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240" yWindow="120" windowWidth="14940" windowHeight="7815" tabRatio="87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 sheetId="21" r:id="rId14"/>
    <sheet name="施設類型別ストック情報分析表② " sheetId="22"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AM35" i="9"/>
  <c r="C35" i="9"/>
  <c r="U34" i="9" s="1"/>
  <c r="C34" i="9"/>
  <c r="U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6" i="9" l="1"/>
  <c r="U37" i="9" s="1"/>
  <c r="AM34" i="9" l="1"/>
  <c r="BE34" i="9" s="1"/>
  <c r="BE35" i="9" s="1"/>
  <c r="BE36" i="9" s="1"/>
  <c r="BW34" i="9"/>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<sst xmlns="http://schemas.openxmlformats.org/spreadsheetml/2006/main" count="1075" uniqueCount="577">
  <si>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</si>
  <si>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</si>
  <si>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</si>
  <si>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</si>
  <si>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</si>
  <si>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</si>
  <si>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</si>
  <si>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</si>
  <si>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</si>
  <si>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</si>
  <si>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</si>
  <si>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</si>
  <si>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</si>
  <si>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</si>
  <si>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</si>
  <si>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</si>
  <si>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</si>
  <si>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</si>
  <si>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</si>
  <si>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</si>
  <si>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</si>
  <si>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</si>
  <si>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</si>
  <si>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</si>
  <si>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</si>
  <si>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</si>
  <si>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</si>
  <si>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</si>
  <si>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</si>
  <si>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</si>
  <si>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</si>
  <si>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</si>
  <si>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</si>
  <si>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</si>
  <si>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</si>
  <si>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</si>
  <si>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</si>
  <si>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</si>
  <si>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</si>
  <si>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</si>
  <si>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</si>
  <si>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</si>
  <si>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</si>
  <si>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</si>
  <si>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</si>
  <si>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</si>
  <si>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</si>
  <si>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</si>
  <si>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</si>
  <si>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</si>
  <si>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</si>
  <si>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</si>
  <si>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</si>
  <si>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</si>
  <si>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</si>
  <si>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</si>
  <si>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</si>
  <si>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</si>
  <si>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</si>
  <si>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</si>
  <si>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</si>
  <si>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</si>
  <si>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</si>
  <si>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</si>
  <si>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</si>
  <si>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</si>
  <si>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</si>
  <si>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</si>
  <si>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</si>
  <si>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</si>
  <si>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</si>
  <si>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</si>
  <si>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</si>
  <si>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</si>
  <si>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</si>
  <si>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</si>
  <si>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</si>
  <si>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</si>
  <si>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</si>
  <si>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</si>
  <si>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</si>
  <si>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</si>
  <si>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</si>
  <si>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みやま市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</si>
  <si>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</si>
  <si>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</si>
  <si>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</si>
  <si>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</si>
  <si>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</si>
  <si>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</si>
  <si>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</si>
  <si>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</si>
  <si>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</si>
  <si>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</si>
  <si>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</si>
  <si>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</si>
  <si>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</si>
  <si>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</si>
  <si>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</si>
  <si>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</si>
  <si>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</si>
  <si>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</si>
  <si>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</si>
  <si>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</si>
  <si>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</si>
  <si>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</si>
  <si>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</si>
  <si>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</si>
  <si>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</si>
  <si>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</si>
  <si>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</si>
  <si>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</si>
  <si>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</si>
  <si>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</si>
  <si>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</si>
  <si>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</si>
  <si>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</si>
  <si>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</si>
  <si>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</si>
  <si>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</si>
  <si>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</si>
  <si>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</si>
  <si>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</si>
  <si>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</si>
  <si>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</si>
  <si>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</si>
  <si>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</si>
  <si>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</si>
  <si>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</si>
  <si>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</si>
  <si>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</si>
  <si>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</si>
  <si>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</si>
  <si>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</si>
  <si>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</si>
  <si>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</si>
  <si>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</si>
  <si>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</si>
  <si>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</si>
  <si>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</si>
  <si>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</si>
  <si>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</si>
  <si>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</si>
  <si>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</si>
  <si>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</si>
  <si>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</si>
  <si>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</si>
  <si>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</si>
  <si>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</si>
  <si>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</si>
  <si>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</si>
  <si>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</si>
  <si>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</si>
  <si>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</si>
  <si>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</si>
  <si>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</si>
  <si>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</si>
  <si>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</si>
  <si>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</si>
  <si>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</si>
  <si>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</si>
  <si>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</si>
  <si>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</si>
  <si>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</si>
  <si>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</si>
  <si>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</si>
  <si>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</si>
  <si>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</si>
  <si>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</si>
  <si>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</si>
  <si>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</si>
  <si>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</si>
  <si>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</si>
  <si>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</si>
  <si>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</si>
  <si>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</si>
  <si>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</si>
  <si>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</si>
  <si>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</si>
  <si>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</si>
  <si>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</si>
  <si>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</si>
  <si>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</si>
  <si>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</si>
  <si>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</si>
  <si>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</si>
  <si>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</si>
  <si>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</si>
  <si>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</si>
  <si>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</si>
  <si>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</si>
  <si>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</si>
  <si>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</si>
  <si>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</si>
  <si>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</si>
  <si>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</si>
  <si>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</si>
  <si>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</si>
  <si>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福岡県みやま市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</si>
  <si>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</si>
  <si>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</si>
  <si>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</si>
  <si>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</si>
  <si>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</si>
  <si>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</si>
  <si>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</si>
  <si>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</si>
  <si>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</si>
  <si>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</si>
  <si>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</si>
  <si>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</si>
  <si>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</si>
  <si>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</si>
  <si>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</si>
  <si>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</si>
  <si>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</si>
  <si>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</si>
  <si>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</si>
  <si>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</si>
  <si>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</si>
  <si>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</si>
  <si>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</si>
  <si>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</si>
  <si>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</si>
  <si>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</si>
  <si>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</si>
  <si>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</si>
  <si>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</si>
  <si>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</si>
  <si>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</si>
  <si>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</si>
  <si>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</si>
  <si>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</si>
  <si>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</si>
  <si>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</si>
  <si>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</si>
  <si>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</si>
  <si>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</si>
  <si>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</si>
  <si>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</si>
  <si>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</si>
  <si>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</si>
  <si>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</si>
  <si>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</si>
  <si>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</si>
  <si>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</si>
  <si>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</si>
  <si>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</si>
  <si>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</si>
  <si>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</si>
  <si>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</si>
  <si>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</si>
  <si>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</si>
  <si>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</si>
  <si>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</si>
  <si>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</si>
  <si>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</si>
  <si>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</si>
  <si>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</si>
  <si>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</si>
  <si>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</si>
  <si>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</si>
  <si>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</si>
  <si>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</si>
  <si>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</si>
  <si>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</si>
  <si>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</si>
  <si>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</si>
  <si>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</si>
  <si>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</si>
  <si>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</si>
  <si>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</si>
  <si>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</si>
  <si>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</si>
  <si>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</si>
  <si>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</si>
  <si>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</si>
  <si>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</si>
  <si>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</si>
  <si>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</si>
  <si>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</si>
  <si>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</si>
  <si>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</si>
  <si>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</si>
  <si>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</si>
  <si>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</si>
  <si>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</si>
  <si>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</si>
  <si>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</si>
  <si>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</si>
  <si>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</si>
  <si>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</si>
  <si>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</si>
  <si>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</si>
  <si>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</si>
  <si>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</si>
  <si>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</si>
  <si>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</si>
  <si>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</si>
  <si>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</si>
  <si>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</si>
  <si>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</si>
  <si>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</si>
  <si>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</si>
  <si>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</si>
  <si>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</si>
  <si>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</si>
  <si>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</si>
  <si>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</si>
  <si>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</si>
  <si>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</si>
  <si>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</si>
  <si>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</si>
  <si>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</si>
  <si>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</si>
  <si>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</si>
  <si>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</si>
  <si>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</si>
  <si>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</si>
  <si>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</si>
  <si>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</si>
  <si>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</si>
  <si>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</si>
  <si>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</si>
  <si>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</si>
  <si>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</si>
  <si>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</si>
  <si>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</si>
  <si>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</si>
  <si>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</si>
  <si>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</si>
  <si>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</si>
  <si>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</si>
  <si>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</si>
  <si>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</si>
  <si>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</si>
  <si>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</si>
  <si>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</si>
  <si>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</si>
  <si>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</si>
  <si>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</si>
  <si>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</si>
  <si>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</si>
  <si>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</si>
  <si>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</si>
  <si>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</si>
  <si>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</si>
  <si>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福岡県みやま市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</si>
  <si>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</si>
  <si>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</si>
  <si>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</si>
  <si>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</si>
  <si>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</si>
  <si>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</si>
  <si>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</si>
  <si>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</si>
  <si>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</si>
  <si>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</si>
  <si>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</si>
  <si>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</si>
  <si>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</si>
  <si>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</si>
  <si>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</si>
  <si>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</si>
  <si>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</si>
  <si>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</si>
  <si>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</si>
  <si>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</si>
  <si>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</si>
  <si>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</si>
  <si>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</si>
  <si>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</si>
  <si>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</si>
  <si>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</si>
  <si>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</si>
  <si>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</si>
  <si>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</si>
  <si>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</si>
  <si>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</si>
  <si>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</si>
  <si>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</si>
  <si>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</si>
  <si>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</si>
  <si>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介護保険事業特別会計（介護保険事業勘定）</t>
    <phoneticPr fontId="5"/>
  </si>
  <si>
    <t>後期高齢者医療特別会計</t>
    <phoneticPr fontId="5"/>
  </si>
  <si>
    <t>介護保険事業特別会計（介護サービス事業勘定）</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</si>
  <si>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</si>
  <si>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</si>
  <si>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</si>
  <si>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</si>
  <si>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</si>
  <si>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</si>
  <si>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</si>
  <si>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</si>
  <si>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</si>
  <si>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</si>
  <si>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</si>
  <si>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</si>
  <si>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</si>
  <si>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</si>
  <si>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</si>
  <si>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</si>
  <si>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</si>
  <si>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</si>
  <si>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</si>
  <si>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</si>
  <si>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</si>
  <si>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</si>
  <si>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</si>
  <si>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</si>
  <si>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</si>
  <si>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</si>
  <si>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</si>
  <si>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</si>
  <si>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</si>
  <si>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</si>
  <si>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</si>
  <si>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</si>
  <si>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</si>
  <si>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</si>
  <si>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</si>
  <si>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</si>
  <si>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</si>
  <si>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</si>
  <si>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</si>
  <si>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</si>
  <si>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</si>
  <si>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</si>
  <si>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</si>
  <si>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</si>
  <si>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</si>
  <si>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</si>
  <si>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</si>
  <si>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</si>
  <si>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</si>
  <si>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</si>
  <si>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</si>
  <si>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</si>
  <si>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</si>
  <si>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</si>
  <si>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</si>
  <si>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</si>
  <si>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</si>
  <si>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</si>
  <si>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</si>
  <si>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</si>
  <si>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</si>
  <si>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</si>
  <si>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</si>
  <si>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</si>
  <si>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</si>
  <si>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</si>
  <si>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</si>
  <si>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</si>
  <si>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</si>
  <si>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</si>
  <si>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</si>
  <si>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</si>
  <si>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</si>
  <si>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</si>
  <si>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</si>
  <si>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</si>
  <si>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</si>
  <si>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</si>
  <si>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</si>
  <si>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</si>
  <si>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</si>
  <si>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</si>
  <si>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</si>
  <si>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</si>
  <si>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</si>
  <si>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</si>
  <si>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</si>
  <si>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</si>
  <si>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</si>
  <si>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</si>
  <si>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</si>
  <si>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</si>
  <si>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</si>
  <si>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</si>
  <si>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</si>
  <si>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</si>
  <si>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</si>
  <si>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</si>
  <si>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</si>
  <si>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</si>
  <si>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</si>
  <si>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</si>
  <si>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</si>
  <si>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</si>
  <si>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</si>
  <si>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</si>
  <si>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</si>
  <si>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</si>
  <si>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</si>
  <si>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</si>
  <si>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</si>
  <si>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</si>
  <si>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</si>
  <si>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</si>
  <si>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</si>
  <si>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</si>
  <si>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</si>
  <si>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</si>
  <si>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</si>
  <si>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</si>
  <si>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</si>
  <si>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</si>
  <si>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</si>
  <si>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</si>
  <si>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</si>
  <si>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</si>
  <si>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</si>
  <si>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</si>
  <si>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</si>
  <si>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</si>
  <si>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</si>
  <si>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</si>
  <si>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</si>
  <si>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</si>
  <si>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</si>
  <si>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</si>
  <si>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</si>
  <si>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</si>
  <si>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</si>
  <si>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</si>
  <si>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</si>
  <si>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0.68</t>
  </si>
  <si>
    <t>水道事業会計</t>
  </si>
  <si>
    <t>一般会計</t>
  </si>
  <si>
    <t>国民健康保険事業特別会計</t>
  </si>
  <si>
    <t>介護保険事業特別会計（介護保険事業勘定）</t>
  </si>
  <si>
    <t>公共下水道事業特別会計</t>
  </si>
  <si>
    <t>生活排水処理事業特別会計</t>
  </si>
  <si>
    <t>介護保険事業特別会計（介護サービス事業勘定）</t>
  </si>
  <si>
    <t>農業集落排水事業特別会計</t>
  </si>
  <si>
    <t>その他会計（赤字）</t>
  </si>
  <si>
    <t>その他会計（黒字）</t>
  </si>
  <si>
    <t>-</t>
    <phoneticPr fontId="2"/>
  </si>
  <si>
    <t>-</t>
    <phoneticPr fontId="2"/>
  </si>
  <si>
    <t>柳川みやま土木組合（一般会計）</t>
    <rPh sb="0" eb="2">
      <t>ヤナガワ</t>
    </rPh>
    <rPh sb="5" eb="7">
      <t>ドボク</t>
    </rPh>
    <rPh sb="7" eb="9">
      <t>クミアイ</t>
    </rPh>
    <rPh sb="10" eb="12">
      <t>イッパン</t>
    </rPh>
    <rPh sb="12" eb="14">
      <t>カイケイ</t>
    </rPh>
    <phoneticPr fontId="2"/>
  </si>
  <si>
    <t>東山老人ホーム組合（一般会計）</t>
    <rPh sb="0" eb="2">
      <t>ヒガシヤマ</t>
    </rPh>
    <rPh sb="2" eb="4">
      <t>ロウジン</t>
    </rPh>
    <rPh sb="7" eb="9">
      <t>クミアイ</t>
    </rPh>
    <rPh sb="10" eb="12">
      <t>イッパン</t>
    </rPh>
    <rPh sb="12" eb="14">
      <t>カイケイ</t>
    </rPh>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</si>
  <si>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</si>
  <si>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</si>
  <si>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15" eb="17">
      <t>キキン</t>
    </rPh>
    <rPh sb="17" eb="19">
      <t>トクベツ</t>
    </rPh>
    <rPh sb="19" eb="21">
      <t>カイケイ</t>
    </rPh>
    <phoneticPr fontId="2"/>
  </si>
  <si>
    <t>福岡県南広域水道企業団（用水供給事業会計）</t>
    <rPh sb="0" eb="2">
      <t>フクオカ</t>
    </rPh>
    <rPh sb="2" eb="4">
      <t>ケンナン</t>
    </rPh>
    <rPh sb="4" eb="6">
      <t>コウイキ</t>
    </rPh>
    <rPh sb="6" eb="8">
      <t>スイドウ</t>
    </rPh>
    <rPh sb="8" eb="10">
      <t>キギョウ</t>
    </rPh>
    <rPh sb="10" eb="11">
      <t>ダン</t>
    </rPh>
    <phoneticPr fontId="2"/>
  </si>
  <si>
    <t>有明生活環境施設組合（一般会計）</t>
    <rPh sb="0" eb="2">
      <t>アリアケ</t>
    </rPh>
    <rPh sb="2" eb="4">
      <t>セイカツ</t>
    </rPh>
    <rPh sb="4" eb="6">
      <t>カンキョウ</t>
    </rPh>
    <rPh sb="6" eb="8">
      <t>シセツ</t>
    </rPh>
    <rPh sb="8" eb="10">
      <t>クミアイ</t>
    </rPh>
    <rPh sb="11" eb="13">
      <t>イッパン</t>
    </rPh>
    <rPh sb="13" eb="15">
      <t>カイケイ</t>
    </rPh>
    <phoneticPr fontId="2"/>
  </si>
  <si>
    <t>有明生活環境施設組合（広域火葬施設建設事業特別会計）</t>
    <rPh sb="2" eb="4">
      <t>セイカツ</t>
    </rPh>
    <rPh sb="4" eb="6">
      <t>カンキョウ</t>
    </rPh>
    <rPh sb="11" eb="13">
      <t>コウイキ</t>
    </rPh>
    <rPh sb="13" eb="15">
      <t>カソウ</t>
    </rPh>
    <rPh sb="15" eb="17">
      <t>シセツ</t>
    </rPh>
    <rPh sb="17" eb="19">
      <t>ケンセツ</t>
    </rPh>
    <rPh sb="19" eb="21">
      <t>ジギョウ</t>
    </rPh>
    <rPh sb="21" eb="23">
      <t>トクベツ</t>
    </rPh>
    <rPh sb="23" eb="25">
      <t>カイケイ</t>
    </rPh>
    <phoneticPr fontId="2"/>
  </si>
  <si>
    <t>有明生活環境施設組合（ごみ焼却施設建設事業特別会計）</t>
    <rPh sb="2" eb="4">
      <t>セイカツ</t>
    </rPh>
    <rPh sb="4" eb="6">
      <t>カンキョウ</t>
    </rPh>
    <rPh sb="13" eb="15">
      <t>ショウキャク</t>
    </rPh>
    <rPh sb="15" eb="17">
      <t>シセツ</t>
    </rPh>
    <rPh sb="17" eb="19">
      <t>ケンセツ</t>
    </rPh>
    <rPh sb="19" eb="21">
      <t>ジギョウ</t>
    </rPh>
    <rPh sb="21" eb="23">
      <t>トクベツ</t>
    </rPh>
    <rPh sb="23" eb="25">
      <t>カイケイ</t>
    </rPh>
    <phoneticPr fontId="2"/>
  </si>
  <si>
    <t>福岡県自治振興組合（一般会計）</t>
    <rPh sb="2" eb="3">
      <t>ケン</t>
    </rPh>
    <rPh sb="3" eb="5">
      <t>ジチ</t>
    </rPh>
    <rPh sb="5" eb="7">
      <t>シンコウ</t>
    </rPh>
    <rPh sb="7" eb="9">
      <t>クミアイ</t>
    </rPh>
    <rPh sb="10" eb="14">
      <t>イッパンカイケイ</t>
    </rPh>
    <phoneticPr fontId="2"/>
  </si>
  <si>
    <t>福岡県自治振興組合（公文書館事業特別会計）</t>
    <rPh sb="10" eb="13">
      <t>コウブンショ</t>
    </rPh>
    <rPh sb="13" eb="14">
      <t>カン</t>
    </rPh>
    <rPh sb="14" eb="16">
      <t>ジギョウ</t>
    </rPh>
    <rPh sb="16" eb="18">
      <t>トクベツ</t>
    </rPh>
    <rPh sb="18" eb="20">
      <t>カイケイ</t>
    </rPh>
    <phoneticPr fontId="2"/>
  </si>
  <si>
    <t>福岡県後期高齢者医療広域連合（一般会計）</t>
    <rPh sb="0" eb="3">
      <t>フクオカケン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</si>
  <si>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</si>
  <si>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</si>
  <si>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</si>
  <si>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</si>
  <si>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</si>
  <si>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法適用企業</t>
  </si>
  <si>
    <t>道の駅みやま</t>
    <rPh sb="0" eb="1">
      <t>ミチ</t>
    </rPh>
    <rPh sb="2" eb="3">
      <t>エキ</t>
    </rPh>
    <phoneticPr fontId="2"/>
  </si>
  <si>
    <t>みやまスマートエネルギー</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</si>
  <si>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</si>
  <si>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</si>
  <si>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</si>
  <si>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</si>
  <si>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</si>
  <si>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</si>
  <si>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</si>
  <si>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</si>
  <si>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</si>
  <si>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</si>
  <si>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</si>
  <si>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</si>
  <si>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</si>
  <si>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</si>
  <si>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地方債の新規発行を抑制してきた結果、将来負担比率が算定されていない。また、有形固定資産減価償却率は類似団体よりも低い水準にある。公共施設等総合管理計画に基づき、老朽化対策に取り組んでいく。</t>
    <rPh sb="0" eb="3">
      <t>チホウサイ</t>
    </rPh>
    <rPh sb="4" eb="6">
      <t>シンキ</t>
    </rPh>
    <rPh sb="6" eb="8">
      <t>ハッコウ</t>
    </rPh>
    <rPh sb="9" eb="11">
      <t>ヨクセイ</t>
    </rPh>
    <rPh sb="15" eb="17">
      <t>ケッカ</t>
    </rPh>
    <rPh sb="18" eb="20">
      <t>ショウライ</t>
    </rPh>
    <rPh sb="20" eb="22">
      <t>フタン</t>
    </rPh>
    <rPh sb="22" eb="24">
      <t>ヒリツ</t>
    </rPh>
    <rPh sb="25" eb="27">
      <t>サンテイ</t>
    </rPh>
    <rPh sb="37" eb="39">
      <t>ユウケイ</t>
    </rPh>
    <rPh sb="39" eb="41">
      <t>コテイ</t>
    </rPh>
    <rPh sb="41" eb="43">
      <t>シサン</t>
    </rPh>
    <rPh sb="43" eb="45">
      <t>ゲンカ</t>
    </rPh>
    <rPh sb="45" eb="47">
      <t>ショウキャク</t>
    </rPh>
    <rPh sb="47" eb="48">
      <t>リツ</t>
    </rPh>
    <rPh sb="49" eb="51">
      <t>ルイジ</t>
    </rPh>
    <rPh sb="51" eb="53">
      <t>ダンタイ</t>
    </rPh>
    <rPh sb="56" eb="57">
      <t>ヒク</t>
    </rPh>
    <rPh sb="58" eb="60">
      <t>スイジュン</t>
    </rPh>
    <rPh sb="64" eb="66">
      <t>コウキョウ</t>
    </rPh>
    <rPh sb="66" eb="68">
      <t>シセツ</t>
    </rPh>
    <rPh sb="68" eb="69">
      <t>トウ</t>
    </rPh>
    <rPh sb="69" eb="71">
      <t>ソウゴウ</t>
    </rPh>
    <rPh sb="71" eb="73">
      <t>カンリ</t>
    </rPh>
    <rPh sb="73" eb="75">
      <t>ケイカク</t>
    </rPh>
    <rPh sb="76" eb="77">
      <t>モト</t>
    </rPh>
    <rPh sb="80" eb="83">
      <t>ロウキュウカ</t>
    </rPh>
    <rPh sb="83" eb="85">
      <t>タイサク</t>
    </rPh>
    <rPh sb="86" eb="87">
      <t>ト</t>
    </rPh>
    <rPh sb="88" eb="89">
      <t>ク</t>
    </rPh>
    <phoneticPr fontId="5"/>
  </si>
  <si>
    <t>有形固定資産減価償却率</t>
    <phoneticPr fontId="5"/>
  </si>
  <si>
    <t>地方債の新規発行を抑制してきた結果、将来負担比率及び実質公債費比率は類似団体と比較して低い水準にある。今後は、環境衛生関連施設の建替え等を行うため、実質公債費比率が上昇していくことが考えられるため、これまで以上に公債費の適正化に取り組む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</si>
</sst>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79531</c:v>
                </c:pt>
                <c:pt idx="1">
                  <c:v>65000</c:v>
                </c:pt>
                <c:pt idx="2">
                  <c:v>67606</c:v>
                </c:pt>
                <c:pt idx="3">
                  <c:v>119375</c:v>
                </c:pt>
                <c:pt idx="4">
                  <c:v>74470</c:v>
                </c:pt>
              </c:numCache>
            </c:numRef>
          </c:val>
          <c:smooth val="0"/>
        </c:ser>
        <c:dLbls>
          <c:showLegendKey val="0"/>
          <c:showVal val="0"/>
          <c:showCatName val="0"/>
          <c:showSerName val="0"/>
          <c:showPercent val="0"/>
          <c:showBubbleSize val="0"/>
        </c:dLbls>
        <c:marker val="1"/>
        <c:smooth val="0"/>
        <c:axId val="326735808"/>
        <c:axId val="326736200"/>
      </c:lineChart>
      <c:catAx>
        <c:axId val="326735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736200"/>
        <c:crosses val="autoZero"/>
        <c:auto val="1"/>
        <c:lblAlgn val="ctr"/>
        <c:lblOffset val="100"/>
        <c:tickLblSkip val="1"/>
        <c:tickMarkSkip val="1"/>
        <c:noMultiLvlLbl val="0"/>
      </c:catAx>
      <c:valAx>
        <c:axId val="3267362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6735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6.34</c:v>
                </c:pt>
                <c:pt idx="1">
                  <c:v>9.18</c:v>
                </c:pt>
                <c:pt idx="2">
                  <c:v>6.98</c:v>
                </c:pt>
                <c:pt idx="3">
                  <c:v>6.84</c:v>
                </c:pt>
                <c:pt idx="4">
                  <c:v>5.42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38.909999999999997</c:v>
                </c:pt>
                <c:pt idx="1">
                  <c:v>42.12</c:v>
                </c:pt>
                <c:pt idx="2">
                  <c:v>43.39</c:v>
                </c:pt>
                <c:pt idx="3">
                  <c:v>46.8</c:v>
                </c:pt>
                <c:pt idx="4">
                  <c:v>48.54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26737768"/>
        <c:axId val="488378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4.2300000000000004</c:v>
                </c:pt>
                <c:pt idx="1">
                  <c:v>6.1</c:v>
                </c:pt>
                <c:pt idx="2">
                  <c:v>0.33</c:v>
                </c:pt>
                <c:pt idx="3">
                  <c:v>3.84</c:v>
                </c:pt>
                <c:pt idx="4">
                  <c:v>-0.68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26737768"/>
        <c:axId val="488378808"/>
      </c:lineChart>
      <c:catAx>
        <c:axId val="326737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8378808"/>
        <c:crosses val="autoZero"/>
        <c:auto val="1"/>
        <c:lblAlgn val="ctr"/>
        <c:lblOffset val="100"/>
        <c:tickLblSkip val="1"/>
        <c:tickMarkSkip val="1"/>
        <c:noMultiLvlLbl val="0"/>
      </c:catAx>
      <c:valAx>
        <c:axId val="488378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737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0.02</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介護保険事業特別会計（介護サービス事業勘定）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0.06</c:v>
                </c:pt>
                <c:pt idx="4">
                  <c:v>#N/A</c:v>
                </c:pt>
                <c:pt idx="5">
                  <c:v>0.04</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生活排水処理事業特別会計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0.04</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0.06</c:v>
                </c:pt>
                <c:pt idx="4">
                  <c:v>#N/A</c:v>
                </c:pt>
                <c:pt idx="5">
                  <c:v>7.0000000000000007E-2</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0.31</c:v>
                </c:pt>
                <c:pt idx="2">
                  <c:v>#N/A</c:v>
                </c:pt>
                <c:pt idx="3">
                  <c:v>0.56000000000000005</c:v>
                </c:pt>
                <c:pt idx="4">
                  <c:v>#N/A</c:v>
                </c:pt>
                <c:pt idx="5">
                  <c:v>0.45</c:v>
                </c:pt>
                <c:pt idx="6">
                  <c:v>#N/A</c:v>
                </c:pt>
                <c:pt idx="7">
                  <c:v>0.44</c:v>
                </c:pt>
                <c:pt idx="8">
                  <c:v>#N/A</c:v>
                </c:pt>
                <c:pt idx="9">
                  <c:v>0.77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c:v>
                </c:pt>
                <c:pt idx="2">
                  <c:v>#N/A</c:v>
                </c:pt>
                <c:pt idx="3">
                  <c:v>1.52</c:v>
                </c:pt>
                <c:pt idx="4">
                  <c:v>#N/A</c:v>
                </c:pt>
                <c:pt idx="5">
                  <c:v>1.62</c:v>
                </c:pt>
                <c:pt idx="6">
                  <c:v>#N/A</c:v>
                </c:pt>
                <c:pt idx="7">
                  <c:v>1.33</c:v>
                </c:pt>
                <c:pt idx="8">
                  <c:v>#N/A</c:v>
                </c:pt>
                <c:pt idx="9">
                  <c:v>1.41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6.33</c:v>
                </c:pt>
                <c:pt idx="2">
                  <c:v>#N/A</c:v>
                </c:pt>
                <c:pt idx="3">
                  <c:v>9.17</c:v>
                </c:pt>
                <c:pt idx="4">
                  <c:v>#N/A</c:v>
                </c:pt>
                <c:pt idx="5">
                  <c:v>6.97</c:v>
                </c:pt>
                <c:pt idx="6">
                  <c:v>#N/A</c:v>
                </c:pt>
                <c:pt idx="7">
                  <c:v>6.84</c:v>
                </c:pt>
                <c:pt idx="8">
                  <c:v>#N/A</c:v>
                </c:pt>
                <c:pt idx="9">
                  <c:v>5.42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6.38</c:v>
                </c:pt>
                <c:pt idx="2">
                  <c:v>#N/A</c:v>
                </c:pt>
                <c:pt idx="3">
                  <c:v>6.71</c:v>
                </c:pt>
                <c:pt idx="4">
                  <c:v>#N/A</c:v>
                </c:pt>
                <c:pt idx="5">
                  <c:v>6.7</c:v>
                </c:pt>
                <c:pt idx="6">
                  <c:v>#N/A</c:v>
                </c:pt>
                <c:pt idx="7">
                  <c:v>6.95</c:v>
                </c:pt>
                <c:pt idx="8">
                  <c:v>#N/A</c:v>
                </c:pt>
                <c:pt idx="9">
                  <c:v>6.91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88379592"/>
        <c:axId val="488379984"/>
      </c:barChart>
      <c:catAx>
        <c:axId val="488379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8379984"/>
        <c:crosses val="autoZero"/>
        <c:auto val="1"/>
        <c:lblAlgn val="ctr"/>
        <c:lblOffset val="100"/>
        <c:tickLblSkip val="1"/>
        <c:tickMarkSkip val="1"/>
        <c:noMultiLvlLbl val="0"/>
      </c:catAx>
      <c:valAx>
        <c:axId val="488379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379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1240</c:v>
                </c:pt>
                <c:pt idx="5">
                  <c:v>1253</c:v>
                </c:pt>
                <c:pt idx="8">
                  <c:v>1295</c:v>
                </c:pt>
                <c:pt idx="11">
                  <c:v>1270</c:v>
                </c:pt>
                <c:pt idx="14">
                  <c:v>1262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278</c:v>
                </c:pt>
                <c:pt idx="3">
                  <c:v>128</c:v>
                </c:pt>
                <c:pt idx="6">
                  <c:v>122</c:v>
                </c:pt>
                <c:pt idx="9">
                  <c:v>121</c:v>
                </c:pt>
                <c:pt idx="12">
                  <c:v>103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c:v>
                </c:pt>
                <c:pt idx="3">
                  <c:v>11</c:v>
                </c:pt>
                <c:pt idx="6">
                  <c:v>6</c:v>
                </c:pt>
                <c:pt idx="9">
                  <c:v>6</c:v>
                </c:pt>
                <c:pt idx="12">
                  <c:v>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164</c:v>
                </c:pt>
                <c:pt idx="3">
                  <c:v>178</c:v>
                </c:pt>
                <c:pt idx="6">
                  <c:v>186</c:v>
                </c:pt>
                <c:pt idx="9">
                  <c:v>195</c:v>
                </c:pt>
                <c:pt idx="12">
                  <c:v>191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1554</c:v>
                </c:pt>
                <c:pt idx="3">
                  <c:v>1522</c:v>
                </c:pt>
                <c:pt idx="6">
                  <c:v>1514</c:v>
                </c:pt>
                <c:pt idx="9">
                  <c:v>1461</c:v>
                </c:pt>
                <c:pt idx="12">
                  <c:v>1513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88380768"/>
        <c:axId val="488381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764</c:v>
                </c:pt>
                <c:pt idx="2">
                  <c:v>#N/A</c:v>
                </c:pt>
                <c:pt idx="3">
                  <c:v>#N/A</c:v>
                </c:pt>
                <c:pt idx="4">
                  <c:v>586</c:v>
                </c:pt>
                <c:pt idx="5">
                  <c:v>#N/A</c:v>
                </c:pt>
                <c:pt idx="6">
                  <c:v>#N/A</c:v>
                </c:pt>
                <c:pt idx="7">
                  <c:v>533</c:v>
                </c:pt>
                <c:pt idx="8">
                  <c:v>#N/A</c:v>
                </c:pt>
                <c:pt idx="9">
                  <c:v>#N/A</c:v>
                </c:pt>
                <c:pt idx="10">
                  <c:v>513</c:v>
                </c:pt>
                <c:pt idx="11">
                  <c:v>#N/A</c:v>
                </c:pt>
                <c:pt idx="12">
                  <c:v>#N/A</c:v>
                </c:pt>
                <c:pt idx="13">
                  <c:v>551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88380768"/>
        <c:axId val="488381160"/>
      </c:lineChart>
      <c:catAx>
        <c:axId val="48838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8381160"/>
        <c:crosses val="autoZero"/>
        <c:auto val="1"/>
        <c:lblAlgn val="ctr"/>
        <c:lblOffset val="100"/>
        <c:tickLblSkip val="1"/>
        <c:tickMarkSkip val="1"/>
        <c:noMultiLvlLbl val="0"/>
      </c:catAx>
      <c:valAx>
        <c:axId val="488381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38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12382</c:v>
                </c:pt>
                <c:pt idx="5">
                  <c:v>12487</c:v>
                </c:pt>
                <c:pt idx="8">
                  <c:v>12806</c:v>
                </c:pt>
                <c:pt idx="11">
                  <c:v>13623</c:v>
                </c:pt>
                <c:pt idx="14">
                  <c:v>13732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1088</c:v>
                </c:pt>
                <c:pt idx="5">
                  <c:v>1067</c:v>
                </c:pt>
                <c:pt idx="8">
                  <c:v>1010</c:v>
                </c:pt>
                <c:pt idx="11">
                  <c:v>1017</c:v>
                </c:pt>
                <c:pt idx="14">
                  <c:v>929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9569</c:v>
                </c:pt>
                <c:pt idx="5">
                  <c:v>9982</c:v>
                </c:pt>
                <c:pt idx="8">
                  <c:v>10116</c:v>
                </c:pt>
                <c:pt idx="11">
                  <c:v>10234</c:v>
                </c:pt>
                <c:pt idx="14">
                  <c:v>10325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3863</c:v>
                </c:pt>
                <c:pt idx="3">
                  <c:v>3814</c:v>
                </c:pt>
                <c:pt idx="6">
                  <c:v>3609</c:v>
                </c:pt>
                <c:pt idx="9">
                  <c:v>3426</c:v>
                </c:pt>
                <c:pt idx="12">
                  <c:v>3397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2993</c:v>
                </c:pt>
                <c:pt idx="3">
                  <c:v>3174</c:v>
                </c:pt>
                <c:pt idx="6">
                  <c:v>3156</c:v>
                </c:pt>
                <c:pt idx="9">
                  <c:v>3248</c:v>
                </c:pt>
                <c:pt idx="12">
                  <c:v>3472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548</c:v>
                </c:pt>
                <c:pt idx="3">
                  <c:v>422</c:v>
                </c:pt>
                <c:pt idx="6">
                  <c:v>302</c:v>
                </c:pt>
                <c:pt idx="9">
                  <c:v>271</c:v>
                </c:pt>
                <c:pt idx="12">
                  <c:v>215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14584</c:v>
                </c:pt>
                <c:pt idx="3">
                  <c:v>14586</c:v>
                </c:pt>
                <c:pt idx="6">
                  <c:v>14343</c:v>
                </c:pt>
                <c:pt idx="9">
                  <c:v>15529</c:v>
                </c:pt>
                <c:pt idx="12">
                  <c:v>15492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88381944"/>
        <c:axId val="488382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88381944"/>
        <c:axId val="488382336"/>
      </c:lineChart>
      <c:catAx>
        <c:axId val="488381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8382336"/>
        <c:crosses val="autoZero"/>
        <c:auto val="1"/>
        <c:lblAlgn val="ctr"/>
        <c:lblOffset val="100"/>
        <c:tickLblSkip val="1"/>
        <c:tickMarkSkip val="1"/>
        <c:noMultiLvlLbl val="0"/>
      </c:catAx>
      <c:valAx>
        <c:axId val="488382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381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{9AB4010A-4252-4B67-9D0A-7F89CAB95620}</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{D09E745A-7087-411B-B699-C77145741D23}</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{027624D7-64D6-456A-9277-A131ED774EA2}</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{310DEB45-923D-4CE3-85E4-21CF78D3A821}</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{0CDBEE46-4879-4CA5-ABB3-375EE89F94DE}</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pt idx="3">
                  <c:v>45</c:v>
                </c:pt>
              </c:numCache>
            </c:numRef>
          </c:xVal>
          <c:yVal>
            <c:numRef>
              <c:f>'公会計指標分析・財政指標組合せ分析表 '!$K$51:$O$51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{2DC8E364-6EAC-468D-874A-FBFF66ECA873}</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{09E13CBB-2BB1-4AD0-B002-96746CF38BF8}</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{3B707FFE-7489-4905-BF23-D54656A13A8E}</c15:txfldGUID>
                      <c15:f>'公会計指標分析・財政指標組合せ分析表 '!$M$50</c15:f>
                      <c15:dlblFieldTableCache>
                        <c:ptCount val="1"/>
                        <c:pt idx="0">
                          <c:v>H26</c:v>
                        </c:pt>
                      </c15:dlblFieldTableCache>
                    </c15:dlblFTEntry>
                  </c15:dlblFieldTable>
                  <c15:showDataLabelsRange val="0"/>
                </c:ext>
              </c:extLst>
            </c:dLbl>
            <c:dLbl>
              <c:idx val="3"/>
              <c:layout/>
              <c:tx>
                <c:strRef>
                  <c:f>'公会計指標分析・財政指標組合せ分析表 '!$N$50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{F7A20DDD-C697-4288-9A19-A70C3A8184F6}</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{2D90C4B2-8335-4028-9BFD-DA4D43B1839D}</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pt idx="3">
                  <c:v>52.9</c:v>
                </c:pt>
              </c:numCache>
            </c:numRef>
          </c:xVal>
          <c:yVal>
            <c:numRef>
              <c:f>'公会計指標分析・財政指標組合せ分析表 '!$K$55:$O$55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95985760"/>
        <c:axId val="495985368"/>
      </c:scatterChart>
      <c:valAx>
        <c:axId val="495985760"/>
        <c:scaling>
          <c:orientation val="minMax"/>
          <c:max val="63.5"/>
          <c:min val="42.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985368"/>
        <c:crosses val="autoZero"/>
        <c:crossBetween val="midCat"/>
      </c:valAx>
      <c:valAx>
        <c:axId val="495985368"/>
        <c:scaling>
          <c:orientation val="minMax"/>
          <c:max val="70.2"/>
          <c:min val="4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985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{E6DA1ED2-0F44-4338-AFB1-20587EF0938D}</c15:txfldGUID>
                      <c15:f>'公会計指標分析・財政指標組合せ分析表 '!$K$72</c15:f>
                      <c15:dlblFieldTableCache>
                        <c:ptCount val="1"/>
                        <c:pt idx="0">
                          <c:v>H24</c:v>
                        </c:pt>
                      </c15:dlblFieldTableCache>
                    </c15:dlblFTEntry>
                  </c15:dlblFieldTable>
                  <c15:showDataLabelsRange val="0"/>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{CD7C6BD6-56DD-4EBD-BF78-3B4D22719541}</c15:txfldGUID>
                      <c15:f>'公会計指標分析・財政指標組合せ分析表 '!$L$72</c15:f>
                      <c15:dlblFieldTableCache>
                        <c:ptCount val="1"/>
                        <c:pt idx="0">
                          <c:v>H25</c:v>
                        </c:pt>
                      </c15:dlblFieldTableCache>
                    </c15:dlblFTEntry>
                  </c15:dlblFieldTable>
                  <c15:showDataLabelsRange val="0"/>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{52E0CC44-5355-47D1-B63F-8CD456ABA627}</c15:txfldGUID>
                      <c15:f>'公会計指標分析・財政指標組合せ分析表 '!$M$72</c15:f>
                      <c15:dlblFieldTableCache>
                        <c:ptCount val="1"/>
                        <c:pt idx="0">
                          <c:v>H26</c:v>
                        </c:pt>
                      </c15:dlblFieldTableCache>
                    </c15:dlblFTEntry>
                  </c15:dlblFieldTable>
                  <c15:showDataLabelsRange val="0"/>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{4481B2E3-1581-4F12-8C13-6036121C36A0}</c15:txfldGUID>
                      <c15:f>'公会計指標分析・財政指標組合せ分析表 '!$N$72</c15:f>
                      <c15:dlblFieldTableCache>
                        <c:ptCount val="1"/>
                        <c:pt idx="0">
                          <c:v>H27</c:v>
                        </c:pt>
                      </c15:dlblFieldTableCache>
                    </c15:dlblFTEntry>
                  </c15:dlblFieldTable>
                  <c15:showDataLabelsRange val="0"/>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{A7144EDC-B4C1-4372-8217-0787818715A7}</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10</c:v>
                </c:pt>
                <c:pt idx="1">
                  <c:v>8.3000000000000007</c:v>
                </c:pt>
                <c:pt idx="2">
                  <c:v>6.5</c:v>
                </c:pt>
                <c:pt idx="3">
                  <c:v>5.6</c:v>
                </c:pt>
                <c:pt idx="4">
                  <c:v>5.5</c:v>
                </c:pt>
              </c:numCache>
            </c:numRef>
          </c:xVal>
          <c:yVal>
            <c:numRef>
              <c:f>'公会計指標分析・財政指標組合せ分析表 '!$K$73:$O$73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{CE01C375-44B9-4496-AC22-3B5A80C42931}</c15:txfldGUID>
                      <c15:f>'公会計指標分析・財政指標組合せ分析表 '!$K$72</c15:f>
                      <c15:dlblFieldTableCache>
                        <c:ptCount val="1"/>
                        <c:pt idx="0">
                          <c:v>H24</c:v>
                        </c:pt>
                      </c15:dlblFieldTableCache>
                    </c15:dlblFTEntry>
                  </c15:dlblFieldTable>
                  <c15:showDataLabelsRange val="0"/>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{B11AF91D-B233-4C4B-ACCA-0A37527AC0D5}</c15:txfldGUID>
                      <c15:f>'公会計指標分析・財政指標組合せ分析表 '!$L$72</c15:f>
                      <c15:dlblFieldTableCache>
                        <c:ptCount val="1"/>
                        <c:pt idx="0">
                          <c:v>H25</c:v>
                        </c:pt>
                      </c15:dlblFieldTableCache>
                    </c15:dlblFTEntry>
                  </c15:dlblFieldTable>
                  <c15:showDataLabelsRange val="0"/>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{F3D0EE13-E181-4BBB-AEE2-83660A141864}</c15:txfldGUID>
                      <c15:f>'公会計指標分析・財政指標組合せ分析表 '!$M$72</c15:f>
                      <c15:dlblFieldTableCache>
                        <c:ptCount val="1"/>
                        <c:pt idx="0">
                          <c:v>H26</c:v>
                        </c:pt>
                      </c15:dlblFieldTableCache>
                    </c15:dlblFTEntry>
                  </c15:dlblFieldTable>
                  <c15:showDataLabelsRange val="0"/>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{CEE7DFDF-36FB-4EEB-8779-0B0F4E8DE76B}</c15:txfldGUID>
                      <c15:f>'公会計指標分析・財政指標組合せ分析表 '!$N$72</c15:f>
                      <c15:dlblFieldTableCache>
                        <c:ptCount val="1"/>
                        <c:pt idx="0">
                          <c:v>H27</c:v>
                        </c:pt>
                      </c15:dlblFieldTableCache>
                    </c15:dlblFTEntry>
                  </c15:dlblFieldTable>
                  <c15:showDataLabelsRange val="0"/>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{156120B1-EC3B-47A5-9CC6-40E1B8167847}</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12.8</c:v>
                </c:pt>
                <c:pt idx="1">
                  <c:v>12</c:v>
                </c:pt>
                <c:pt idx="2">
                  <c:v>11.1</c:v>
                </c:pt>
                <c:pt idx="3">
                  <c:v>10.7</c:v>
                </c:pt>
                <c:pt idx="4">
                  <c:v>10</c:v>
                </c:pt>
              </c:numCache>
            </c:numRef>
          </c:xVal>
          <c:yVal>
            <c:numRef>
              <c:f>'公会計指標分析・財政指標組合せ分析表 '!$K$77:$O$77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95984584"/>
        <c:axId val="495986152"/>
      </c:scatterChart>
      <c:valAx>
        <c:axId val="495984584"/>
        <c:scaling>
          <c:orientation val="minMax"/>
          <c:max val="13.1"/>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986152"/>
        <c:crosses val="autoZero"/>
        <c:crossBetween val="midCat"/>
      </c:valAx>
      <c:valAx>
        <c:axId val="495986152"/>
        <c:scaling>
          <c:orientation val="minMax"/>
          <c:max val="80"/>
          <c:min val="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9845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実質公債費比率の構成要素（分子）は、</a:t>
          </a:r>
          <a:r>
            <a:rPr kumimoji="1" lang="ja-JP" altLang="en-US" sz="1100">
              <a:solidFill>
                <a:schemeClr val="dk1"/>
              </a:solidFill>
              <a:effectLst/>
              <a:latin typeface="+mn-lt"/>
              <a:ea typeface="+mn-ea"/>
              <a:cs typeface="+mn-cs"/>
            </a:rPr>
            <a:t>算入公債費等は減少しているが、</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が増加し</a:t>
          </a:r>
          <a:r>
            <a:rPr kumimoji="1" lang="ja-JP" altLang="ja-JP" sz="1100">
              <a:solidFill>
                <a:schemeClr val="dk1"/>
              </a:solidFill>
              <a:effectLst/>
              <a:latin typeface="+mn-lt"/>
              <a:ea typeface="+mn-ea"/>
              <a:cs typeface="+mn-cs"/>
            </a:rPr>
            <a:t>、前年度を若干</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新規発行債の抑制や繰上償還等を行い、実質公債費比率の抑制に努める。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バイオマスセンター建設や火葬場の建設等</a:t>
          </a:r>
          <a:r>
            <a:rPr kumimoji="1" lang="ja-JP" altLang="ja-JP" sz="1100">
              <a:solidFill>
                <a:schemeClr val="dk1"/>
              </a:solidFill>
              <a:effectLst/>
              <a:latin typeface="+mn-lt"/>
              <a:ea typeface="+mn-ea"/>
              <a:cs typeface="+mn-cs"/>
            </a:rPr>
            <a:t>の大規模事業により地方債残高は増加</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が、債務負担行為残高は減少している。充当可能基金についても、実質収支に基づき財政調整基金等の積立を行っているため、実質的な将来負担額（分子）は依然低い水準にある。今後も公債費等義務的経費の削減を中心とする行財政改革を進め、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38,546
38,420
105.21
19,078,960
18,394,599
580,100
10,695,343
15,491,886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当市では、平成</a:t>
          </a:r>
          <a:r>
            <a:rPr kumimoji="1" lang="en-US" altLang="ja-JP" sz="1100">
              <a:latin typeface="ＭＳ Ｐゴシック"/>
            </a:rPr>
            <a:t>28</a:t>
          </a:r>
          <a:r>
            <a:rPr kumimoji="1" lang="ja-JP" altLang="en-US" sz="1100">
              <a:latin typeface="ＭＳ Ｐゴシック"/>
            </a:rPr>
            <a:t>年度に策定した公共施設等総合管理計画において、公共施設等の延べ床面積を</a:t>
          </a:r>
          <a:r>
            <a:rPr kumimoji="1" lang="en-US" altLang="ja-JP" sz="1100">
              <a:latin typeface="ＭＳ Ｐゴシック"/>
            </a:rPr>
            <a:t>10</a:t>
          </a:r>
          <a:r>
            <a:rPr kumimoji="1" lang="ja-JP" altLang="en-US" sz="1100">
              <a:latin typeface="ＭＳ Ｐゴシック"/>
            </a:rPr>
            <a:t>％削減（約</a:t>
          </a:r>
          <a:r>
            <a:rPr kumimoji="1" lang="en-US" altLang="ja-JP" sz="1100">
              <a:latin typeface="ＭＳ Ｐゴシック"/>
            </a:rPr>
            <a:t>16,600</a:t>
          </a:r>
          <a:r>
            <a:rPr kumimoji="1" lang="ja-JP" altLang="en-US" sz="1100">
              <a:latin typeface="ＭＳ Ｐゴシック"/>
            </a:rPr>
            <a:t>㎡）するという目標を掲げ、老朽化した施設の集約化・複合化や除却を検討している。有形固定資産減価償却率は</a:t>
          </a:r>
          <a:r>
            <a:rPr kumimoji="1" lang="en-US" altLang="ja-JP" sz="1100">
              <a:latin typeface="ＭＳ Ｐゴシック"/>
            </a:rPr>
            <a:t>45.0</a:t>
          </a:r>
          <a:r>
            <a:rPr kumimoji="1" lang="ja-JP" altLang="en-US" sz="1100">
              <a:latin typeface="ＭＳ Ｐゴシック"/>
            </a:rPr>
            <a:t>％であり、福岡県平均を下回っている。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70" name="直線コネクタ 69"/>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71"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72" name="直線コネクタ 71"/>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73"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74" name="直線コネクタ 73"/>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75"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6" name="フローチャート : 判断 75"/>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7" name="フローチャート : 判断 76"/>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91017</xdr:rowOff>
    </xdr:from>
    <xdr:to>
      <xdr:col>3</xdr:col>
      <xdr:colOff>511175</xdr:colOff>
      <xdr:row>35</xdr:row>
      <xdr:rowOff>21167</xdr:rowOff>
    </xdr:to>
    <xdr:sp macro="" textlink="">
      <xdr:nvSpPr>
        <xdr:cNvPr id="83" name="円/楕円 82"/>
        <xdr:cNvSpPr/>
      </xdr:nvSpPr>
      <xdr:spPr>
        <a:xfrm>
          <a:off x="4000500" y="67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154957</xdr:rowOff>
    </xdr:from>
    <xdr:ext cx="405111" cy="259045"/>
    <xdr:sp macro="" textlink="">
      <xdr:nvSpPr>
        <xdr:cNvPr id="84" name="n_1aveValue有形固定資産減価償却率"/>
        <xdr:cNvSpPr txBox="1"/>
      </xdr:nvSpPr>
      <xdr:spPr>
        <a:xfrm>
          <a:off x="3836043"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12294</xdr:rowOff>
    </xdr:from>
    <xdr:ext cx="405111" cy="259045"/>
    <xdr:sp macro="" textlink="">
      <xdr:nvSpPr>
        <xdr:cNvPr id="85" name="n_1mainValue有形固定資産減価償却率"/>
        <xdr:cNvSpPr txBox="1"/>
      </xdr:nvSpPr>
      <xdr:spPr>
        <a:xfrm>
          <a:off x="3836043" y="679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38,546
38,420
105.21
19,078,960
18,394,599
580,100
10,695,343
15,491,886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93980</xdr:rowOff>
    </xdr:from>
    <xdr:to>
      <xdr:col>5</xdr:col>
      <xdr:colOff>409575</xdr:colOff>
      <xdr:row>41</xdr:row>
      <xdr:rowOff>24130</xdr:rowOff>
    </xdr:to>
    <xdr:sp macro="" textlink="">
      <xdr:nvSpPr>
        <xdr:cNvPr id="66" name="円/楕円 65"/>
        <xdr:cNvSpPr/>
      </xdr:nvSpPr>
      <xdr:spPr>
        <a:xfrm>
          <a:off x="3746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46372</xdr:rowOff>
    </xdr:from>
    <xdr:ext cx="405111" cy="259045"/>
    <xdr:sp macro="" textlink="">
      <xdr:nvSpPr>
        <xdr:cNvPr id="67" name="n_1aveValue【道路】&#10;有形固定資産減価償却率"/>
        <xdr:cNvSpPr txBox="1"/>
      </xdr:nvSpPr>
      <xdr:spPr>
        <a:xfrm>
          <a:off x="3582043"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15257</xdr:rowOff>
    </xdr:from>
    <xdr:ext cx="405111" cy="259045"/>
    <xdr:sp macro="" textlink="">
      <xdr:nvSpPr>
        <xdr:cNvPr id="68" name="n_1mainValue【道路】&#10;有形固定資産減価償却率"/>
        <xdr:cNvSpPr txBox="1"/>
      </xdr:nvSpPr>
      <xdr:spPr>
        <a:xfrm>
          <a:off x="3582043"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15708</xdr:rowOff>
    </xdr:from>
    <xdr:to>
      <xdr:col>14</xdr:col>
      <xdr:colOff>79375</xdr:colOff>
      <xdr:row>38</xdr:row>
      <xdr:rowOff>117308</xdr:rowOff>
    </xdr:to>
    <xdr:sp macro="" textlink="">
      <xdr:nvSpPr>
        <xdr:cNvPr id="103" name="円/楕円 102"/>
        <xdr:cNvSpPr/>
      </xdr:nvSpPr>
      <xdr:spPr>
        <a:xfrm>
          <a:off x="9588500" y="653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25933</xdr:rowOff>
    </xdr:from>
    <xdr:ext cx="534377" cy="259045"/>
    <xdr:sp macro="" textlink="">
      <xdr:nvSpPr>
        <xdr:cNvPr id="104" name="n_1aveValue【道路】&#10;一人当たり延長"/>
        <xdr:cNvSpPr txBox="1"/>
      </xdr:nvSpPr>
      <xdr:spPr>
        <a:xfrm>
          <a:off x="9359410"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133834</xdr:rowOff>
    </xdr:from>
    <xdr:ext cx="534377" cy="259045"/>
    <xdr:sp macro="" textlink="">
      <xdr:nvSpPr>
        <xdr:cNvPr id="105" name="n_1mainValue【道路】&#10;一人当たり延長"/>
        <xdr:cNvSpPr txBox="1"/>
      </xdr:nvSpPr>
      <xdr:spPr>
        <a:xfrm>
          <a:off x="9359410" y="63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132080</xdr:rowOff>
    </xdr:from>
    <xdr:to>
      <xdr:col>5</xdr:col>
      <xdr:colOff>409575</xdr:colOff>
      <xdr:row>56</xdr:row>
      <xdr:rowOff>62230</xdr:rowOff>
    </xdr:to>
    <xdr:sp macro="" textlink="">
      <xdr:nvSpPr>
        <xdr:cNvPr id="143" name="円/楕円 142"/>
        <xdr:cNvSpPr/>
      </xdr:nvSpPr>
      <xdr:spPr>
        <a:xfrm>
          <a:off x="3746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60977</xdr:rowOff>
    </xdr:from>
    <xdr:ext cx="405111" cy="259045"/>
    <xdr:sp macro="" textlink="">
      <xdr:nvSpPr>
        <xdr:cNvPr id="144" name="n_1aveValue【橋りょう・トンネル】&#10;有形固定資産減価償却率"/>
        <xdr:cNvSpPr txBox="1"/>
      </xdr:nvSpPr>
      <xdr:spPr>
        <a:xfrm>
          <a:off x="3582043"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78757</xdr:rowOff>
    </xdr:from>
    <xdr:ext cx="405111" cy="259045"/>
    <xdr:sp macro="" textlink="">
      <xdr:nvSpPr>
        <xdr:cNvPr id="145" name="n_1mainValue【橋りょう・トンネル】&#10;有形固定資産減価償却率"/>
        <xdr:cNvSpPr txBox="1"/>
      </xdr:nvSpPr>
      <xdr:spPr>
        <a:xfrm>
          <a:off x="3582043"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142192</xdr:rowOff>
    </xdr:from>
    <xdr:to>
      <xdr:col>14</xdr:col>
      <xdr:colOff>79375</xdr:colOff>
      <xdr:row>62</xdr:row>
      <xdr:rowOff>72342</xdr:rowOff>
    </xdr:to>
    <xdr:sp macro="" textlink="">
      <xdr:nvSpPr>
        <xdr:cNvPr id="182" name="円/楕円 181"/>
        <xdr:cNvSpPr/>
      </xdr:nvSpPr>
      <xdr:spPr>
        <a:xfrm>
          <a:off x="9588500" y="1060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143936</xdr:rowOff>
    </xdr:from>
    <xdr:ext cx="599010" cy="259045"/>
    <xdr:sp macro="" textlink="">
      <xdr:nvSpPr>
        <xdr:cNvPr id="183"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63469</xdr:rowOff>
    </xdr:from>
    <xdr:ext cx="599010" cy="259045"/>
    <xdr:sp macro="" textlink="">
      <xdr:nvSpPr>
        <xdr:cNvPr id="184" name="n_1mainValue【橋りょう・トンネル】&#10;一人当たり有形固定資産（償却資産）額"/>
        <xdr:cNvSpPr txBox="1"/>
      </xdr:nvSpPr>
      <xdr:spPr>
        <a:xfrm>
          <a:off x="9327094" y="1069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208,692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5" name="テキスト ボックス 20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156211</xdr:rowOff>
    </xdr:from>
    <xdr:to>
      <xdr:col>6</xdr:col>
      <xdr:colOff>510540</xdr:colOff>
      <xdr:row>84</xdr:row>
      <xdr:rowOff>34289</xdr:rowOff>
    </xdr:to>
    <xdr:cxnSp macro="">
      <xdr:nvCxnSpPr>
        <xdr:cNvPr id="209" name="直線コネクタ 208"/>
        <xdr:cNvCxnSpPr/>
      </xdr:nvCxnSpPr>
      <xdr:spPr>
        <a:xfrm flipV="1">
          <a:off x="4634865" y="13357861"/>
          <a:ext cx="0" cy="1078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38116</xdr:rowOff>
    </xdr:from>
    <xdr:ext cx="405111" cy="259045"/>
    <xdr:sp macro="" textlink="">
      <xdr:nvSpPr>
        <xdr:cNvPr id="210" name="【公営住宅】&#10;有形固定資産減価償却率最小値テキスト"/>
        <xdr:cNvSpPr txBox="1"/>
      </xdr:nvSpPr>
      <xdr:spPr>
        <a:xfrm>
          <a:off x="4724400"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84</xdr:row>
      <xdr:rowOff>34289</xdr:rowOff>
    </xdr:from>
    <xdr:to>
      <xdr:col>6</xdr:col>
      <xdr:colOff>600075</xdr:colOff>
      <xdr:row>84</xdr:row>
      <xdr:rowOff>34289</xdr:rowOff>
    </xdr:to>
    <xdr:cxnSp macro="">
      <xdr:nvCxnSpPr>
        <xdr:cNvPr id="211" name="直線コネクタ 210"/>
        <xdr:cNvCxnSpPr/>
      </xdr:nvCxnSpPr>
      <xdr:spPr>
        <a:xfrm>
          <a:off x="4546600" y="1443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102888</xdr:rowOff>
    </xdr:from>
    <xdr:ext cx="405111" cy="259045"/>
    <xdr:sp macro="" textlink="">
      <xdr:nvSpPr>
        <xdr:cNvPr id="212" name="【公営住宅】&#10;有形固定資産減価償却率最大値テキスト"/>
        <xdr:cNvSpPr txBox="1"/>
      </xdr:nvSpPr>
      <xdr:spPr>
        <a:xfrm>
          <a:off x="4724400" y="1313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77</xdr:row>
      <xdr:rowOff>156211</xdr:rowOff>
    </xdr:from>
    <xdr:to>
      <xdr:col>6</xdr:col>
      <xdr:colOff>600075</xdr:colOff>
      <xdr:row>77</xdr:row>
      <xdr:rowOff>156211</xdr:rowOff>
    </xdr:to>
    <xdr:cxnSp macro="">
      <xdr:nvCxnSpPr>
        <xdr:cNvPr id="213" name="直線コネクタ 212"/>
        <xdr:cNvCxnSpPr/>
      </xdr:nvCxnSpPr>
      <xdr:spPr>
        <a:xfrm>
          <a:off x="4546600" y="133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148607</xdr:rowOff>
    </xdr:from>
    <xdr:ext cx="405111" cy="259045"/>
    <xdr:sp macro="" textlink="">
      <xdr:nvSpPr>
        <xdr:cNvPr id="214" name="【公営住宅】&#10;有形固定資産減価償却率平均値テキスト"/>
        <xdr:cNvSpPr txBox="1"/>
      </xdr:nvSpPr>
      <xdr:spPr>
        <a:xfrm>
          <a:off x="47244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170180</xdr:rowOff>
    </xdr:from>
    <xdr:to>
      <xdr:col>6</xdr:col>
      <xdr:colOff>561975</xdr:colOff>
      <xdr:row>82</xdr:row>
      <xdr:rowOff>100330</xdr:rowOff>
    </xdr:to>
    <xdr:sp macro="" textlink="">
      <xdr:nvSpPr>
        <xdr:cNvPr id="215" name="フローチャート : 判断 214"/>
        <xdr:cNvSpPr/>
      </xdr:nvSpPr>
      <xdr:spPr>
        <a:xfrm>
          <a:off x="4584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116839</xdr:rowOff>
    </xdr:from>
    <xdr:to>
      <xdr:col>5</xdr:col>
      <xdr:colOff>409575</xdr:colOff>
      <xdr:row>82</xdr:row>
      <xdr:rowOff>46989</xdr:rowOff>
    </xdr:to>
    <xdr:sp macro="" textlink="">
      <xdr:nvSpPr>
        <xdr:cNvPr id="216" name="フローチャート : 判断 215"/>
        <xdr:cNvSpPr/>
      </xdr:nvSpPr>
      <xdr:spPr>
        <a:xfrm>
          <a:off x="3746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113030</xdr:rowOff>
    </xdr:from>
    <xdr:to>
      <xdr:col>5</xdr:col>
      <xdr:colOff>409575</xdr:colOff>
      <xdr:row>86</xdr:row>
      <xdr:rowOff>43180</xdr:rowOff>
    </xdr:to>
    <xdr:sp macro="" textlink="">
      <xdr:nvSpPr>
        <xdr:cNvPr id="222" name="円/楕円 221"/>
        <xdr:cNvSpPr/>
      </xdr:nvSpPr>
      <xdr:spPr>
        <a:xfrm>
          <a:off x="3746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63516</xdr:rowOff>
    </xdr:from>
    <xdr:ext cx="405111" cy="259045"/>
    <xdr:sp macro="" textlink="">
      <xdr:nvSpPr>
        <xdr:cNvPr id="223" name="n_1aveValue【公営住宅】&#10;有形固定資産減価償却率"/>
        <xdr:cNvSpPr txBox="1"/>
      </xdr:nvSpPr>
      <xdr:spPr>
        <a:xfrm>
          <a:off x="3582043"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34307</xdr:rowOff>
    </xdr:from>
    <xdr:ext cx="405111" cy="259045"/>
    <xdr:sp macro="" textlink="">
      <xdr:nvSpPr>
        <xdr:cNvPr id="224" name="n_1mainValue【公営住宅】&#10;有形固定資産減価償却率"/>
        <xdr:cNvSpPr txBox="1"/>
      </xdr:nvSpPr>
      <xdr:spPr>
        <a:xfrm>
          <a:off x="3582043"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6" name="直線コネクタ 245"/>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7"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8" name="直線コネクタ 247"/>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9"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50" name="直線コネクタ 249"/>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51"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2" name="フローチャート : 判断 251"/>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3" name="フローチャート : 判断 252"/>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30735</xdr:rowOff>
    </xdr:from>
    <xdr:to>
      <xdr:col>14</xdr:col>
      <xdr:colOff>79375</xdr:colOff>
      <xdr:row>84</xdr:row>
      <xdr:rowOff>132335</xdr:rowOff>
    </xdr:to>
    <xdr:sp macro="" textlink="">
      <xdr:nvSpPr>
        <xdr:cNvPr id="259" name="円/楕円 258"/>
        <xdr:cNvSpPr/>
      </xdr:nvSpPr>
      <xdr:spPr>
        <a:xfrm>
          <a:off x="9588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108627</xdr:rowOff>
    </xdr:from>
    <xdr:ext cx="469744" cy="259045"/>
    <xdr:sp macro="" textlink="">
      <xdr:nvSpPr>
        <xdr:cNvPr id="260"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123462</xdr:rowOff>
    </xdr:from>
    <xdr:ext cx="469744" cy="259045"/>
    <xdr:sp macro="" textlink="">
      <xdr:nvSpPr>
        <xdr:cNvPr id="261" name="n_1mainValue【公営住宅】&#10;一人当たり面積"/>
        <xdr:cNvSpPr txBox="1"/>
      </xdr:nvSpPr>
      <xdr:spPr>
        <a:xfrm>
          <a:off x="93917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0.655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5" name="正方形/長方形 28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86" name="正方形/長方形 2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7" name="正方形/長方形 2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8" name="正方形/長方形 2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9" name="正方形/長方形 2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0" name="正方形/長方形 2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1" name="正方形/長方形 2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2" name="正方形/長方形 2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3" name="正方形/長方形 29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4" name="正方形/長方形 2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5" name="正方形/長方形 2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6" name="正方形/長方形 2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7" name="正方形/長方形 2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8" name="正方形/長方形 2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9" name="正方形/長方形 2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0" name="正方形/長方形 2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1" name="正方形/長方形 3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2" name="テキスト ボックス 3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3" name="直線コネクタ 3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04" name="テキスト ボックス 30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05" name="直線コネクタ 30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06" name="テキスト ボックス 30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07" name="直線コネクタ 30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08" name="テキスト ボックス 30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09" name="直線コネクタ 30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10" name="テキスト ボックス 30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11" name="直線コネクタ 31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12" name="テキスト ボックス 31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3" name="直線コネクタ 3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4" name="テキスト ボックス 3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16" name="直線コネクタ 315"/>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17"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18" name="直線コネクタ 317"/>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19"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20" name="直線コネクタ 319"/>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21"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22" name="フローチャート : 判断 321"/>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323" name="フローチャート : 判断 322"/>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4" name="テキスト ボックス 3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5" name="テキスト ボックス 3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6" name="テキスト ボックス 3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7" name="テキスト ボックス 3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8" name="テキスト ボックス 3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4064</xdr:rowOff>
    </xdr:from>
    <xdr:to>
      <xdr:col>22</xdr:col>
      <xdr:colOff>415925</xdr:colOff>
      <xdr:row>58</xdr:row>
      <xdr:rowOff>105664</xdr:rowOff>
    </xdr:to>
    <xdr:sp macro="" textlink="">
      <xdr:nvSpPr>
        <xdr:cNvPr id="329" name="円/楕円 328"/>
        <xdr:cNvSpPr/>
      </xdr:nvSpPr>
      <xdr:spPr>
        <a:xfrm>
          <a:off x="15430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330"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122191</xdr:rowOff>
    </xdr:from>
    <xdr:ext cx="405111" cy="259045"/>
    <xdr:sp macro="" textlink="">
      <xdr:nvSpPr>
        <xdr:cNvPr id="331" name="n_1mainValue【学校施設】&#10;有形固定資産減価償却率"/>
        <xdr:cNvSpPr txBox="1"/>
      </xdr:nvSpPr>
      <xdr:spPr>
        <a:xfrm>
          <a:off x="15266043"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2" name="正方形/長方形 3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3" name="正方形/長方形 3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4" name="正方形/長方形 3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5" name="正方形/長方形 3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6" name="正方形/長方形 3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7" name="正方形/長方形 3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8" name="正方形/長方形 3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39" name="正方形/長方形 3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0" name="テキスト ボックス 3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1" name="直線コネクタ 3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42" name="直線コネクタ 3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43" name="テキスト ボックス 3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44" name="直線コネクタ 3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45" name="テキスト ボックス 3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46" name="直線コネクタ 3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47" name="テキスト ボックス 3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48" name="直線コネクタ 3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49" name="テキスト ボックス 3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0" name="直線コネクタ 3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1" name="テキスト ボックス 3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2" name="直線コネクタ 3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53" name="テキスト ボックス 35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355" name="直線コネクタ 354"/>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356"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357" name="直線コネクタ 356"/>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358"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359" name="直線コネクタ 358"/>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360"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361" name="フローチャート : 判断 360"/>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362" name="フローチャート : 判断 361"/>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3" name="テキスト ボックス 3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4" name="テキスト ボックス 3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5" name="テキスト ボックス 3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6" name="テキスト ボックス 3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7" name="テキスト ボックス 3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118173</xdr:rowOff>
    </xdr:from>
    <xdr:to>
      <xdr:col>31</xdr:col>
      <xdr:colOff>85725</xdr:colOff>
      <xdr:row>62</xdr:row>
      <xdr:rowOff>48323</xdr:rowOff>
    </xdr:to>
    <xdr:sp macro="" textlink="">
      <xdr:nvSpPr>
        <xdr:cNvPr id="368" name="円/楕円 367"/>
        <xdr:cNvSpPr/>
      </xdr:nvSpPr>
      <xdr:spPr>
        <a:xfrm>
          <a:off x="21272500" y="1057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42562</xdr:rowOff>
    </xdr:from>
    <xdr:ext cx="469744" cy="259045"/>
    <xdr:sp macro="" textlink="">
      <xdr:nvSpPr>
        <xdr:cNvPr id="369"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39450</xdr:rowOff>
    </xdr:from>
    <xdr:ext cx="469744" cy="259045"/>
    <xdr:sp macro="" textlink="">
      <xdr:nvSpPr>
        <xdr:cNvPr id="370" name="n_1mainValue【学校施設】&#10;一人当たり面積"/>
        <xdr:cNvSpPr txBox="1"/>
      </xdr:nvSpPr>
      <xdr:spPr>
        <a:xfrm>
          <a:off x="21075727" y="1066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1" name="正方形/長方形 3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2" name="正方形/長方形 3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3" name="正方形/長方形 3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4" name="正方形/長方形 3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5" name="正方形/長方形 3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6" name="正方形/長方形 3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7" name="正方形/長方形 3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78" name="正方形/長方形 37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79" name="正方形/長方形 3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0" name="正方形/長方形 3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1" name="正方形/長方形 3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2" name="正方形/長方形 3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3" name="正方形/長方形 3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4" name="正方形/長方形 3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5" name="正方形/長方形 3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6" name="正方形/長方形 38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87" name="正方形/長方形 3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8" name="正方形/長方形 3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9" name="正方形/長方形 3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0" name="正方形/長方形 3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1" name="正方形/長方形 3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2" name="正方形/長方形 3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3" name="正方形/長方形 3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4" name="正方形/長方形 3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5" name="テキスト ボックス 3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6" name="直線コネクタ 3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97" name="テキスト ボックス 39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398" name="直線コネクタ 3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399" name="テキスト ボックス 39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0" name="直線コネクタ 3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1" name="テキスト ボックス 4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02" name="直線コネクタ 4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03" name="テキスト ボックス 4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04" name="直線コネクタ 4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05" name="テキスト ボックス 4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06" name="直線コネクタ 4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07" name="テキスト ボックス 4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08" name="直線コネクタ 4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09" name="テキスト ボックス 40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0" name="直線コネクタ 4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1" name="テキスト ボックス 4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413" name="直線コネクタ 412"/>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414"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415" name="直線コネクタ 41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416"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417" name="直線コネクタ 416"/>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418"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419" name="フローチャート : 判断 418"/>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420" name="フローチャート : 判断 419"/>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1" name="テキスト ボックス 4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2" name="テキスト ボックス 4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3" name="テキスト ボックス 4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4" name="テキスト ボックス 4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5" name="テキスト ボックス 4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109</xdr:row>
      <xdr:rowOff>17236</xdr:rowOff>
    </xdr:from>
    <xdr:to>
      <xdr:col>22</xdr:col>
      <xdr:colOff>415925</xdr:colOff>
      <xdr:row>109</xdr:row>
      <xdr:rowOff>118836</xdr:rowOff>
    </xdr:to>
    <xdr:sp macro="" textlink="">
      <xdr:nvSpPr>
        <xdr:cNvPr id="426" name="円/楕円 425"/>
        <xdr:cNvSpPr/>
      </xdr:nvSpPr>
      <xdr:spPr>
        <a:xfrm>
          <a:off x="15430500" y="1870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21063</xdr:rowOff>
    </xdr:from>
    <xdr:ext cx="405111" cy="259045"/>
    <xdr:sp macro="" textlink="">
      <xdr:nvSpPr>
        <xdr:cNvPr id="427" name="n_1aveValue【公民館】&#10;有形固定資産減価償却率"/>
        <xdr:cNvSpPr txBox="1"/>
      </xdr:nvSpPr>
      <xdr:spPr>
        <a:xfrm>
          <a:off x="15266043"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109</xdr:row>
      <xdr:rowOff>109963</xdr:rowOff>
    </xdr:from>
    <xdr:ext cx="405111" cy="259045"/>
    <xdr:sp macro="" textlink="">
      <xdr:nvSpPr>
        <xdr:cNvPr id="428" name="n_1mainValue【公民館】&#10;有形固定資産減価償却率"/>
        <xdr:cNvSpPr txBox="1"/>
      </xdr:nvSpPr>
      <xdr:spPr>
        <a:xfrm>
          <a:off x="15266043" y="1879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29" name="正方形/長方形 4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0" name="正方形/長方形 4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1" name="正方形/長方形 4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2" name="正方形/長方形 4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3" name="正方形/長方形 4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4" name="正方形/長方形 4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5" name="正方形/長方形 4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6" name="正方形/長方形 4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7" name="テキスト ボックス 4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8" name="直線コネクタ 4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39" name="直線コネクタ 43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0" name="テキスト ボックス 43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1" name="直線コネクタ 44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2" name="テキスト ボックス 44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3" name="直線コネクタ 44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44" name="テキスト ボックス 44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45" name="直線コネクタ 44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46" name="テキスト ボックス 44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7" name="直線コネクタ 4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8" name="テキスト ボックス 4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450" name="直線コネクタ 449"/>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451"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452" name="直線コネクタ 45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453"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454" name="直線コネクタ 453"/>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455"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456" name="フローチャート : 判断 455"/>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457" name="フローチャート : 判断 456"/>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58" name="テキスト ボックス 4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9" name="テキスト ボックス 4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0" name="テキスト ボックス 4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1" name="テキスト ボックス 4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2" name="テキスト ボックス 4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41402</xdr:rowOff>
    </xdr:from>
    <xdr:to>
      <xdr:col>31</xdr:col>
      <xdr:colOff>85725</xdr:colOff>
      <xdr:row>106</xdr:row>
      <xdr:rowOff>143002</xdr:rowOff>
    </xdr:to>
    <xdr:sp macro="" textlink="">
      <xdr:nvSpPr>
        <xdr:cNvPr id="463" name="円/楕円 462"/>
        <xdr:cNvSpPr/>
      </xdr:nvSpPr>
      <xdr:spPr>
        <a:xfrm>
          <a:off x="21272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42942</xdr:rowOff>
    </xdr:from>
    <xdr:ext cx="469744" cy="259045"/>
    <xdr:sp macro="" textlink="">
      <xdr:nvSpPr>
        <xdr:cNvPr id="464"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134129</xdr:rowOff>
    </xdr:from>
    <xdr:ext cx="469744" cy="259045"/>
    <xdr:sp macro="" textlink="">
      <xdr:nvSpPr>
        <xdr:cNvPr id="465" name="n_1mainValue【公民館】&#10;一人当たり面積"/>
        <xdr:cNvSpPr txBox="1"/>
      </xdr:nvSpPr>
      <xdr:spPr>
        <a:xfrm>
          <a:off x="210757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66" name="正方形/長方形 4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7" name="正方形/長方形 4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68" name="テキスト ボックス 4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ほとんどの類型において、有形固定資産減価償却率は類似団体平均を下回っているものの、学校施設については、類似団体平均を上回っている。これは昭和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年代前半にかけて、多くの小学校施設が建設されており、耐用年数である</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年に近づいているためである。平成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月に小学校</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校を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校に統合した「桜舞館小学校」が開校するため、有形固定資産減価償却率は減少すると見込まれるが、引き続き市立小中学校再編計画に基づき学校の適正規模・適正配置を推進していく必要がある。</a:t>
          </a:r>
          <a:endParaRPr lang="ja-JP" altLang="ja-JP" sz="1400">
            <a:effectLst/>
          </a:endParaRPr>
        </a:p>
        <a:p>
          <a:r>
            <a:rPr kumimoji="1" lang="ja-JP" altLang="ja-JP" sz="1100">
              <a:solidFill>
                <a:schemeClr val="dk1"/>
              </a:solidFill>
              <a:effectLst/>
              <a:latin typeface="+mn-lt"/>
              <a:ea typeface="+mn-ea"/>
              <a:cs typeface="+mn-cs"/>
            </a:rPr>
            <a:t>　橋りょうについては、その多くが昭和</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に集中的に整備されており、今後橋りょうの老朽化による安全性の低下及び更新費用の増加が予想されるため、「橋りょう長寿命化修繕計画」に基づき、効率的に橋りょうの長寿命化を推進していく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38,546
38,420
105.21
19,078,960
18,394,599
580,100
10,695,343
15,491,886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163121</xdr:rowOff>
    </xdr:from>
    <xdr:ext cx="405111" cy="259045"/>
    <xdr:sp macro="" textlink="">
      <xdr:nvSpPr>
        <xdr:cNvPr id="66" name="n_1aveValue【図書館】&#10;有形固定資産減価償却率"/>
        <xdr:cNvSpPr txBox="1"/>
      </xdr:nvSpPr>
      <xdr:spPr>
        <a:xfrm>
          <a:off x="3582043"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907</xdr:rowOff>
    </xdr:from>
    <xdr:to>
      <xdr:col>5</xdr:col>
      <xdr:colOff>409575</xdr:colOff>
      <xdr:row>39</xdr:row>
      <xdr:rowOff>102507</xdr:rowOff>
    </xdr:to>
    <xdr:sp macro="" textlink="">
      <xdr:nvSpPr>
        <xdr:cNvPr id="72" name="円/楕円 71"/>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93634</xdr:rowOff>
    </xdr:from>
    <xdr:ext cx="405111" cy="259045"/>
    <xdr:sp macro="" textlink="">
      <xdr:nvSpPr>
        <xdr:cNvPr id="73" name="n_1mainValue【図書館】&#10;有形固定資産減価償却率"/>
        <xdr:cNvSpPr txBox="1"/>
      </xdr:nvSpPr>
      <xdr:spPr>
        <a:xfrm>
          <a:off x="3582043"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6"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120650</xdr:rowOff>
    </xdr:from>
    <xdr:to>
      <xdr:col>14</xdr:col>
      <xdr:colOff>79375</xdr:colOff>
      <xdr:row>35</xdr:row>
      <xdr:rowOff>50800</xdr:rowOff>
    </xdr:to>
    <xdr:sp macro="" textlink="">
      <xdr:nvSpPr>
        <xdr:cNvPr id="112" name="円/楕円 111"/>
        <xdr:cNvSpPr/>
      </xdr:nvSpPr>
      <xdr:spPr>
        <a:xfrm>
          <a:off x="9588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67327</xdr:rowOff>
    </xdr:from>
    <xdr:ext cx="469744" cy="259045"/>
    <xdr:sp macro="" textlink="">
      <xdr:nvSpPr>
        <xdr:cNvPr id="113" name="n_1mainValue【図書館】&#10;一人当たり面積"/>
        <xdr:cNvSpPr txBox="1"/>
      </xdr:nvSpPr>
      <xdr:spPr>
        <a:xfrm>
          <a:off x="9391727" y="5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114317</xdr:rowOff>
    </xdr:from>
    <xdr:ext cx="405111" cy="259045"/>
    <xdr:sp macro="" textlink="">
      <xdr:nvSpPr>
        <xdr:cNvPr id="146" name="n_1aveValue【体育館・プール】&#10;有形固定資産減価償却率"/>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25400</xdr:rowOff>
    </xdr:from>
    <xdr:to>
      <xdr:col>5</xdr:col>
      <xdr:colOff>409575</xdr:colOff>
      <xdr:row>58</xdr:row>
      <xdr:rowOff>127000</xdr:rowOff>
    </xdr:to>
    <xdr:sp macro="" textlink="">
      <xdr:nvSpPr>
        <xdr:cNvPr id="152" name="円/楕円 151"/>
        <xdr:cNvSpPr/>
      </xdr:nvSpPr>
      <xdr:spPr>
        <a:xfrm>
          <a:off x="3746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143527</xdr:rowOff>
    </xdr:from>
    <xdr:ext cx="405111" cy="259045"/>
    <xdr:sp macro="" textlink="">
      <xdr:nvSpPr>
        <xdr:cNvPr id="153" name="n_1mainValue【体育館・プール】&#10;有形固定資産減価償却率"/>
        <xdr:cNvSpPr txBox="1"/>
      </xdr:nvSpPr>
      <xdr:spPr>
        <a:xfrm>
          <a:off x="3582043"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133367</xdr:rowOff>
    </xdr:from>
    <xdr:ext cx="469744" cy="259045"/>
    <xdr:sp macro="" textlink="">
      <xdr:nvSpPr>
        <xdr:cNvPr id="185" name="n_1aveValue【体育館・プール】&#10;一人当たり面積"/>
        <xdr:cNvSpPr txBox="1"/>
      </xdr:nvSpPr>
      <xdr:spPr>
        <a:xfrm>
          <a:off x="9391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156845</xdr:rowOff>
    </xdr:from>
    <xdr:to>
      <xdr:col>14</xdr:col>
      <xdr:colOff>79375</xdr:colOff>
      <xdr:row>61</xdr:row>
      <xdr:rowOff>86995</xdr:rowOff>
    </xdr:to>
    <xdr:sp macro="" textlink="">
      <xdr:nvSpPr>
        <xdr:cNvPr id="191" name="円/楕円 190"/>
        <xdr:cNvSpPr/>
      </xdr:nvSpPr>
      <xdr:spPr>
        <a:xfrm>
          <a:off x="9588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103522</xdr:rowOff>
    </xdr:from>
    <xdr:ext cx="469744" cy="259045"/>
    <xdr:sp macro="" textlink="">
      <xdr:nvSpPr>
        <xdr:cNvPr id="192" name="n_1mainValue【体育館・プール】&#10;一人当たり面積"/>
        <xdr:cNvSpPr txBox="1"/>
      </xdr:nvSpPr>
      <xdr:spPr>
        <a:xfrm>
          <a:off x="9391727" y="1021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4" name="直線コネクタ 20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5" name="テキスト ボックス 20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6" name="直線コネクタ 20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7" name="テキスト ボックス 20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8" name="直線コネクタ 20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9" name="テキスト ボックス 20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0" name="直線コネクタ 20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1" name="テキスト ボックス 21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80</xdr:row>
      <xdr:rowOff>95250</xdr:rowOff>
    </xdr:from>
    <xdr:to>
      <xdr:col>6</xdr:col>
      <xdr:colOff>510540</xdr:colOff>
      <xdr:row>86</xdr:row>
      <xdr:rowOff>6096</xdr:rowOff>
    </xdr:to>
    <xdr:cxnSp macro="">
      <xdr:nvCxnSpPr>
        <xdr:cNvPr id="215" name="直線コネクタ 214"/>
        <xdr:cNvCxnSpPr/>
      </xdr:nvCxnSpPr>
      <xdr:spPr>
        <a:xfrm flipV="1">
          <a:off x="4634865" y="13811250"/>
          <a:ext cx="0" cy="939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6"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7" name="直線コネクタ 216"/>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41927</xdr:rowOff>
    </xdr:from>
    <xdr:ext cx="405111" cy="259045"/>
    <xdr:sp macro="" textlink="">
      <xdr:nvSpPr>
        <xdr:cNvPr id="218" name="【福祉施設】&#10;有形固定資産減価償却率最大値テキスト"/>
        <xdr:cNvSpPr txBox="1"/>
      </xdr:nvSpPr>
      <xdr:spPr>
        <a:xfrm>
          <a:off x="4724400" y="1358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80</xdr:row>
      <xdr:rowOff>95250</xdr:rowOff>
    </xdr:from>
    <xdr:to>
      <xdr:col>6</xdr:col>
      <xdr:colOff>600075</xdr:colOff>
      <xdr:row>80</xdr:row>
      <xdr:rowOff>95250</xdr:rowOff>
    </xdr:to>
    <xdr:cxnSp macro="">
      <xdr:nvCxnSpPr>
        <xdr:cNvPr id="219" name="直線コネクタ 218"/>
        <xdr:cNvCxnSpPr/>
      </xdr:nvCxnSpPr>
      <xdr:spPr>
        <a:xfrm>
          <a:off x="4546600" y="1381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9162</xdr:rowOff>
    </xdr:from>
    <xdr:ext cx="405111" cy="259045"/>
    <xdr:sp macro="" textlink="">
      <xdr:nvSpPr>
        <xdr:cNvPr id="220" name="【福祉施設】&#10;有形固定資産減価償却率平均値テキスト"/>
        <xdr:cNvSpPr txBox="1"/>
      </xdr:nvSpPr>
      <xdr:spPr>
        <a:xfrm>
          <a:off x="4724400" y="1441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30735</xdr:rowOff>
    </xdr:from>
    <xdr:to>
      <xdr:col>6</xdr:col>
      <xdr:colOff>561975</xdr:colOff>
      <xdr:row>84</xdr:row>
      <xdr:rowOff>132335</xdr:rowOff>
    </xdr:to>
    <xdr:sp macro="" textlink="">
      <xdr:nvSpPr>
        <xdr:cNvPr id="221" name="フローチャート : 判断 220"/>
        <xdr:cNvSpPr/>
      </xdr:nvSpPr>
      <xdr:spPr>
        <a:xfrm>
          <a:off x="4584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1015</xdr:rowOff>
    </xdr:from>
    <xdr:to>
      <xdr:col>5</xdr:col>
      <xdr:colOff>409575</xdr:colOff>
      <xdr:row>84</xdr:row>
      <xdr:rowOff>102615</xdr:rowOff>
    </xdr:to>
    <xdr:sp macro="" textlink="">
      <xdr:nvSpPr>
        <xdr:cNvPr id="222" name="フローチャート : 判断 221"/>
        <xdr:cNvSpPr/>
      </xdr:nvSpPr>
      <xdr:spPr>
        <a:xfrm>
          <a:off x="3746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93742</xdr:rowOff>
    </xdr:from>
    <xdr:ext cx="405111" cy="259045"/>
    <xdr:sp macro="" textlink="">
      <xdr:nvSpPr>
        <xdr:cNvPr id="223" name="n_1aveValue【福祉施設】&#10;有形固定資産減価償却率"/>
        <xdr:cNvSpPr txBox="1"/>
      </xdr:nvSpPr>
      <xdr:spPr>
        <a:xfrm>
          <a:off x="3582043" y="1449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17018</xdr:rowOff>
    </xdr:from>
    <xdr:to>
      <xdr:col>5</xdr:col>
      <xdr:colOff>409575</xdr:colOff>
      <xdr:row>78</xdr:row>
      <xdr:rowOff>118618</xdr:rowOff>
    </xdr:to>
    <xdr:sp macro="" textlink="">
      <xdr:nvSpPr>
        <xdr:cNvPr id="229" name="円/楕円 228"/>
        <xdr:cNvSpPr/>
      </xdr:nvSpPr>
      <xdr:spPr>
        <a:xfrm>
          <a:off x="3746500" y="133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135145</xdr:rowOff>
    </xdr:from>
    <xdr:ext cx="405111" cy="259045"/>
    <xdr:sp macro="" textlink="">
      <xdr:nvSpPr>
        <xdr:cNvPr id="230" name="n_1mainValue【福祉施設】&#10;有形固定資産減価償却率"/>
        <xdr:cNvSpPr txBox="1"/>
      </xdr:nvSpPr>
      <xdr:spPr>
        <a:xfrm>
          <a:off x="3582043" y="1316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1" name="直線コネクタ 24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2" name="テキスト ボックス 24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3" name="直線コネクタ 24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4" name="テキスト ボックス 24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5" name="直線コネクタ 24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6" name="テキスト ボックス 24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7" name="直線コネクタ 24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8" name="テキスト ボックス 24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9" name="直線コネクタ 24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0" name="テキスト ボックス 24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1" name="直線コネクタ 25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2" name="テキスト ボックス 25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6" name="直線コネクタ 255"/>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7"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58" name="直線コネクタ 257"/>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59"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0" name="直線コネクタ 259"/>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1"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2" name="フローチャート : 判断 261"/>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3" name="フローチャート : 判断 262"/>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64"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39551</xdr:rowOff>
    </xdr:from>
    <xdr:to>
      <xdr:col>14</xdr:col>
      <xdr:colOff>79375</xdr:colOff>
      <xdr:row>86</xdr:row>
      <xdr:rowOff>141151</xdr:rowOff>
    </xdr:to>
    <xdr:sp macro="" textlink="">
      <xdr:nvSpPr>
        <xdr:cNvPr id="270" name="円/楕円 269"/>
        <xdr:cNvSpPr/>
      </xdr:nvSpPr>
      <xdr:spPr>
        <a:xfrm>
          <a:off x="9588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132278</xdr:rowOff>
    </xdr:from>
    <xdr:ext cx="469744" cy="259045"/>
    <xdr:sp macro="" textlink="">
      <xdr:nvSpPr>
        <xdr:cNvPr id="271" name="n_1mainValue【福祉施設】&#10;一人当たり面積"/>
        <xdr:cNvSpPr txBox="1"/>
      </xdr:nvSpPr>
      <xdr:spPr>
        <a:xfrm>
          <a:off x="93917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3" name="正方形/長方形 2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4" name="正方形/長方形 2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5" name="正方形/長方形 2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6" name="正方形/長方形 2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7" name="正方形/長方形 2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8" name="正方形/長方形 2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0" name="テキスト ボックス 2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1" name="直線コネクタ 2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2" name="直線コネクタ 2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3" name="テキスト ボックス 28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4" name="直線コネクタ 2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5" name="テキスト ボックス 2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6" name="直線コネクタ 2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7" name="テキスト ボックス 2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8" name="直線コネクタ 2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9" name="テキスト ボックス 2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0" name="直線コネクタ 2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1" name="テキスト ボックス 2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2" name="直線コネクタ 2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3" name="テキスト ボックス 29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4" name="直線コネクタ 2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5" name="テキスト ボックス 29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7" name="直線コネクタ 296"/>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298"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299" name="直線コネクタ 298"/>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0"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1" name="直線コネクタ 300"/>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2"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3" name="フローチャート : 判断 302"/>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4" name="フローチャート : 判断 303"/>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159856</xdr:rowOff>
    </xdr:from>
    <xdr:ext cx="405111" cy="259045"/>
    <xdr:sp macro="" textlink="">
      <xdr:nvSpPr>
        <xdr:cNvPr id="305" name="n_1aveValue【市民会館】&#10;有形固定資産減価償却率"/>
        <xdr:cNvSpPr txBox="1"/>
      </xdr:nvSpPr>
      <xdr:spPr>
        <a:xfrm>
          <a:off x="3582043"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154395</xdr:rowOff>
    </xdr:from>
    <xdr:to>
      <xdr:col>5</xdr:col>
      <xdr:colOff>409575</xdr:colOff>
      <xdr:row>107</xdr:row>
      <xdr:rowOff>84545</xdr:rowOff>
    </xdr:to>
    <xdr:sp macro="" textlink="">
      <xdr:nvSpPr>
        <xdr:cNvPr id="311" name="円/楕円 310"/>
        <xdr:cNvSpPr/>
      </xdr:nvSpPr>
      <xdr:spPr>
        <a:xfrm>
          <a:off x="3746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75672</xdr:rowOff>
    </xdr:from>
    <xdr:ext cx="405111" cy="259045"/>
    <xdr:sp macro="" textlink="">
      <xdr:nvSpPr>
        <xdr:cNvPr id="312" name="n_1mainValue【市民会館】&#10;有形固定資産減価償却率"/>
        <xdr:cNvSpPr txBox="1"/>
      </xdr:nvSpPr>
      <xdr:spPr>
        <a:xfrm>
          <a:off x="3582043"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0" name="正方形/長方形 3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1" name="テキスト ボックス 3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2" name="直線コネクタ 3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3" name="直線コネクタ 32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4" name="テキスト ボックス 32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5" name="直線コネクタ 32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6" name="テキスト ボックス 32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7" name="直線コネクタ 32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8" name="テキスト ボックス 32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9" name="直線コネクタ 32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0" name="テキスト ボックス 32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1" name="直線コネクタ 33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2" name="テキスト ボックス 33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6" name="直線コネクタ 335"/>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7"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38" name="直線コネクタ 337"/>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39"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0" name="直線コネクタ 339"/>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1"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2" name="フローチャート : 判断 341"/>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3" name="フローチャート : 判断 342"/>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38116</xdr:rowOff>
    </xdr:from>
    <xdr:ext cx="469744" cy="259045"/>
    <xdr:sp macro="" textlink="">
      <xdr:nvSpPr>
        <xdr:cNvPr id="344" name="n_1ave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88264</xdr:rowOff>
    </xdr:from>
    <xdr:to>
      <xdr:col>14</xdr:col>
      <xdr:colOff>79375</xdr:colOff>
      <xdr:row>107</xdr:row>
      <xdr:rowOff>18414</xdr:rowOff>
    </xdr:to>
    <xdr:sp macro="" textlink="">
      <xdr:nvSpPr>
        <xdr:cNvPr id="350" name="円/楕円 349"/>
        <xdr:cNvSpPr/>
      </xdr:nvSpPr>
      <xdr:spPr>
        <a:xfrm>
          <a:off x="9588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34941</xdr:rowOff>
    </xdr:from>
    <xdr:ext cx="469744" cy="259045"/>
    <xdr:sp macro="" textlink="">
      <xdr:nvSpPr>
        <xdr:cNvPr id="351" name="n_1mainValue【市民会館】&#10;一人当たり面積"/>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2" name="テキスト ボックス 3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3" name="直線コネクタ 3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4" name="テキスト ボックス 36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5" name="直線コネクタ 3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6" name="テキスト ボックス 3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7" name="直線コネクタ 3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8" name="テキスト ボックス 3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9" name="直線コネクタ 3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0" name="テキスト ボックス 3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1" name="直線コネクタ 3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2" name="テキスト ボックス 37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4" name="テキスト ボックス 3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76" name="直線コネクタ 375"/>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77"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78" name="直線コネクタ 377"/>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79"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80" name="直線コネクタ 379"/>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81"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82" name="フローチャート : 判断 381"/>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83" name="フローチャート : 判断 382"/>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71137</xdr:rowOff>
    </xdr:from>
    <xdr:ext cx="405111" cy="259045"/>
    <xdr:sp macro="" textlink="">
      <xdr:nvSpPr>
        <xdr:cNvPr id="384" name="n_1aveValue【一般廃棄物処理施設】&#10;有形固定資産減価償却率"/>
        <xdr:cNvSpPr txBox="1"/>
      </xdr:nvSpPr>
      <xdr:spPr>
        <a:xfrm>
          <a:off x="15266043"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55880</xdr:rowOff>
    </xdr:from>
    <xdr:to>
      <xdr:col>22</xdr:col>
      <xdr:colOff>415925</xdr:colOff>
      <xdr:row>38</xdr:row>
      <xdr:rowOff>157480</xdr:rowOff>
    </xdr:to>
    <xdr:sp macro="" textlink="">
      <xdr:nvSpPr>
        <xdr:cNvPr id="390" name="円/楕円 389"/>
        <xdr:cNvSpPr/>
      </xdr:nvSpPr>
      <xdr:spPr>
        <a:xfrm>
          <a:off x="15430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148607</xdr:rowOff>
    </xdr:from>
    <xdr:ext cx="405111" cy="259045"/>
    <xdr:sp macro="" textlink="">
      <xdr:nvSpPr>
        <xdr:cNvPr id="391" name="n_1mainValue【一般廃棄物処理施設】&#10;有形固定資産減価償却率"/>
        <xdr:cNvSpPr txBox="1"/>
      </xdr:nvSpPr>
      <xdr:spPr>
        <a:xfrm>
          <a:off x="15266043"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2" name="直線コネクタ 4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3" name="テキスト ボックス 40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4" name="直線コネクタ 4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5" name="テキスト ボックス 40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6" name="直線コネクタ 4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7" name="テキスト ボックス 40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8" name="直線コネクタ 4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09" name="テキスト ボックス 40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1" name="テキスト ボックス 41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13" name="直線コネクタ 412"/>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14"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15" name="直線コネクタ 414"/>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16"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17" name="直線コネクタ 416"/>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418"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19" name="フローチャート : 判断 418"/>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420" name="フローチャート : 判断 419"/>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7400</xdr:rowOff>
    </xdr:from>
    <xdr:ext cx="534377" cy="259045"/>
    <xdr:sp macro="" textlink="">
      <xdr:nvSpPr>
        <xdr:cNvPr id="421" name="n_1aveValue【一般廃棄物処理施設】&#10;一人当たり有形固定資産（償却資産）額"/>
        <xdr:cNvSpPr txBox="1"/>
      </xdr:nvSpPr>
      <xdr:spPr>
        <a:xfrm>
          <a:off x="210434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39411</xdr:rowOff>
    </xdr:from>
    <xdr:to>
      <xdr:col>31</xdr:col>
      <xdr:colOff>85725</xdr:colOff>
      <xdr:row>40</xdr:row>
      <xdr:rowOff>141011</xdr:rowOff>
    </xdr:to>
    <xdr:sp macro="" textlink="">
      <xdr:nvSpPr>
        <xdr:cNvPr id="427" name="円/楕円 426"/>
        <xdr:cNvSpPr/>
      </xdr:nvSpPr>
      <xdr:spPr>
        <a:xfrm>
          <a:off x="21272500" y="689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157538</xdr:rowOff>
    </xdr:from>
    <xdr:ext cx="534377" cy="259045"/>
    <xdr:sp macro="" textlink="">
      <xdr:nvSpPr>
        <xdr:cNvPr id="428" name="n_1mainValue【一般廃棄物処理施設】&#10;一人当たり有形固定資産（償却資産）額"/>
        <xdr:cNvSpPr txBox="1"/>
      </xdr:nvSpPr>
      <xdr:spPr>
        <a:xfrm>
          <a:off x="21043411" y="667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93,871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9" name="テキスト ボックス 43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1" name="テキスト ボックス 4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9" name="テキスト ボックス 4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1" name="テキスト ボックス 4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53" name="直線コネクタ 452"/>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54"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55" name="直線コネクタ 454"/>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56"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57" name="直線コネクタ 456"/>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458"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59" name="フローチャート : 判断 458"/>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60" name="フローチャート : 判断 459"/>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140987</xdr:rowOff>
    </xdr:from>
    <xdr:ext cx="405111" cy="259045"/>
    <xdr:sp macro="" textlink="">
      <xdr:nvSpPr>
        <xdr:cNvPr id="461" name="n_1aveValue【保健センター・保健所】&#10;有形固定資産減価償却率"/>
        <xdr:cNvSpPr txBox="1"/>
      </xdr:nvSpPr>
      <xdr:spPr>
        <a:xfrm>
          <a:off x="15266043"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124460</xdr:rowOff>
    </xdr:from>
    <xdr:to>
      <xdr:col>22</xdr:col>
      <xdr:colOff>415925</xdr:colOff>
      <xdr:row>60</xdr:row>
      <xdr:rowOff>54610</xdr:rowOff>
    </xdr:to>
    <xdr:sp macro="" textlink="">
      <xdr:nvSpPr>
        <xdr:cNvPr id="467" name="円/楕円 466"/>
        <xdr:cNvSpPr/>
      </xdr:nvSpPr>
      <xdr:spPr>
        <a:xfrm>
          <a:off x="15430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71137</xdr:rowOff>
    </xdr:from>
    <xdr:ext cx="405111" cy="259045"/>
    <xdr:sp macro="" textlink="">
      <xdr:nvSpPr>
        <xdr:cNvPr id="468" name="n_1mainValue【保健センター・保健所】&#10;有形固定資産減価償却率"/>
        <xdr:cNvSpPr txBox="1"/>
      </xdr:nvSpPr>
      <xdr:spPr>
        <a:xfrm>
          <a:off x="15266043"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79" name="直線コネクタ 4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0" name="テキスト ボックス 4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1" name="直線コネクタ 4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2" name="テキスト ボックス 4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3" name="直線コネクタ 4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4" name="テキスト ボックス 4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5" name="直線コネクタ 4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6" name="テキスト ボックス 4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7" name="直線コネクタ 4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88" name="テキスト ボックス 4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89" name="直線コネクタ 4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0" name="テキスト ボックス 4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94" name="直線コネクタ 493"/>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95"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96" name="直線コネクタ 49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97"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98" name="直線コネクタ 497"/>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499"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500" name="フローチャート : 判断 499"/>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501" name="フローチャート : 判断 500"/>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41927</xdr:rowOff>
    </xdr:from>
    <xdr:ext cx="469744" cy="259045"/>
    <xdr:sp macro="" textlink="">
      <xdr:nvSpPr>
        <xdr:cNvPr id="502" name="n_1aveValue【保健センター・保健所】&#10;一人当たり面積"/>
        <xdr:cNvSpPr txBox="1"/>
      </xdr:nvSpPr>
      <xdr:spPr>
        <a:xfrm>
          <a:off x="210757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66222</xdr:rowOff>
    </xdr:from>
    <xdr:to>
      <xdr:col>31</xdr:col>
      <xdr:colOff>85725</xdr:colOff>
      <xdr:row>55</xdr:row>
      <xdr:rowOff>167822</xdr:rowOff>
    </xdr:to>
    <xdr:sp macro="" textlink="">
      <xdr:nvSpPr>
        <xdr:cNvPr id="508" name="円/楕円 507"/>
        <xdr:cNvSpPr/>
      </xdr:nvSpPr>
      <xdr:spPr>
        <a:xfrm>
          <a:off x="21272500" y="949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12899</xdr:rowOff>
    </xdr:from>
    <xdr:ext cx="469744" cy="259045"/>
    <xdr:sp macro="" textlink="">
      <xdr:nvSpPr>
        <xdr:cNvPr id="509" name="n_1mainValue【保健センター・保健所】&#10;一人当たり面積"/>
        <xdr:cNvSpPr txBox="1"/>
      </xdr:nvSpPr>
      <xdr:spPr>
        <a:xfrm>
          <a:off x="21075727" y="927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0" name="正方形/長方形 5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1" name="正方形/長方形 5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2" name="正方形/長方形 5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3" name="正方形/長方形 5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4" name="正方形/長方形 5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5" name="正方形/長方形 5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6" name="正方形/長方形 5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7" name="正方形/長方形 5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8" name="テキスト ボックス 5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9" name="直線コネクタ 5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20" name="直線コネクタ 51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21" name="テキスト ボックス 520"/>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2" name="直線コネクタ 52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3" name="テキスト ボックス 52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4" name="直線コネクタ 52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5" name="テキスト ボックス 52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6" name="直線コネクタ 52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7" name="テキスト ボックス 52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8" name="直線コネクタ 52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29" name="テキスト ボックス 52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0" name="直線コネクタ 5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1" name="テキスト ボックス 53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33" name="直線コネクタ 532"/>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34"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35" name="直線コネクタ 534"/>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36"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37" name="直線コネクタ 536"/>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538"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39" name="フローチャート : 判断 538"/>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540" name="フローチャート : 判断 539"/>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59707</xdr:rowOff>
    </xdr:from>
    <xdr:ext cx="405111" cy="259045"/>
    <xdr:sp macro="" textlink="">
      <xdr:nvSpPr>
        <xdr:cNvPr id="541" name="n_1ave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2" name="テキスト ボックス 5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3" name="テキスト ボックス 5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4" name="テキスト ボックス 5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5" name="テキスト ボックス 5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6" name="テキスト ボックス 5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160655</xdr:rowOff>
    </xdr:from>
    <xdr:to>
      <xdr:col>22</xdr:col>
      <xdr:colOff>415925</xdr:colOff>
      <xdr:row>84</xdr:row>
      <xdr:rowOff>90805</xdr:rowOff>
    </xdr:to>
    <xdr:sp macro="" textlink="">
      <xdr:nvSpPr>
        <xdr:cNvPr id="547" name="円/楕円 546"/>
        <xdr:cNvSpPr/>
      </xdr:nvSpPr>
      <xdr:spPr>
        <a:xfrm>
          <a:off x="15430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81932</xdr:rowOff>
    </xdr:from>
    <xdr:ext cx="405111" cy="259045"/>
    <xdr:sp macro="" textlink="">
      <xdr:nvSpPr>
        <xdr:cNvPr id="548" name="n_1mainValue【消防施設】&#10;有形固定資産減価償却率"/>
        <xdr:cNvSpPr txBox="1"/>
      </xdr:nvSpPr>
      <xdr:spPr>
        <a:xfrm>
          <a:off x="15266043"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9" name="正方形/長方形 5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0" name="正方形/長方形 5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1" name="正方形/長方形 5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2" name="正方形/長方形 5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3" name="正方形/長方形 5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4" name="正方形/長方形 5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5" name="正方形/長方形 5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6" name="正方形/長方形 5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7" name="テキスト ボックス 5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8" name="直線コネクタ 5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9" name="直線コネクタ 55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0" name="テキスト ボックス 55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61" name="直線コネクタ 56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2" name="テキスト ボックス 56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3" name="直線コネクタ 56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4" name="テキスト ボックス 56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5" name="直線コネクタ 56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6" name="テキスト ボックス 56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7" name="直線コネクタ 56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8" name="テキスト ボックス 56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9" name="直線コネクタ 56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0" name="テキスト ボックス 56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1" name="直線コネクタ 5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2" name="テキスト ボックス 5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74" name="直線コネクタ 573"/>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75"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76" name="直線コネクタ 575"/>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77"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78" name="直線コネクタ 577"/>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79"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80" name="フローチャート : 判断 579"/>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81" name="フローチャート : 判断 580"/>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94722</xdr:rowOff>
    </xdr:from>
    <xdr:ext cx="469744" cy="259045"/>
    <xdr:sp macro="" textlink="">
      <xdr:nvSpPr>
        <xdr:cNvPr id="582" name="n_1aveValue【消防施設】&#10;一人当たり面積"/>
        <xdr:cNvSpPr txBox="1"/>
      </xdr:nvSpPr>
      <xdr:spPr>
        <a:xfrm>
          <a:off x="21075727" y="139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3" name="テキスト ボックス 5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4" name="テキスト ボックス 5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5" name="テキスト ボックス 5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6" name="テキスト ボックス 5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7" name="テキスト ボックス 5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36286</xdr:rowOff>
    </xdr:from>
    <xdr:to>
      <xdr:col>31</xdr:col>
      <xdr:colOff>85725</xdr:colOff>
      <xdr:row>80</xdr:row>
      <xdr:rowOff>137886</xdr:rowOff>
    </xdr:to>
    <xdr:sp macro="" textlink="">
      <xdr:nvSpPr>
        <xdr:cNvPr id="588" name="円/楕円 587"/>
        <xdr:cNvSpPr/>
      </xdr:nvSpPr>
      <xdr:spPr>
        <a:xfrm>
          <a:off x="21272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154413</xdr:rowOff>
    </xdr:from>
    <xdr:ext cx="469744" cy="259045"/>
    <xdr:sp macro="" textlink="">
      <xdr:nvSpPr>
        <xdr:cNvPr id="589" name="n_1mainValue【消防施設】&#10;一人当たり面積"/>
        <xdr:cNvSpPr txBox="1"/>
      </xdr:nvSpPr>
      <xdr:spPr>
        <a:xfrm>
          <a:off x="21075727" y="13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00" name="直線コネクタ 5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01" name="テキスト ボックス 60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2" name="直線コネクタ 6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3" name="テキスト ボックス 6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4" name="直線コネクタ 6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5" name="テキスト ボックス 6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6" name="直線コネクタ 6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7" name="テキスト ボックス 6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8" name="直線コネクタ 6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09" name="テキスト ボックス 60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613" name="直線コネクタ 612"/>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14"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15" name="直線コネクタ 614"/>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616"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617" name="直線コネクタ 616"/>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618"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619" name="フローチャート : 判断 618"/>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620" name="フローチャート : 判断 619"/>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132097</xdr:rowOff>
    </xdr:from>
    <xdr:ext cx="405111" cy="259045"/>
    <xdr:sp macro="" textlink="">
      <xdr:nvSpPr>
        <xdr:cNvPr id="621" name="n_1ave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74930</xdr:rowOff>
    </xdr:from>
    <xdr:to>
      <xdr:col>22</xdr:col>
      <xdr:colOff>415925</xdr:colOff>
      <xdr:row>104</xdr:row>
      <xdr:rowOff>5080</xdr:rowOff>
    </xdr:to>
    <xdr:sp macro="" textlink="">
      <xdr:nvSpPr>
        <xdr:cNvPr id="627" name="円/楕円 626"/>
        <xdr:cNvSpPr/>
      </xdr:nvSpPr>
      <xdr:spPr>
        <a:xfrm>
          <a:off x="15430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167657</xdr:rowOff>
    </xdr:from>
    <xdr:ext cx="405111" cy="259045"/>
    <xdr:sp macro="" textlink="">
      <xdr:nvSpPr>
        <xdr:cNvPr id="628" name="n_1mainValue【庁舎】&#10;有形固定資産減価償却率"/>
        <xdr:cNvSpPr txBox="1"/>
      </xdr:nvSpPr>
      <xdr:spPr>
        <a:xfrm>
          <a:off x="15266043"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9" name="テキスト ボックス 63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0" name="直線コネクタ 6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1" name="テキスト ボックス 6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2" name="直線コネクタ 6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3" name="テキスト ボックス 6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4" name="直線コネクタ 6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5" name="テキスト ボックス 6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6" name="直線コネクタ 6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7" name="テキスト ボックス 6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8" name="直線コネクタ 6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9" name="テキスト ボックス 6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653" name="直線コネクタ 652"/>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654"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655" name="直線コネクタ 654"/>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56"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57" name="直線コネクタ 656"/>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658"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59" name="フローチャート : 判断 658"/>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660" name="フローチャート : 判断 659"/>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147338</xdr:rowOff>
    </xdr:from>
    <xdr:ext cx="469744" cy="259045"/>
    <xdr:sp macro="" textlink="">
      <xdr:nvSpPr>
        <xdr:cNvPr id="661"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36830</xdr:rowOff>
    </xdr:from>
    <xdr:to>
      <xdr:col>31</xdr:col>
      <xdr:colOff>85725</xdr:colOff>
      <xdr:row>105</xdr:row>
      <xdr:rowOff>138430</xdr:rowOff>
    </xdr:to>
    <xdr:sp macro="" textlink="">
      <xdr:nvSpPr>
        <xdr:cNvPr id="667" name="円/楕円 666"/>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129557</xdr:rowOff>
    </xdr:from>
    <xdr:ext cx="469744" cy="259045"/>
    <xdr:sp macro="" textlink="">
      <xdr:nvSpPr>
        <xdr:cNvPr id="668" name="n_1mainValue【庁舎】&#10;一人当たり面積"/>
        <xdr:cNvSpPr txBox="1"/>
      </xdr:nvSpPr>
      <xdr:spPr>
        <a:xfrm>
          <a:off x="21075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9" name="正方形/長方形 6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0" name="正方形/長方形 6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1" name="テキスト ボックス 6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類似団体と比較して有形固定資産減価償却率が高くなっている施設は、体育館・プール、保健センター・保健所、福祉施設である。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体育館・プールは、昭和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年代前半にかけて、多くの施設が建設されているためである。平成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月に小学校</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校を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校に統合した「桜舞館小学校」が開校するため、有形固定資産減価償却率は減少すると見込まれるが、引き続き市立小中学校再編計画に基づき学校の適正規模・適正配置を推進していく必要がある。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保健センター・保健所は平成</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年度に建設されており、予防保全的考えから、施設の定期的な点検・診断、適切な時期の補修を行い、長寿命化を図る必要がある。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福祉施設である瀬高老人福祉センターは、昭和</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年度に建設されており老朽化が進んでいるため、「みやま市総合市民センター」の一部として建替えを検討している。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38,546
38,420
105.21
19,078,960
18,394,599
580,100
10,695,343
15,491,886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人口の減少や全国平均を上回る高齢化率（</a:t>
          </a:r>
          <a:r>
            <a:rPr kumimoji="1" lang="en-US" altLang="ja-JP" sz="1100">
              <a:solidFill>
                <a:schemeClr val="dk1"/>
              </a:solidFill>
              <a:effectLst/>
              <a:latin typeface="+mn-lt"/>
              <a:ea typeface="+mn-ea"/>
              <a:cs typeface="+mn-cs"/>
            </a:rPr>
            <a:t>H29.1</a:t>
          </a:r>
          <a:r>
            <a:rPr kumimoji="1" lang="ja-JP" altLang="ja-JP" sz="1100">
              <a:solidFill>
                <a:schemeClr val="dk1"/>
              </a:solidFill>
              <a:effectLst/>
              <a:latin typeface="+mn-lt"/>
              <a:ea typeface="+mn-ea"/>
              <a:cs typeface="+mn-cs"/>
            </a:rPr>
            <a:t>月末現在　</a:t>
          </a:r>
          <a:r>
            <a:rPr kumimoji="1" lang="en-US" altLang="ja-JP" sz="1100">
              <a:solidFill>
                <a:schemeClr val="dk1"/>
              </a:solidFill>
              <a:effectLst/>
              <a:latin typeface="+mn-lt"/>
              <a:ea typeface="+mn-ea"/>
              <a:cs typeface="+mn-cs"/>
            </a:rPr>
            <a:t>34.8</a:t>
          </a:r>
          <a:r>
            <a:rPr kumimoji="1" lang="ja-JP" altLang="ja-JP" sz="1100">
              <a:solidFill>
                <a:schemeClr val="dk1"/>
              </a:solidFill>
              <a:effectLst/>
              <a:latin typeface="+mn-lt"/>
              <a:ea typeface="+mn-ea"/>
              <a:cs typeface="+mn-cs"/>
            </a:rPr>
            <a:t>％）に加え、市内に中心となる産業が少ないことなど、財政基盤に課題は多くあるが、</a:t>
          </a:r>
          <a:r>
            <a:rPr kumimoji="1" lang="ja-JP" altLang="en-US" sz="1100">
              <a:solidFill>
                <a:schemeClr val="dk1"/>
              </a:solidFill>
              <a:effectLst/>
              <a:latin typeface="+mn-lt"/>
              <a:ea typeface="+mn-ea"/>
              <a:cs typeface="+mn-cs"/>
            </a:rPr>
            <a:t>個人住民税や</a:t>
          </a:r>
          <a:r>
            <a:rPr kumimoji="1" lang="ja-JP" altLang="ja-JP" sz="1100">
              <a:solidFill>
                <a:schemeClr val="dk1"/>
              </a:solidFill>
              <a:effectLst/>
              <a:latin typeface="+mn-lt"/>
              <a:ea typeface="+mn-ea"/>
              <a:cs typeface="+mn-cs"/>
            </a:rPr>
            <a:t>固定資産税の増収等により、類似団体平均をやや上回っている。今後も税の徴収強化等による税財源の確保に努めるとともに、交通インフラを活かした</a:t>
          </a:r>
          <a:r>
            <a:rPr kumimoji="1" lang="ja-JP" altLang="en-US" sz="1100">
              <a:solidFill>
                <a:schemeClr val="dk1"/>
              </a:solidFill>
              <a:effectLst/>
              <a:latin typeface="+mn-lt"/>
              <a:ea typeface="+mn-ea"/>
              <a:cs typeface="+mn-cs"/>
            </a:rPr>
            <a:t>定住促進や</a:t>
          </a:r>
          <a:r>
            <a:rPr kumimoji="1" lang="ja-JP" altLang="ja-JP" sz="1100">
              <a:solidFill>
                <a:schemeClr val="dk1"/>
              </a:solidFill>
              <a:effectLst/>
              <a:latin typeface="+mn-lt"/>
              <a:ea typeface="+mn-ea"/>
              <a:cs typeface="+mn-cs"/>
            </a:rPr>
            <a:t>企業誘致を積極的に進め、財政基盤の強化を図る。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42</xdr:row>
      <xdr:rowOff>166158</xdr:rowOff>
    </xdr:to>
    <xdr:cxnSp macro="">
      <xdr:nvCxnSpPr>
        <xdr:cNvPr id="68" name="直線コネクタ 67"/>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43</xdr:row>
      <xdr:rowOff>14817</xdr:rowOff>
    </xdr:to>
    <xdr:cxnSp macro="">
      <xdr:nvCxnSpPr>
        <xdr:cNvPr id="71" name="直線コネクタ 70"/>
        <xdr:cNvCxnSpPr/>
      </xdr:nvCxnSpPr>
      <xdr:spPr>
        <a:xfrm flipV="1">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4" name="直線コネクタ 73"/>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34925</xdr:rowOff>
    </xdr:to>
    <xdr:cxnSp macro="">
      <xdr:nvCxnSpPr>
        <xdr:cNvPr id="77" name="直線コネクタ 76"/>
        <xdr:cNvCxnSpPr/>
      </xdr:nvCxnSpPr>
      <xdr:spPr>
        <a:xfrm flipV="1">
          <a:off x="1447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131885</xdr:rowOff>
    </xdr:from>
    <xdr:ext cx="762000" cy="259045"/>
    <xdr:sp macro="" textlink="">
      <xdr:nvSpPr>
        <xdr:cNvPr id="88"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90" name="テキスト ボックス 89"/>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5" name="円/楕円 94"/>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6" name="テキスト ボックス 95"/>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地方税は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増加したものの、</a:t>
          </a:r>
          <a:r>
            <a:rPr kumimoji="1" lang="ja-JP" altLang="en-US" sz="1100">
              <a:solidFill>
                <a:schemeClr val="dk1"/>
              </a:solidFill>
              <a:effectLst/>
              <a:latin typeface="+mn-lt"/>
              <a:ea typeface="+mn-ea"/>
              <a:cs typeface="+mn-cs"/>
            </a:rPr>
            <a:t>人件</a:t>
          </a:r>
          <a:r>
            <a:rPr kumimoji="1" lang="ja-JP" altLang="ja-JP" sz="1100">
              <a:solidFill>
                <a:schemeClr val="dk1"/>
              </a:solidFill>
              <a:effectLst/>
              <a:latin typeface="+mn-lt"/>
              <a:ea typeface="+mn-ea"/>
              <a:cs typeface="+mn-cs"/>
            </a:rPr>
            <a:t>費や</a:t>
          </a:r>
          <a:r>
            <a:rPr kumimoji="1" lang="ja-JP" altLang="en-US" sz="1100">
              <a:solidFill>
                <a:schemeClr val="dk1"/>
              </a:solidFill>
              <a:effectLst/>
              <a:latin typeface="+mn-lt"/>
              <a:ea typeface="+mn-ea"/>
              <a:cs typeface="+mn-cs"/>
            </a:rPr>
            <a:t>扶助費、公債費</a:t>
          </a:r>
          <a:r>
            <a:rPr kumimoji="1" lang="ja-JP" altLang="ja-JP" sz="1100">
              <a:solidFill>
                <a:schemeClr val="dk1"/>
              </a:solidFill>
              <a:effectLst/>
              <a:latin typeface="+mn-lt"/>
              <a:ea typeface="+mn-ea"/>
              <a:cs typeface="+mn-cs"/>
            </a:rPr>
            <a:t>等の経常経費充当一般財源が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％増加したことにより、経常収支比率は昨年度より</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88.9</a:t>
          </a:r>
          <a:r>
            <a:rPr kumimoji="1" lang="ja-JP" altLang="ja-JP" sz="1100">
              <a:solidFill>
                <a:schemeClr val="dk1"/>
              </a:solidFill>
              <a:effectLst/>
              <a:latin typeface="+mn-lt"/>
              <a:ea typeface="+mn-ea"/>
              <a:cs typeface="+mn-cs"/>
            </a:rPr>
            <a:t>％となっている。依然として類似団体平均を下回っている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引き続き行財政改革への取り組みを通じて、経常経費の抑制を図りながら、現在の水準を維持する。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161472</xdr:rowOff>
    </xdr:from>
    <xdr:to>
      <xdr:col>7</xdr:col>
      <xdr:colOff>152400</xdr:colOff>
      <xdr:row>59</xdr:row>
      <xdr:rowOff>124460</xdr:rowOff>
    </xdr:to>
    <xdr:cxnSp macro="">
      <xdr:nvCxnSpPr>
        <xdr:cNvPr id="133" name="直線コネクタ 132"/>
        <xdr:cNvCxnSpPr/>
      </xdr:nvCxnSpPr>
      <xdr:spPr>
        <a:xfrm>
          <a:off x="4114800" y="10105572"/>
          <a:ext cx="8382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154577</xdr:rowOff>
    </xdr:from>
    <xdr:to>
      <xdr:col>6</xdr:col>
      <xdr:colOff>0</xdr:colOff>
      <xdr:row>58</xdr:row>
      <xdr:rowOff>161472</xdr:rowOff>
    </xdr:to>
    <xdr:cxnSp macro="">
      <xdr:nvCxnSpPr>
        <xdr:cNvPr id="136" name="直線コネクタ 135"/>
        <xdr:cNvCxnSpPr/>
      </xdr:nvCxnSpPr>
      <xdr:spPr>
        <a:xfrm>
          <a:off x="3225800" y="100986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64951</xdr:rowOff>
    </xdr:from>
    <xdr:to>
      <xdr:col>4</xdr:col>
      <xdr:colOff>482600</xdr:colOff>
      <xdr:row>58</xdr:row>
      <xdr:rowOff>154577</xdr:rowOff>
    </xdr:to>
    <xdr:cxnSp macro="">
      <xdr:nvCxnSpPr>
        <xdr:cNvPr id="139" name="直線コネクタ 138"/>
        <xdr:cNvCxnSpPr/>
      </xdr:nvCxnSpPr>
      <xdr:spPr>
        <a:xfrm>
          <a:off x="2336800" y="10009051"/>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64951</xdr:rowOff>
    </xdr:from>
    <xdr:to>
      <xdr:col>3</xdr:col>
      <xdr:colOff>279400</xdr:colOff>
      <xdr:row>59</xdr:row>
      <xdr:rowOff>21046</xdr:rowOff>
    </xdr:to>
    <xdr:cxnSp macro="">
      <xdr:nvCxnSpPr>
        <xdr:cNvPr id="142" name="直線コネクタ 141"/>
        <xdr:cNvCxnSpPr/>
      </xdr:nvCxnSpPr>
      <xdr:spPr>
        <a:xfrm flipV="1">
          <a:off x="1447800" y="10009051"/>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73660</xdr:rowOff>
    </xdr:from>
    <xdr:to>
      <xdr:col>7</xdr:col>
      <xdr:colOff>203200</xdr:colOff>
      <xdr:row>60</xdr:row>
      <xdr:rowOff>3810</xdr:rowOff>
    </xdr:to>
    <xdr:sp macro="" textlink="">
      <xdr:nvSpPr>
        <xdr:cNvPr id="152" name="円/楕円 151"/>
        <xdr:cNvSpPr/>
      </xdr:nvSpPr>
      <xdr:spPr>
        <a:xfrm>
          <a:off x="4902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90187</xdr:rowOff>
    </xdr:from>
    <xdr:ext cx="762000" cy="259045"/>
    <xdr:sp macro="" textlink="">
      <xdr:nvSpPr>
        <xdr:cNvPr id="153" name="財政構造の弾力性該当値テキスト"/>
        <xdr:cNvSpPr txBox="1"/>
      </xdr:nvSpPr>
      <xdr:spPr>
        <a:xfrm>
          <a:off x="5041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110672</xdr:rowOff>
    </xdr:from>
    <xdr:to>
      <xdr:col>6</xdr:col>
      <xdr:colOff>50800</xdr:colOff>
      <xdr:row>59</xdr:row>
      <xdr:rowOff>40822</xdr:rowOff>
    </xdr:to>
    <xdr:sp macro="" textlink="">
      <xdr:nvSpPr>
        <xdr:cNvPr id="154" name="円/楕円 153"/>
        <xdr:cNvSpPr/>
      </xdr:nvSpPr>
      <xdr:spPr>
        <a:xfrm>
          <a:off x="4064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50999</xdr:rowOff>
    </xdr:from>
    <xdr:ext cx="736600" cy="259045"/>
    <xdr:sp macro="" textlink="">
      <xdr:nvSpPr>
        <xdr:cNvPr id="155" name="テキスト ボックス 154"/>
        <xdr:cNvSpPr txBox="1"/>
      </xdr:nvSpPr>
      <xdr:spPr>
        <a:xfrm>
          <a:off x="3733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103777</xdr:rowOff>
    </xdr:from>
    <xdr:to>
      <xdr:col>4</xdr:col>
      <xdr:colOff>533400</xdr:colOff>
      <xdr:row>59</xdr:row>
      <xdr:rowOff>33927</xdr:rowOff>
    </xdr:to>
    <xdr:sp macro="" textlink="">
      <xdr:nvSpPr>
        <xdr:cNvPr id="156" name="円/楕円 155"/>
        <xdr:cNvSpPr/>
      </xdr:nvSpPr>
      <xdr:spPr>
        <a:xfrm>
          <a:off x="3175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44104</xdr:rowOff>
    </xdr:from>
    <xdr:ext cx="762000" cy="259045"/>
    <xdr:sp macro="" textlink="">
      <xdr:nvSpPr>
        <xdr:cNvPr id="157" name="テキスト ボックス 156"/>
        <xdr:cNvSpPr txBox="1"/>
      </xdr:nvSpPr>
      <xdr:spPr>
        <a:xfrm>
          <a:off x="2844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14151</xdr:rowOff>
    </xdr:from>
    <xdr:to>
      <xdr:col>3</xdr:col>
      <xdr:colOff>330200</xdr:colOff>
      <xdr:row>58</xdr:row>
      <xdr:rowOff>115751</xdr:rowOff>
    </xdr:to>
    <xdr:sp macro="" textlink="">
      <xdr:nvSpPr>
        <xdr:cNvPr id="158" name="円/楕円 157"/>
        <xdr:cNvSpPr/>
      </xdr:nvSpPr>
      <xdr:spPr>
        <a:xfrm>
          <a:off x="2286000" y="99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125928</xdr:rowOff>
    </xdr:from>
    <xdr:ext cx="762000" cy="259045"/>
    <xdr:sp macro="" textlink="">
      <xdr:nvSpPr>
        <xdr:cNvPr id="159" name="テキスト ボックス 158"/>
        <xdr:cNvSpPr txBox="1"/>
      </xdr:nvSpPr>
      <xdr:spPr>
        <a:xfrm>
          <a:off x="1955800" y="972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141696</xdr:rowOff>
    </xdr:from>
    <xdr:to>
      <xdr:col>2</xdr:col>
      <xdr:colOff>127000</xdr:colOff>
      <xdr:row>59</xdr:row>
      <xdr:rowOff>71846</xdr:rowOff>
    </xdr:to>
    <xdr:sp macro="" textlink="">
      <xdr:nvSpPr>
        <xdr:cNvPr id="160" name="円/楕円 159"/>
        <xdr:cNvSpPr/>
      </xdr:nvSpPr>
      <xdr:spPr>
        <a:xfrm>
          <a:off x="1397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82023</xdr:rowOff>
    </xdr:from>
    <xdr:ext cx="762000" cy="259045"/>
    <xdr:sp macro="" textlink="">
      <xdr:nvSpPr>
        <xdr:cNvPr id="161" name="テキスト ボックス 160"/>
        <xdr:cNvSpPr txBox="1"/>
      </xdr:nvSpPr>
      <xdr:spPr>
        <a:xfrm>
          <a:off x="1066800" y="98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[135,626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人件費については、普通会計における職員数は前年度</a:t>
          </a:r>
          <a:r>
            <a:rPr kumimoji="1" lang="ja-JP" altLang="en-US" sz="1100">
              <a:solidFill>
                <a:schemeClr val="dk1"/>
              </a:solidFill>
              <a:effectLst/>
              <a:latin typeface="+mn-lt"/>
              <a:ea typeface="+mn-ea"/>
              <a:cs typeface="+mn-cs"/>
            </a:rPr>
            <a:t>より減</a:t>
          </a:r>
          <a:r>
            <a:rPr kumimoji="1" lang="ja-JP" altLang="ja-JP" sz="1100">
              <a:solidFill>
                <a:schemeClr val="dk1"/>
              </a:solidFill>
              <a:effectLst/>
              <a:latin typeface="+mn-lt"/>
              <a:ea typeface="+mn-ea"/>
              <a:cs typeface="+mn-cs"/>
            </a:rPr>
            <a:t>となっているものの、再任用職員人件費の増加などにより、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％の増となっている。</a:t>
          </a:r>
          <a:endParaRPr lang="ja-JP" altLang="ja-JP" sz="1400">
            <a:effectLst/>
          </a:endParaRPr>
        </a:p>
        <a:p>
          <a:r>
            <a:rPr kumimoji="1" lang="ja-JP" altLang="ja-JP" sz="1100">
              <a:solidFill>
                <a:schemeClr val="dk1"/>
              </a:solidFill>
              <a:effectLst/>
              <a:latin typeface="+mn-lt"/>
              <a:ea typeface="+mn-ea"/>
              <a:cs typeface="+mn-cs"/>
            </a:rPr>
            <a:t>物件費においても、</a:t>
          </a:r>
          <a:r>
            <a:rPr kumimoji="1" lang="ja-JP" altLang="en-US" sz="1100">
              <a:solidFill>
                <a:schemeClr val="dk1"/>
              </a:solidFill>
              <a:effectLst/>
              <a:latin typeface="+mn-lt"/>
              <a:ea typeface="+mn-ea"/>
              <a:cs typeface="+mn-cs"/>
            </a:rPr>
            <a:t>学童保育所運営委託料</a:t>
          </a:r>
          <a:r>
            <a:rPr kumimoji="1" lang="ja-JP" altLang="ja-JP" sz="1100">
              <a:solidFill>
                <a:schemeClr val="dk1"/>
              </a:solidFill>
              <a:effectLst/>
              <a:latin typeface="+mn-lt"/>
              <a:ea typeface="+mn-ea"/>
              <a:cs typeface="+mn-cs"/>
            </a:rPr>
            <a:t>等により決算額は増加している。また、人口も前年より約</a:t>
          </a:r>
          <a:r>
            <a:rPr kumimoji="1" lang="en-US" altLang="ja-JP" sz="1100">
              <a:solidFill>
                <a:schemeClr val="dk1"/>
              </a:solidFill>
              <a:effectLst/>
              <a:latin typeface="+mn-lt"/>
              <a:ea typeface="+mn-ea"/>
              <a:cs typeface="+mn-cs"/>
            </a:rPr>
            <a:t>540</a:t>
          </a:r>
          <a:r>
            <a:rPr kumimoji="1" lang="ja-JP" altLang="ja-JP" sz="1100">
              <a:solidFill>
                <a:schemeClr val="dk1"/>
              </a:solidFill>
              <a:effectLst/>
              <a:latin typeface="+mn-lt"/>
              <a:ea typeface="+mn-ea"/>
              <a:cs typeface="+mn-cs"/>
            </a:rPr>
            <a:t>人減少していることから、類似団体と比較すると、平均を下回っている。引き続き行</a:t>
          </a:r>
          <a:r>
            <a:rPr kumimoji="1" lang="ja-JP" altLang="en-US" sz="1100">
              <a:solidFill>
                <a:schemeClr val="dk1"/>
              </a:solidFill>
              <a:effectLst/>
              <a:latin typeface="+mn-lt"/>
              <a:ea typeface="+mn-ea"/>
              <a:cs typeface="+mn-cs"/>
            </a:rPr>
            <a:t>財</a:t>
          </a:r>
          <a:r>
            <a:rPr kumimoji="1" lang="ja-JP" altLang="ja-JP" sz="1100">
              <a:solidFill>
                <a:schemeClr val="dk1"/>
              </a:solidFill>
              <a:effectLst/>
              <a:latin typeface="+mn-lt"/>
              <a:ea typeface="+mn-ea"/>
              <a:cs typeface="+mn-cs"/>
            </a:rPr>
            <a:t>政改革の推進等により経費の節減を図る。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13897</xdr:rowOff>
    </xdr:from>
    <xdr:to>
      <xdr:col>7</xdr:col>
      <xdr:colOff>152400</xdr:colOff>
      <xdr:row>82</xdr:row>
      <xdr:rowOff>28319</xdr:rowOff>
    </xdr:to>
    <xdr:cxnSp macro="">
      <xdr:nvCxnSpPr>
        <xdr:cNvPr id="196" name="直線コネクタ 195"/>
        <xdr:cNvCxnSpPr/>
      </xdr:nvCxnSpPr>
      <xdr:spPr>
        <a:xfrm>
          <a:off x="4114800" y="14072797"/>
          <a:ext cx="838200" cy="1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115763</xdr:rowOff>
    </xdr:from>
    <xdr:to>
      <xdr:col>6</xdr:col>
      <xdr:colOff>0</xdr:colOff>
      <xdr:row>82</xdr:row>
      <xdr:rowOff>13897</xdr:rowOff>
    </xdr:to>
    <xdr:cxnSp macro="">
      <xdr:nvCxnSpPr>
        <xdr:cNvPr id="199" name="直線コネクタ 198"/>
        <xdr:cNvCxnSpPr/>
      </xdr:nvCxnSpPr>
      <xdr:spPr>
        <a:xfrm>
          <a:off x="3225800" y="14003213"/>
          <a:ext cx="889000" cy="6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40317</xdr:rowOff>
    </xdr:from>
    <xdr:to>
      <xdr:col>4</xdr:col>
      <xdr:colOff>482600</xdr:colOff>
      <xdr:row>81</xdr:row>
      <xdr:rowOff>115763</xdr:rowOff>
    </xdr:to>
    <xdr:cxnSp macro="">
      <xdr:nvCxnSpPr>
        <xdr:cNvPr id="202" name="直線コネクタ 201"/>
        <xdr:cNvCxnSpPr/>
      </xdr:nvCxnSpPr>
      <xdr:spPr>
        <a:xfrm>
          <a:off x="2336800" y="13927767"/>
          <a:ext cx="889000" cy="7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40317</xdr:rowOff>
    </xdr:from>
    <xdr:to>
      <xdr:col>3</xdr:col>
      <xdr:colOff>279400</xdr:colOff>
      <xdr:row>81</xdr:row>
      <xdr:rowOff>64086</xdr:rowOff>
    </xdr:to>
    <xdr:cxnSp macro="">
      <xdr:nvCxnSpPr>
        <xdr:cNvPr id="205" name="直線コネクタ 204"/>
        <xdr:cNvCxnSpPr/>
      </xdr:nvCxnSpPr>
      <xdr:spPr>
        <a:xfrm flipV="1">
          <a:off x="1447800" y="13927767"/>
          <a:ext cx="889000" cy="2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148969</xdr:rowOff>
    </xdr:from>
    <xdr:to>
      <xdr:col>7</xdr:col>
      <xdr:colOff>203200</xdr:colOff>
      <xdr:row>82</xdr:row>
      <xdr:rowOff>79119</xdr:rowOff>
    </xdr:to>
    <xdr:sp macro="" textlink="">
      <xdr:nvSpPr>
        <xdr:cNvPr id="215" name="円/楕円 214"/>
        <xdr:cNvSpPr/>
      </xdr:nvSpPr>
      <xdr:spPr>
        <a:xfrm>
          <a:off x="4902200" y="140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165496</xdr:rowOff>
    </xdr:from>
    <xdr:ext cx="762000" cy="259045"/>
    <xdr:sp macro="" textlink="">
      <xdr:nvSpPr>
        <xdr:cNvPr id="216" name="人件費・物件費等の状況該当値テキスト"/>
        <xdr:cNvSpPr txBox="1"/>
      </xdr:nvSpPr>
      <xdr:spPr>
        <a:xfrm>
          <a:off x="5041900" y="1388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135,626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134547</xdr:rowOff>
    </xdr:from>
    <xdr:to>
      <xdr:col>6</xdr:col>
      <xdr:colOff>50800</xdr:colOff>
      <xdr:row>82</xdr:row>
      <xdr:rowOff>64697</xdr:rowOff>
    </xdr:to>
    <xdr:sp macro="" textlink="">
      <xdr:nvSpPr>
        <xdr:cNvPr id="217" name="円/楕円 216"/>
        <xdr:cNvSpPr/>
      </xdr:nvSpPr>
      <xdr:spPr>
        <a:xfrm>
          <a:off x="4064000" y="1402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74874</xdr:rowOff>
    </xdr:from>
    <xdr:ext cx="736600" cy="259045"/>
    <xdr:sp macro="" textlink="">
      <xdr:nvSpPr>
        <xdr:cNvPr id="218" name="テキスト ボックス 217"/>
        <xdr:cNvSpPr txBox="1"/>
      </xdr:nvSpPr>
      <xdr:spPr>
        <a:xfrm>
          <a:off x="3733800" y="13790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133,833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64963</xdr:rowOff>
    </xdr:from>
    <xdr:to>
      <xdr:col>4</xdr:col>
      <xdr:colOff>533400</xdr:colOff>
      <xdr:row>81</xdr:row>
      <xdr:rowOff>166563</xdr:rowOff>
    </xdr:to>
    <xdr:sp macro="" textlink="">
      <xdr:nvSpPr>
        <xdr:cNvPr id="219" name="円/楕円 218"/>
        <xdr:cNvSpPr/>
      </xdr:nvSpPr>
      <xdr:spPr>
        <a:xfrm>
          <a:off x="3175000" y="139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5290</xdr:rowOff>
    </xdr:from>
    <xdr:ext cx="762000" cy="259045"/>
    <xdr:sp macro="" textlink="">
      <xdr:nvSpPr>
        <xdr:cNvPr id="220" name="テキスト ボックス 219"/>
        <xdr:cNvSpPr txBox="1"/>
      </xdr:nvSpPr>
      <xdr:spPr>
        <a:xfrm>
          <a:off x="2844800" y="137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125,182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160967</xdr:rowOff>
    </xdr:from>
    <xdr:to>
      <xdr:col>3</xdr:col>
      <xdr:colOff>330200</xdr:colOff>
      <xdr:row>81</xdr:row>
      <xdr:rowOff>91117</xdr:rowOff>
    </xdr:to>
    <xdr:sp macro="" textlink="">
      <xdr:nvSpPr>
        <xdr:cNvPr id="221" name="円/楕円 220"/>
        <xdr:cNvSpPr/>
      </xdr:nvSpPr>
      <xdr:spPr>
        <a:xfrm>
          <a:off x="2286000" y="1387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101294</xdr:rowOff>
    </xdr:from>
    <xdr:ext cx="762000" cy="259045"/>
    <xdr:sp macro="" textlink="">
      <xdr:nvSpPr>
        <xdr:cNvPr id="222" name="テキスト ボックス 221"/>
        <xdr:cNvSpPr txBox="1"/>
      </xdr:nvSpPr>
      <xdr:spPr>
        <a:xfrm>
          <a:off x="1955800" y="1364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115,802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13286</xdr:rowOff>
    </xdr:from>
    <xdr:to>
      <xdr:col>2</xdr:col>
      <xdr:colOff>127000</xdr:colOff>
      <xdr:row>81</xdr:row>
      <xdr:rowOff>114886</xdr:rowOff>
    </xdr:to>
    <xdr:sp macro="" textlink="">
      <xdr:nvSpPr>
        <xdr:cNvPr id="223" name="円/楕円 222"/>
        <xdr:cNvSpPr/>
      </xdr:nvSpPr>
      <xdr:spPr>
        <a:xfrm>
          <a:off x="1397000" y="139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125063</xdr:rowOff>
    </xdr:from>
    <xdr:ext cx="762000" cy="259045"/>
    <xdr:sp macro="" textlink="">
      <xdr:nvSpPr>
        <xdr:cNvPr id="224" name="テキスト ボックス 223"/>
        <xdr:cNvSpPr txBox="1"/>
      </xdr:nvSpPr>
      <xdr:spPr>
        <a:xfrm>
          <a:off x="1066800" y="1366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職員の給与については、前年度より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ポイント上回っている。引き続き職員数削減と合わせた総人件費の削減を図るとともに、給与制度の適正化に努める。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86</xdr:row>
      <xdr:rowOff>35243</xdr:rowOff>
    </xdr:to>
    <xdr:cxnSp macro="">
      <xdr:nvCxnSpPr>
        <xdr:cNvPr id="249" name="直線コネクタ 248"/>
        <xdr:cNvCxnSpPr/>
      </xdr:nvCxnSpPr>
      <xdr:spPr>
        <a:xfrm flipV="1">
          <a:off x="17018000" y="13838873"/>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7320</xdr:rowOff>
    </xdr:from>
    <xdr:ext cx="762000" cy="259045"/>
    <xdr:sp macro="" textlink="">
      <xdr:nvSpPr>
        <xdr:cNvPr id="250" name="給与水準   （国との比較）最小値テキスト"/>
        <xdr:cNvSpPr txBox="1"/>
      </xdr:nvSpPr>
      <xdr:spPr>
        <a:xfrm>
          <a:off x="17106900" y="14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35243</xdr:rowOff>
    </xdr:from>
    <xdr:to>
      <xdr:col>24</xdr:col>
      <xdr:colOff>647700</xdr:colOff>
      <xdr:row>86</xdr:row>
      <xdr:rowOff>35243</xdr:rowOff>
    </xdr:to>
    <xdr:cxnSp macro="">
      <xdr:nvCxnSpPr>
        <xdr:cNvPr id="251" name="直線コネクタ 250"/>
        <xdr:cNvCxnSpPr/>
      </xdr:nvCxnSpPr>
      <xdr:spPr>
        <a:xfrm>
          <a:off x="169291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52" name="給与水準   （国との比較）最大値テキスト"/>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53" name="直線コネクタ 252"/>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49848</xdr:rowOff>
    </xdr:from>
    <xdr:to>
      <xdr:col>24</xdr:col>
      <xdr:colOff>558800</xdr:colOff>
      <xdr:row>85</xdr:row>
      <xdr:rowOff>73977</xdr:rowOff>
    </xdr:to>
    <xdr:cxnSp macro="">
      <xdr:nvCxnSpPr>
        <xdr:cNvPr id="254" name="直線コネクタ 253"/>
        <xdr:cNvCxnSpPr/>
      </xdr:nvCxnSpPr>
      <xdr:spPr>
        <a:xfrm flipV="1">
          <a:off x="16179800" y="14623098"/>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36213</xdr:rowOff>
    </xdr:from>
    <xdr:ext cx="762000" cy="259045"/>
    <xdr:sp macro="" textlink="">
      <xdr:nvSpPr>
        <xdr:cNvPr id="255" name="給与水準   （国との比較）平均値テキスト"/>
        <xdr:cNvSpPr txBox="1"/>
      </xdr:nvSpPr>
      <xdr:spPr>
        <a:xfrm>
          <a:off x="17106900" y="14266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56" name="フローチャート : 判断 255"/>
        <xdr:cNvSpPr/>
      </xdr:nvSpPr>
      <xdr:spPr>
        <a:xfrm>
          <a:off x="169672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37782</xdr:rowOff>
    </xdr:from>
    <xdr:to>
      <xdr:col>23</xdr:col>
      <xdr:colOff>406400</xdr:colOff>
      <xdr:row>85</xdr:row>
      <xdr:rowOff>73977</xdr:rowOff>
    </xdr:to>
    <xdr:cxnSp macro="">
      <xdr:nvCxnSpPr>
        <xdr:cNvPr id="257" name="直線コネクタ 256"/>
        <xdr:cNvCxnSpPr/>
      </xdr:nvCxnSpPr>
      <xdr:spPr>
        <a:xfrm>
          <a:off x="15290800" y="1461103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19686</xdr:rowOff>
    </xdr:from>
    <xdr:to>
      <xdr:col>23</xdr:col>
      <xdr:colOff>457200</xdr:colOff>
      <xdr:row>84</xdr:row>
      <xdr:rowOff>121286</xdr:rowOff>
    </xdr:to>
    <xdr:sp macro="" textlink="">
      <xdr:nvSpPr>
        <xdr:cNvPr id="258" name="フローチャート : 判断 257"/>
        <xdr:cNvSpPr/>
      </xdr:nvSpPr>
      <xdr:spPr>
        <a:xfrm>
          <a:off x="16129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131463</xdr:rowOff>
    </xdr:from>
    <xdr:ext cx="736600" cy="259045"/>
    <xdr:sp macro="" textlink="">
      <xdr:nvSpPr>
        <xdr:cNvPr id="259" name="テキスト ボックス 258"/>
        <xdr:cNvSpPr txBox="1"/>
      </xdr:nvSpPr>
      <xdr:spPr>
        <a:xfrm>
          <a:off x="15798800" y="1419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167005</xdr:rowOff>
    </xdr:from>
    <xdr:to>
      <xdr:col>22</xdr:col>
      <xdr:colOff>203200</xdr:colOff>
      <xdr:row>85</xdr:row>
      <xdr:rowOff>37782</xdr:rowOff>
    </xdr:to>
    <xdr:cxnSp macro="">
      <xdr:nvCxnSpPr>
        <xdr:cNvPr id="260" name="直線コネクタ 259"/>
        <xdr:cNvCxnSpPr/>
      </xdr:nvCxnSpPr>
      <xdr:spPr>
        <a:xfrm>
          <a:off x="14401800" y="1456880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142875</xdr:rowOff>
    </xdr:from>
    <xdr:to>
      <xdr:col>22</xdr:col>
      <xdr:colOff>254000</xdr:colOff>
      <xdr:row>84</xdr:row>
      <xdr:rowOff>73025</xdr:rowOff>
    </xdr:to>
    <xdr:sp macro="" textlink="">
      <xdr:nvSpPr>
        <xdr:cNvPr id="261" name="フローチャート : 判断 260"/>
        <xdr:cNvSpPr/>
      </xdr:nvSpPr>
      <xdr:spPr>
        <a:xfrm>
          <a:off x="152400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83202</xdr:rowOff>
    </xdr:from>
    <xdr:ext cx="762000" cy="259045"/>
    <xdr:sp macro="" textlink="">
      <xdr:nvSpPr>
        <xdr:cNvPr id="262" name="テキスト ボックス 261"/>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167005</xdr:rowOff>
    </xdr:from>
    <xdr:to>
      <xdr:col>21</xdr:col>
      <xdr:colOff>0</xdr:colOff>
      <xdr:row>87</xdr:row>
      <xdr:rowOff>153352</xdr:rowOff>
    </xdr:to>
    <xdr:cxnSp macro="">
      <xdr:nvCxnSpPr>
        <xdr:cNvPr id="263" name="直線コネクタ 262"/>
        <xdr:cNvCxnSpPr/>
      </xdr:nvCxnSpPr>
      <xdr:spPr>
        <a:xfrm flipV="1">
          <a:off x="13512800" y="14568805"/>
          <a:ext cx="889000" cy="50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64" name="フローチャート : 判断 263"/>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5" name="テキスト ボックス 264"/>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86995</xdr:rowOff>
    </xdr:from>
    <xdr:to>
      <xdr:col>19</xdr:col>
      <xdr:colOff>533400</xdr:colOff>
      <xdr:row>87</xdr:row>
      <xdr:rowOff>17145</xdr:rowOff>
    </xdr:to>
    <xdr:sp macro="" textlink="">
      <xdr:nvSpPr>
        <xdr:cNvPr id="266" name="フローチャート : 判断 265"/>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27322</xdr:rowOff>
    </xdr:from>
    <xdr:ext cx="762000" cy="259045"/>
    <xdr:sp macro="" textlink="">
      <xdr:nvSpPr>
        <xdr:cNvPr id="267" name="テキスト ボックス 266"/>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170498</xdr:rowOff>
    </xdr:from>
    <xdr:to>
      <xdr:col>24</xdr:col>
      <xdr:colOff>609600</xdr:colOff>
      <xdr:row>85</xdr:row>
      <xdr:rowOff>100648</xdr:rowOff>
    </xdr:to>
    <xdr:sp macro="" textlink="">
      <xdr:nvSpPr>
        <xdr:cNvPr id="273" name="円/楕円 272"/>
        <xdr:cNvSpPr/>
      </xdr:nvSpPr>
      <xdr:spPr>
        <a:xfrm>
          <a:off x="169672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142575</xdr:rowOff>
    </xdr:from>
    <xdr:ext cx="762000" cy="259045"/>
    <xdr:sp macro="" textlink="">
      <xdr:nvSpPr>
        <xdr:cNvPr id="274" name="給与水準   （国との比較）該当値テキスト"/>
        <xdr:cNvSpPr txBox="1"/>
      </xdr:nvSpPr>
      <xdr:spPr>
        <a:xfrm>
          <a:off x="17106900" y="1454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23177</xdr:rowOff>
    </xdr:from>
    <xdr:to>
      <xdr:col>23</xdr:col>
      <xdr:colOff>457200</xdr:colOff>
      <xdr:row>85</xdr:row>
      <xdr:rowOff>124777</xdr:rowOff>
    </xdr:to>
    <xdr:sp macro="" textlink="">
      <xdr:nvSpPr>
        <xdr:cNvPr id="275" name="円/楕円 274"/>
        <xdr:cNvSpPr/>
      </xdr:nvSpPr>
      <xdr:spPr>
        <a:xfrm>
          <a:off x="16129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109554</xdr:rowOff>
    </xdr:from>
    <xdr:ext cx="736600" cy="259045"/>
    <xdr:sp macro="" textlink="">
      <xdr:nvSpPr>
        <xdr:cNvPr id="276" name="テキスト ボックス 275"/>
        <xdr:cNvSpPr txBox="1"/>
      </xdr:nvSpPr>
      <xdr:spPr>
        <a:xfrm>
          <a:off x="15798800" y="14682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158432</xdr:rowOff>
    </xdr:from>
    <xdr:to>
      <xdr:col>22</xdr:col>
      <xdr:colOff>254000</xdr:colOff>
      <xdr:row>85</xdr:row>
      <xdr:rowOff>88582</xdr:rowOff>
    </xdr:to>
    <xdr:sp macro="" textlink="">
      <xdr:nvSpPr>
        <xdr:cNvPr id="277" name="円/楕円 276"/>
        <xdr:cNvSpPr/>
      </xdr:nvSpPr>
      <xdr:spPr>
        <a:xfrm>
          <a:off x="152400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73359</xdr:rowOff>
    </xdr:from>
    <xdr:ext cx="762000" cy="259045"/>
    <xdr:sp macro="" textlink="">
      <xdr:nvSpPr>
        <xdr:cNvPr id="278" name="テキスト ボックス 277"/>
        <xdr:cNvSpPr txBox="1"/>
      </xdr:nvSpPr>
      <xdr:spPr>
        <a:xfrm>
          <a:off x="14909800" y="1464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116205</xdr:rowOff>
    </xdr:from>
    <xdr:to>
      <xdr:col>21</xdr:col>
      <xdr:colOff>50800</xdr:colOff>
      <xdr:row>85</xdr:row>
      <xdr:rowOff>46355</xdr:rowOff>
    </xdr:to>
    <xdr:sp macro="" textlink="">
      <xdr:nvSpPr>
        <xdr:cNvPr id="279" name="円/楕円 278"/>
        <xdr:cNvSpPr/>
      </xdr:nvSpPr>
      <xdr:spPr>
        <a:xfrm>
          <a:off x="14351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31132</xdr:rowOff>
    </xdr:from>
    <xdr:ext cx="762000" cy="259045"/>
    <xdr:sp macro="" textlink="">
      <xdr:nvSpPr>
        <xdr:cNvPr id="280" name="テキスト ボックス 279"/>
        <xdr:cNvSpPr txBox="1"/>
      </xdr:nvSpPr>
      <xdr:spPr>
        <a:xfrm>
          <a:off x="14020800" y="1460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102552</xdr:rowOff>
    </xdr:from>
    <xdr:to>
      <xdr:col>19</xdr:col>
      <xdr:colOff>533400</xdr:colOff>
      <xdr:row>88</xdr:row>
      <xdr:rowOff>32702</xdr:rowOff>
    </xdr:to>
    <xdr:sp macro="" textlink="">
      <xdr:nvSpPr>
        <xdr:cNvPr id="281" name="円/楕円 280"/>
        <xdr:cNvSpPr/>
      </xdr:nvSpPr>
      <xdr:spPr>
        <a:xfrm>
          <a:off x="13462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17479</xdr:rowOff>
    </xdr:from>
    <xdr:ext cx="762000" cy="259045"/>
    <xdr:sp macro="" textlink="">
      <xdr:nvSpPr>
        <xdr:cNvPr id="282" name="テキスト ボックス 281"/>
        <xdr:cNvSpPr txBox="1"/>
      </xdr:nvSpPr>
      <xdr:spPr>
        <a:xfrm>
          <a:off x="13131800" y="1510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事務事業や組織体制の見直し、適正な定員管理に努めてきたことにより、類似団体平均を下回っている。今後も、事務事業にあった適正な定員管理を行っていく。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4" name="直線コネクタ 313"/>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5"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16" name="直線コネクタ 315"/>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88356</xdr:rowOff>
    </xdr:from>
    <xdr:to>
      <xdr:col>24</xdr:col>
      <xdr:colOff>558800</xdr:colOff>
      <xdr:row>61</xdr:row>
      <xdr:rowOff>96399</xdr:rowOff>
    </xdr:to>
    <xdr:cxnSp macro="">
      <xdr:nvCxnSpPr>
        <xdr:cNvPr id="319" name="直線コネクタ 318"/>
        <xdr:cNvCxnSpPr/>
      </xdr:nvCxnSpPr>
      <xdr:spPr>
        <a:xfrm>
          <a:off x="16179800" y="1054680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0"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1" name="フローチャート : 判断 320"/>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76865</xdr:rowOff>
    </xdr:from>
    <xdr:to>
      <xdr:col>23</xdr:col>
      <xdr:colOff>406400</xdr:colOff>
      <xdr:row>61</xdr:row>
      <xdr:rowOff>88356</xdr:rowOff>
    </xdr:to>
    <xdr:cxnSp macro="">
      <xdr:nvCxnSpPr>
        <xdr:cNvPr id="322" name="直線コネクタ 321"/>
        <xdr:cNvCxnSpPr/>
      </xdr:nvCxnSpPr>
      <xdr:spPr>
        <a:xfrm>
          <a:off x="15290800" y="1053531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3" name="フローチャート : 判断 322"/>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4" name="テキスト ボックス 323"/>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64226</xdr:rowOff>
    </xdr:from>
    <xdr:to>
      <xdr:col>22</xdr:col>
      <xdr:colOff>203200</xdr:colOff>
      <xdr:row>61</xdr:row>
      <xdr:rowOff>76865</xdr:rowOff>
    </xdr:to>
    <xdr:cxnSp macro="">
      <xdr:nvCxnSpPr>
        <xdr:cNvPr id="325" name="直線コネクタ 324"/>
        <xdr:cNvCxnSpPr/>
      </xdr:nvCxnSpPr>
      <xdr:spPr>
        <a:xfrm>
          <a:off x="14401800" y="10522676"/>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26" name="フローチャート : 判断 325"/>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27" name="テキスト ボックス 326"/>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64226</xdr:rowOff>
    </xdr:from>
    <xdr:to>
      <xdr:col>21</xdr:col>
      <xdr:colOff>0</xdr:colOff>
      <xdr:row>61</xdr:row>
      <xdr:rowOff>64226</xdr:rowOff>
    </xdr:to>
    <xdr:cxnSp macro="">
      <xdr:nvCxnSpPr>
        <xdr:cNvPr id="328" name="直線コネクタ 327"/>
        <xdr:cNvCxnSpPr/>
      </xdr:nvCxnSpPr>
      <xdr:spPr>
        <a:xfrm>
          <a:off x="13512800" y="10522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29" name="フローチャート : 判断 328"/>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0" name="テキスト ボックス 329"/>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1" name="フローチャート : 判断 330"/>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2" name="テキスト ボックス 331"/>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45599</xdr:rowOff>
    </xdr:from>
    <xdr:to>
      <xdr:col>24</xdr:col>
      <xdr:colOff>609600</xdr:colOff>
      <xdr:row>61</xdr:row>
      <xdr:rowOff>147199</xdr:rowOff>
    </xdr:to>
    <xdr:sp macro="" textlink="">
      <xdr:nvSpPr>
        <xdr:cNvPr id="338" name="円/楕円 337"/>
        <xdr:cNvSpPr/>
      </xdr:nvSpPr>
      <xdr:spPr>
        <a:xfrm>
          <a:off x="169672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62126</xdr:rowOff>
    </xdr:from>
    <xdr:ext cx="762000" cy="259045"/>
    <xdr:sp macro="" textlink="">
      <xdr:nvSpPr>
        <xdr:cNvPr id="339" name="定員管理の状況該当値テキスト"/>
        <xdr:cNvSpPr txBox="1"/>
      </xdr:nvSpPr>
      <xdr:spPr>
        <a:xfrm>
          <a:off x="17106900" y="1034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37556</xdr:rowOff>
    </xdr:from>
    <xdr:to>
      <xdr:col>23</xdr:col>
      <xdr:colOff>457200</xdr:colOff>
      <xdr:row>61</xdr:row>
      <xdr:rowOff>139156</xdr:rowOff>
    </xdr:to>
    <xdr:sp macro="" textlink="">
      <xdr:nvSpPr>
        <xdr:cNvPr id="340" name="円/楕円 339"/>
        <xdr:cNvSpPr/>
      </xdr:nvSpPr>
      <xdr:spPr>
        <a:xfrm>
          <a:off x="16129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149333</xdr:rowOff>
    </xdr:from>
    <xdr:ext cx="736600" cy="259045"/>
    <xdr:sp macro="" textlink="">
      <xdr:nvSpPr>
        <xdr:cNvPr id="341" name="テキスト ボックス 340"/>
        <xdr:cNvSpPr txBox="1"/>
      </xdr:nvSpPr>
      <xdr:spPr>
        <a:xfrm>
          <a:off x="15798800" y="1026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26065</xdr:rowOff>
    </xdr:from>
    <xdr:to>
      <xdr:col>22</xdr:col>
      <xdr:colOff>254000</xdr:colOff>
      <xdr:row>61</xdr:row>
      <xdr:rowOff>127665</xdr:rowOff>
    </xdr:to>
    <xdr:sp macro="" textlink="">
      <xdr:nvSpPr>
        <xdr:cNvPr id="342" name="円/楕円 341"/>
        <xdr:cNvSpPr/>
      </xdr:nvSpPr>
      <xdr:spPr>
        <a:xfrm>
          <a:off x="15240000" y="1048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137842</xdr:rowOff>
    </xdr:from>
    <xdr:ext cx="762000" cy="259045"/>
    <xdr:sp macro="" textlink="">
      <xdr:nvSpPr>
        <xdr:cNvPr id="343" name="テキスト ボックス 342"/>
        <xdr:cNvSpPr txBox="1"/>
      </xdr:nvSpPr>
      <xdr:spPr>
        <a:xfrm>
          <a:off x="14909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13426</xdr:rowOff>
    </xdr:from>
    <xdr:to>
      <xdr:col>21</xdr:col>
      <xdr:colOff>50800</xdr:colOff>
      <xdr:row>61</xdr:row>
      <xdr:rowOff>115026</xdr:rowOff>
    </xdr:to>
    <xdr:sp macro="" textlink="">
      <xdr:nvSpPr>
        <xdr:cNvPr id="344" name="円/楕円 343"/>
        <xdr:cNvSpPr/>
      </xdr:nvSpPr>
      <xdr:spPr>
        <a:xfrm>
          <a:off x="14351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125203</xdr:rowOff>
    </xdr:from>
    <xdr:ext cx="762000" cy="259045"/>
    <xdr:sp macro="" textlink="">
      <xdr:nvSpPr>
        <xdr:cNvPr id="345" name="テキスト ボックス 344"/>
        <xdr:cNvSpPr txBox="1"/>
      </xdr:nvSpPr>
      <xdr:spPr>
        <a:xfrm>
          <a:off x="14020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46" name="円/楕円 345"/>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125203</xdr:rowOff>
    </xdr:from>
    <xdr:ext cx="762000" cy="259045"/>
    <xdr:sp macro="" textlink="">
      <xdr:nvSpPr>
        <xdr:cNvPr id="347" name="テキスト ボックス 346"/>
        <xdr:cNvSpPr txBox="1"/>
      </xdr:nvSpPr>
      <xdr:spPr>
        <a:xfrm>
          <a:off x="13131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の起債抑制策により、依然、類似団体平均を下回っている。今後は公共施設の更新等により、実質公債費比率の上昇が見込まれるが、財政状況を考慮しながら身の丈にあった事業計画を立て、地方債の新規発行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76" name="直線コネクタ 375"/>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77"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78" name="直線コネクタ 377"/>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79"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0" name="直線コネクタ 379"/>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119063</xdr:rowOff>
    </xdr:from>
    <xdr:to>
      <xdr:col>24</xdr:col>
      <xdr:colOff>558800</xdr:colOff>
      <xdr:row>36</xdr:row>
      <xdr:rowOff>121073</xdr:rowOff>
    </xdr:to>
    <xdr:cxnSp macro="">
      <xdr:nvCxnSpPr>
        <xdr:cNvPr id="381" name="直線コネクタ 380"/>
        <xdr:cNvCxnSpPr/>
      </xdr:nvCxnSpPr>
      <xdr:spPr>
        <a:xfrm flipV="1">
          <a:off x="16179800" y="6291263"/>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2" name="公債費負担の状況平均値テキスト"/>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3" name="フローチャート : 判断 382"/>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121073</xdr:rowOff>
    </xdr:from>
    <xdr:to>
      <xdr:col>23</xdr:col>
      <xdr:colOff>406400</xdr:colOff>
      <xdr:row>36</xdr:row>
      <xdr:rowOff>139171</xdr:rowOff>
    </xdr:to>
    <xdr:cxnSp macro="">
      <xdr:nvCxnSpPr>
        <xdr:cNvPr id="384" name="直線コネクタ 383"/>
        <xdr:cNvCxnSpPr/>
      </xdr:nvCxnSpPr>
      <xdr:spPr>
        <a:xfrm flipV="1">
          <a:off x="15290800" y="629327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5" name="フローチャート : 判断 384"/>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86" name="テキスト ボックス 385"/>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139171</xdr:rowOff>
    </xdr:from>
    <xdr:to>
      <xdr:col>22</xdr:col>
      <xdr:colOff>203200</xdr:colOff>
      <xdr:row>37</xdr:row>
      <xdr:rowOff>3916</xdr:rowOff>
    </xdr:to>
    <xdr:cxnSp macro="">
      <xdr:nvCxnSpPr>
        <xdr:cNvPr id="387" name="直線コネクタ 386"/>
        <xdr:cNvCxnSpPr/>
      </xdr:nvCxnSpPr>
      <xdr:spPr>
        <a:xfrm flipV="1">
          <a:off x="14401800" y="631137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88" name="フローチャート : 判断 387"/>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89" name="テキスト ボックス 388"/>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3916</xdr:rowOff>
    </xdr:from>
    <xdr:to>
      <xdr:col>21</xdr:col>
      <xdr:colOff>0</xdr:colOff>
      <xdr:row>37</xdr:row>
      <xdr:rowOff>38100</xdr:rowOff>
    </xdr:to>
    <xdr:cxnSp macro="">
      <xdr:nvCxnSpPr>
        <xdr:cNvPr id="390" name="直線コネクタ 389"/>
        <xdr:cNvCxnSpPr/>
      </xdr:nvCxnSpPr>
      <xdr:spPr>
        <a:xfrm flipV="1">
          <a:off x="13512800" y="6347566"/>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1" name="フローチャート : 判断 390"/>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2" name="テキスト ボックス 391"/>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3" name="フローチャート : 判断 392"/>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4" name="テキスト ボックス 393"/>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68263</xdr:rowOff>
    </xdr:from>
    <xdr:to>
      <xdr:col>24</xdr:col>
      <xdr:colOff>609600</xdr:colOff>
      <xdr:row>36</xdr:row>
      <xdr:rowOff>169863</xdr:rowOff>
    </xdr:to>
    <xdr:sp macro="" textlink="">
      <xdr:nvSpPr>
        <xdr:cNvPr id="400" name="円/楕円 399"/>
        <xdr:cNvSpPr/>
      </xdr:nvSpPr>
      <xdr:spPr>
        <a:xfrm>
          <a:off x="169672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160990</xdr:rowOff>
    </xdr:from>
    <xdr:ext cx="762000" cy="259045"/>
    <xdr:sp macro="" textlink="">
      <xdr:nvSpPr>
        <xdr:cNvPr id="401" name="公債費負担の状況該当値テキスト"/>
        <xdr:cNvSpPr txBox="1"/>
      </xdr:nvSpPr>
      <xdr:spPr>
        <a:xfrm>
          <a:off x="17106900" y="616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70273</xdr:rowOff>
    </xdr:from>
    <xdr:to>
      <xdr:col>23</xdr:col>
      <xdr:colOff>457200</xdr:colOff>
      <xdr:row>37</xdr:row>
      <xdr:rowOff>423</xdr:rowOff>
    </xdr:to>
    <xdr:sp macro="" textlink="">
      <xdr:nvSpPr>
        <xdr:cNvPr id="402" name="円/楕円 401"/>
        <xdr:cNvSpPr/>
      </xdr:nvSpPr>
      <xdr:spPr>
        <a:xfrm>
          <a:off x="16129000" y="62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10600</xdr:rowOff>
    </xdr:from>
    <xdr:ext cx="736600" cy="259045"/>
    <xdr:sp macro="" textlink="">
      <xdr:nvSpPr>
        <xdr:cNvPr id="403" name="テキスト ボックス 402"/>
        <xdr:cNvSpPr txBox="1"/>
      </xdr:nvSpPr>
      <xdr:spPr>
        <a:xfrm>
          <a:off x="15798800" y="601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88371</xdr:rowOff>
    </xdr:from>
    <xdr:to>
      <xdr:col>22</xdr:col>
      <xdr:colOff>254000</xdr:colOff>
      <xdr:row>37</xdr:row>
      <xdr:rowOff>18521</xdr:rowOff>
    </xdr:to>
    <xdr:sp macro="" textlink="">
      <xdr:nvSpPr>
        <xdr:cNvPr id="404" name="円/楕円 403"/>
        <xdr:cNvSpPr/>
      </xdr:nvSpPr>
      <xdr:spPr>
        <a:xfrm>
          <a:off x="152400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28698</xdr:rowOff>
    </xdr:from>
    <xdr:ext cx="762000" cy="259045"/>
    <xdr:sp macro="" textlink="">
      <xdr:nvSpPr>
        <xdr:cNvPr id="405" name="テキスト ボックス 404"/>
        <xdr:cNvSpPr txBox="1"/>
      </xdr:nvSpPr>
      <xdr:spPr>
        <a:xfrm>
          <a:off x="14909800" y="602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124566</xdr:rowOff>
    </xdr:from>
    <xdr:to>
      <xdr:col>21</xdr:col>
      <xdr:colOff>50800</xdr:colOff>
      <xdr:row>37</xdr:row>
      <xdr:rowOff>54716</xdr:rowOff>
    </xdr:to>
    <xdr:sp macro="" textlink="">
      <xdr:nvSpPr>
        <xdr:cNvPr id="406" name="円/楕円 405"/>
        <xdr:cNvSpPr/>
      </xdr:nvSpPr>
      <xdr:spPr>
        <a:xfrm>
          <a:off x="14351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64893</xdr:rowOff>
    </xdr:from>
    <xdr:ext cx="762000" cy="259045"/>
    <xdr:sp macro="" textlink="">
      <xdr:nvSpPr>
        <xdr:cNvPr id="407" name="テキスト ボックス 406"/>
        <xdr:cNvSpPr txBox="1"/>
      </xdr:nvSpPr>
      <xdr:spPr>
        <a:xfrm>
          <a:off x="14020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158750</xdr:rowOff>
    </xdr:from>
    <xdr:to>
      <xdr:col>19</xdr:col>
      <xdr:colOff>533400</xdr:colOff>
      <xdr:row>37</xdr:row>
      <xdr:rowOff>88900</xdr:rowOff>
    </xdr:to>
    <xdr:sp macro="" textlink="">
      <xdr:nvSpPr>
        <xdr:cNvPr id="408" name="円/楕円 407"/>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99077</xdr:rowOff>
    </xdr:from>
    <xdr:ext cx="762000" cy="259045"/>
    <xdr:sp macro="" textlink="">
      <xdr:nvSpPr>
        <xdr:cNvPr id="409" name="テキスト ボックス 408"/>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債務負担行為残高の減少、財政調整基金等の積立による充当可能基金の増などにより将来負担比率は改善され、類似団体平均を大きく下回っている。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今後も公債費等義務的経費の削減を中心とする行財政改革を進め、財政の健全化に努める。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36" name="直線コネクタ 435"/>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37"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38" name="直線コネクタ 437"/>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1"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2" name="フローチャート : 判断 441"/>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3" name="フローチャート : 判断 442"/>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44" name="テキスト ボックス 443"/>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146710</xdr:rowOff>
    </xdr:from>
    <xdr:to>
      <xdr:col>22</xdr:col>
      <xdr:colOff>254000</xdr:colOff>
      <xdr:row>15</xdr:row>
      <xdr:rowOff>76860</xdr:rowOff>
    </xdr:to>
    <xdr:sp macro="" textlink="">
      <xdr:nvSpPr>
        <xdr:cNvPr id="445" name="フローチャート : 判断 444"/>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46" name="テキスト ボックス 445"/>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157569</xdr:rowOff>
    </xdr:from>
    <xdr:to>
      <xdr:col>21</xdr:col>
      <xdr:colOff>50800</xdr:colOff>
      <xdr:row>15</xdr:row>
      <xdr:rowOff>87719</xdr:rowOff>
    </xdr:to>
    <xdr:sp macro="" textlink="">
      <xdr:nvSpPr>
        <xdr:cNvPr id="447" name="フローチャート : 判断 446"/>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48" name="テキスト ボックス 447"/>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49" name="フローチャート : 判断 448"/>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0" name="テキスト ボックス 449"/>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38,546
38,420
105.21
19,078,960
18,394,599
580,100
10,695,343
15,491,886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a:t>
          </a:r>
          <a:r>
            <a:rPr kumimoji="1" lang="ja-JP" altLang="en-US" sz="1100">
              <a:solidFill>
                <a:schemeClr val="dk1"/>
              </a:solidFill>
              <a:effectLst/>
              <a:latin typeface="+mn-lt"/>
              <a:ea typeface="+mn-ea"/>
              <a:cs typeface="+mn-cs"/>
            </a:rPr>
            <a:t>小中学校特別支援教育補助職員や</a:t>
          </a:r>
          <a:r>
            <a:rPr kumimoji="1" lang="ja-JP" altLang="ja-JP" sz="1100">
              <a:solidFill>
                <a:schemeClr val="dk1"/>
              </a:solidFill>
              <a:effectLst/>
              <a:latin typeface="+mn-lt"/>
              <a:ea typeface="+mn-ea"/>
              <a:cs typeface="+mn-cs"/>
            </a:rPr>
            <a:t>再任用職員の増などにより、前年度より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依然として類似団体平均を上回っている。今後も定員等の適正な管理のもと、人件費の削減に努める。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66040</xdr:rowOff>
    </xdr:from>
    <xdr:to>
      <xdr:col>7</xdr:col>
      <xdr:colOff>15875</xdr:colOff>
      <xdr:row>38</xdr:row>
      <xdr:rowOff>157480</xdr:rowOff>
    </xdr:to>
    <xdr:cxnSp macro="">
      <xdr:nvCxnSpPr>
        <xdr:cNvPr id="66" name="直線コネクタ 65"/>
        <xdr:cNvCxnSpPr/>
      </xdr:nvCxnSpPr>
      <xdr:spPr>
        <a:xfrm>
          <a:off x="3987800" y="6581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66040</xdr:rowOff>
    </xdr:from>
    <xdr:to>
      <xdr:col>5</xdr:col>
      <xdr:colOff>549275</xdr:colOff>
      <xdr:row>38</xdr:row>
      <xdr:rowOff>88900</xdr:rowOff>
    </xdr:to>
    <xdr:cxnSp macro="">
      <xdr:nvCxnSpPr>
        <xdr:cNvPr id="69" name="直線コネクタ 68"/>
        <xdr:cNvCxnSpPr/>
      </xdr:nvCxnSpPr>
      <xdr:spPr>
        <a:xfrm flipV="1">
          <a:off x="3098800" y="658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168910</xdr:rowOff>
    </xdr:from>
    <xdr:to>
      <xdr:col>4</xdr:col>
      <xdr:colOff>346075</xdr:colOff>
      <xdr:row>38</xdr:row>
      <xdr:rowOff>88900</xdr:rowOff>
    </xdr:to>
    <xdr:cxnSp macro="">
      <xdr:nvCxnSpPr>
        <xdr:cNvPr id="72" name="直線コネクタ 71"/>
        <xdr:cNvCxnSpPr/>
      </xdr:nvCxnSpPr>
      <xdr:spPr>
        <a:xfrm>
          <a:off x="2209800" y="6512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168910</xdr:rowOff>
    </xdr:from>
    <xdr:to>
      <xdr:col>3</xdr:col>
      <xdr:colOff>142875</xdr:colOff>
      <xdr:row>38</xdr:row>
      <xdr:rowOff>66040</xdr:rowOff>
    </xdr:to>
    <xdr:cxnSp macro="">
      <xdr:nvCxnSpPr>
        <xdr:cNvPr id="75" name="直線コネクタ 74"/>
        <xdr:cNvCxnSpPr/>
      </xdr:nvCxnSpPr>
      <xdr:spPr>
        <a:xfrm flipV="1">
          <a:off x="1320800" y="6512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106680</xdr:rowOff>
    </xdr:from>
    <xdr:to>
      <xdr:col>7</xdr:col>
      <xdr:colOff>66675</xdr:colOff>
      <xdr:row>39</xdr:row>
      <xdr:rowOff>36830</xdr:rowOff>
    </xdr:to>
    <xdr:sp macro="" textlink="">
      <xdr:nvSpPr>
        <xdr:cNvPr id="85" name="円/楕円 84"/>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78757</xdr:rowOff>
    </xdr:from>
    <xdr:ext cx="762000" cy="259045"/>
    <xdr:sp macro="" textlink="">
      <xdr:nvSpPr>
        <xdr:cNvPr id="86" name="人件費該当値テキスト"/>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15240</xdr:rowOff>
    </xdr:from>
    <xdr:to>
      <xdr:col>5</xdr:col>
      <xdr:colOff>600075</xdr:colOff>
      <xdr:row>38</xdr:row>
      <xdr:rowOff>116840</xdr:rowOff>
    </xdr:to>
    <xdr:sp macro="" textlink="">
      <xdr:nvSpPr>
        <xdr:cNvPr id="87" name="円/楕円 86"/>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88" name="テキスト ボックス 8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38100</xdr:rowOff>
    </xdr:from>
    <xdr:to>
      <xdr:col>4</xdr:col>
      <xdr:colOff>396875</xdr:colOff>
      <xdr:row>38</xdr:row>
      <xdr:rowOff>139700</xdr:rowOff>
    </xdr:to>
    <xdr:sp macro="" textlink="">
      <xdr:nvSpPr>
        <xdr:cNvPr id="89" name="円/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118110</xdr:rowOff>
    </xdr:from>
    <xdr:to>
      <xdr:col>3</xdr:col>
      <xdr:colOff>193675</xdr:colOff>
      <xdr:row>38</xdr:row>
      <xdr:rowOff>48260</xdr:rowOff>
    </xdr:to>
    <xdr:sp macro="" textlink="">
      <xdr:nvSpPr>
        <xdr:cNvPr id="91" name="円/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93" name="円/楕円 92"/>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101617</xdr:rowOff>
    </xdr:from>
    <xdr:ext cx="762000" cy="259045"/>
    <xdr:sp macro="" textlink="">
      <xdr:nvSpPr>
        <xdr:cNvPr id="94" name="テキスト ボックス 93"/>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a:t>
          </a:r>
          <a:r>
            <a:rPr kumimoji="1" lang="ja-JP" altLang="en-US" sz="1100">
              <a:solidFill>
                <a:schemeClr val="dk1"/>
              </a:solidFill>
              <a:effectLst/>
              <a:latin typeface="+mn-lt"/>
              <a:ea typeface="+mn-ea"/>
              <a:cs typeface="+mn-cs"/>
            </a:rPr>
            <a:t>学童保育所運営委託料や予防接種委託料等の増加により、</a:t>
          </a:r>
          <a:r>
            <a:rPr kumimoji="1" lang="ja-JP" altLang="ja-JP" sz="1100">
              <a:solidFill>
                <a:schemeClr val="dk1"/>
              </a:solidFill>
              <a:effectLst/>
              <a:latin typeface="+mn-lt"/>
              <a:ea typeface="+mn-ea"/>
              <a:cs typeface="+mn-cs"/>
            </a:rPr>
            <a:t>前年より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増加しており</a:t>
          </a:r>
          <a:r>
            <a:rPr kumimoji="1" lang="ja-JP" altLang="ja-JP" sz="1100">
              <a:solidFill>
                <a:schemeClr val="dk1"/>
              </a:solidFill>
              <a:effectLst/>
              <a:latin typeface="+mn-lt"/>
              <a:ea typeface="+mn-ea"/>
              <a:cs typeface="+mn-cs"/>
            </a:rPr>
            <a:t>、依然として高い割合を占めて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類似団体平均を上回っている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今後も行財政改革による事業の見直しを推進し、経常経費等の縮減に努める。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58964</xdr:rowOff>
    </xdr:from>
    <xdr:to>
      <xdr:col>24</xdr:col>
      <xdr:colOff>31750</xdr:colOff>
      <xdr:row>17</xdr:row>
      <xdr:rowOff>124279</xdr:rowOff>
    </xdr:to>
    <xdr:cxnSp macro="">
      <xdr:nvCxnSpPr>
        <xdr:cNvPr id="129" name="直線コネクタ 128"/>
        <xdr:cNvCxnSpPr/>
      </xdr:nvCxnSpPr>
      <xdr:spPr>
        <a:xfrm>
          <a:off x="15671800" y="29736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58964</xdr:rowOff>
    </xdr:from>
    <xdr:to>
      <xdr:col>22</xdr:col>
      <xdr:colOff>565150</xdr:colOff>
      <xdr:row>17</xdr:row>
      <xdr:rowOff>69850</xdr:rowOff>
    </xdr:to>
    <xdr:cxnSp macro="">
      <xdr:nvCxnSpPr>
        <xdr:cNvPr id="132" name="直線コネクタ 131"/>
        <xdr:cNvCxnSpPr/>
      </xdr:nvCxnSpPr>
      <xdr:spPr>
        <a:xfrm flipV="1">
          <a:off x="14782800" y="2973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26307</xdr:rowOff>
    </xdr:from>
    <xdr:to>
      <xdr:col>21</xdr:col>
      <xdr:colOff>361950</xdr:colOff>
      <xdr:row>17</xdr:row>
      <xdr:rowOff>69850</xdr:rowOff>
    </xdr:to>
    <xdr:cxnSp macro="">
      <xdr:nvCxnSpPr>
        <xdr:cNvPr id="135" name="直線コネクタ 134"/>
        <xdr:cNvCxnSpPr/>
      </xdr:nvCxnSpPr>
      <xdr:spPr>
        <a:xfrm>
          <a:off x="13893800" y="2940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26307</xdr:rowOff>
    </xdr:from>
    <xdr:to>
      <xdr:col>20</xdr:col>
      <xdr:colOff>158750</xdr:colOff>
      <xdr:row>17</xdr:row>
      <xdr:rowOff>37193</xdr:rowOff>
    </xdr:to>
    <xdr:cxnSp macro="">
      <xdr:nvCxnSpPr>
        <xdr:cNvPr id="138" name="直線コネクタ 137"/>
        <xdr:cNvCxnSpPr/>
      </xdr:nvCxnSpPr>
      <xdr:spPr>
        <a:xfrm flipV="1">
          <a:off x="13004800" y="2940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73479</xdr:rowOff>
    </xdr:from>
    <xdr:to>
      <xdr:col>24</xdr:col>
      <xdr:colOff>82550</xdr:colOff>
      <xdr:row>18</xdr:row>
      <xdr:rowOff>3629</xdr:rowOff>
    </xdr:to>
    <xdr:sp macro="" textlink="">
      <xdr:nvSpPr>
        <xdr:cNvPr id="148" name="円/楕円 147"/>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45556</xdr:rowOff>
    </xdr:from>
    <xdr:ext cx="762000" cy="259045"/>
    <xdr:sp macro="" textlink="">
      <xdr:nvSpPr>
        <xdr:cNvPr id="149" name="物件費該当値テキスト"/>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8164</xdr:rowOff>
    </xdr:from>
    <xdr:to>
      <xdr:col>22</xdr:col>
      <xdr:colOff>615950</xdr:colOff>
      <xdr:row>17</xdr:row>
      <xdr:rowOff>109764</xdr:rowOff>
    </xdr:to>
    <xdr:sp macro="" textlink="">
      <xdr:nvSpPr>
        <xdr:cNvPr id="150" name="円/楕円 149"/>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94541</xdr:rowOff>
    </xdr:from>
    <xdr:ext cx="736600" cy="259045"/>
    <xdr:sp macro="" textlink="">
      <xdr:nvSpPr>
        <xdr:cNvPr id="151" name="テキスト ボックス 150"/>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52" name="円/楕円 151"/>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105427</xdr:rowOff>
    </xdr:from>
    <xdr:ext cx="762000" cy="259045"/>
    <xdr:sp macro="" textlink="">
      <xdr:nvSpPr>
        <xdr:cNvPr id="153" name="テキスト ボックス 15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146957</xdr:rowOff>
    </xdr:from>
    <xdr:to>
      <xdr:col>20</xdr:col>
      <xdr:colOff>209550</xdr:colOff>
      <xdr:row>17</xdr:row>
      <xdr:rowOff>77107</xdr:rowOff>
    </xdr:to>
    <xdr:sp macro="" textlink="">
      <xdr:nvSpPr>
        <xdr:cNvPr id="154" name="円/楕円 153"/>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61884</xdr:rowOff>
    </xdr:from>
    <xdr:ext cx="762000" cy="259045"/>
    <xdr:sp macro="" textlink="">
      <xdr:nvSpPr>
        <xdr:cNvPr id="155" name="テキスト ボックス 154"/>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56" name="円/楕円 155"/>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72770</xdr:rowOff>
    </xdr:from>
    <xdr:ext cx="762000" cy="259045"/>
    <xdr:sp macro="" textlink="">
      <xdr:nvSpPr>
        <xdr:cNvPr id="157" name="テキスト ボックス 156"/>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扶助費は、生活保護費は減少傾向にあるものの、保育所等の運営経費の市負担分の増加など前年度より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％増加しており、類似団体平均より高い水準にある。今後も子ども子育て関連経費の上昇が見込まれることから、経費の抑制に努める。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99785</xdr:rowOff>
    </xdr:from>
    <xdr:to>
      <xdr:col>7</xdr:col>
      <xdr:colOff>15875</xdr:colOff>
      <xdr:row>57</xdr:row>
      <xdr:rowOff>15422</xdr:rowOff>
    </xdr:to>
    <xdr:cxnSp macro="">
      <xdr:nvCxnSpPr>
        <xdr:cNvPr id="192" name="直線コネクタ 191"/>
        <xdr:cNvCxnSpPr/>
      </xdr:nvCxnSpPr>
      <xdr:spPr>
        <a:xfrm>
          <a:off x="3987800" y="97009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162378</xdr:rowOff>
    </xdr:from>
    <xdr:to>
      <xdr:col>5</xdr:col>
      <xdr:colOff>549275</xdr:colOff>
      <xdr:row>56</xdr:row>
      <xdr:rowOff>99785</xdr:rowOff>
    </xdr:to>
    <xdr:cxnSp macro="">
      <xdr:nvCxnSpPr>
        <xdr:cNvPr id="195" name="直線コネクタ 194"/>
        <xdr:cNvCxnSpPr/>
      </xdr:nvCxnSpPr>
      <xdr:spPr>
        <a:xfrm>
          <a:off x="3098800" y="9592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140607</xdr:rowOff>
    </xdr:from>
    <xdr:to>
      <xdr:col>4</xdr:col>
      <xdr:colOff>346075</xdr:colOff>
      <xdr:row>55</xdr:row>
      <xdr:rowOff>162378</xdr:rowOff>
    </xdr:to>
    <xdr:cxnSp macro="">
      <xdr:nvCxnSpPr>
        <xdr:cNvPr id="198" name="直線コネクタ 197"/>
        <xdr:cNvCxnSpPr/>
      </xdr:nvCxnSpPr>
      <xdr:spPr>
        <a:xfrm>
          <a:off x="2209800" y="957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140607</xdr:rowOff>
    </xdr:from>
    <xdr:to>
      <xdr:col>3</xdr:col>
      <xdr:colOff>142875</xdr:colOff>
      <xdr:row>56</xdr:row>
      <xdr:rowOff>34472</xdr:rowOff>
    </xdr:to>
    <xdr:cxnSp macro="">
      <xdr:nvCxnSpPr>
        <xdr:cNvPr id="201" name="直線コネクタ 200"/>
        <xdr:cNvCxnSpPr/>
      </xdr:nvCxnSpPr>
      <xdr:spPr>
        <a:xfrm flipV="1">
          <a:off x="1320800" y="9570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136072</xdr:rowOff>
    </xdr:from>
    <xdr:to>
      <xdr:col>7</xdr:col>
      <xdr:colOff>66675</xdr:colOff>
      <xdr:row>57</xdr:row>
      <xdr:rowOff>66222</xdr:rowOff>
    </xdr:to>
    <xdr:sp macro="" textlink="">
      <xdr:nvSpPr>
        <xdr:cNvPr id="211" name="円/楕円 210"/>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108149</xdr:rowOff>
    </xdr:from>
    <xdr:ext cx="762000" cy="259045"/>
    <xdr:sp macro="" textlink="">
      <xdr:nvSpPr>
        <xdr:cNvPr id="212"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48985</xdr:rowOff>
    </xdr:from>
    <xdr:to>
      <xdr:col>5</xdr:col>
      <xdr:colOff>600075</xdr:colOff>
      <xdr:row>56</xdr:row>
      <xdr:rowOff>150585</xdr:rowOff>
    </xdr:to>
    <xdr:sp macro="" textlink="">
      <xdr:nvSpPr>
        <xdr:cNvPr id="213" name="円/楕円 212"/>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135362</xdr:rowOff>
    </xdr:from>
    <xdr:ext cx="736600" cy="259045"/>
    <xdr:sp macro="" textlink="">
      <xdr:nvSpPr>
        <xdr:cNvPr id="214" name="テキスト ボックス 213"/>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111578</xdr:rowOff>
    </xdr:from>
    <xdr:to>
      <xdr:col>4</xdr:col>
      <xdr:colOff>396875</xdr:colOff>
      <xdr:row>56</xdr:row>
      <xdr:rowOff>41728</xdr:rowOff>
    </xdr:to>
    <xdr:sp macro="" textlink="">
      <xdr:nvSpPr>
        <xdr:cNvPr id="215" name="円/楕円 214"/>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26505</xdr:rowOff>
    </xdr:from>
    <xdr:ext cx="762000" cy="259045"/>
    <xdr:sp macro="" textlink="">
      <xdr:nvSpPr>
        <xdr:cNvPr id="216" name="テキスト ボックス 21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89807</xdr:rowOff>
    </xdr:from>
    <xdr:to>
      <xdr:col>3</xdr:col>
      <xdr:colOff>193675</xdr:colOff>
      <xdr:row>56</xdr:row>
      <xdr:rowOff>19957</xdr:rowOff>
    </xdr:to>
    <xdr:sp macro="" textlink="">
      <xdr:nvSpPr>
        <xdr:cNvPr id="217" name="円/楕円 216"/>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218" name="テキスト ボックス 217"/>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19" name="円/楕円 218"/>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70049</xdr:rowOff>
    </xdr:from>
    <xdr:ext cx="762000" cy="259045"/>
    <xdr:sp macro="" textlink="">
      <xdr:nvSpPr>
        <xdr:cNvPr id="220" name="テキスト ボックス 219"/>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その他の経費は、繰出金が増加しているが、</a:t>
          </a:r>
          <a:r>
            <a:rPr kumimoji="1" lang="ja-JP" altLang="en-US" sz="1100">
              <a:solidFill>
                <a:schemeClr val="dk1"/>
              </a:solidFill>
              <a:effectLst/>
              <a:latin typeface="+mn-lt"/>
              <a:ea typeface="+mn-ea"/>
              <a:cs typeface="+mn-cs"/>
            </a:rPr>
            <a:t>ふるさと納税の増加による基金</a:t>
          </a:r>
          <a:r>
            <a:rPr kumimoji="1" lang="ja-JP" altLang="ja-JP" sz="1100">
              <a:solidFill>
                <a:schemeClr val="dk1"/>
              </a:solidFill>
              <a:effectLst/>
              <a:latin typeface="+mn-lt"/>
              <a:ea typeface="+mn-ea"/>
              <a:cs typeface="+mn-cs"/>
            </a:rPr>
            <a:t>積立金の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等により、前年度</a:t>
          </a:r>
          <a:r>
            <a:rPr kumimoji="1" lang="ja-JP" altLang="en-US"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となり、類似団体平均をやや上回っている。</a:t>
          </a:r>
          <a:r>
            <a:rPr kumimoji="1" lang="ja-JP" altLang="en-US" sz="1100">
              <a:solidFill>
                <a:schemeClr val="dk1"/>
              </a:solidFill>
              <a:effectLst/>
              <a:latin typeface="+mn-lt"/>
              <a:ea typeface="+mn-ea"/>
              <a:cs typeface="+mn-cs"/>
            </a:rPr>
            <a:t>介護保険事業特別会計や後期高齢者医療特別会計</a:t>
          </a:r>
          <a:r>
            <a:rPr kumimoji="1" lang="ja-JP" altLang="ja-JP" sz="1100">
              <a:solidFill>
                <a:schemeClr val="dk1"/>
              </a:solidFill>
              <a:effectLst/>
              <a:latin typeface="+mn-lt"/>
              <a:ea typeface="+mn-ea"/>
              <a:cs typeface="+mn-cs"/>
            </a:rPr>
            <a:t>等への繰出金が増加傾向にあるため、今後も人員の削減や事務的経費の縮減を図り、繰出金の抑制に努める。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146050</xdr:rowOff>
    </xdr:to>
    <xdr:cxnSp macro="">
      <xdr:nvCxnSpPr>
        <xdr:cNvPr id="253" name="直線コネクタ 252"/>
        <xdr:cNvCxnSpPr/>
      </xdr:nvCxnSpPr>
      <xdr:spPr>
        <a:xfrm>
          <a:off x="15671800" y="9514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85090</xdr:rowOff>
    </xdr:to>
    <xdr:cxnSp macro="">
      <xdr:nvCxnSpPr>
        <xdr:cNvPr id="256" name="直線コネクタ 255"/>
        <xdr:cNvCxnSpPr/>
      </xdr:nvCxnSpPr>
      <xdr:spPr>
        <a:xfrm>
          <a:off x="14782800" y="9514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24130</xdr:rowOff>
    </xdr:from>
    <xdr:to>
      <xdr:col>21</xdr:col>
      <xdr:colOff>361950</xdr:colOff>
      <xdr:row>55</xdr:row>
      <xdr:rowOff>85090</xdr:rowOff>
    </xdr:to>
    <xdr:cxnSp macro="">
      <xdr:nvCxnSpPr>
        <xdr:cNvPr id="259" name="直線コネクタ 258"/>
        <xdr:cNvCxnSpPr/>
      </xdr:nvCxnSpPr>
      <xdr:spPr>
        <a:xfrm>
          <a:off x="13893800" y="9453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55</xdr:row>
      <xdr:rowOff>39370</xdr:rowOff>
    </xdr:to>
    <xdr:cxnSp macro="">
      <xdr:nvCxnSpPr>
        <xdr:cNvPr id="262" name="直線コネクタ 261"/>
        <xdr:cNvCxnSpPr/>
      </xdr:nvCxnSpPr>
      <xdr:spPr>
        <a:xfrm flipV="1">
          <a:off x="13004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72" name="円/楕円 271"/>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67327</xdr:rowOff>
    </xdr:from>
    <xdr:ext cx="762000" cy="259045"/>
    <xdr:sp macro="" textlink="">
      <xdr:nvSpPr>
        <xdr:cNvPr id="273" name="その他該当値テキスト"/>
        <xdr:cNvSpPr txBox="1"/>
      </xdr:nvSpPr>
      <xdr:spPr>
        <a:xfrm>
          <a:off x="16598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74" name="円/楕円 273"/>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120667</xdr:rowOff>
    </xdr:from>
    <xdr:ext cx="736600" cy="259045"/>
    <xdr:sp macro="" textlink="">
      <xdr:nvSpPr>
        <xdr:cNvPr id="275" name="テキスト ボックス 274"/>
        <xdr:cNvSpPr txBox="1"/>
      </xdr:nvSpPr>
      <xdr:spPr>
        <a:xfrm>
          <a:off x="15290800" y="9550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6" name="円/楕円 275"/>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120667</xdr:rowOff>
    </xdr:from>
    <xdr:ext cx="762000" cy="259045"/>
    <xdr:sp macro="" textlink="">
      <xdr:nvSpPr>
        <xdr:cNvPr id="277" name="テキスト ボックス 276"/>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144780</xdr:rowOff>
    </xdr:from>
    <xdr:to>
      <xdr:col>20</xdr:col>
      <xdr:colOff>209550</xdr:colOff>
      <xdr:row>55</xdr:row>
      <xdr:rowOff>74930</xdr:rowOff>
    </xdr:to>
    <xdr:sp macro="" textlink="">
      <xdr:nvSpPr>
        <xdr:cNvPr id="278" name="円/楕円 277"/>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59707</xdr:rowOff>
    </xdr:from>
    <xdr:ext cx="762000" cy="259045"/>
    <xdr:sp macro="" textlink="">
      <xdr:nvSpPr>
        <xdr:cNvPr id="279" name="テキスト ボックス 278"/>
        <xdr:cNvSpPr txBox="1"/>
      </xdr:nvSpPr>
      <xdr:spPr>
        <a:xfrm>
          <a:off x="13512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160020</xdr:rowOff>
    </xdr:from>
    <xdr:to>
      <xdr:col>19</xdr:col>
      <xdr:colOff>6350</xdr:colOff>
      <xdr:row>55</xdr:row>
      <xdr:rowOff>90170</xdr:rowOff>
    </xdr:to>
    <xdr:sp macro="" textlink="">
      <xdr:nvSpPr>
        <xdr:cNvPr id="280" name="円/楕円 279"/>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74947</xdr:rowOff>
    </xdr:from>
    <xdr:ext cx="762000" cy="259045"/>
    <xdr:sp macro="" textlink="">
      <xdr:nvSpPr>
        <xdr:cNvPr id="281" name="テキスト ボックス 280"/>
        <xdr:cNvSpPr txBox="1"/>
      </xdr:nvSpPr>
      <xdr:spPr>
        <a:xfrm>
          <a:off x="12623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補助費等は、県営事業等</a:t>
          </a:r>
          <a:r>
            <a:rPr kumimoji="1" lang="ja-JP" altLang="en-US" sz="1100">
              <a:solidFill>
                <a:schemeClr val="dk1"/>
              </a:solidFill>
              <a:effectLst/>
              <a:latin typeface="+mn-lt"/>
              <a:ea typeface="+mn-ea"/>
              <a:cs typeface="+mn-cs"/>
            </a:rPr>
            <a:t>の事業費減</a:t>
          </a:r>
          <a:r>
            <a:rPr kumimoji="1" lang="ja-JP" altLang="ja-JP" sz="1100">
              <a:solidFill>
                <a:schemeClr val="dk1"/>
              </a:solidFill>
              <a:effectLst/>
              <a:latin typeface="+mn-lt"/>
              <a:ea typeface="+mn-ea"/>
              <a:cs typeface="+mn-cs"/>
            </a:rPr>
            <a:t>による一部事務組合への負担金</a:t>
          </a:r>
          <a:r>
            <a:rPr kumimoji="1" lang="ja-JP" altLang="en-US" sz="1100">
              <a:solidFill>
                <a:schemeClr val="dk1"/>
              </a:solidFill>
              <a:effectLst/>
              <a:latin typeface="+mn-lt"/>
              <a:ea typeface="+mn-ea"/>
              <a:cs typeface="+mn-cs"/>
            </a:rPr>
            <a:t>の減少など</a:t>
          </a:r>
          <a:r>
            <a:rPr kumimoji="1" lang="ja-JP" altLang="ja-JP" sz="1100">
              <a:solidFill>
                <a:schemeClr val="dk1"/>
              </a:solidFill>
              <a:effectLst/>
              <a:latin typeface="+mn-lt"/>
              <a:ea typeface="+mn-ea"/>
              <a:cs typeface="+mn-cs"/>
            </a:rPr>
            <a:t>、産業に係る経費を中心に前年度に比べ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している。依然、類似団体平均は下回っており、引き続き行財政改革を推進し、経費の節減に努める。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19558</xdr:rowOff>
    </xdr:from>
    <xdr:to>
      <xdr:col>24</xdr:col>
      <xdr:colOff>31750</xdr:colOff>
      <xdr:row>35</xdr:row>
      <xdr:rowOff>37846</xdr:rowOff>
    </xdr:to>
    <xdr:cxnSp macro="">
      <xdr:nvCxnSpPr>
        <xdr:cNvPr id="311" name="直線コネクタ 310"/>
        <xdr:cNvCxnSpPr/>
      </xdr:nvCxnSpPr>
      <xdr:spPr>
        <a:xfrm flipV="1">
          <a:off x="15671800" y="60203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19558</xdr:rowOff>
    </xdr:from>
    <xdr:to>
      <xdr:col>22</xdr:col>
      <xdr:colOff>565150</xdr:colOff>
      <xdr:row>35</xdr:row>
      <xdr:rowOff>37846</xdr:rowOff>
    </xdr:to>
    <xdr:cxnSp macro="">
      <xdr:nvCxnSpPr>
        <xdr:cNvPr id="314" name="直線コネクタ 313"/>
        <xdr:cNvCxnSpPr/>
      </xdr:nvCxnSpPr>
      <xdr:spPr>
        <a:xfrm>
          <a:off x="14782800" y="6020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19558</xdr:rowOff>
    </xdr:from>
    <xdr:to>
      <xdr:col>21</xdr:col>
      <xdr:colOff>361950</xdr:colOff>
      <xdr:row>35</xdr:row>
      <xdr:rowOff>19558</xdr:rowOff>
    </xdr:to>
    <xdr:cxnSp macro="">
      <xdr:nvCxnSpPr>
        <xdr:cNvPr id="317" name="直線コネクタ 316"/>
        <xdr:cNvCxnSpPr/>
      </xdr:nvCxnSpPr>
      <xdr:spPr>
        <a:xfrm>
          <a:off x="13893800" y="6020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19558</xdr:rowOff>
    </xdr:from>
    <xdr:to>
      <xdr:col>20</xdr:col>
      <xdr:colOff>158750</xdr:colOff>
      <xdr:row>35</xdr:row>
      <xdr:rowOff>83566</xdr:rowOff>
    </xdr:to>
    <xdr:cxnSp macro="">
      <xdr:nvCxnSpPr>
        <xdr:cNvPr id="320" name="直線コネクタ 319"/>
        <xdr:cNvCxnSpPr/>
      </xdr:nvCxnSpPr>
      <xdr:spPr>
        <a:xfrm flipV="1">
          <a:off x="13004800" y="60203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140208</xdr:rowOff>
    </xdr:from>
    <xdr:to>
      <xdr:col>24</xdr:col>
      <xdr:colOff>82550</xdr:colOff>
      <xdr:row>35</xdr:row>
      <xdr:rowOff>70358</xdr:rowOff>
    </xdr:to>
    <xdr:sp macro="" textlink="">
      <xdr:nvSpPr>
        <xdr:cNvPr id="330" name="円/楕円 329"/>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156735</xdr:rowOff>
    </xdr:from>
    <xdr:ext cx="762000" cy="259045"/>
    <xdr:sp macro="" textlink="">
      <xdr:nvSpPr>
        <xdr:cNvPr id="331" name="補助費等該当値テキスト"/>
        <xdr:cNvSpPr txBox="1"/>
      </xdr:nvSpPr>
      <xdr:spPr>
        <a:xfrm>
          <a:off x="16598900" y="581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158496</xdr:rowOff>
    </xdr:from>
    <xdr:to>
      <xdr:col>22</xdr:col>
      <xdr:colOff>615950</xdr:colOff>
      <xdr:row>35</xdr:row>
      <xdr:rowOff>88646</xdr:rowOff>
    </xdr:to>
    <xdr:sp macro="" textlink="">
      <xdr:nvSpPr>
        <xdr:cNvPr id="332" name="円/楕円 331"/>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98823</xdr:rowOff>
    </xdr:from>
    <xdr:ext cx="736600" cy="259045"/>
    <xdr:sp macro="" textlink="">
      <xdr:nvSpPr>
        <xdr:cNvPr id="333" name="テキスト ボックス 332"/>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140208</xdr:rowOff>
    </xdr:from>
    <xdr:to>
      <xdr:col>21</xdr:col>
      <xdr:colOff>412750</xdr:colOff>
      <xdr:row>35</xdr:row>
      <xdr:rowOff>70358</xdr:rowOff>
    </xdr:to>
    <xdr:sp macro="" textlink="">
      <xdr:nvSpPr>
        <xdr:cNvPr id="334" name="円/楕円 333"/>
        <xdr:cNvSpPr/>
      </xdr:nvSpPr>
      <xdr:spPr>
        <a:xfrm>
          <a:off x="14732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80535</xdr:rowOff>
    </xdr:from>
    <xdr:ext cx="762000" cy="259045"/>
    <xdr:sp macro="" textlink="">
      <xdr:nvSpPr>
        <xdr:cNvPr id="335" name="テキスト ボックス 334"/>
        <xdr:cNvSpPr txBox="1"/>
      </xdr:nvSpPr>
      <xdr:spPr>
        <a:xfrm>
          <a:off x="14401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140208</xdr:rowOff>
    </xdr:from>
    <xdr:to>
      <xdr:col>20</xdr:col>
      <xdr:colOff>209550</xdr:colOff>
      <xdr:row>35</xdr:row>
      <xdr:rowOff>70358</xdr:rowOff>
    </xdr:to>
    <xdr:sp macro="" textlink="">
      <xdr:nvSpPr>
        <xdr:cNvPr id="336" name="円/楕円 335"/>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80535</xdr:rowOff>
    </xdr:from>
    <xdr:ext cx="762000" cy="259045"/>
    <xdr:sp macro="" textlink="">
      <xdr:nvSpPr>
        <xdr:cNvPr id="337" name="テキスト ボックス 336"/>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32766</xdr:rowOff>
    </xdr:from>
    <xdr:to>
      <xdr:col>19</xdr:col>
      <xdr:colOff>6350</xdr:colOff>
      <xdr:row>35</xdr:row>
      <xdr:rowOff>134366</xdr:rowOff>
    </xdr:to>
    <xdr:sp macro="" textlink="">
      <xdr:nvSpPr>
        <xdr:cNvPr id="338" name="円/楕円 337"/>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144543</xdr:rowOff>
    </xdr:from>
    <xdr:ext cx="762000" cy="259045"/>
    <xdr:sp macro="" textlink="">
      <xdr:nvSpPr>
        <xdr:cNvPr id="339" name="テキスト ボックス 338"/>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新規発行債の抑制等により、類似団体平均を下回っている。今後も新規の大規模事業等の必要性、優先順位を十分に検討しながら新規発行債の抑制に努める。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64135</xdr:rowOff>
    </xdr:from>
    <xdr:to>
      <xdr:col>7</xdr:col>
      <xdr:colOff>15875</xdr:colOff>
      <xdr:row>74</xdr:row>
      <xdr:rowOff>81280</xdr:rowOff>
    </xdr:to>
    <xdr:cxnSp macro="">
      <xdr:nvCxnSpPr>
        <xdr:cNvPr id="371" name="直線コネクタ 370"/>
        <xdr:cNvCxnSpPr/>
      </xdr:nvCxnSpPr>
      <xdr:spPr>
        <a:xfrm>
          <a:off x="3987800" y="127514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64135</xdr:rowOff>
    </xdr:from>
    <xdr:to>
      <xdr:col>5</xdr:col>
      <xdr:colOff>549275</xdr:colOff>
      <xdr:row>74</xdr:row>
      <xdr:rowOff>79375</xdr:rowOff>
    </xdr:to>
    <xdr:cxnSp macro="">
      <xdr:nvCxnSpPr>
        <xdr:cNvPr id="374" name="直線コネクタ 373"/>
        <xdr:cNvCxnSpPr/>
      </xdr:nvCxnSpPr>
      <xdr:spPr>
        <a:xfrm flipV="1">
          <a:off x="3098800" y="127514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79375</xdr:rowOff>
    </xdr:from>
    <xdr:to>
      <xdr:col>4</xdr:col>
      <xdr:colOff>346075</xdr:colOff>
      <xdr:row>74</xdr:row>
      <xdr:rowOff>79375</xdr:rowOff>
    </xdr:to>
    <xdr:cxnSp macro="">
      <xdr:nvCxnSpPr>
        <xdr:cNvPr id="377" name="直線コネクタ 376"/>
        <xdr:cNvCxnSpPr/>
      </xdr:nvCxnSpPr>
      <xdr:spPr>
        <a:xfrm>
          <a:off x="2209800" y="12766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79375</xdr:rowOff>
    </xdr:from>
    <xdr:to>
      <xdr:col>3</xdr:col>
      <xdr:colOff>142875</xdr:colOff>
      <xdr:row>74</xdr:row>
      <xdr:rowOff>88900</xdr:rowOff>
    </xdr:to>
    <xdr:cxnSp macro="">
      <xdr:nvCxnSpPr>
        <xdr:cNvPr id="380" name="直線コネクタ 379"/>
        <xdr:cNvCxnSpPr/>
      </xdr:nvCxnSpPr>
      <xdr:spPr>
        <a:xfrm flipV="1">
          <a:off x="1320800" y="127666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30480</xdr:rowOff>
    </xdr:from>
    <xdr:to>
      <xdr:col>7</xdr:col>
      <xdr:colOff>66675</xdr:colOff>
      <xdr:row>74</xdr:row>
      <xdr:rowOff>132080</xdr:rowOff>
    </xdr:to>
    <xdr:sp macro="" textlink="">
      <xdr:nvSpPr>
        <xdr:cNvPr id="390" name="円/楕円 389"/>
        <xdr:cNvSpPr/>
      </xdr:nvSpPr>
      <xdr:spPr>
        <a:xfrm>
          <a:off x="4775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110507</xdr:rowOff>
    </xdr:from>
    <xdr:ext cx="762000" cy="259045"/>
    <xdr:sp macro="" textlink="">
      <xdr:nvSpPr>
        <xdr:cNvPr id="391" name="公債費該当値テキスト"/>
        <xdr:cNvSpPr txBox="1"/>
      </xdr:nvSpPr>
      <xdr:spPr>
        <a:xfrm>
          <a:off x="4914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13335</xdr:rowOff>
    </xdr:from>
    <xdr:to>
      <xdr:col>5</xdr:col>
      <xdr:colOff>600075</xdr:colOff>
      <xdr:row>74</xdr:row>
      <xdr:rowOff>114935</xdr:rowOff>
    </xdr:to>
    <xdr:sp macro="" textlink="">
      <xdr:nvSpPr>
        <xdr:cNvPr id="392" name="円/楕円 391"/>
        <xdr:cNvSpPr/>
      </xdr:nvSpPr>
      <xdr:spPr>
        <a:xfrm>
          <a:off x="39370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125112</xdr:rowOff>
    </xdr:from>
    <xdr:ext cx="736600" cy="259045"/>
    <xdr:sp macro="" textlink="">
      <xdr:nvSpPr>
        <xdr:cNvPr id="393" name="テキスト ボックス 392"/>
        <xdr:cNvSpPr txBox="1"/>
      </xdr:nvSpPr>
      <xdr:spPr>
        <a:xfrm>
          <a:off x="3606800" y="1246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28575</xdr:rowOff>
    </xdr:from>
    <xdr:to>
      <xdr:col>4</xdr:col>
      <xdr:colOff>396875</xdr:colOff>
      <xdr:row>74</xdr:row>
      <xdr:rowOff>130175</xdr:rowOff>
    </xdr:to>
    <xdr:sp macro="" textlink="">
      <xdr:nvSpPr>
        <xdr:cNvPr id="394" name="円/楕円 393"/>
        <xdr:cNvSpPr/>
      </xdr:nvSpPr>
      <xdr:spPr>
        <a:xfrm>
          <a:off x="30480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140352</xdr:rowOff>
    </xdr:from>
    <xdr:ext cx="762000" cy="259045"/>
    <xdr:sp macro="" textlink="">
      <xdr:nvSpPr>
        <xdr:cNvPr id="395" name="テキスト ボックス 394"/>
        <xdr:cNvSpPr txBox="1"/>
      </xdr:nvSpPr>
      <xdr:spPr>
        <a:xfrm>
          <a:off x="2717800" y="1248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28575</xdr:rowOff>
    </xdr:from>
    <xdr:to>
      <xdr:col>3</xdr:col>
      <xdr:colOff>193675</xdr:colOff>
      <xdr:row>74</xdr:row>
      <xdr:rowOff>130175</xdr:rowOff>
    </xdr:to>
    <xdr:sp macro="" textlink="">
      <xdr:nvSpPr>
        <xdr:cNvPr id="396" name="円/楕円 395"/>
        <xdr:cNvSpPr/>
      </xdr:nvSpPr>
      <xdr:spPr>
        <a:xfrm>
          <a:off x="21590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140352</xdr:rowOff>
    </xdr:from>
    <xdr:ext cx="762000" cy="259045"/>
    <xdr:sp macro="" textlink="">
      <xdr:nvSpPr>
        <xdr:cNvPr id="397" name="テキスト ボックス 396"/>
        <xdr:cNvSpPr txBox="1"/>
      </xdr:nvSpPr>
      <xdr:spPr>
        <a:xfrm>
          <a:off x="1828800" y="1248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38100</xdr:rowOff>
    </xdr:from>
    <xdr:to>
      <xdr:col>1</xdr:col>
      <xdr:colOff>676275</xdr:colOff>
      <xdr:row>74</xdr:row>
      <xdr:rowOff>139700</xdr:rowOff>
    </xdr:to>
    <xdr:sp macro="" textlink="">
      <xdr:nvSpPr>
        <xdr:cNvPr id="398" name="円/楕円 397"/>
        <xdr:cNvSpPr/>
      </xdr:nvSpPr>
      <xdr:spPr>
        <a:xfrm>
          <a:off x="1270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149877</xdr:rowOff>
    </xdr:from>
    <xdr:ext cx="762000" cy="259045"/>
    <xdr:sp macro="" textlink="">
      <xdr:nvSpPr>
        <xdr:cNvPr id="399" name="テキスト ボックス 398"/>
        <xdr:cNvSpPr txBox="1"/>
      </xdr:nvSpPr>
      <xdr:spPr>
        <a:xfrm>
          <a:off x="939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公債費以外の経費は、扶助費や補助費等の増加により前年度より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％増加し、類似団体を上回っている。行財政改革の推進を図り、人件費や物件費等経常経費の縮減に努める。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157480</xdr:rowOff>
    </xdr:from>
    <xdr:to>
      <xdr:col>24</xdr:col>
      <xdr:colOff>31750</xdr:colOff>
      <xdr:row>78</xdr:row>
      <xdr:rowOff>100330</xdr:rowOff>
    </xdr:to>
    <xdr:cxnSp macro="">
      <xdr:nvCxnSpPr>
        <xdr:cNvPr id="432" name="直線コネクタ 431"/>
        <xdr:cNvCxnSpPr/>
      </xdr:nvCxnSpPr>
      <xdr:spPr>
        <a:xfrm>
          <a:off x="15671800" y="1335913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119380</xdr:rowOff>
    </xdr:from>
    <xdr:to>
      <xdr:col>22</xdr:col>
      <xdr:colOff>565150</xdr:colOff>
      <xdr:row>77</xdr:row>
      <xdr:rowOff>157480</xdr:rowOff>
    </xdr:to>
    <xdr:cxnSp macro="">
      <xdr:nvCxnSpPr>
        <xdr:cNvPr id="435" name="直線コネクタ 434"/>
        <xdr:cNvCxnSpPr/>
      </xdr:nvCxnSpPr>
      <xdr:spPr>
        <a:xfrm>
          <a:off x="14782800" y="13321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20320</xdr:rowOff>
    </xdr:from>
    <xdr:to>
      <xdr:col>21</xdr:col>
      <xdr:colOff>361950</xdr:colOff>
      <xdr:row>77</xdr:row>
      <xdr:rowOff>119380</xdr:rowOff>
    </xdr:to>
    <xdr:cxnSp macro="">
      <xdr:nvCxnSpPr>
        <xdr:cNvPr id="438" name="直線コネクタ 437"/>
        <xdr:cNvCxnSpPr/>
      </xdr:nvCxnSpPr>
      <xdr:spPr>
        <a:xfrm>
          <a:off x="13893800" y="132219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20320</xdr:rowOff>
    </xdr:from>
    <xdr:to>
      <xdr:col>20</xdr:col>
      <xdr:colOff>158750</xdr:colOff>
      <xdr:row>77</xdr:row>
      <xdr:rowOff>142239</xdr:rowOff>
    </xdr:to>
    <xdr:cxnSp macro="">
      <xdr:nvCxnSpPr>
        <xdr:cNvPr id="441" name="直線コネクタ 440"/>
        <xdr:cNvCxnSpPr/>
      </xdr:nvCxnSpPr>
      <xdr:spPr>
        <a:xfrm flipV="1">
          <a:off x="13004800" y="1322197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49530</xdr:rowOff>
    </xdr:from>
    <xdr:to>
      <xdr:col>24</xdr:col>
      <xdr:colOff>82550</xdr:colOff>
      <xdr:row>78</xdr:row>
      <xdr:rowOff>151130</xdr:rowOff>
    </xdr:to>
    <xdr:sp macro="" textlink="">
      <xdr:nvSpPr>
        <xdr:cNvPr id="451" name="円/楕円 450"/>
        <xdr:cNvSpPr/>
      </xdr:nvSpPr>
      <xdr:spPr>
        <a:xfrm>
          <a:off x="16459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21607</xdr:rowOff>
    </xdr:from>
    <xdr:ext cx="762000" cy="259045"/>
    <xdr:sp macro="" textlink="">
      <xdr:nvSpPr>
        <xdr:cNvPr id="452" name="公債費以外該当値テキスト"/>
        <xdr:cNvSpPr txBox="1"/>
      </xdr:nvSpPr>
      <xdr:spPr>
        <a:xfrm>
          <a:off x="16598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106680</xdr:rowOff>
    </xdr:from>
    <xdr:to>
      <xdr:col>22</xdr:col>
      <xdr:colOff>615950</xdr:colOff>
      <xdr:row>78</xdr:row>
      <xdr:rowOff>36830</xdr:rowOff>
    </xdr:to>
    <xdr:sp macro="" textlink="">
      <xdr:nvSpPr>
        <xdr:cNvPr id="453" name="円/楕円 452"/>
        <xdr:cNvSpPr/>
      </xdr:nvSpPr>
      <xdr:spPr>
        <a:xfrm>
          <a:off x="15621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21607</xdr:rowOff>
    </xdr:from>
    <xdr:ext cx="736600" cy="259045"/>
    <xdr:sp macro="" textlink="">
      <xdr:nvSpPr>
        <xdr:cNvPr id="454" name="テキスト ボックス 453"/>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68580</xdr:rowOff>
    </xdr:from>
    <xdr:to>
      <xdr:col>21</xdr:col>
      <xdr:colOff>412750</xdr:colOff>
      <xdr:row>77</xdr:row>
      <xdr:rowOff>170180</xdr:rowOff>
    </xdr:to>
    <xdr:sp macro="" textlink="">
      <xdr:nvSpPr>
        <xdr:cNvPr id="455" name="円/楕円 454"/>
        <xdr:cNvSpPr/>
      </xdr:nvSpPr>
      <xdr:spPr>
        <a:xfrm>
          <a:off x="14732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154957</xdr:rowOff>
    </xdr:from>
    <xdr:ext cx="762000" cy="259045"/>
    <xdr:sp macro="" textlink="">
      <xdr:nvSpPr>
        <xdr:cNvPr id="456" name="テキスト ボックス 455"/>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140970</xdr:rowOff>
    </xdr:from>
    <xdr:to>
      <xdr:col>20</xdr:col>
      <xdr:colOff>209550</xdr:colOff>
      <xdr:row>77</xdr:row>
      <xdr:rowOff>71120</xdr:rowOff>
    </xdr:to>
    <xdr:sp macro="" textlink="">
      <xdr:nvSpPr>
        <xdr:cNvPr id="457" name="円/楕円 456"/>
        <xdr:cNvSpPr/>
      </xdr:nvSpPr>
      <xdr:spPr>
        <a:xfrm>
          <a:off x="13843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81297</xdr:rowOff>
    </xdr:from>
    <xdr:ext cx="762000" cy="259045"/>
    <xdr:sp macro="" textlink="">
      <xdr:nvSpPr>
        <xdr:cNvPr id="458" name="テキスト ボックス 457"/>
        <xdr:cNvSpPr txBox="1"/>
      </xdr:nvSpPr>
      <xdr:spPr>
        <a:xfrm>
          <a:off x="13512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91439</xdr:rowOff>
    </xdr:from>
    <xdr:to>
      <xdr:col>19</xdr:col>
      <xdr:colOff>6350</xdr:colOff>
      <xdr:row>78</xdr:row>
      <xdr:rowOff>21589</xdr:rowOff>
    </xdr:to>
    <xdr:sp macro="" textlink="">
      <xdr:nvSpPr>
        <xdr:cNvPr id="459" name="円/楕円 458"/>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6366</xdr:rowOff>
    </xdr:from>
    <xdr:ext cx="762000" cy="259045"/>
    <xdr:sp macro="" textlink="">
      <xdr:nvSpPr>
        <xdr:cNvPr id="460" name="テキスト ボックス 459"/>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福岡県みやま市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71247</xdr:rowOff>
    </xdr:from>
    <xdr:to>
      <xdr:col>4</xdr:col>
      <xdr:colOff>1117600</xdr:colOff>
      <xdr:row>18</xdr:row>
      <xdr:rowOff>90221</xdr:rowOff>
    </xdr:to>
    <xdr:cxnSp macro="">
      <xdr:nvCxnSpPr>
        <xdr:cNvPr id="50" name="直線コネクタ 49"/>
        <xdr:cNvCxnSpPr/>
      </xdr:nvCxnSpPr>
      <xdr:spPr bwMode="auto">
        <a:xfrm flipV="1">
          <a:off x="5003800" y="3204972"/>
          <a:ext cx="6477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90221</xdr:rowOff>
    </xdr:from>
    <xdr:to>
      <xdr:col>4</xdr:col>
      <xdr:colOff>469900</xdr:colOff>
      <xdr:row>18</xdr:row>
      <xdr:rowOff>120510</xdr:rowOff>
    </xdr:to>
    <xdr:cxnSp macro="">
      <xdr:nvCxnSpPr>
        <xdr:cNvPr id="53" name="直線コネクタ 52"/>
        <xdr:cNvCxnSpPr/>
      </xdr:nvCxnSpPr>
      <xdr:spPr bwMode="auto">
        <a:xfrm flipV="1">
          <a:off x="4305300" y="3223946"/>
          <a:ext cx="698500" cy="30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120510</xdr:rowOff>
    </xdr:from>
    <xdr:to>
      <xdr:col>3</xdr:col>
      <xdr:colOff>904875</xdr:colOff>
      <xdr:row>19</xdr:row>
      <xdr:rowOff>12484</xdr:rowOff>
    </xdr:to>
    <xdr:cxnSp macro="">
      <xdr:nvCxnSpPr>
        <xdr:cNvPr id="56" name="直線コネクタ 55"/>
        <xdr:cNvCxnSpPr/>
      </xdr:nvCxnSpPr>
      <xdr:spPr bwMode="auto">
        <a:xfrm flipV="1">
          <a:off x="3606800" y="3254235"/>
          <a:ext cx="698500" cy="63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151892</xdr:rowOff>
    </xdr:from>
    <xdr:to>
      <xdr:col>3</xdr:col>
      <xdr:colOff>206375</xdr:colOff>
      <xdr:row>19</xdr:row>
      <xdr:rowOff>12484</xdr:rowOff>
    </xdr:to>
    <xdr:cxnSp macro="">
      <xdr:nvCxnSpPr>
        <xdr:cNvPr id="59" name="直線コネクタ 58"/>
        <xdr:cNvCxnSpPr/>
      </xdr:nvCxnSpPr>
      <xdr:spPr bwMode="auto">
        <a:xfrm>
          <a:off x="2908300" y="3285617"/>
          <a:ext cx="698500" cy="3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20447</xdr:rowOff>
    </xdr:from>
    <xdr:to>
      <xdr:col>5</xdr:col>
      <xdr:colOff>34925</xdr:colOff>
      <xdr:row>18</xdr:row>
      <xdr:rowOff>122047</xdr:rowOff>
    </xdr:to>
    <xdr:sp macro="" textlink="">
      <xdr:nvSpPr>
        <xdr:cNvPr id="69" name="円/楕円 68"/>
        <xdr:cNvSpPr/>
      </xdr:nvSpPr>
      <xdr:spPr bwMode="auto">
        <a:xfrm>
          <a:off x="5600700" y="3154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163974</xdr:rowOff>
    </xdr:from>
    <xdr:ext cx="762000" cy="259045"/>
    <xdr:sp macro="" textlink="">
      <xdr:nvSpPr>
        <xdr:cNvPr id="70" name="人口1人当たり決算額の推移該当値テキスト130"/>
        <xdr:cNvSpPr txBox="1"/>
      </xdr:nvSpPr>
      <xdr:spPr>
        <a:xfrm>
          <a:off x="5740400" y="31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87,640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39421</xdr:rowOff>
    </xdr:from>
    <xdr:to>
      <xdr:col>4</xdr:col>
      <xdr:colOff>520700</xdr:colOff>
      <xdr:row>18</xdr:row>
      <xdr:rowOff>141021</xdr:rowOff>
    </xdr:to>
    <xdr:sp macro="" textlink="">
      <xdr:nvSpPr>
        <xdr:cNvPr id="71" name="円/楕円 70"/>
        <xdr:cNvSpPr/>
      </xdr:nvSpPr>
      <xdr:spPr bwMode="auto">
        <a:xfrm>
          <a:off x="4953000" y="3173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125798</xdr:rowOff>
    </xdr:from>
    <xdr:ext cx="736600" cy="259045"/>
    <xdr:sp macro="" textlink="">
      <xdr:nvSpPr>
        <xdr:cNvPr id="72" name="テキスト ボックス 71"/>
        <xdr:cNvSpPr txBox="1"/>
      </xdr:nvSpPr>
      <xdr:spPr>
        <a:xfrm>
          <a:off x="4622800" y="325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86,146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69710</xdr:rowOff>
    </xdr:from>
    <xdr:to>
      <xdr:col>3</xdr:col>
      <xdr:colOff>955675</xdr:colOff>
      <xdr:row>18</xdr:row>
      <xdr:rowOff>171310</xdr:rowOff>
    </xdr:to>
    <xdr:sp macro="" textlink="">
      <xdr:nvSpPr>
        <xdr:cNvPr id="73" name="円/楕円 72"/>
        <xdr:cNvSpPr/>
      </xdr:nvSpPr>
      <xdr:spPr bwMode="auto">
        <a:xfrm>
          <a:off x="4254500" y="3203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156087</xdr:rowOff>
    </xdr:from>
    <xdr:ext cx="762000" cy="259045"/>
    <xdr:sp macro="" textlink="">
      <xdr:nvSpPr>
        <xdr:cNvPr id="74" name="テキスト ボックス 73"/>
        <xdr:cNvSpPr txBox="1"/>
      </xdr:nvSpPr>
      <xdr:spPr>
        <a:xfrm>
          <a:off x="3924300" y="328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83,761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133134</xdr:rowOff>
    </xdr:from>
    <xdr:to>
      <xdr:col>3</xdr:col>
      <xdr:colOff>257175</xdr:colOff>
      <xdr:row>19</xdr:row>
      <xdr:rowOff>63284</xdr:rowOff>
    </xdr:to>
    <xdr:sp macro="" textlink="">
      <xdr:nvSpPr>
        <xdr:cNvPr id="75" name="円/楕円 74"/>
        <xdr:cNvSpPr/>
      </xdr:nvSpPr>
      <xdr:spPr bwMode="auto">
        <a:xfrm>
          <a:off x="3556000" y="3266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48061</xdr:rowOff>
    </xdr:from>
    <xdr:ext cx="762000" cy="259045"/>
    <xdr:sp macro="" textlink="">
      <xdr:nvSpPr>
        <xdr:cNvPr id="76" name="テキスト ボックス 75"/>
        <xdr:cNvSpPr txBox="1"/>
      </xdr:nvSpPr>
      <xdr:spPr>
        <a:xfrm>
          <a:off x="3225800" y="335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78,767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101092</xdr:rowOff>
    </xdr:from>
    <xdr:to>
      <xdr:col>2</xdr:col>
      <xdr:colOff>692150</xdr:colOff>
      <xdr:row>19</xdr:row>
      <xdr:rowOff>31242</xdr:rowOff>
    </xdr:to>
    <xdr:sp macro="" textlink="">
      <xdr:nvSpPr>
        <xdr:cNvPr id="77" name="円/楕円 76"/>
        <xdr:cNvSpPr/>
      </xdr:nvSpPr>
      <xdr:spPr bwMode="auto">
        <a:xfrm>
          <a:off x="2857500" y="3234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16019</xdr:rowOff>
    </xdr:from>
    <xdr:ext cx="762000" cy="259045"/>
    <xdr:sp macro="" textlink="">
      <xdr:nvSpPr>
        <xdr:cNvPr id="78" name="テキスト ボックス 77"/>
        <xdr:cNvSpPr txBox="1"/>
      </xdr:nvSpPr>
      <xdr:spPr>
        <a:xfrm>
          <a:off x="2527300" y="33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34428</xdr:rowOff>
    </xdr:from>
    <xdr:to>
      <xdr:col>4</xdr:col>
      <xdr:colOff>1117600</xdr:colOff>
      <xdr:row>38</xdr:row>
      <xdr:rowOff>38791</xdr:rowOff>
    </xdr:to>
    <xdr:cxnSp macro="">
      <xdr:nvCxnSpPr>
        <xdr:cNvPr id="112" name="直線コネクタ 111"/>
        <xdr:cNvCxnSpPr/>
      </xdr:nvCxnSpPr>
      <xdr:spPr bwMode="auto">
        <a:xfrm flipV="1">
          <a:off x="5003800" y="7502028"/>
          <a:ext cx="647700" cy="4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37549</xdr:rowOff>
    </xdr:from>
    <xdr:to>
      <xdr:col>4</xdr:col>
      <xdr:colOff>469900</xdr:colOff>
      <xdr:row>38</xdr:row>
      <xdr:rowOff>38791</xdr:rowOff>
    </xdr:to>
    <xdr:cxnSp macro="">
      <xdr:nvCxnSpPr>
        <xdr:cNvPr id="115" name="直線コネクタ 114"/>
        <xdr:cNvCxnSpPr/>
      </xdr:nvCxnSpPr>
      <xdr:spPr bwMode="auto">
        <a:xfrm>
          <a:off x="4305300" y="7505149"/>
          <a:ext cx="698500" cy="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33449</xdr:rowOff>
    </xdr:from>
    <xdr:to>
      <xdr:col>3</xdr:col>
      <xdr:colOff>904875</xdr:colOff>
      <xdr:row>38</xdr:row>
      <xdr:rowOff>37549</xdr:rowOff>
    </xdr:to>
    <xdr:cxnSp macro="">
      <xdr:nvCxnSpPr>
        <xdr:cNvPr id="118" name="直線コネクタ 117"/>
        <xdr:cNvCxnSpPr/>
      </xdr:nvCxnSpPr>
      <xdr:spPr bwMode="auto">
        <a:xfrm>
          <a:off x="3606800" y="7501049"/>
          <a:ext cx="698500" cy="4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17063</xdr:rowOff>
    </xdr:from>
    <xdr:to>
      <xdr:col>3</xdr:col>
      <xdr:colOff>206375</xdr:colOff>
      <xdr:row>38</xdr:row>
      <xdr:rowOff>33449</xdr:rowOff>
    </xdr:to>
    <xdr:cxnSp macro="">
      <xdr:nvCxnSpPr>
        <xdr:cNvPr id="121" name="直線コネクタ 120"/>
        <xdr:cNvCxnSpPr/>
      </xdr:nvCxnSpPr>
      <xdr:spPr bwMode="auto">
        <a:xfrm>
          <a:off x="2908300" y="7484663"/>
          <a:ext cx="698500" cy="16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326528</xdr:rowOff>
    </xdr:from>
    <xdr:to>
      <xdr:col>5</xdr:col>
      <xdr:colOff>34925</xdr:colOff>
      <xdr:row>38</xdr:row>
      <xdr:rowOff>85228</xdr:rowOff>
    </xdr:to>
    <xdr:sp macro="" textlink="">
      <xdr:nvSpPr>
        <xdr:cNvPr id="131" name="円/楕円 130"/>
        <xdr:cNvSpPr/>
      </xdr:nvSpPr>
      <xdr:spPr bwMode="auto">
        <a:xfrm>
          <a:off x="5600700" y="7451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238318</xdr:rowOff>
    </xdr:from>
    <xdr:ext cx="762000" cy="259045"/>
    <xdr:sp macro="" textlink="">
      <xdr:nvSpPr>
        <xdr:cNvPr id="132" name="人口1人当たり決算額の推移該当値テキスト445"/>
        <xdr:cNvSpPr txBox="1"/>
      </xdr:nvSpPr>
      <xdr:spPr>
        <a:xfrm>
          <a:off x="5740400" y="736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14,297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330891</xdr:rowOff>
    </xdr:from>
    <xdr:to>
      <xdr:col>4</xdr:col>
      <xdr:colOff>520700</xdr:colOff>
      <xdr:row>38</xdr:row>
      <xdr:rowOff>89591</xdr:rowOff>
    </xdr:to>
    <xdr:sp macro="" textlink="">
      <xdr:nvSpPr>
        <xdr:cNvPr id="133" name="円/楕円 132"/>
        <xdr:cNvSpPr/>
      </xdr:nvSpPr>
      <xdr:spPr bwMode="auto">
        <a:xfrm>
          <a:off x="4953000" y="7455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74368</xdr:rowOff>
    </xdr:from>
    <xdr:ext cx="736600" cy="259045"/>
    <xdr:sp macro="" textlink="">
      <xdr:nvSpPr>
        <xdr:cNvPr id="134" name="テキスト ボックス 133"/>
        <xdr:cNvSpPr txBox="1"/>
      </xdr:nvSpPr>
      <xdr:spPr>
        <a:xfrm>
          <a:off x="4622800" y="754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329649</xdr:rowOff>
    </xdr:from>
    <xdr:to>
      <xdr:col>3</xdr:col>
      <xdr:colOff>955675</xdr:colOff>
      <xdr:row>38</xdr:row>
      <xdr:rowOff>88349</xdr:rowOff>
    </xdr:to>
    <xdr:sp macro="" textlink="">
      <xdr:nvSpPr>
        <xdr:cNvPr id="135" name="円/楕円 134"/>
        <xdr:cNvSpPr/>
      </xdr:nvSpPr>
      <xdr:spPr bwMode="auto">
        <a:xfrm>
          <a:off x="4254500" y="7454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73126</xdr:rowOff>
    </xdr:from>
    <xdr:ext cx="762000" cy="259045"/>
    <xdr:sp macro="" textlink="">
      <xdr:nvSpPr>
        <xdr:cNvPr id="136" name="テキスト ボックス 135"/>
        <xdr:cNvSpPr txBox="1"/>
      </xdr:nvSpPr>
      <xdr:spPr>
        <a:xfrm>
          <a:off x="3924300" y="754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325549</xdr:rowOff>
    </xdr:from>
    <xdr:to>
      <xdr:col>3</xdr:col>
      <xdr:colOff>257175</xdr:colOff>
      <xdr:row>38</xdr:row>
      <xdr:rowOff>84249</xdr:rowOff>
    </xdr:to>
    <xdr:sp macro="" textlink="">
      <xdr:nvSpPr>
        <xdr:cNvPr id="137" name="円/楕円 136"/>
        <xdr:cNvSpPr/>
      </xdr:nvSpPr>
      <xdr:spPr bwMode="auto">
        <a:xfrm>
          <a:off x="3556000" y="7450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69026</xdr:rowOff>
    </xdr:from>
    <xdr:ext cx="762000" cy="259045"/>
    <xdr:sp macro="" textlink="">
      <xdr:nvSpPr>
        <xdr:cNvPr id="138" name="テキスト ボックス 137"/>
        <xdr:cNvSpPr txBox="1"/>
      </xdr:nvSpPr>
      <xdr:spPr>
        <a:xfrm>
          <a:off x="3225800" y="753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14,554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309163</xdr:rowOff>
    </xdr:from>
    <xdr:to>
      <xdr:col>2</xdr:col>
      <xdr:colOff>692150</xdr:colOff>
      <xdr:row>38</xdr:row>
      <xdr:rowOff>67863</xdr:rowOff>
    </xdr:to>
    <xdr:sp macro="" textlink="">
      <xdr:nvSpPr>
        <xdr:cNvPr id="139" name="円/楕円 138"/>
        <xdr:cNvSpPr/>
      </xdr:nvSpPr>
      <xdr:spPr bwMode="auto">
        <a:xfrm>
          <a:off x="2857500" y="7433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52640</xdr:rowOff>
    </xdr:from>
    <xdr:ext cx="762000" cy="259045"/>
    <xdr:sp macro="" textlink="">
      <xdr:nvSpPr>
        <xdr:cNvPr id="140" name="テキスト ボックス 139"/>
        <xdr:cNvSpPr txBox="1"/>
      </xdr:nvSpPr>
      <xdr:spPr>
        <a:xfrm>
          <a:off x="2527300" y="752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38,546
38,420
105.21
19,078,960
18,394,599
580,100
10,695,343
15,491,886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55182</xdr:rowOff>
    </xdr:from>
    <xdr:to>
      <xdr:col>6</xdr:col>
      <xdr:colOff>511175</xdr:colOff>
      <xdr:row>35</xdr:row>
      <xdr:rowOff>83172</xdr:rowOff>
    </xdr:to>
    <xdr:cxnSp macro="">
      <xdr:nvCxnSpPr>
        <xdr:cNvPr id="61" name="直線コネクタ 60"/>
        <xdr:cNvCxnSpPr/>
      </xdr:nvCxnSpPr>
      <xdr:spPr>
        <a:xfrm flipV="1">
          <a:off x="3797300" y="6055932"/>
          <a:ext cx="838200" cy="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83172</xdr:rowOff>
    </xdr:from>
    <xdr:to>
      <xdr:col>5</xdr:col>
      <xdr:colOff>358775</xdr:colOff>
      <xdr:row>35</xdr:row>
      <xdr:rowOff>108725</xdr:rowOff>
    </xdr:to>
    <xdr:cxnSp macro="">
      <xdr:nvCxnSpPr>
        <xdr:cNvPr id="64" name="直線コネクタ 63"/>
        <xdr:cNvCxnSpPr/>
      </xdr:nvCxnSpPr>
      <xdr:spPr>
        <a:xfrm flipV="1">
          <a:off x="2908300" y="6083922"/>
          <a:ext cx="889000" cy="2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108725</xdr:rowOff>
    </xdr:from>
    <xdr:to>
      <xdr:col>4</xdr:col>
      <xdr:colOff>155575</xdr:colOff>
      <xdr:row>35</xdr:row>
      <xdr:rowOff>154927</xdr:rowOff>
    </xdr:to>
    <xdr:cxnSp macro="">
      <xdr:nvCxnSpPr>
        <xdr:cNvPr id="67" name="直線コネクタ 66"/>
        <xdr:cNvCxnSpPr/>
      </xdr:nvCxnSpPr>
      <xdr:spPr>
        <a:xfrm flipV="1">
          <a:off x="2019300" y="6109475"/>
          <a:ext cx="889000" cy="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148069</xdr:rowOff>
    </xdr:from>
    <xdr:to>
      <xdr:col>2</xdr:col>
      <xdr:colOff>638175</xdr:colOff>
      <xdr:row>35</xdr:row>
      <xdr:rowOff>154927</xdr:rowOff>
    </xdr:to>
    <xdr:cxnSp macro="">
      <xdr:nvCxnSpPr>
        <xdr:cNvPr id="70" name="直線コネクタ 69"/>
        <xdr:cNvCxnSpPr/>
      </xdr:nvCxnSpPr>
      <xdr:spPr>
        <a:xfrm>
          <a:off x="1130300" y="614881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4382</xdr:rowOff>
    </xdr:from>
    <xdr:to>
      <xdr:col>6</xdr:col>
      <xdr:colOff>561975</xdr:colOff>
      <xdr:row>35</xdr:row>
      <xdr:rowOff>105982</xdr:rowOff>
    </xdr:to>
    <xdr:sp macro="" textlink="">
      <xdr:nvSpPr>
        <xdr:cNvPr id="80" name="円/楕円 79"/>
        <xdr:cNvSpPr/>
      </xdr:nvSpPr>
      <xdr:spPr>
        <a:xfrm>
          <a:off x="4584700" y="600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154259</xdr:rowOff>
    </xdr:from>
    <xdr:ext cx="534377" cy="259045"/>
    <xdr:sp macro="" textlink="">
      <xdr:nvSpPr>
        <xdr:cNvPr id="81" name="人件費該当値テキスト"/>
        <xdr:cNvSpPr txBox="1"/>
      </xdr:nvSpPr>
      <xdr:spPr>
        <a:xfrm>
          <a:off x="4686300" y="59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83,155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32372</xdr:rowOff>
    </xdr:from>
    <xdr:to>
      <xdr:col>5</xdr:col>
      <xdr:colOff>409575</xdr:colOff>
      <xdr:row>35</xdr:row>
      <xdr:rowOff>133972</xdr:rowOff>
    </xdr:to>
    <xdr:sp macro="" textlink="">
      <xdr:nvSpPr>
        <xdr:cNvPr id="82" name="円/楕円 81"/>
        <xdr:cNvSpPr/>
      </xdr:nvSpPr>
      <xdr:spPr>
        <a:xfrm>
          <a:off x="3746500" y="60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125099</xdr:rowOff>
    </xdr:from>
    <xdr:ext cx="534377" cy="259045"/>
    <xdr:sp macro="" textlink="">
      <xdr:nvSpPr>
        <xdr:cNvPr id="83" name="テキスト ボックス 82"/>
        <xdr:cNvSpPr txBox="1"/>
      </xdr:nvSpPr>
      <xdr:spPr>
        <a:xfrm>
          <a:off x="3530111" y="612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80,951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57925</xdr:rowOff>
    </xdr:from>
    <xdr:to>
      <xdr:col>4</xdr:col>
      <xdr:colOff>206375</xdr:colOff>
      <xdr:row>35</xdr:row>
      <xdr:rowOff>159525</xdr:rowOff>
    </xdr:to>
    <xdr:sp macro="" textlink="">
      <xdr:nvSpPr>
        <xdr:cNvPr id="84" name="円/楕円 83"/>
        <xdr:cNvSpPr/>
      </xdr:nvSpPr>
      <xdr:spPr>
        <a:xfrm>
          <a:off x="2857500" y="605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150652</xdr:rowOff>
    </xdr:from>
    <xdr:ext cx="534377" cy="259045"/>
    <xdr:sp macro="" textlink="">
      <xdr:nvSpPr>
        <xdr:cNvPr id="85" name="テキスト ボックス 84"/>
        <xdr:cNvSpPr txBox="1"/>
      </xdr:nvSpPr>
      <xdr:spPr>
        <a:xfrm>
          <a:off x="2641111" y="615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78,939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104127</xdr:rowOff>
    </xdr:from>
    <xdr:to>
      <xdr:col>3</xdr:col>
      <xdr:colOff>3175</xdr:colOff>
      <xdr:row>36</xdr:row>
      <xdr:rowOff>34277</xdr:rowOff>
    </xdr:to>
    <xdr:sp macro="" textlink="">
      <xdr:nvSpPr>
        <xdr:cNvPr id="86" name="円/楕円 85"/>
        <xdr:cNvSpPr/>
      </xdr:nvSpPr>
      <xdr:spPr>
        <a:xfrm>
          <a:off x="1968500" y="610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25404</xdr:rowOff>
    </xdr:from>
    <xdr:ext cx="534377" cy="259045"/>
    <xdr:sp macro="" textlink="">
      <xdr:nvSpPr>
        <xdr:cNvPr id="87" name="テキスト ボックス 86"/>
        <xdr:cNvSpPr txBox="1"/>
      </xdr:nvSpPr>
      <xdr:spPr>
        <a:xfrm>
          <a:off x="1752111" y="619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75,301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97269</xdr:rowOff>
    </xdr:from>
    <xdr:to>
      <xdr:col>1</xdr:col>
      <xdr:colOff>485775</xdr:colOff>
      <xdr:row>36</xdr:row>
      <xdr:rowOff>27419</xdr:rowOff>
    </xdr:to>
    <xdr:sp macro="" textlink="">
      <xdr:nvSpPr>
        <xdr:cNvPr id="88" name="円/楕円 87"/>
        <xdr:cNvSpPr/>
      </xdr:nvSpPr>
      <xdr:spPr>
        <a:xfrm>
          <a:off x="1079500" y="60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18546</xdr:rowOff>
    </xdr:from>
    <xdr:ext cx="534377" cy="259045"/>
    <xdr:sp macro="" textlink="">
      <xdr:nvSpPr>
        <xdr:cNvPr id="89" name="テキスト ボックス 88"/>
        <xdr:cNvSpPr txBox="1"/>
      </xdr:nvSpPr>
      <xdr:spPr>
        <a:xfrm>
          <a:off x="863111" y="619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59589</xdr:rowOff>
    </xdr:from>
    <xdr:to>
      <xdr:col>6</xdr:col>
      <xdr:colOff>511175</xdr:colOff>
      <xdr:row>57</xdr:row>
      <xdr:rowOff>65824</xdr:rowOff>
    </xdr:to>
    <xdr:cxnSp macro="">
      <xdr:nvCxnSpPr>
        <xdr:cNvPr id="119" name="直線コネクタ 118"/>
        <xdr:cNvCxnSpPr/>
      </xdr:nvCxnSpPr>
      <xdr:spPr>
        <a:xfrm>
          <a:off x="3797300" y="9832239"/>
          <a:ext cx="838200" cy="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59589</xdr:rowOff>
    </xdr:from>
    <xdr:to>
      <xdr:col>5</xdr:col>
      <xdr:colOff>358775</xdr:colOff>
      <xdr:row>57</xdr:row>
      <xdr:rowOff>140932</xdr:rowOff>
    </xdr:to>
    <xdr:cxnSp macro="">
      <xdr:nvCxnSpPr>
        <xdr:cNvPr id="122" name="直線コネクタ 121"/>
        <xdr:cNvCxnSpPr/>
      </xdr:nvCxnSpPr>
      <xdr:spPr>
        <a:xfrm flipV="1">
          <a:off x="2908300" y="9832239"/>
          <a:ext cx="889000" cy="8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140932</xdr:rowOff>
    </xdr:from>
    <xdr:to>
      <xdr:col>4</xdr:col>
      <xdr:colOff>155575</xdr:colOff>
      <xdr:row>58</xdr:row>
      <xdr:rowOff>34125</xdr:rowOff>
    </xdr:to>
    <xdr:cxnSp macro="">
      <xdr:nvCxnSpPr>
        <xdr:cNvPr id="125" name="直線コネクタ 124"/>
        <xdr:cNvCxnSpPr/>
      </xdr:nvCxnSpPr>
      <xdr:spPr>
        <a:xfrm flipV="1">
          <a:off x="2019300" y="9913582"/>
          <a:ext cx="889000" cy="6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19279</xdr:rowOff>
    </xdr:from>
    <xdr:to>
      <xdr:col>2</xdr:col>
      <xdr:colOff>638175</xdr:colOff>
      <xdr:row>58</xdr:row>
      <xdr:rowOff>34125</xdr:rowOff>
    </xdr:to>
    <xdr:cxnSp macro="">
      <xdr:nvCxnSpPr>
        <xdr:cNvPr id="128" name="直線コネクタ 127"/>
        <xdr:cNvCxnSpPr/>
      </xdr:nvCxnSpPr>
      <xdr:spPr>
        <a:xfrm>
          <a:off x="1130300" y="9963379"/>
          <a:ext cx="889000" cy="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15024</xdr:rowOff>
    </xdr:from>
    <xdr:to>
      <xdr:col>6</xdr:col>
      <xdr:colOff>561975</xdr:colOff>
      <xdr:row>57</xdr:row>
      <xdr:rowOff>116624</xdr:rowOff>
    </xdr:to>
    <xdr:sp macro="" textlink="">
      <xdr:nvSpPr>
        <xdr:cNvPr id="138" name="円/楕円 137"/>
        <xdr:cNvSpPr/>
      </xdr:nvSpPr>
      <xdr:spPr>
        <a:xfrm>
          <a:off x="4584700" y="97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164901</xdr:rowOff>
    </xdr:from>
    <xdr:ext cx="534377" cy="259045"/>
    <xdr:sp macro="" textlink="">
      <xdr:nvSpPr>
        <xdr:cNvPr id="139" name="物件費該当値テキスト"/>
        <xdr:cNvSpPr txBox="1"/>
      </xdr:nvSpPr>
      <xdr:spPr>
        <a:xfrm>
          <a:off x="4686300" y="97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55,317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8789</xdr:rowOff>
    </xdr:from>
    <xdr:to>
      <xdr:col>5</xdr:col>
      <xdr:colOff>409575</xdr:colOff>
      <xdr:row>57</xdr:row>
      <xdr:rowOff>110389</xdr:rowOff>
    </xdr:to>
    <xdr:sp macro="" textlink="">
      <xdr:nvSpPr>
        <xdr:cNvPr id="140" name="円/楕円 139"/>
        <xdr:cNvSpPr/>
      </xdr:nvSpPr>
      <xdr:spPr>
        <a:xfrm>
          <a:off x="3746500" y="978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101516</xdr:rowOff>
    </xdr:from>
    <xdr:ext cx="534377" cy="259045"/>
    <xdr:sp macro="" textlink="">
      <xdr:nvSpPr>
        <xdr:cNvPr id="141" name="テキスト ボックス 140"/>
        <xdr:cNvSpPr txBox="1"/>
      </xdr:nvSpPr>
      <xdr:spPr>
        <a:xfrm>
          <a:off x="3530111" y="98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90132</xdr:rowOff>
    </xdr:from>
    <xdr:to>
      <xdr:col>4</xdr:col>
      <xdr:colOff>206375</xdr:colOff>
      <xdr:row>58</xdr:row>
      <xdr:rowOff>20282</xdr:rowOff>
    </xdr:to>
    <xdr:sp macro="" textlink="">
      <xdr:nvSpPr>
        <xdr:cNvPr id="142" name="円/楕円 141"/>
        <xdr:cNvSpPr/>
      </xdr:nvSpPr>
      <xdr:spPr>
        <a:xfrm>
          <a:off x="2857500" y="986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11409</xdr:rowOff>
    </xdr:from>
    <xdr:ext cx="534377" cy="259045"/>
    <xdr:sp macro="" textlink="">
      <xdr:nvSpPr>
        <xdr:cNvPr id="143" name="テキスト ボックス 142"/>
        <xdr:cNvSpPr txBox="1"/>
      </xdr:nvSpPr>
      <xdr:spPr>
        <a:xfrm>
          <a:off x="2641111" y="995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49,403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154775</xdr:rowOff>
    </xdr:from>
    <xdr:to>
      <xdr:col>3</xdr:col>
      <xdr:colOff>3175</xdr:colOff>
      <xdr:row>58</xdr:row>
      <xdr:rowOff>84925</xdr:rowOff>
    </xdr:to>
    <xdr:sp macro="" textlink="">
      <xdr:nvSpPr>
        <xdr:cNvPr id="144" name="円/楕円 143"/>
        <xdr:cNvSpPr/>
      </xdr:nvSpPr>
      <xdr:spPr>
        <a:xfrm>
          <a:off x="1968500" y="99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76052</xdr:rowOff>
    </xdr:from>
    <xdr:ext cx="534377" cy="259045"/>
    <xdr:sp macro="" textlink="">
      <xdr:nvSpPr>
        <xdr:cNvPr id="145" name="テキスト ボックス 144"/>
        <xdr:cNvSpPr txBox="1"/>
      </xdr:nvSpPr>
      <xdr:spPr>
        <a:xfrm>
          <a:off x="1752111" y="100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139929</xdr:rowOff>
    </xdr:from>
    <xdr:to>
      <xdr:col>1</xdr:col>
      <xdr:colOff>485775</xdr:colOff>
      <xdr:row>58</xdr:row>
      <xdr:rowOff>70079</xdr:rowOff>
    </xdr:to>
    <xdr:sp macro="" textlink="">
      <xdr:nvSpPr>
        <xdr:cNvPr id="146" name="円/楕円 145"/>
        <xdr:cNvSpPr/>
      </xdr:nvSpPr>
      <xdr:spPr>
        <a:xfrm>
          <a:off x="1079500" y="99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61206</xdr:rowOff>
    </xdr:from>
    <xdr:ext cx="534377" cy="259045"/>
    <xdr:sp macro="" textlink="">
      <xdr:nvSpPr>
        <xdr:cNvPr id="147" name="テキスト ボックス 146"/>
        <xdr:cNvSpPr txBox="1"/>
      </xdr:nvSpPr>
      <xdr:spPr>
        <a:xfrm>
          <a:off x="863111" y="100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162756</xdr:rowOff>
    </xdr:from>
    <xdr:to>
      <xdr:col>6</xdr:col>
      <xdr:colOff>511175</xdr:colOff>
      <xdr:row>79</xdr:row>
      <xdr:rowOff>3683</xdr:rowOff>
    </xdr:to>
    <xdr:cxnSp macro="">
      <xdr:nvCxnSpPr>
        <xdr:cNvPr id="178" name="直線コネクタ 177"/>
        <xdr:cNvCxnSpPr/>
      </xdr:nvCxnSpPr>
      <xdr:spPr>
        <a:xfrm flipV="1">
          <a:off x="3797300" y="13535856"/>
          <a:ext cx="838200" cy="1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165760</xdr:rowOff>
    </xdr:from>
    <xdr:to>
      <xdr:col>5</xdr:col>
      <xdr:colOff>358775</xdr:colOff>
      <xdr:row>79</xdr:row>
      <xdr:rowOff>3683</xdr:rowOff>
    </xdr:to>
    <xdr:cxnSp macro="">
      <xdr:nvCxnSpPr>
        <xdr:cNvPr id="181" name="直線コネクタ 180"/>
        <xdr:cNvCxnSpPr/>
      </xdr:nvCxnSpPr>
      <xdr:spPr>
        <a:xfrm>
          <a:off x="2908300" y="13538860"/>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165760</xdr:rowOff>
    </xdr:from>
    <xdr:to>
      <xdr:col>4</xdr:col>
      <xdr:colOff>155575</xdr:colOff>
      <xdr:row>78</xdr:row>
      <xdr:rowOff>170594</xdr:rowOff>
    </xdr:to>
    <xdr:cxnSp macro="">
      <xdr:nvCxnSpPr>
        <xdr:cNvPr id="184" name="直線コネクタ 183"/>
        <xdr:cNvCxnSpPr/>
      </xdr:nvCxnSpPr>
      <xdr:spPr>
        <a:xfrm flipV="1">
          <a:off x="2019300" y="13538860"/>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170594</xdr:rowOff>
    </xdr:from>
    <xdr:to>
      <xdr:col>2</xdr:col>
      <xdr:colOff>638175</xdr:colOff>
      <xdr:row>79</xdr:row>
      <xdr:rowOff>18411</xdr:rowOff>
    </xdr:to>
    <xdr:cxnSp macro="">
      <xdr:nvCxnSpPr>
        <xdr:cNvPr id="187" name="直線コネクタ 186"/>
        <xdr:cNvCxnSpPr/>
      </xdr:nvCxnSpPr>
      <xdr:spPr>
        <a:xfrm flipV="1">
          <a:off x="1130300" y="13543694"/>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111956</xdr:rowOff>
    </xdr:from>
    <xdr:to>
      <xdr:col>6</xdr:col>
      <xdr:colOff>561975</xdr:colOff>
      <xdr:row>79</xdr:row>
      <xdr:rowOff>42106</xdr:rowOff>
    </xdr:to>
    <xdr:sp macro="" textlink="">
      <xdr:nvSpPr>
        <xdr:cNvPr id="197" name="円/楕円 196"/>
        <xdr:cNvSpPr/>
      </xdr:nvSpPr>
      <xdr:spPr>
        <a:xfrm>
          <a:off x="4584700" y="134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26883</xdr:rowOff>
    </xdr:from>
    <xdr:ext cx="469744" cy="259045"/>
    <xdr:sp macro="" textlink="">
      <xdr:nvSpPr>
        <xdr:cNvPr id="198" name="維持補修費該当値テキスト"/>
        <xdr:cNvSpPr txBox="1"/>
      </xdr:nvSpPr>
      <xdr:spPr>
        <a:xfrm>
          <a:off x="4686300" y="1339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124333</xdr:rowOff>
    </xdr:from>
    <xdr:to>
      <xdr:col>5</xdr:col>
      <xdr:colOff>409575</xdr:colOff>
      <xdr:row>79</xdr:row>
      <xdr:rowOff>54483</xdr:rowOff>
    </xdr:to>
    <xdr:sp macro="" textlink="">
      <xdr:nvSpPr>
        <xdr:cNvPr id="199" name="円/楕円 198"/>
        <xdr:cNvSpPr/>
      </xdr:nvSpPr>
      <xdr:spPr>
        <a:xfrm>
          <a:off x="3746500" y="134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45610</xdr:rowOff>
    </xdr:from>
    <xdr:ext cx="469744" cy="259045"/>
    <xdr:sp macro="" textlink="">
      <xdr:nvSpPr>
        <xdr:cNvPr id="200" name="テキスト ボックス 199"/>
        <xdr:cNvSpPr txBox="1"/>
      </xdr:nvSpPr>
      <xdr:spPr>
        <a:xfrm>
          <a:off x="3562427" y="1359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114960</xdr:rowOff>
    </xdr:from>
    <xdr:to>
      <xdr:col>4</xdr:col>
      <xdr:colOff>206375</xdr:colOff>
      <xdr:row>79</xdr:row>
      <xdr:rowOff>45110</xdr:rowOff>
    </xdr:to>
    <xdr:sp macro="" textlink="">
      <xdr:nvSpPr>
        <xdr:cNvPr id="201" name="円/楕円 200"/>
        <xdr:cNvSpPr/>
      </xdr:nvSpPr>
      <xdr:spPr>
        <a:xfrm>
          <a:off x="2857500" y="134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36237</xdr:rowOff>
    </xdr:from>
    <xdr:ext cx="469744" cy="259045"/>
    <xdr:sp macro="" textlink="">
      <xdr:nvSpPr>
        <xdr:cNvPr id="202" name="テキスト ボックス 201"/>
        <xdr:cNvSpPr txBox="1"/>
      </xdr:nvSpPr>
      <xdr:spPr>
        <a:xfrm>
          <a:off x="2673427" y="1358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119794</xdr:rowOff>
    </xdr:from>
    <xdr:to>
      <xdr:col>3</xdr:col>
      <xdr:colOff>3175</xdr:colOff>
      <xdr:row>79</xdr:row>
      <xdr:rowOff>49944</xdr:rowOff>
    </xdr:to>
    <xdr:sp macro="" textlink="">
      <xdr:nvSpPr>
        <xdr:cNvPr id="203" name="円/楕円 202"/>
        <xdr:cNvSpPr/>
      </xdr:nvSpPr>
      <xdr:spPr>
        <a:xfrm>
          <a:off x="1968500" y="134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41071</xdr:rowOff>
    </xdr:from>
    <xdr:ext cx="469744" cy="259045"/>
    <xdr:sp macro="" textlink="">
      <xdr:nvSpPr>
        <xdr:cNvPr id="204" name="テキスト ボックス 203"/>
        <xdr:cNvSpPr txBox="1"/>
      </xdr:nvSpPr>
      <xdr:spPr>
        <a:xfrm>
          <a:off x="1784427" y="1358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139061</xdr:rowOff>
    </xdr:from>
    <xdr:to>
      <xdr:col>1</xdr:col>
      <xdr:colOff>485775</xdr:colOff>
      <xdr:row>79</xdr:row>
      <xdr:rowOff>69211</xdr:rowOff>
    </xdr:to>
    <xdr:sp macro="" textlink="">
      <xdr:nvSpPr>
        <xdr:cNvPr id="205" name="円/楕円 204"/>
        <xdr:cNvSpPr/>
      </xdr:nvSpPr>
      <xdr:spPr>
        <a:xfrm>
          <a:off x="1079500" y="135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60338</xdr:rowOff>
    </xdr:from>
    <xdr:ext cx="469744" cy="259045"/>
    <xdr:sp macro="" textlink="">
      <xdr:nvSpPr>
        <xdr:cNvPr id="206" name="テキスト ボックス 205"/>
        <xdr:cNvSpPr txBox="1"/>
      </xdr:nvSpPr>
      <xdr:spPr>
        <a:xfrm>
          <a:off x="895427" y="1360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14136</xdr:rowOff>
    </xdr:from>
    <xdr:to>
      <xdr:col>6</xdr:col>
      <xdr:colOff>511175</xdr:colOff>
      <xdr:row>96</xdr:row>
      <xdr:rowOff>94590</xdr:rowOff>
    </xdr:to>
    <xdr:cxnSp macro="">
      <xdr:nvCxnSpPr>
        <xdr:cNvPr id="236" name="直線コネクタ 235"/>
        <xdr:cNvCxnSpPr/>
      </xdr:nvCxnSpPr>
      <xdr:spPr>
        <a:xfrm flipV="1">
          <a:off x="3797300" y="16473336"/>
          <a:ext cx="838200" cy="8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94590</xdr:rowOff>
    </xdr:from>
    <xdr:to>
      <xdr:col>5</xdr:col>
      <xdr:colOff>358775</xdr:colOff>
      <xdr:row>96</xdr:row>
      <xdr:rowOff>157632</xdr:rowOff>
    </xdr:to>
    <xdr:cxnSp macro="">
      <xdr:nvCxnSpPr>
        <xdr:cNvPr id="239" name="直線コネクタ 238"/>
        <xdr:cNvCxnSpPr/>
      </xdr:nvCxnSpPr>
      <xdr:spPr>
        <a:xfrm flipV="1">
          <a:off x="2908300" y="16553790"/>
          <a:ext cx="889000" cy="6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157632</xdr:rowOff>
    </xdr:from>
    <xdr:to>
      <xdr:col>4</xdr:col>
      <xdr:colOff>155575</xdr:colOff>
      <xdr:row>97</xdr:row>
      <xdr:rowOff>48019</xdr:rowOff>
    </xdr:to>
    <xdr:cxnSp macro="">
      <xdr:nvCxnSpPr>
        <xdr:cNvPr id="242" name="直線コネクタ 241"/>
        <xdr:cNvCxnSpPr/>
      </xdr:nvCxnSpPr>
      <xdr:spPr>
        <a:xfrm flipV="1">
          <a:off x="2019300" y="16616832"/>
          <a:ext cx="889000" cy="6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33465</xdr:rowOff>
    </xdr:from>
    <xdr:to>
      <xdr:col>2</xdr:col>
      <xdr:colOff>638175</xdr:colOff>
      <xdr:row>97</xdr:row>
      <xdr:rowOff>48019</xdr:rowOff>
    </xdr:to>
    <xdr:cxnSp macro="">
      <xdr:nvCxnSpPr>
        <xdr:cNvPr id="245" name="直線コネクタ 244"/>
        <xdr:cNvCxnSpPr/>
      </xdr:nvCxnSpPr>
      <xdr:spPr>
        <a:xfrm>
          <a:off x="1130300" y="16664115"/>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134786</xdr:rowOff>
    </xdr:from>
    <xdr:to>
      <xdr:col>6</xdr:col>
      <xdr:colOff>561975</xdr:colOff>
      <xdr:row>96</xdr:row>
      <xdr:rowOff>64936</xdr:rowOff>
    </xdr:to>
    <xdr:sp macro="" textlink="">
      <xdr:nvSpPr>
        <xdr:cNvPr id="255" name="円/楕円 254"/>
        <xdr:cNvSpPr/>
      </xdr:nvSpPr>
      <xdr:spPr>
        <a:xfrm>
          <a:off x="4584700" y="164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157663</xdr:rowOff>
    </xdr:from>
    <xdr:ext cx="599010" cy="259045"/>
    <xdr:sp macro="" textlink="">
      <xdr:nvSpPr>
        <xdr:cNvPr id="256" name="扶助費該当値テキスト"/>
        <xdr:cNvSpPr txBox="1"/>
      </xdr:nvSpPr>
      <xdr:spPr>
        <a:xfrm>
          <a:off x="4686300" y="16273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102,887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43790</xdr:rowOff>
    </xdr:from>
    <xdr:to>
      <xdr:col>5</xdr:col>
      <xdr:colOff>409575</xdr:colOff>
      <xdr:row>96</xdr:row>
      <xdr:rowOff>145390</xdr:rowOff>
    </xdr:to>
    <xdr:sp macro="" textlink="">
      <xdr:nvSpPr>
        <xdr:cNvPr id="257" name="円/楕円 256"/>
        <xdr:cNvSpPr/>
      </xdr:nvSpPr>
      <xdr:spPr>
        <a:xfrm>
          <a:off x="3746500" y="165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161917</xdr:rowOff>
    </xdr:from>
    <xdr:ext cx="534377" cy="259045"/>
    <xdr:sp macro="" textlink="">
      <xdr:nvSpPr>
        <xdr:cNvPr id="258" name="テキスト ボックス 257"/>
        <xdr:cNvSpPr txBox="1"/>
      </xdr:nvSpPr>
      <xdr:spPr>
        <a:xfrm>
          <a:off x="3530111" y="1627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96,552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106832</xdr:rowOff>
    </xdr:from>
    <xdr:to>
      <xdr:col>4</xdr:col>
      <xdr:colOff>206375</xdr:colOff>
      <xdr:row>97</xdr:row>
      <xdr:rowOff>36982</xdr:rowOff>
    </xdr:to>
    <xdr:sp macro="" textlink="">
      <xdr:nvSpPr>
        <xdr:cNvPr id="259" name="円/楕円 258"/>
        <xdr:cNvSpPr/>
      </xdr:nvSpPr>
      <xdr:spPr>
        <a:xfrm>
          <a:off x="2857500" y="165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53509</xdr:rowOff>
    </xdr:from>
    <xdr:ext cx="534377" cy="259045"/>
    <xdr:sp macro="" textlink="">
      <xdr:nvSpPr>
        <xdr:cNvPr id="260" name="テキスト ボックス 259"/>
        <xdr:cNvSpPr txBox="1"/>
      </xdr:nvSpPr>
      <xdr:spPr>
        <a:xfrm>
          <a:off x="2641111" y="1634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91,588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168669</xdr:rowOff>
    </xdr:from>
    <xdr:to>
      <xdr:col>3</xdr:col>
      <xdr:colOff>3175</xdr:colOff>
      <xdr:row>97</xdr:row>
      <xdr:rowOff>98819</xdr:rowOff>
    </xdr:to>
    <xdr:sp macro="" textlink="">
      <xdr:nvSpPr>
        <xdr:cNvPr id="261" name="円/楕円 260"/>
        <xdr:cNvSpPr/>
      </xdr:nvSpPr>
      <xdr:spPr>
        <a:xfrm>
          <a:off x="1968500" y="166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115346</xdr:rowOff>
    </xdr:from>
    <xdr:ext cx="534377" cy="259045"/>
    <xdr:sp macro="" textlink="">
      <xdr:nvSpPr>
        <xdr:cNvPr id="262" name="テキスト ボックス 261"/>
        <xdr:cNvSpPr txBox="1"/>
      </xdr:nvSpPr>
      <xdr:spPr>
        <a:xfrm>
          <a:off x="1752111" y="164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86,719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154115</xdr:rowOff>
    </xdr:from>
    <xdr:to>
      <xdr:col>1</xdr:col>
      <xdr:colOff>485775</xdr:colOff>
      <xdr:row>97</xdr:row>
      <xdr:rowOff>84265</xdr:rowOff>
    </xdr:to>
    <xdr:sp macro="" textlink="">
      <xdr:nvSpPr>
        <xdr:cNvPr id="263" name="円/楕円 262"/>
        <xdr:cNvSpPr/>
      </xdr:nvSpPr>
      <xdr:spPr>
        <a:xfrm>
          <a:off x="1079500" y="166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100792</xdr:rowOff>
    </xdr:from>
    <xdr:ext cx="534377" cy="259045"/>
    <xdr:sp macro="" textlink="">
      <xdr:nvSpPr>
        <xdr:cNvPr id="264" name="テキスト ボックス 263"/>
        <xdr:cNvSpPr txBox="1"/>
      </xdr:nvSpPr>
      <xdr:spPr>
        <a:xfrm>
          <a:off x="863111" y="1638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121479</xdr:rowOff>
    </xdr:from>
    <xdr:to>
      <xdr:col>15</xdr:col>
      <xdr:colOff>180975</xdr:colOff>
      <xdr:row>37</xdr:row>
      <xdr:rowOff>130146</xdr:rowOff>
    </xdr:to>
    <xdr:cxnSp macro="">
      <xdr:nvCxnSpPr>
        <xdr:cNvPr id="297" name="直線コネクタ 296"/>
        <xdr:cNvCxnSpPr/>
      </xdr:nvCxnSpPr>
      <xdr:spPr>
        <a:xfrm>
          <a:off x="9639300" y="6465129"/>
          <a:ext cx="8382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121479</xdr:rowOff>
    </xdr:from>
    <xdr:to>
      <xdr:col>14</xdr:col>
      <xdr:colOff>28575</xdr:colOff>
      <xdr:row>38</xdr:row>
      <xdr:rowOff>59309</xdr:rowOff>
    </xdr:to>
    <xdr:cxnSp macro="">
      <xdr:nvCxnSpPr>
        <xdr:cNvPr id="300" name="直線コネクタ 299"/>
        <xdr:cNvCxnSpPr/>
      </xdr:nvCxnSpPr>
      <xdr:spPr>
        <a:xfrm flipV="1">
          <a:off x="8750300" y="6465129"/>
          <a:ext cx="889000" cy="10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59309</xdr:rowOff>
    </xdr:from>
    <xdr:to>
      <xdr:col>12</xdr:col>
      <xdr:colOff>511175</xdr:colOff>
      <xdr:row>38</xdr:row>
      <xdr:rowOff>72539</xdr:rowOff>
    </xdr:to>
    <xdr:cxnSp macro="">
      <xdr:nvCxnSpPr>
        <xdr:cNvPr id="303" name="直線コネクタ 302"/>
        <xdr:cNvCxnSpPr/>
      </xdr:nvCxnSpPr>
      <xdr:spPr>
        <a:xfrm flipV="1">
          <a:off x="7861300" y="6574409"/>
          <a:ext cx="889000" cy="1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51670</xdr:rowOff>
    </xdr:from>
    <xdr:to>
      <xdr:col>11</xdr:col>
      <xdr:colOff>307975</xdr:colOff>
      <xdr:row>38</xdr:row>
      <xdr:rowOff>72539</xdr:rowOff>
    </xdr:to>
    <xdr:cxnSp macro="">
      <xdr:nvCxnSpPr>
        <xdr:cNvPr id="306" name="直線コネクタ 305"/>
        <xdr:cNvCxnSpPr/>
      </xdr:nvCxnSpPr>
      <xdr:spPr>
        <a:xfrm>
          <a:off x="6972300" y="6566770"/>
          <a:ext cx="889000" cy="2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79346</xdr:rowOff>
    </xdr:from>
    <xdr:to>
      <xdr:col>15</xdr:col>
      <xdr:colOff>231775</xdr:colOff>
      <xdr:row>38</xdr:row>
      <xdr:rowOff>9496</xdr:rowOff>
    </xdr:to>
    <xdr:sp macro="" textlink="">
      <xdr:nvSpPr>
        <xdr:cNvPr id="316" name="円/楕円 315"/>
        <xdr:cNvSpPr/>
      </xdr:nvSpPr>
      <xdr:spPr>
        <a:xfrm>
          <a:off x="10426700" y="642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57773</xdr:rowOff>
    </xdr:from>
    <xdr:ext cx="534377" cy="259045"/>
    <xdr:sp macro="" textlink="">
      <xdr:nvSpPr>
        <xdr:cNvPr id="317" name="補助費等該当値テキスト"/>
        <xdr:cNvSpPr txBox="1"/>
      </xdr:nvSpPr>
      <xdr:spPr>
        <a:xfrm>
          <a:off x="10528300" y="640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37,003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70679</xdr:rowOff>
    </xdr:from>
    <xdr:to>
      <xdr:col>14</xdr:col>
      <xdr:colOff>79375</xdr:colOff>
      <xdr:row>38</xdr:row>
      <xdr:rowOff>829</xdr:rowOff>
    </xdr:to>
    <xdr:sp macro="" textlink="">
      <xdr:nvSpPr>
        <xdr:cNvPr id="318" name="円/楕円 317"/>
        <xdr:cNvSpPr/>
      </xdr:nvSpPr>
      <xdr:spPr>
        <a:xfrm>
          <a:off x="9588500" y="641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163406</xdr:rowOff>
    </xdr:from>
    <xdr:ext cx="534377" cy="259045"/>
    <xdr:sp macro="" textlink="">
      <xdr:nvSpPr>
        <xdr:cNvPr id="319" name="テキスト ボックス 318"/>
        <xdr:cNvSpPr txBox="1"/>
      </xdr:nvSpPr>
      <xdr:spPr>
        <a:xfrm>
          <a:off x="9372111" y="65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8509</xdr:rowOff>
    </xdr:from>
    <xdr:to>
      <xdr:col>12</xdr:col>
      <xdr:colOff>561975</xdr:colOff>
      <xdr:row>38</xdr:row>
      <xdr:rowOff>110109</xdr:rowOff>
    </xdr:to>
    <xdr:sp macro="" textlink="">
      <xdr:nvSpPr>
        <xdr:cNvPr id="320" name="円/楕円 319"/>
        <xdr:cNvSpPr/>
      </xdr:nvSpPr>
      <xdr:spPr>
        <a:xfrm>
          <a:off x="8699500" y="65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101236</xdr:rowOff>
    </xdr:from>
    <xdr:ext cx="534377" cy="259045"/>
    <xdr:sp macro="" textlink="">
      <xdr:nvSpPr>
        <xdr:cNvPr id="321" name="テキスト ボックス 320"/>
        <xdr:cNvSpPr txBox="1"/>
      </xdr:nvSpPr>
      <xdr:spPr>
        <a:xfrm>
          <a:off x="8483111" y="661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21739</xdr:rowOff>
    </xdr:from>
    <xdr:to>
      <xdr:col>11</xdr:col>
      <xdr:colOff>358775</xdr:colOff>
      <xdr:row>38</xdr:row>
      <xdr:rowOff>123339</xdr:rowOff>
    </xdr:to>
    <xdr:sp macro="" textlink="">
      <xdr:nvSpPr>
        <xdr:cNvPr id="322" name="円/楕円 321"/>
        <xdr:cNvSpPr/>
      </xdr:nvSpPr>
      <xdr:spPr>
        <a:xfrm>
          <a:off x="7810500" y="653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114466</xdr:rowOff>
    </xdr:from>
    <xdr:ext cx="534377" cy="259045"/>
    <xdr:sp macro="" textlink="">
      <xdr:nvSpPr>
        <xdr:cNvPr id="323" name="テキスト ボックス 322"/>
        <xdr:cNvSpPr txBox="1"/>
      </xdr:nvSpPr>
      <xdr:spPr>
        <a:xfrm>
          <a:off x="7594111" y="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25,051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870</xdr:rowOff>
    </xdr:from>
    <xdr:to>
      <xdr:col>10</xdr:col>
      <xdr:colOff>155575</xdr:colOff>
      <xdr:row>38</xdr:row>
      <xdr:rowOff>102470</xdr:rowOff>
    </xdr:to>
    <xdr:sp macro="" textlink="">
      <xdr:nvSpPr>
        <xdr:cNvPr id="324" name="円/楕円 323"/>
        <xdr:cNvSpPr/>
      </xdr:nvSpPr>
      <xdr:spPr>
        <a:xfrm>
          <a:off x="6921500" y="65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93597</xdr:rowOff>
    </xdr:from>
    <xdr:ext cx="534377" cy="259045"/>
    <xdr:sp macro="" textlink="">
      <xdr:nvSpPr>
        <xdr:cNvPr id="325" name="テキスト ボックス 324"/>
        <xdr:cNvSpPr txBox="1"/>
      </xdr:nvSpPr>
      <xdr:spPr>
        <a:xfrm>
          <a:off x="6705111" y="66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108268</xdr:rowOff>
    </xdr:from>
    <xdr:to>
      <xdr:col>15</xdr:col>
      <xdr:colOff>180975</xdr:colOff>
      <xdr:row>56</xdr:row>
      <xdr:rowOff>142123</xdr:rowOff>
    </xdr:to>
    <xdr:cxnSp macro="">
      <xdr:nvCxnSpPr>
        <xdr:cNvPr id="352" name="直線コネクタ 351"/>
        <xdr:cNvCxnSpPr/>
      </xdr:nvCxnSpPr>
      <xdr:spPr>
        <a:xfrm>
          <a:off x="9639300" y="9538018"/>
          <a:ext cx="838200" cy="20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108268</xdr:rowOff>
    </xdr:from>
    <xdr:to>
      <xdr:col>14</xdr:col>
      <xdr:colOff>28575</xdr:colOff>
      <xdr:row>57</xdr:row>
      <xdr:rowOff>2056</xdr:rowOff>
    </xdr:to>
    <xdr:cxnSp macro="">
      <xdr:nvCxnSpPr>
        <xdr:cNvPr id="355" name="直線コネクタ 354"/>
        <xdr:cNvCxnSpPr/>
      </xdr:nvCxnSpPr>
      <xdr:spPr>
        <a:xfrm flipV="1">
          <a:off x="8750300" y="9538018"/>
          <a:ext cx="889000" cy="23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2056</xdr:rowOff>
    </xdr:from>
    <xdr:to>
      <xdr:col>12</xdr:col>
      <xdr:colOff>511175</xdr:colOff>
      <xdr:row>57</xdr:row>
      <xdr:rowOff>13970</xdr:rowOff>
    </xdr:to>
    <xdr:cxnSp macro="">
      <xdr:nvCxnSpPr>
        <xdr:cNvPr id="358" name="直線コネクタ 357"/>
        <xdr:cNvCxnSpPr/>
      </xdr:nvCxnSpPr>
      <xdr:spPr>
        <a:xfrm flipV="1">
          <a:off x="7861300" y="9774706"/>
          <a:ext cx="8890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118984</xdr:rowOff>
    </xdr:from>
    <xdr:to>
      <xdr:col>11</xdr:col>
      <xdr:colOff>307975</xdr:colOff>
      <xdr:row>57</xdr:row>
      <xdr:rowOff>13970</xdr:rowOff>
    </xdr:to>
    <xdr:cxnSp macro="">
      <xdr:nvCxnSpPr>
        <xdr:cNvPr id="361" name="直線コネクタ 360"/>
        <xdr:cNvCxnSpPr/>
      </xdr:nvCxnSpPr>
      <xdr:spPr>
        <a:xfrm>
          <a:off x="6972300" y="9720184"/>
          <a:ext cx="889000" cy="6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91323</xdr:rowOff>
    </xdr:from>
    <xdr:to>
      <xdr:col>15</xdr:col>
      <xdr:colOff>231775</xdr:colOff>
      <xdr:row>57</xdr:row>
      <xdr:rowOff>21473</xdr:rowOff>
    </xdr:to>
    <xdr:sp macro="" textlink="">
      <xdr:nvSpPr>
        <xdr:cNvPr id="371" name="円/楕円 370"/>
        <xdr:cNvSpPr/>
      </xdr:nvSpPr>
      <xdr:spPr>
        <a:xfrm>
          <a:off x="10426700" y="969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69750</xdr:rowOff>
    </xdr:from>
    <xdr:ext cx="534377" cy="259045"/>
    <xdr:sp macro="" textlink="">
      <xdr:nvSpPr>
        <xdr:cNvPr id="372" name="普通建設事業費該当値テキスト"/>
        <xdr:cNvSpPr txBox="1"/>
      </xdr:nvSpPr>
      <xdr:spPr>
        <a:xfrm>
          <a:off x="10528300" y="967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74,470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57468</xdr:rowOff>
    </xdr:from>
    <xdr:to>
      <xdr:col>14</xdr:col>
      <xdr:colOff>79375</xdr:colOff>
      <xdr:row>55</xdr:row>
      <xdr:rowOff>159068</xdr:rowOff>
    </xdr:to>
    <xdr:sp macro="" textlink="">
      <xdr:nvSpPr>
        <xdr:cNvPr id="373" name="円/楕円 372"/>
        <xdr:cNvSpPr/>
      </xdr:nvSpPr>
      <xdr:spPr>
        <a:xfrm>
          <a:off x="9588500" y="948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4145</xdr:rowOff>
    </xdr:from>
    <xdr:ext cx="599010" cy="259045"/>
    <xdr:sp macro="" textlink="">
      <xdr:nvSpPr>
        <xdr:cNvPr id="374" name="テキスト ボックス 373"/>
        <xdr:cNvSpPr txBox="1"/>
      </xdr:nvSpPr>
      <xdr:spPr>
        <a:xfrm>
          <a:off x="9339794" y="926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119,375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122706</xdr:rowOff>
    </xdr:from>
    <xdr:to>
      <xdr:col>12</xdr:col>
      <xdr:colOff>561975</xdr:colOff>
      <xdr:row>57</xdr:row>
      <xdr:rowOff>52856</xdr:rowOff>
    </xdr:to>
    <xdr:sp macro="" textlink="">
      <xdr:nvSpPr>
        <xdr:cNvPr id="375" name="円/楕円 374"/>
        <xdr:cNvSpPr/>
      </xdr:nvSpPr>
      <xdr:spPr>
        <a:xfrm>
          <a:off x="8699500" y="972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43983</xdr:rowOff>
    </xdr:from>
    <xdr:ext cx="534377" cy="259045"/>
    <xdr:sp macro="" textlink="">
      <xdr:nvSpPr>
        <xdr:cNvPr id="376" name="テキスト ボックス 375"/>
        <xdr:cNvSpPr txBox="1"/>
      </xdr:nvSpPr>
      <xdr:spPr>
        <a:xfrm>
          <a:off x="8483111" y="981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134620</xdr:rowOff>
    </xdr:from>
    <xdr:to>
      <xdr:col>11</xdr:col>
      <xdr:colOff>358775</xdr:colOff>
      <xdr:row>57</xdr:row>
      <xdr:rowOff>64770</xdr:rowOff>
    </xdr:to>
    <xdr:sp macro="" textlink="">
      <xdr:nvSpPr>
        <xdr:cNvPr id="377" name="円/楕円 376"/>
        <xdr:cNvSpPr/>
      </xdr:nvSpPr>
      <xdr:spPr>
        <a:xfrm>
          <a:off x="7810500" y="97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55897</xdr:rowOff>
    </xdr:from>
    <xdr:ext cx="534377" cy="259045"/>
    <xdr:sp macro="" textlink="">
      <xdr:nvSpPr>
        <xdr:cNvPr id="378" name="テキスト ボックス 377"/>
        <xdr:cNvSpPr txBox="1"/>
      </xdr:nvSpPr>
      <xdr:spPr>
        <a:xfrm>
          <a:off x="7594111" y="98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65,000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68184</xdr:rowOff>
    </xdr:from>
    <xdr:to>
      <xdr:col>10</xdr:col>
      <xdr:colOff>155575</xdr:colOff>
      <xdr:row>56</xdr:row>
      <xdr:rowOff>169784</xdr:rowOff>
    </xdr:to>
    <xdr:sp macro="" textlink="">
      <xdr:nvSpPr>
        <xdr:cNvPr id="379" name="円/楕円 378"/>
        <xdr:cNvSpPr/>
      </xdr:nvSpPr>
      <xdr:spPr>
        <a:xfrm>
          <a:off x="6921500" y="96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14861</xdr:rowOff>
    </xdr:from>
    <xdr:ext cx="534377" cy="259045"/>
    <xdr:sp macro="" textlink="">
      <xdr:nvSpPr>
        <xdr:cNvPr id="380" name="テキスト ボックス 379"/>
        <xdr:cNvSpPr txBox="1"/>
      </xdr:nvSpPr>
      <xdr:spPr>
        <a:xfrm>
          <a:off x="6705111" y="944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17010</xdr:rowOff>
    </xdr:from>
    <xdr:to>
      <xdr:col>15</xdr:col>
      <xdr:colOff>180975</xdr:colOff>
      <xdr:row>78</xdr:row>
      <xdr:rowOff>61030</xdr:rowOff>
    </xdr:to>
    <xdr:cxnSp macro="">
      <xdr:nvCxnSpPr>
        <xdr:cNvPr id="409" name="直線コネクタ 408"/>
        <xdr:cNvCxnSpPr/>
      </xdr:nvCxnSpPr>
      <xdr:spPr>
        <a:xfrm>
          <a:off x="9639300" y="13047210"/>
          <a:ext cx="838200" cy="38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17010</xdr:rowOff>
    </xdr:from>
    <xdr:to>
      <xdr:col>14</xdr:col>
      <xdr:colOff>28575</xdr:colOff>
      <xdr:row>77</xdr:row>
      <xdr:rowOff>119424</xdr:rowOff>
    </xdr:to>
    <xdr:cxnSp macro="">
      <xdr:nvCxnSpPr>
        <xdr:cNvPr id="412" name="直線コネクタ 411"/>
        <xdr:cNvCxnSpPr/>
      </xdr:nvCxnSpPr>
      <xdr:spPr>
        <a:xfrm flipV="1">
          <a:off x="8750300" y="13047210"/>
          <a:ext cx="889000" cy="27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10230</xdr:rowOff>
    </xdr:from>
    <xdr:to>
      <xdr:col>15</xdr:col>
      <xdr:colOff>231775</xdr:colOff>
      <xdr:row>78</xdr:row>
      <xdr:rowOff>111830</xdr:rowOff>
    </xdr:to>
    <xdr:sp macro="" textlink="">
      <xdr:nvSpPr>
        <xdr:cNvPr id="422" name="円/楕円 421"/>
        <xdr:cNvSpPr/>
      </xdr:nvSpPr>
      <xdr:spPr>
        <a:xfrm>
          <a:off x="10426700" y="133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160107</xdr:rowOff>
    </xdr:from>
    <xdr:ext cx="534377" cy="259045"/>
    <xdr:sp macro="" textlink="">
      <xdr:nvSpPr>
        <xdr:cNvPr id="423" name="普通建設事業費 （ うち新規整備　）該当値テキスト"/>
        <xdr:cNvSpPr txBox="1"/>
      </xdr:nvSpPr>
      <xdr:spPr>
        <a:xfrm>
          <a:off x="10528300" y="1336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20,324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137661</xdr:rowOff>
    </xdr:from>
    <xdr:to>
      <xdr:col>14</xdr:col>
      <xdr:colOff>79375</xdr:colOff>
      <xdr:row>76</xdr:row>
      <xdr:rowOff>67810</xdr:rowOff>
    </xdr:to>
    <xdr:sp macro="" textlink="">
      <xdr:nvSpPr>
        <xdr:cNvPr id="424" name="円/楕円 423"/>
        <xdr:cNvSpPr/>
      </xdr:nvSpPr>
      <xdr:spPr>
        <a:xfrm>
          <a:off x="9588500" y="129964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84338</xdr:rowOff>
    </xdr:from>
    <xdr:ext cx="534377" cy="259045"/>
    <xdr:sp macro="" textlink="">
      <xdr:nvSpPr>
        <xdr:cNvPr id="425" name="テキスト ボックス 424"/>
        <xdr:cNvSpPr txBox="1"/>
      </xdr:nvSpPr>
      <xdr:spPr>
        <a:xfrm>
          <a:off x="9372111" y="1277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68624</xdr:rowOff>
    </xdr:from>
    <xdr:to>
      <xdr:col>12</xdr:col>
      <xdr:colOff>561975</xdr:colOff>
      <xdr:row>77</xdr:row>
      <xdr:rowOff>170224</xdr:rowOff>
    </xdr:to>
    <xdr:sp macro="" textlink="">
      <xdr:nvSpPr>
        <xdr:cNvPr id="426" name="円/楕円 425"/>
        <xdr:cNvSpPr/>
      </xdr:nvSpPr>
      <xdr:spPr>
        <a:xfrm>
          <a:off x="8699500" y="132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161351</xdr:rowOff>
    </xdr:from>
    <xdr:ext cx="534377" cy="259045"/>
    <xdr:sp macro="" textlink="">
      <xdr:nvSpPr>
        <xdr:cNvPr id="427" name="テキスト ボックス 426"/>
        <xdr:cNvSpPr txBox="1"/>
      </xdr:nvSpPr>
      <xdr:spPr>
        <a:xfrm>
          <a:off x="8483111" y="1336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166212</xdr:rowOff>
    </xdr:from>
    <xdr:to>
      <xdr:col>15</xdr:col>
      <xdr:colOff>180975</xdr:colOff>
      <xdr:row>97</xdr:row>
      <xdr:rowOff>70896</xdr:rowOff>
    </xdr:to>
    <xdr:cxnSp macro="">
      <xdr:nvCxnSpPr>
        <xdr:cNvPr id="452" name="直線コネクタ 451"/>
        <xdr:cNvCxnSpPr/>
      </xdr:nvCxnSpPr>
      <xdr:spPr>
        <a:xfrm flipV="1">
          <a:off x="9639300" y="16625412"/>
          <a:ext cx="838200" cy="7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62599</xdr:rowOff>
    </xdr:from>
    <xdr:to>
      <xdr:col>14</xdr:col>
      <xdr:colOff>28575</xdr:colOff>
      <xdr:row>97</xdr:row>
      <xdr:rowOff>70896</xdr:rowOff>
    </xdr:to>
    <xdr:cxnSp macro="">
      <xdr:nvCxnSpPr>
        <xdr:cNvPr id="455" name="直線コネクタ 454"/>
        <xdr:cNvCxnSpPr/>
      </xdr:nvCxnSpPr>
      <xdr:spPr>
        <a:xfrm>
          <a:off x="8750300" y="16693249"/>
          <a:ext cx="889000" cy="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115412</xdr:rowOff>
    </xdr:from>
    <xdr:to>
      <xdr:col>15</xdr:col>
      <xdr:colOff>231775</xdr:colOff>
      <xdr:row>97</xdr:row>
      <xdr:rowOff>45562</xdr:rowOff>
    </xdr:to>
    <xdr:sp macro="" textlink="">
      <xdr:nvSpPr>
        <xdr:cNvPr id="465" name="円/楕円 464"/>
        <xdr:cNvSpPr/>
      </xdr:nvSpPr>
      <xdr:spPr>
        <a:xfrm>
          <a:off x="10426700" y="165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93839</xdr:rowOff>
    </xdr:from>
    <xdr:ext cx="534377" cy="259045"/>
    <xdr:sp macro="" textlink="">
      <xdr:nvSpPr>
        <xdr:cNvPr id="466" name="普通建設事業費 （ うち更新整備　）該当値テキスト"/>
        <xdr:cNvSpPr txBox="1"/>
      </xdr:nvSpPr>
      <xdr:spPr>
        <a:xfrm>
          <a:off x="10528300" y="1655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35,361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20096</xdr:rowOff>
    </xdr:from>
    <xdr:to>
      <xdr:col>14</xdr:col>
      <xdr:colOff>79375</xdr:colOff>
      <xdr:row>97</xdr:row>
      <xdr:rowOff>121696</xdr:rowOff>
    </xdr:to>
    <xdr:sp macro="" textlink="">
      <xdr:nvSpPr>
        <xdr:cNvPr id="467" name="円/楕円 466"/>
        <xdr:cNvSpPr/>
      </xdr:nvSpPr>
      <xdr:spPr>
        <a:xfrm>
          <a:off x="9588500" y="1665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112823</xdr:rowOff>
    </xdr:from>
    <xdr:ext cx="534377" cy="259045"/>
    <xdr:sp macro="" textlink="">
      <xdr:nvSpPr>
        <xdr:cNvPr id="468" name="テキスト ボックス 467"/>
        <xdr:cNvSpPr txBox="1"/>
      </xdr:nvSpPr>
      <xdr:spPr>
        <a:xfrm>
          <a:off x="9372111" y="1674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11799</xdr:rowOff>
    </xdr:from>
    <xdr:to>
      <xdr:col>12</xdr:col>
      <xdr:colOff>561975</xdr:colOff>
      <xdr:row>97</xdr:row>
      <xdr:rowOff>113399</xdr:rowOff>
    </xdr:to>
    <xdr:sp macro="" textlink="">
      <xdr:nvSpPr>
        <xdr:cNvPr id="469" name="円/楕円 468"/>
        <xdr:cNvSpPr/>
      </xdr:nvSpPr>
      <xdr:spPr>
        <a:xfrm>
          <a:off x="8699500" y="1664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104526</xdr:rowOff>
    </xdr:from>
    <xdr:ext cx="534377" cy="259045"/>
    <xdr:sp macro="" textlink="">
      <xdr:nvSpPr>
        <xdr:cNvPr id="470" name="テキスト ボックス 469"/>
        <xdr:cNvSpPr txBox="1"/>
      </xdr:nvSpPr>
      <xdr:spPr>
        <a:xfrm>
          <a:off x="8483111" y="1673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115903</xdr:rowOff>
    </xdr:from>
    <xdr:to>
      <xdr:col>23</xdr:col>
      <xdr:colOff>517525</xdr:colOff>
      <xdr:row>38</xdr:row>
      <xdr:rowOff>119355</xdr:rowOff>
    </xdr:to>
    <xdr:cxnSp macro="">
      <xdr:nvCxnSpPr>
        <xdr:cNvPr id="497" name="直線コネクタ 496"/>
        <xdr:cNvCxnSpPr/>
      </xdr:nvCxnSpPr>
      <xdr:spPr>
        <a:xfrm>
          <a:off x="15481300" y="6631003"/>
          <a:ext cx="8382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115903</xdr:rowOff>
    </xdr:from>
    <xdr:to>
      <xdr:col>22</xdr:col>
      <xdr:colOff>365125</xdr:colOff>
      <xdr:row>38</xdr:row>
      <xdr:rowOff>134534</xdr:rowOff>
    </xdr:to>
    <xdr:cxnSp macro="">
      <xdr:nvCxnSpPr>
        <xdr:cNvPr id="500" name="直線コネクタ 499"/>
        <xdr:cNvCxnSpPr/>
      </xdr:nvCxnSpPr>
      <xdr:spPr>
        <a:xfrm flipV="1">
          <a:off x="14592300" y="6631003"/>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122098</xdr:rowOff>
    </xdr:from>
    <xdr:to>
      <xdr:col>21</xdr:col>
      <xdr:colOff>161925</xdr:colOff>
      <xdr:row>38</xdr:row>
      <xdr:rowOff>134534</xdr:rowOff>
    </xdr:to>
    <xdr:cxnSp macro="">
      <xdr:nvCxnSpPr>
        <xdr:cNvPr id="503" name="直線コネクタ 502"/>
        <xdr:cNvCxnSpPr/>
      </xdr:nvCxnSpPr>
      <xdr:spPr>
        <a:xfrm>
          <a:off x="13703300" y="6637198"/>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50523</xdr:rowOff>
    </xdr:from>
    <xdr:to>
      <xdr:col>19</xdr:col>
      <xdr:colOff>644525</xdr:colOff>
      <xdr:row>38</xdr:row>
      <xdr:rowOff>122098</xdr:rowOff>
    </xdr:to>
    <xdr:cxnSp macro="">
      <xdr:nvCxnSpPr>
        <xdr:cNvPr id="506" name="直線コネクタ 505"/>
        <xdr:cNvCxnSpPr/>
      </xdr:nvCxnSpPr>
      <xdr:spPr>
        <a:xfrm>
          <a:off x="12814300" y="6565623"/>
          <a:ext cx="889000" cy="7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68555</xdr:rowOff>
    </xdr:from>
    <xdr:to>
      <xdr:col>23</xdr:col>
      <xdr:colOff>568325</xdr:colOff>
      <xdr:row>38</xdr:row>
      <xdr:rowOff>170155</xdr:rowOff>
    </xdr:to>
    <xdr:sp macro="" textlink="">
      <xdr:nvSpPr>
        <xdr:cNvPr id="516" name="円/楕円 515"/>
        <xdr:cNvSpPr/>
      </xdr:nvSpPr>
      <xdr:spPr>
        <a:xfrm>
          <a:off x="16268700" y="65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154932</xdr:rowOff>
    </xdr:from>
    <xdr:ext cx="378565" cy="259045"/>
    <xdr:sp macro="" textlink="">
      <xdr:nvSpPr>
        <xdr:cNvPr id="517" name="災害復旧事業費該当値テキスト"/>
        <xdr:cNvSpPr txBox="1"/>
      </xdr:nvSpPr>
      <xdr:spPr>
        <a:xfrm>
          <a:off x="16370300" y="6498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65103</xdr:rowOff>
    </xdr:from>
    <xdr:to>
      <xdr:col>22</xdr:col>
      <xdr:colOff>415925</xdr:colOff>
      <xdr:row>38</xdr:row>
      <xdr:rowOff>166703</xdr:rowOff>
    </xdr:to>
    <xdr:sp macro="" textlink="">
      <xdr:nvSpPr>
        <xdr:cNvPr id="518" name="円/楕円 517"/>
        <xdr:cNvSpPr/>
      </xdr:nvSpPr>
      <xdr:spPr>
        <a:xfrm>
          <a:off x="15430500" y="658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157830</xdr:rowOff>
    </xdr:from>
    <xdr:ext cx="469744" cy="259045"/>
    <xdr:sp macro="" textlink="">
      <xdr:nvSpPr>
        <xdr:cNvPr id="519" name="テキスト ボックス 518"/>
        <xdr:cNvSpPr txBox="1"/>
      </xdr:nvSpPr>
      <xdr:spPr>
        <a:xfrm>
          <a:off x="15246427" y="667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83734</xdr:rowOff>
    </xdr:from>
    <xdr:to>
      <xdr:col>21</xdr:col>
      <xdr:colOff>212725</xdr:colOff>
      <xdr:row>39</xdr:row>
      <xdr:rowOff>13884</xdr:rowOff>
    </xdr:to>
    <xdr:sp macro="" textlink="">
      <xdr:nvSpPr>
        <xdr:cNvPr id="520" name="円/楕円 519"/>
        <xdr:cNvSpPr/>
      </xdr:nvSpPr>
      <xdr:spPr>
        <a:xfrm>
          <a:off x="14541500" y="659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5011</xdr:rowOff>
    </xdr:from>
    <xdr:ext cx="378565" cy="259045"/>
    <xdr:sp macro="" textlink="">
      <xdr:nvSpPr>
        <xdr:cNvPr id="521" name="テキスト ボックス 520"/>
        <xdr:cNvSpPr txBox="1"/>
      </xdr:nvSpPr>
      <xdr:spPr>
        <a:xfrm>
          <a:off x="14403017" y="669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71298</xdr:rowOff>
    </xdr:from>
    <xdr:to>
      <xdr:col>20</xdr:col>
      <xdr:colOff>9525</xdr:colOff>
      <xdr:row>39</xdr:row>
      <xdr:rowOff>1448</xdr:rowOff>
    </xdr:to>
    <xdr:sp macro="" textlink="">
      <xdr:nvSpPr>
        <xdr:cNvPr id="522" name="円/楕円 521"/>
        <xdr:cNvSpPr/>
      </xdr:nvSpPr>
      <xdr:spPr>
        <a:xfrm>
          <a:off x="13652500" y="65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164025</xdr:rowOff>
    </xdr:from>
    <xdr:ext cx="378565" cy="259045"/>
    <xdr:sp macro="" textlink="">
      <xdr:nvSpPr>
        <xdr:cNvPr id="523" name="テキスト ボックス 522"/>
        <xdr:cNvSpPr txBox="1"/>
      </xdr:nvSpPr>
      <xdr:spPr>
        <a:xfrm>
          <a:off x="13514017" y="6679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171173</xdr:rowOff>
    </xdr:from>
    <xdr:to>
      <xdr:col>18</xdr:col>
      <xdr:colOff>492125</xdr:colOff>
      <xdr:row>38</xdr:row>
      <xdr:rowOff>101323</xdr:rowOff>
    </xdr:to>
    <xdr:sp macro="" textlink="">
      <xdr:nvSpPr>
        <xdr:cNvPr id="524" name="円/楕円 523"/>
        <xdr:cNvSpPr/>
      </xdr:nvSpPr>
      <xdr:spPr>
        <a:xfrm>
          <a:off x="12763500" y="651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92450</xdr:rowOff>
    </xdr:from>
    <xdr:ext cx="469744" cy="259045"/>
    <xdr:sp macro="" textlink="">
      <xdr:nvSpPr>
        <xdr:cNvPr id="525" name="テキスト ボックス 524"/>
        <xdr:cNvSpPr txBox="1"/>
      </xdr:nvSpPr>
      <xdr:spPr>
        <a:xfrm>
          <a:off x="12579427" y="660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66315</xdr:rowOff>
    </xdr:from>
    <xdr:to>
      <xdr:col>23</xdr:col>
      <xdr:colOff>517525</xdr:colOff>
      <xdr:row>78</xdr:row>
      <xdr:rowOff>73456</xdr:rowOff>
    </xdr:to>
    <xdr:cxnSp macro="">
      <xdr:nvCxnSpPr>
        <xdr:cNvPr id="611" name="直線コネクタ 610"/>
        <xdr:cNvCxnSpPr/>
      </xdr:nvCxnSpPr>
      <xdr:spPr>
        <a:xfrm flipV="1">
          <a:off x="15481300" y="13439415"/>
          <a:ext cx="8382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53880</xdr:rowOff>
    </xdr:from>
    <xdr:to>
      <xdr:col>22</xdr:col>
      <xdr:colOff>365125</xdr:colOff>
      <xdr:row>78</xdr:row>
      <xdr:rowOff>73456</xdr:rowOff>
    </xdr:to>
    <xdr:cxnSp macro="">
      <xdr:nvCxnSpPr>
        <xdr:cNvPr id="614" name="直線コネクタ 613"/>
        <xdr:cNvCxnSpPr/>
      </xdr:nvCxnSpPr>
      <xdr:spPr>
        <a:xfrm>
          <a:off x="14592300" y="13426980"/>
          <a:ext cx="889000" cy="1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53880</xdr:rowOff>
    </xdr:from>
    <xdr:to>
      <xdr:col>21</xdr:col>
      <xdr:colOff>161925</xdr:colOff>
      <xdr:row>78</xdr:row>
      <xdr:rowOff>71658</xdr:rowOff>
    </xdr:to>
    <xdr:cxnSp macro="">
      <xdr:nvCxnSpPr>
        <xdr:cNvPr id="617" name="直線コネクタ 616"/>
        <xdr:cNvCxnSpPr/>
      </xdr:nvCxnSpPr>
      <xdr:spPr>
        <a:xfrm flipV="1">
          <a:off x="13703300" y="13426980"/>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67923</xdr:rowOff>
    </xdr:from>
    <xdr:to>
      <xdr:col>19</xdr:col>
      <xdr:colOff>644525</xdr:colOff>
      <xdr:row>78</xdr:row>
      <xdr:rowOff>71658</xdr:rowOff>
    </xdr:to>
    <xdr:cxnSp macro="">
      <xdr:nvCxnSpPr>
        <xdr:cNvPr id="620" name="直線コネクタ 619"/>
        <xdr:cNvCxnSpPr/>
      </xdr:nvCxnSpPr>
      <xdr:spPr>
        <a:xfrm>
          <a:off x="12814300" y="13441023"/>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15515</xdr:rowOff>
    </xdr:from>
    <xdr:to>
      <xdr:col>23</xdr:col>
      <xdr:colOff>568325</xdr:colOff>
      <xdr:row>78</xdr:row>
      <xdr:rowOff>117115</xdr:rowOff>
    </xdr:to>
    <xdr:sp macro="" textlink="">
      <xdr:nvSpPr>
        <xdr:cNvPr id="630" name="円/楕円 629"/>
        <xdr:cNvSpPr/>
      </xdr:nvSpPr>
      <xdr:spPr>
        <a:xfrm>
          <a:off x="16268700" y="133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101892</xdr:rowOff>
    </xdr:from>
    <xdr:ext cx="534377" cy="259045"/>
    <xdr:sp macro="" textlink="">
      <xdr:nvSpPr>
        <xdr:cNvPr id="631" name="公債費該当値テキスト"/>
        <xdr:cNvSpPr txBox="1"/>
      </xdr:nvSpPr>
      <xdr:spPr>
        <a:xfrm>
          <a:off x="16370300" y="1330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39,261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22656</xdr:rowOff>
    </xdr:from>
    <xdr:to>
      <xdr:col>22</xdr:col>
      <xdr:colOff>415925</xdr:colOff>
      <xdr:row>78</xdr:row>
      <xdr:rowOff>124256</xdr:rowOff>
    </xdr:to>
    <xdr:sp macro="" textlink="">
      <xdr:nvSpPr>
        <xdr:cNvPr id="632" name="円/楕円 631"/>
        <xdr:cNvSpPr/>
      </xdr:nvSpPr>
      <xdr:spPr>
        <a:xfrm>
          <a:off x="15430500" y="1339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115383</xdr:rowOff>
    </xdr:from>
    <xdr:ext cx="534377" cy="259045"/>
    <xdr:sp macro="" textlink="">
      <xdr:nvSpPr>
        <xdr:cNvPr id="633" name="テキスト ボックス 632"/>
        <xdr:cNvSpPr txBox="1"/>
      </xdr:nvSpPr>
      <xdr:spPr>
        <a:xfrm>
          <a:off x="15214111" y="1348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3080</xdr:rowOff>
    </xdr:from>
    <xdr:to>
      <xdr:col>21</xdr:col>
      <xdr:colOff>212725</xdr:colOff>
      <xdr:row>78</xdr:row>
      <xdr:rowOff>104680</xdr:rowOff>
    </xdr:to>
    <xdr:sp macro="" textlink="">
      <xdr:nvSpPr>
        <xdr:cNvPr id="634" name="円/楕円 633"/>
        <xdr:cNvSpPr/>
      </xdr:nvSpPr>
      <xdr:spPr>
        <a:xfrm>
          <a:off x="14541500" y="133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95807</xdr:rowOff>
    </xdr:from>
    <xdr:ext cx="534377" cy="259045"/>
    <xdr:sp macro="" textlink="">
      <xdr:nvSpPr>
        <xdr:cNvPr id="635" name="テキスト ボックス 634"/>
        <xdr:cNvSpPr txBox="1"/>
      </xdr:nvSpPr>
      <xdr:spPr>
        <a:xfrm>
          <a:off x="14325111" y="134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20858</xdr:rowOff>
    </xdr:from>
    <xdr:to>
      <xdr:col>20</xdr:col>
      <xdr:colOff>9525</xdr:colOff>
      <xdr:row>78</xdr:row>
      <xdr:rowOff>122458</xdr:rowOff>
    </xdr:to>
    <xdr:sp macro="" textlink="">
      <xdr:nvSpPr>
        <xdr:cNvPr id="636" name="円/楕円 635"/>
        <xdr:cNvSpPr/>
      </xdr:nvSpPr>
      <xdr:spPr>
        <a:xfrm>
          <a:off x="13652500" y="1339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113585</xdr:rowOff>
    </xdr:from>
    <xdr:ext cx="534377" cy="259045"/>
    <xdr:sp macro="" textlink="">
      <xdr:nvSpPr>
        <xdr:cNvPr id="637" name="テキスト ボックス 636"/>
        <xdr:cNvSpPr txBox="1"/>
      </xdr:nvSpPr>
      <xdr:spPr>
        <a:xfrm>
          <a:off x="13436111" y="1348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17123</xdr:rowOff>
    </xdr:from>
    <xdr:to>
      <xdr:col>18</xdr:col>
      <xdr:colOff>492125</xdr:colOff>
      <xdr:row>78</xdr:row>
      <xdr:rowOff>118723</xdr:rowOff>
    </xdr:to>
    <xdr:sp macro="" textlink="">
      <xdr:nvSpPr>
        <xdr:cNvPr id="638" name="円/楕円 637"/>
        <xdr:cNvSpPr/>
      </xdr:nvSpPr>
      <xdr:spPr>
        <a:xfrm>
          <a:off x="12763500" y="1339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109850</xdr:rowOff>
    </xdr:from>
    <xdr:ext cx="534377" cy="259045"/>
    <xdr:sp macro="" textlink="">
      <xdr:nvSpPr>
        <xdr:cNvPr id="639" name="テキスト ボックス 638"/>
        <xdr:cNvSpPr txBox="1"/>
      </xdr:nvSpPr>
      <xdr:spPr>
        <a:xfrm>
          <a:off x="12547111" y="134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66067</xdr:rowOff>
    </xdr:from>
    <xdr:to>
      <xdr:col>23</xdr:col>
      <xdr:colOff>517525</xdr:colOff>
      <xdr:row>98</xdr:row>
      <xdr:rowOff>105158</xdr:rowOff>
    </xdr:to>
    <xdr:cxnSp macro="">
      <xdr:nvCxnSpPr>
        <xdr:cNvPr id="668" name="直線コネクタ 667"/>
        <xdr:cNvCxnSpPr/>
      </xdr:nvCxnSpPr>
      <xdr:spPr>
        <a:xfrm flipV="1">
          <a:off x="15481300" y="16868167"/>
          <a:ext cx="8382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81491</xdr:rowOff>
    </xdr:from>
    <xdr:to>
      <xdr:col>22</xdr:col>
      <xdr:colOff>365125</xdr:colOff>
      <xdr:row>98</xdr:row>
      <xdr:rowOff>105158</xdr:rowOff>
    </xdr:to>
    <xdr:cxnSp macro="">
      <xdr:nvCxnSpPr>
        <xdr:cNvPr id="671" name="直線コネクタ 670"/>
        <xdr:cNvCxnSpPr/>
      </xdr:nvCxnSpPr>
      <xdr:spPr>
        <a:xfrm>
          <a:off x="14592300" y="16883591"/>
          <a:ext cx="889000" cy="2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81491</xdr:rowOff>
    </xdr:from>
    <xdr:to>
      <xdr:col>21</xdr:col>
      <xdr:colOff>161925</xdr:colOff>
      <xdr:row>98</xdr:row>
      <xdr:rowOff>97706</xdr:rowOff>
    </xdr:to>
    <xdr:cxnSp macro="">
      <xdr:nvCxnSpPr>
        <xdr:cNvPr id="674" name="直線コネクタ 673"/>
        <xdr:cNvCxnSpPr/>
      </xdr:nvCxnSpPr>
      <xdr:spPr>
        <a:xfrm flipV="1">
          <a:off x="13703300" y="16883591"/>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52085</xdr:rowOff>
    </xdr:from>
    <xdr:to>
      <xdr:col>19</xdr:col>
      <xdr:colOff>644525</xdr:colOff>
      <xdr:row>98</xdr:row>
      <xdr:rowOff>97706</xdr:rowOff>
    </xdr:to>
    <xdr:cxnSp macro="">
      <xdr:nvCxnSpPr>
        <xdr:cNvPr id="677" name="直線コネクタ 676"/>
        <xdr:cNvCxnSpPr/>
      </xdr:nvCxnSpPr>
      <xdr:spPr>
        <a:xfrm>
          <a:off x="12814300" y="16854185"/>
          <a:ext cx="889000" cy="4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15267</xdr:rowOff>
    </xdr:from>
    <xdr:to>
      <xdr:col>23</xdr:col>
      <xdr:colOff>568325</xdr:colOff>
      <xdr:row>98</xdr:row>
      <xdr:rowOff>116867</xdr:rowOff>
    </xdr:to>
    <xdr:sp macro="" textlink="">
      <xdr:nvSpPr>
        <xdr:cNvPr id="687" name="円/楕円 686"/>
        <xdr:cNvSpPr/>
      </xdr:nvSpPr>
      <xdr:spPr>
        <a:xfrm>
          <a:off x="16268700" y="168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165144</xdr:rowOff>
    </xdr:from>
    <xdr:ext cx="534377" cy="259045"/>
    <xdr:sp macro="" textlink="">
      <xdr:nvSpPr>
        <xdr:cNvPr id="688" name="積立金該当値テキスト"/>
        <xdr:cNvSpPr txBox="1"/>
      </xdr:nvSpPr>
      <xdr:spPr>
        <a:xfrm>
          <a:off x="16370300" y="1679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19,663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54358</xdr:rowOff>
    </xdr:from>
    <xdr:to>
      <xdr:col>22</xdr:col>
      <xdr:colOff>415925</xdr:colOff>
      <xdr:row>98</xdr:row>
      <xdr:rowOff>155958</xdr:rowOff>
    </xdr:to>
    <xdr:sp macro="" textlink="">
      <xdr:nvSpPr>
        <xdr:cNvPr id="689" name="円/楕円 688"/>
        <xdr:cNvSpPr/>
      </xdr:nvSpPr>
      <xdr:spPr>
        <a:xfrm>
          <a:off x="15430500" y="1685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147085</xdr:rowOff>
    </xdr:from>
    <xdr:ext cx="534377" cy="259045"/>
    <xdr:sp macro="" textlink="">
      <xdr:nvSpPr>
        <xdr:cNvPr id="690" name="テキスト ボックス 689"/>
        <xdr:cNvSpPr txBox="1"/>
      </xdr:nvSpPr>
      <xdr:spPr>
        <a:xfrm>
          <a:off x="15214111" y="1694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30691</xdr:rowOff>
    </xdr:from>
    <xdr:to>
      <xdr:col>21</xdr:col>
      <xdr:colOff>212725</xdr:colOff>
      <xdr:row>98</xdr:row>
      <xdr:rowOff>132291</xdr:rowOff>
    </xdr:to>
    <xdr:sp macro="" textlink="">
      <xdr:nvSpPr>
        <xdr:cNvPr id="691" name="円/楕円 690"/>
        <xdr:cNvSpPr/>
      </xdr:nvSpPr>
      <xdr:spPr>
        <a:xfrm>
          <a:off x="14541500" y="168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123418</xdr:rowOff>
    </xdr:from>
    <xdr:ext cx="534377" cy="259045"/>
    <xdr:sp macro="" textlink="">
      <xdr:nvSpPr>
        <xdr:cNvPr id="692" name="テキスト ボックス 691"/>
        <xdr:cNvSpPr txBox="1"/>
      </xdr:nvSpPr>
      <xdr:spPr>
        <a:xfrm>
          <a:off x="14325111" y="169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46906</xdr:rowOff>
    </xdr:from>
    <xdr:to>
      <xdr:col>20</xdr:col>
      <xdr:colOff>9525</xdr:colOff>
      <xdr:row>98</xdr:row>
      <xdr:rowOff>148506</xdr:rowOff>
    </xdr:to>
    <xdr:sp macro="" textlink="">
      <xdr:nvSpPr>
        <xdr:cNvPr id="693" name="円/楕円 692"/>
        <xdr:cNvSpPr/>
      </xdr:nvSpPr>
      <xdr:spPr>
        <a:xfrm>
          <a:off x="13652500" y="1684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139633</xdr:rowOff>
    </xdr:from>
    <xdr:ext cx="534377" cy="259045"/>
    <xdr:sp macro="" textlink="">
      <xdr:nvSpPr>
        <xdr:cNvPr id="694" name="テキスト ボックス 693"/>
        <xdr:cNvSpPr txBox="1"/>
      </xdr:nvSpPr>
      <xdr:spPr>
        <a:xfrm>
          <a:off x="13436111" y="1694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1285</xdr:rowOff>
    </xdr:from>
    <xdr:to>
      <xdr:col>18</xdr:col>
      <xdr:colOff>492125</xdr:colOff>
      <xdr:row>98</xdr:row>
      <xdr:rowOff>102885</xdr:rowOff>
    </xdr:to>
    <xdr:sp macro="" textlink="">
      <xdr:nvSpPr>
        <xdr:cNvPr id="695" name="円/楕円 694"/>
        <xdr:cNvSpPr/>
      </xdr:nvSpPr>
      <xdr:spPr>
        <a:xfrm>
          <a:off x="12763500" y="1680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94012</xdr:rowOff>
    </xdr:from>
    <xdr:ext cx="534377" cy="259045"/>
    <xdr:sp macro="" textlink="">
      <xdr:nvSpPr>
        <xdr:cNvPr id="696" name="テキスト ボックス 695"/>
        <xdr:cNvSpPr txBox="1"/>
      </xdr:nvSpPr>
      <xdr:spPr>
        <a:xfrm>
          <a:off x="12547111" y="1689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26943</xdr:rowOff>
    </xdr:from>
    <xdr:to>
      <xdr:col>32</xdr:col>
      <xdr:colOff>187325</xdr:colOff>
      <xdr:row>39</xdr:row>
      <xdr:rowOff>28943</xdr:rowOff>
    </xdr:to>
    <xdr:cxnSp macro="">
      <xdr:nvCxnSpPr>
        <xdr:cNvPr id="725" name="直線コネクタ 724"/>
        <xdr:cNvCxnSpPr/>
      </xdr:nvCxnSpPr>
      <xdr:spPr>
        <a:xfrm flipV="1">
          <a:off x="21323300" y="6713493"/>
          <a:ext cx="8382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26905</xdr:rowOff>
    </xdr:from>
    <xdr:to>
      <xdr:col>31</xdr:col>
      <xdr:colOff>34925</xdr:colOff>
      <xdr:row>39</xdr:row>
      <xdr:rowOff>28943</xdr:rowOff>
    </xdr:to>
    <xdr:cxnSp macro="">
      <xdr:nvCxnSpPr>
        <xdr:cNvPr id="728" name="直線コネクタ 727"/>
        <xdr:cNvCxnSpPr/>
      </xdr:nvCxnSpPr>
      <xdr:spPr>
        <a:xfrm>
          <a:off x="20434300" y="6713455"/>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26905</xdr:rowOff>
    </xdr:from>
    <xdr:to>
      <xdr:col>29</xdr:col>
      <xdr:colOff>517525</xdr:colOff>
      <xdr:row>39</xdr:row>
      <xdr:rowOff>33382</xdr:rowOff>
    </xdr:to>
    <xdr:cxnSp macro="">
      <xdr:nvCxnSpPr>
        <xdr:cNvPr id="731" name="直線コネクタ 730"/>
        <xdr:cNvCxnSpPr/>
      </xdr:nvCxnSpPr>
      <xdr:spPr>
        <a:xfrm flipV="1">
          <a:off x="19545300" y="671345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26105</xdr:rowOff>
    </xdr:from>
    <xdr:to>
      <xdr:col>28</xdr:col>
      <xdr:colOff>314325</xdr:colOff>
      <xdr:row>39</xdr:row>
      <xdr:rowOff>33382</xdr:rowOff>
    </xdr:to>
    <xdr:cxnSp macro="">
      <xdr:nvCxnSpPr>
        <xdr:cNvPr id="734" name="直線コネクタ 733"/>
        <xdr:cNvCxnSpPr/>
      </xdr:nvCxnSpPr>
      <xdr:spPr>
        <a:xfrm>
          <a:off x="18656300" y="6712655"/>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147593</xdr:rowOff>
    </xdr:from>
    <xdr:to>
      <xdr:col>32</xdr:col>
      <xdr:colOff>238125</xdr:colOff>
      <xdr:row>39</xdr:row>
      <xdr:rowOff>77743</xdr:rowOff>
    </xdr:to>
    <xdr:sp macro="" textlink="">
      <xdr:nvSpPr>
        <xdr:cNvPr id="744" name="円/楕円 743"/>
        <xdr:cNvSpPr/>
      </xdr:nvSpPr>
      <xdr:spPr>
        <a:xfrm>
          <a:off x="22110700" y="66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378565" cy="259045"/>
    <xdr:sp macro="" textlink="">
      <xdr:nvSpPr>
        <xdr:cNvPr id="745" name="投資及び出資金該当値テキスト"/>
        <xdr:cNvSpPr txBox="1"/>
      </xdr:nvSpPr>
      <xdr:spPr>
        <a:xfrm>
          <a:off x="22212300" y="66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149593</xdr:rowOff>
    </xdr:from>
    <xdr:to>
      <xdr:col>31</xdr:col>
      <xdr:colOff>85725</xdr:colOff>
      <xdr:row>39</xdr:row>
      <xdr:rowOff>79743</xdr:rowOff>
    </xdr:to>
    <xdr:sp macro="" textlink="">
      <xdr:nvSpPr>
        <xdr:cNvPr id="746" name="円/楕円 745"/>
        <xdr:cNvSpPr/>
      </xdr:nvSpPr>
      <xdr:spPr>
        <a:xfrm>
          <a:off x="21272500" y="666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70870</xdr:rowOff>
    </xdr:from>
    <xdr:ext cx="378565" cy="259045"/>
    <xdr:sp macro="" textlink="">
      <xdr:nvSpPr>
        <xdr:cNvPr id="747" name="テキスト ボックス 746"/>
        <xdr:cNvSpPr txBox="1"/>
      </xdr:nvSpPr>
      <xdr:spPr>
        <a:xfrm>
          <a:off x="21134017" y="6757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147555</xdr:rowOff>
    </xdr:from>
    <xdr:to>
      <xdr:col>29</xdr:col>
      <xdr:colOff>568325</xdr:colOff>
      <xdr:row>39</xdr:row>
      <xdr:rowOff>77705</xdr:rowOff>
    </xdr:to>
    <xdr:sp macro="" textlink="">
      <xdr:nvSpPr>
        <xdr:cNvPr id="748" name="円/楕円 747"/>
        <xdr:cNvSpPr/>
      </xdr:nvSpPr>
      <xdr:spPr>
        <a:xfrm>
          <a:off x="20383500" y="66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68832</xdr:rowOff>
    </xdr:from>
    <xdr:ext cx="378565" cy="259045"/>
    <xdr:sp macro="" textlink="">
      <xdr:nvSpPr>
        <xdr:cNvPr id="749" name="テキスト ボックス 748"/>
        <xdr:cNvSpPr txBox="1"/>
      </xdr:nvSpPr>
      <xdr:spPr>
        <a:xfrm>
          <a:off x="20245017" y="675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154032</xdr:rowOff>
    </xdr:from>
    <xdr:to>
      <xdr:col>28</xdr:col>
      <xdr:colOff>365125</xdr:colOff>
      <xdr:row>39</xdr:row>
      <xdr:rowOff>84182</xdr:rowOff>
    </xdr:to>
    <xdr:sp macro="" textlink="">
      <xdr:nvSpPr>
        <xdr:cNvPr id="750" name="円/楕円 749"/>
        <xdr:cNvSpPr/>
      </xdr:nvSpPr>
      <xdr:spPr>
        <a:xfrm>
          <a:off x="19494500" y="666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75309</xdr:rowOff>
    </xdr:from>
    <xdr:ext cx="378565" cy="259045"/>
    <xdr:sp macro="" textlink="">
      <xdr:nvSpPr>
        <xdr:cNvPr id="751" name="テキスト ボックス 750"/>
        <xdr:cNvSpPr txBox="1"/>
      </xdr:nvSpPr>
      <xdr:spPr>
        <a:xfrm>
          <a:off x="19356017" y="676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146755</xdr:rowOff>
    </xdr:from>
    <xdr:to>
      <xdr:col>27</xdr:col>
      <xdr:colOff>161925</xdr:colOff>
      <xdr:row>39</xdr:row>
      <xdr:rowOff>76905</xdr:rowOff>
    </xdr:to>
    <xdr:sp macro="" textlink="">
      <xdr:nvSpPr>
        <xdr:cNvPr id="752" name="円/楕円 751"/>
        <xdr:cNvSpPr/>
      </xdr:nvSpPr>
      <xdr:spPr>
        <a:xfrm>
          <a:off x="18605500" y="66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68032</xdr:rowOff>
    </xdr:from>
    <xdr:ext cx="378565" cy="259045"/>
    <xdr:sp macro="" textlink="">
      <xdr:nvSpPr>
        <xdr:cNvPr id="753" name="テキスト ボックス 752"/>
        <xdr:cNvSpPr txBox="1"/>
      </xdr:nvSpPr>
      <xdr:spPr>
        <a:xfrm>
          <a:off x="18467017" y="6754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14166</xdr:rowOff>
    </xdr:from>
    <xdr:to>
      <xdr:col>32</xdr:col>
      <xdr:colOff>187325</xdr:colOff>
      <xdr:row>59</xdr:row>
      <xdr:rowOff>15309</xdr:rowOff>
    </xdr:to>
    <xdr:cxnSp macro="">
      <xdr:nvCxnSpPr>
        <xdr:cNvPr id="784" name="直線コネクタ 783"/>
        <xdr:cNvCxnSpPr/>
      </xdr:nvCxnSpPr>
      <xdr:spPr>
        <a:xfrm flipV="1">
          <a:off x="21323300" y="1012971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15309</xdr:rowOff>
    </xdr:from>
    <xdr:to>
      <xdr:col>31</xdr:col>
      <xdr:colOff>34925</xdr:colOff>
      <xdr:row>59</xdr:row>
      <xdr:rowOff>16321</xdr:rowOff>
    </xdr:to>
    <xdr:cxnSp macro="">
      <xdr:nvCxnSpPr>
        <xdr:cNvPr id="787" name="直線コネクタ 786"/>
        <xdr:cNvCxnSpPr/>
      </xdr:nvCxnSpPr>
      <xdr:spPr>
        <a:xfrm flipV="1">
          <a:off x="20434300" y="10130859"/>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16321</xdr:rowOff>
    </xdr:from>
    <xdr:to>
      <xdr:col>29</xdr:col>
      <xdr:colOff>517525</xdr:colOff>
      <xdr:row>59</xdr:row>
      <xdr:rowOff>17660</xdr:rowOff>
    </xdr:to>
    <xdr:cxnSp macro="">
      <xdr:nvCxnSpPr>
        <xdr:cNvPr id="790" name="直線コネクタ 789"/>
        <xdr:cNvCxnSpPr/>
      </xdr:nvCxnSpPr>
      <xdr:spPr>
        <a:xfrm flipV="1">
          <a:off x="19545300" y="10131871"/>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17660</xdr:rowOff>
    </xdr:from>
    <xdr:to>
      <xdr:col>28</xdr:col>
      <xdr:colOff>314325</xdr:colOff>
      <xdr:row>59</xdr:row>
      <xdr:rowOff>18379</xdr:rowOff>
    </xdr:to>
    <xdr:cxnSp macro="">
      <xdr:nvCxnSpPr>
        <xdr:cNvPr id="793" name="直線コネクタ 792"/>
        <xdr:cNvCxnSpPr/>
      </xdr:nvCxnSpPr>
      <xdr:spPr>
        <a:xfrm flipV="1">
          <a:off x="18656300" y="10133210"/>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134816</xdr:rowOff>
    </xdr:from>
    <xdr:to>
      <xdr:col>32</xdr:col>
      <xdr:colOff>238125</xdr:colOff>
      <xdr:row>59</xdr:row>
      <xdr:rowOff>64966</xdr:rowOff>
    </xdr:to>
    <xdr:sp macro="" textlink="">
      <xdr:nvSpPr>
        <xdr:cNvPr id="803" name="円/楕円 802"/>
        <xdr:cNvSpPr/>
      </xdr:nvSpPr>
      <xdr:spPr>
        <a:xfrm>
          <a:off x="22110700" y="1007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49743</xdr:rowOff>
    </xdr:from>
    <xdr:ext cx="469744" cy="259045"/>
    <xdr:sp macro="" textlink="">
      <xdr:nvSpPr>
        <xdr:cNvPr id="804" name="貸付金該当値テキスト"/>
        <xdr:cNvSpPr txBox="1"/>
      </xdr:nvSpPr>
      <xdr:spPr>
        <a:xfrm>
          <a:off x="22212300" y="999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135959</xdr:rowOff>
    </xdr:from>
    <xdr:to>
      <xdr:col>31</xdr:col>
      <xdr:colOff>85725</xdr:colOff>
      <xdr:row>59</xdr:row>
      <xdr:rowOff>66109</xdr:rowOff>
    </xdr:to>
    <xdr:sp macro="" textlink="">
      <xdr:nvSpPr>
        <xdr:cNvPr id="805" name="円/楕円 804"/>
        <xdr:cNvSpPr/>
      </xdr:nvSpPr>
      <xdr:spPr>
        <a:xfrm>
          <a:off x="21272500" y="100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57236</xdr:rowOff>
    </xdr:from>
    <xdr:ext cx="469744" cy="259045"/>
    <xdr:sp macro="" textlink="">
      <xdr:nvSpPr>
        <xdr:cNvPr id="806" name="テキスト ボックス 805"/>
        <xdr:cNvSpPr txBox="1"/>
      </xdr:nvSpPr>
      <xdr:spPr>
        <a:xfrm>
          <a:off x="21088427" y="1017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136971</xdr:rowOff>
    </xdr:from>
    <xdr:to>
      <xdr:col>29</xdr:col>
      <xdr:colOff>568325</xdr:colOff>
      <xdr:row>59</xdr:row>
      <xdr:rowOff>67121</xdr:rowOff>
    </xdr:to>
    <xdr:sp macro="" textlink="">
      <xdr:nvSpPr>
        <xdr:cNvPr id="807" name="円/楕円 806"/>
        <xdr:cNvSpPr/>
      </xdr:nvSpPr>
      <xdr:spPr>
        <a:xfrm>
          <a:off x="20383500" y="1008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58248</xdr:rowOff>
    </xdr:from>
    <xdr:ext cx="469744" cy="259045"/>
    <xdr:sp macro="" textlink="">
      <xdr:nvSpPr>
        <xdr:cNvPr id="808" name="テキスト ボックス 807"/>
        <xdr:cNvSpPr txBox="1"/>
      </xdr:nvSpPr>
      <xdr:spPr>
        <a:xfrm>
          <a:off x="20199427" y="1017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138310</xdr:rowOff>
    </xdr:from>
    <xdr:to>
      <xdr:col>28</xdr:col>
      <xdr:colOff>365125</xdr:colOff>
      <xdr:row>59</xdr:row>
      <xdr:rowOff>68460</xdr:rowOff>
    </xdr:to>
    <xdr:sp macro="" textlink="">
      <xdr:nvSpPr>
        <xdr:cNvPr id="809" name="円/楕円 808"/>
        <xdr:cNvSpPr/>
      </xdr:nvSpPr>
      <xdr:spPr>
        <a:xfrm>
          <a:off x="19494500" y="100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59587</xdr:rowOff>
    </xdr:from>
    <xdr:ext cx="469744" cy="259045"/>
    <xdr:sp macro="" textlink="">
      <xdr:nvSpPr>
        <xdr:cNvPr id="810" name="テキスト ボックス 809"/>
        <xdr:cNvSpPr txBox="1"/>
      </xdr:nvSpPr>
      <xdr:spPr>
        <a:xfrm>
          <a:off x="19310427" y="101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139029</xdr:rowOff>
    </xdr:from>
    <xdr:to>
      <xdr:col>27</xdr:col>
      <xdr:colOff>161925</xdr:colOff>
      <xdr:row>59</xdr:row>
      <xdr:rowOff>69179</xdr:rowOff>
    </xdr:to>
    <xdr:sp macro="" textlink="">
      <xdr:nvSpPr>
        <xdr:cNvPr id="811" name="円/楕円 810"/>
        <xdr:cNvSpPr/>
      </xdr:nvSpPr>
      <xdr:spPr>
        <a:xfrm>
          <a:off x="18605500" y="1008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60306</xdr:rowOff>
    </xdr:from>
    <xdr:ext cx="469744" cy="259045"/>
    <xdr:sp macro="" textlink="">
      <xdr:nvSpPr>
        <xdr:cNvPr id="812" name="テキスト ボックス 811"/>
        <xdr:cNvSpPr txBox="1"/>
      </xdr:nvSpPr>
      <xdr:spPr>
        <a:xfrm>
          <a:off x="18421427" y="1017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168145</xdr:rowOff>
    </xdr:from>
    <xdr:to>
      <xdr:col>32</xdr:col>
      <xdr:colOff>187325</xdr:colOff>
      <xdr:row>76</xdr:row>
      <xdr:rowOff>11537</xdr:rowOff>
    </xdr:to>
    <xdr:cxnSp macro="">
      <xdr:nvCxnSpPr>
        <xdr:cNvPr id="844" name="直線コネクタ 843"/>
        <xdr:cNvCxnSpPr/>
      </xdr:nvCxnSpPr>
      <xdr:spPr>
        <a:xfrm flipV="1">
          <a:off x="21323300" y="13026895"/>
          <a:ext cx="838200" cy="1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11537</xdr:rowOff>
    </xdr:from>
    <xdr:to>
      <xdr:col>31</xdr:col>
      <xdr:colOff>34925</xdr:colOff>
      <xdr:row>76</xdr:row>
      <xdr:rowOff>75104</xdr:rowOff>
    </xdr:to>
    <xdr:cxnSp macro="">
      <xdr:nvCxnSpPr>
        <xdr:cNvPr id="847" name="直線コネクタ 846"/>
        <xdr:cNvCxnSpPr/>
      </xdr:nvCxnSpPr>
      <xdr:spPr>
        <a:xfrm flipV="1">
          <a:off x="20434300" y="13041737"/>
          <a:ext cx="889000" cy="6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75104</xdr:rowOff>
    </xdr:from>
    <xdr:to>
      <xdr:col>29</xdr:col>
      <xdr:colOff>517525</xdr:colOff>
      <xdr:row>76</xdr:row>
      <xdr:rowOff>130784</xdr:rowOff>
    </xdr:to>
    <xdr:cxnSp macro="">
      <xdr:nvCxnSpPr>
        <xdr:cNvPr id="850" name="直線コネクタ 849"/>
        <xdr:cNvCxnSpPr/>
      </xdr:nvCxnSpPr>
      <xdr:spPr>
        <a:xfrm flipV="1">
          <a:off x="19545300" y="13105304"/>
          <a:ext cx="8890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126115</xdr:rowOff>
    </xdr:from>
    <xdr:to>
      <xdr:col>28</xdr:col>
      <xdr:colOff>314325</xdr:colOff>
      <xdr:row>76</xdr:row>
      <xdr:rowOff>130784</xdr:rowOff>
    </xdr:to>
    <xdr:cxnSp macro="">
      <xdr:nvCxnSpPr>
        <xdr:cNvPr id="853" name="直線コネクタ 852"/>
        <xdr:cNvCxnSpPr/>
      </xdr:nvCxnSpPr>
      <xdr:spPr>
        <a:xfrm>
          <a:off x="18656300" y="13156315"/>
          <a:ext cx="8890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117344</xdr:rowOff>
    </xdr:from>
    <xdr:to>
      <xdr:col>32</xdr:col>
      <xdr:colOff>238125</xdr:colOff>
      <xdr:row>76</xdr:row>
      <xdr:rowOff>47495</xdr:rowOff>
    </xdr:to>
    <xdr:sp macro="" textlink="">
      <xdr:nvSpPr>
        <xdr:cNvPr id="863" name="円/楕円 862"/>
        <xdr:cNvSpPr/>
      </xdr:nvSpPr>
      <xdr:spPr>
        <a:xfrm>
          <a:off x="22110700" y="129760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95771</xdr:rowOff>
    </xdr:from>
    <xdr:ext cx="534377" cy="259045"/>
    <xdr:sp macro="" textlink="">
      <xdr:nvSpPr>
        <xdr:cNvPr id="864" name="繰出金該当値テキスト"/>
        <xdr:cNvSpPr txBox="1"/>
      </xdr:nvSpPr>
      <xdr:spPr>
        <a:xfrm>
          <a:off x="22212300" y="1295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57,758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132187</xdr:rowOff>
    </xdr:from>
    <xdr:to>
      <xdr:col>31</xdr:col>
      <xdr:colOff>85725</xdr:colOff>
      <xdr:row>76</xdr:row>
      <xdr:rowOff>62337</xdr:rowOff>
    </xdr:to>
    <xdr:sp macro="" textlink="">
      <xdr:nvSpPr>
        <xdr:cNvPr id="865" name="円/楕円 864"/>
        <xdr:cNvSpPr/>
      </xdr:nvSpPr>
      <xdr:spPr>
        <a:xfrm>
          <a:off x="21272500" y="129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53464</xdr:rowOff>
    </xdr:from>
    <xdr:ext cx="534377" cy="259045"/>
    <xdr:sp macro="" textlink="">
      <xdr:nvSpPr>
        <xdr:cNvPr id="866" name="テキスト ボックス 865"/>
        <xdr:cNvSpPr txBox="1"/>
      </xdr:nvSpPr>
      <xdr:spPr>
        <a:xfrm>
          <a:off x="21056111" y="1308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24304</xdr:rowOff>
    </xdr:from>
    <xdr:to>
      <xdr:col>29</xdr:col>
      <xdr:colOff>568325</xdr:colOff>
      <xdr:row>76</xdr:row>
      <xdr:rowOff>125904</xdr:rowOff>
    </xdr:to>
    <xdr:sp macro="" textlink="">
      <xdr:nvSpPr>
        <xdr:cNvPr id="867" name="円/楕円 866"/>
        <xdr:cNvSpPr/>
      </xdr:nvSpPr>
      <xdr:spPr>
        <a:xfrm>
          <a:off x="20383500" y="1305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117031</xdr:rowOff>
    </xdr:from>
    <xdr:ext cx="534377" cy="259045"/>
    <xdr:sp macro="" textlink="">
      <xdr:nvSpPr>
        <xdr:cNvPr id="868" name="テキスト ボックス 867"/>
        <xdr:cNvSpPr txBox="1"/>
      </xdr:nvSpPr>
      <xdr:spPr>
        <a:xfrm>
          <a:off x="20167111" y="131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79984</xdr:rowOff>
    </xdr:from>
    <xdr:to>
      <xdr:col>28</xdr:col>
      <xdr:colOff>365125</xdr:colOff>
      <xdr:row>77</xdr:row>
      <xdr:rowOff>10134</xdr:rowOff>
    </xdr:to>
    <xdr:sp macro="" textlink="">
      <xdr:nvSpPr>
        <xdr:cNvPr id="869" name="円/楕円 868"/>
        <xdr:cNvSpPr/>
      </xdr:nvSpPr>
      <xdr:spPr>
        <a:xfrm>
          <a:off x="19494500" y="1311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1261</xdr:rowOff>
    </xdr:from>
    <xdr:ext cx="534377" cy="259045"/>
    <xdr:sp macro="" textlink="">
      <xdr:nvSpPr>
        <xdr:cNvPr id="870" name="テキスト ボックス 869"/>
        <xdr:cNvSpPr txBox="1"/>
      </xdr:nvSpPr>
      <xdr:spPr>
        <a:xfrm>
          <a:off x="19278111" y="1320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75315</xdr:rowOff>
    </xdr:from>
    <xdr:to>
      <xdr:col>27</xdr:col>
      <xdr:colOff>161925</xdr:colOff>
      <xdr:row>77</xdr:row>
      <xdr:rowOff>5465</xdr:rowOff>
    </xdr:to>
    <xdr:sp macro="" textlink="">
      <xdr:nvSpPr>
        <xdr:cNvPr id="871" name="円/楕円 870"/>
        <xdr:cNvSpPr/>
      </xdr:nvSpPr>
      <xdr:spPr>
        <a:xfrm>
          <a:off x="18605500" y="1310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168042</xdr:rowOff>
    </xdr:from>
    <xdr:ext cx="534377" cy="259045"/>
    <xdr:sp macro="" textlink="">
      <xdr:nvSpPr>
        <xdr:cNvPr id="872" name="テキスト ボックス 871"/>
        <xdr:cNvSpPr txBox="1"/>
      </xdr:nvSpPr>
      <xdr:spPr>
        <a:xfrm>
          <a:off x="18389111" y="131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477,211</a:t>
          </a:r>
          <a:r>
            <a:rPr kumimoji="1" lang="ja-JP" altLang="ja-JP" sz="1100">
              <a:solidFill>
                <a:schemeClr val="dk1"/>
              </a:solidFill>
              <a:effectLst/>
              <a:latin typeface="+mn-lt"/>
              <a:ea typeface="+mn-ea"/>
              <a:cs typeface="+mn-cs"/>
            </a:rPr>
            <a:t>円となっている。主な構成項目である扶助費は、住民一人当たり</a:t>
          </a:r>
          <a:r>
            <a:rPr kumimoji="1" lang="en-US" altLang="ja-JP" sz="1100">
              <a:solidFill>
                <a:schemeClr val="dk1"/>
              </a:solidFill>
              <a:effectLst/>
              <a:latin typeface="+mn-lt"/>
              <a:ea typeface="+mn-ea"/>
              <a:cs typeface="+mn-cs"/>
            </a:rPr>
            <a:t>102,887</a:t>
          </a:r>
          <a:r>
            <a:rPr kumimoji="1" lang="ja-JP" altLang="ja-JP" sz="1100">
              <a:solidFill>
                <a:schemeClr val="dk1"/>
              </a:solidFill>
              <a:effectLst/>
              <a:latin typeface="+mn-lt"/>
              <a:ea typeface="+mn-ea"/>
              <a:cs typeface="+mn-cs"/>
            </a:rPr>
            <a:t>円となっており、類似団体平均と比べると高い水準にある。 これは、</a:t>
          </a:r>
          <a:r>
            <a:rPr kumimoji="1" lang="ja-JP" altLang="en-US" sz="1100">
              <a:solidFill>
                <a:schemeClr val="dk1"/>
              </a:solidFill>
              <a:effectLst/>
              <a:latin typeface="+mn-lt"/>
              <a:ea typeface="+mn-ea"/>
              <a:cs typeface="+mn-cs"/>
            </a:rPr>
            <a:t>保育施設型給付費</a:t>
          </a:r>
          <a:r>
            <a:rPr kumimoji="1" lang="ja-JP" altLang="ja-JP" sz="1100">
              <a:solidFill>
                <a:schemeClr val="dk1"/>
              </a:solidFill>
              <a:effectLst/>
              <a:latin typeface="+mn-lt"/>
              <a:ea typeface="+mn-ea"/>
              <a:cs typeface="+mn-cs"/>
            </a:rPr>
            <a:t>の市負担分の増加等が主な要因である。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74,470</a:t>
          </a:r>
          <a:r>
            <a:rPr kumimoji="1" lang="ja-JP" altLang="ja-JP" sz="1100">
              <a:solidFill>
                <a:schemeClr val="dk1"/>
              </a:solidFill>
              <a:effectLst/>
              <a:latin typeface="+mn-lt"/>
              <a:ea typeface="+mn-ea"/>
              <a:cs typeface="+mn-cs"/>
            </a:rPr>
            <a:t>円となっており、類似団体と比較して一人当たり</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コスト</a:t>
          </a:r>
          <a:r>
            <a:rPr kumimoji="1" lang="ja-JP" altLang="en-US" sz="1100">
              <a:solidFill>
                <a:schemeClr val="dk1"/>
              </a:solidFill>
              <a:effectLst/>
              <a:latin typeface="+mn-lt"/>
              <a:ea typeface="+mn-ea"/>
              <a:cs typeface="+mn-cs"/>
            </a:rPr>
            <a:t>は減少して</a:t>
          </a:r>
          <a:r>
            <a:rPr kumimoji="1" lang="ja-JP" altLang="ja-JP" sz="1100">
              <a:solidFill>
                <a:schemeClr val="dk1"/>
              </a:solidFill>
              <a:effectLst/>
              <a:latin typeface="+mn-lt"/>
              <a:ea typeface="+mn-ea"/>
              <a:cs typeface="+mn-cs"/>
            </a:rPr>
            <a:t>おり、前年度決算と比較すると</a:t>
          </a:r>
          <a:r>
            <a:rPr kumimoji="1" lang="en-US" altLang="ja-JP" sz="1100">
              <a:solidFill>
                <a:schemeClr val="dk1"/>
              </a:solidFill>
              <a:effectLst/>
              <a:latin typeface="+mn-lt"/>
              <a:ea typeface="+mn-ea"/>
              <a:cs typeface="+mn-cs"/>
            </a:rPr>
            <a:t>37.6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となっている。これは、</a:t>
          </a:r>
          <a:r>
            <a:rPr kumimoji="1" lang="ja-JP" altLang="en-US" sz="1100">
              <a:solidFill>
                <a:schemeClr val="dk1"/>
              </a:solidFill>
              <a:effectLst/>
              <a:latin typeface="+mn-lt"/>
              <a:ea typeface="+mn-ea"/>
              <a:cs typeface="+mn-cs"/>
            </a:rPr>
            <a:t>前年度に</a:t>
          </a:r>
          <a:r>
            <a:rPr kumimoji="1" lang="ja-JP" altLang="ja-JP" sz="1100">
              <a:solidFill>
                <a:schemeClr val="dk1"/>
              </a:solidFill>
              <a:effectLst/>
              <a:latin typeface="+mn-lt"/>
              <a:ea typeface="+mn-ea"/>
              <a:cs typeface="+mn-cs"/>
            </a:rPr>
            <a:t>統合小学校建設</a:t>
          </a:r>
          <a:r>
            <a:rPr kumimoji="1" lang="ja-JP" altLang="en-US" sz="1100">
              <a:solidFill>
                <a:schemeClr val="dk1"/>
              </a:solidFill>
              <a:effectLst/>
              <a:latin typeface="+mn-lt"/>
              <a:ea typeface="+mn-ea"/>
              <a:cs typeface="+mn-cs"/>
            </a:rPr>
            <a:t>が終了したことによる減少</a:t>
          </a:r>
          <a:r>
            <a:rPr kumimoji="1" lang="ja-JP" altLang="ja-JP" sz="1100">
              <a:solidFill>
                <a:schemeClr val="dk1"/>
              </a:solidFill>
              <a:effectLst/>
              <a:latin typeface="+mn-lt"/>
              <a:ea typeface="+mn-ea"/>
              <a:cs typeface="+mn-cs"/>
            </a:rPr>
            <a:t>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福岡県みやま市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38,546
38,420
105.21
19,078,960
18,394,599
580,100
10,695,343
15,491,886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103315</xdr:rowOff>
    </xdr:from>
    <xdr:to>
      <xdr:col>6</xdr:col>
      <xdr:colOff>511175</xdr:colOff>
      <xdr:row>36</xdr:row>
      <xdr:rowOff>16256</xdr:rowOff>
    </xdr:to>
    <xdr:cxnSp macro="">
      <xdr:nvCxnSpPr>
        <xdr:cNvPr id="61" name="直線コネクタ 60"/>
        <xdr:cNvCxnSpPr/>
      </xdr:nvCxnSpPr>
      <xdr:spPr>
        <a:xfrm>
          <a:off x="3797300" y="6104065"/>
          <a:ext cx="838200" cy="8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103315</xdr:rowOff>
    </xdr:from>
    <xdr:to>
      <xdr:col>5</xdr:col>
      <xdr:colOff>358775</xdr:colOff>
      <xdr:row>35</xdr:row>
      <xdr:rowOff>119316</xdr:rowOff>
    </xdr:to>
    <xdr:cxnSp macro="">
      <xdr:nvCxnSpPr>
        <xdr:cNvPr id="64" name="直線コネクタ 63"/>
        <xdr:cNvCxnSpPr/>
      </xdr:nvCxnSpPr>
      <xdr:spPr>
        <a:xfrm flipV="1">
          <a:off x="2908300" y="6104065"/>
          <a:ext cx="8890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119316</xdr:rowOff>
    </xdr:from>
    <xdr:to>
      <xdr:col>4</xdr:col>
      <xdr:colOff>155575</xdr:colOff>
      <xdr:row>35</xdr:row>
      <xdr:rowOff>160084</xdr:rowOff>
    </xdr:to>
    <xdr:cxnSp macro="">
      <xdr:nvCxnSpPr>
        <xdr:cNvPr id="67" name="直線コネクタ 66"/>
        <xdr:cNvCxnSpPr/>
      </xdr:nvCxnSpPr>
      <xdr:spPr>
        <a:xfrm flipV="1">
          <a:off x="2019300" y="6120066"/>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117602</xdr:rowOff>
    </xdr:from>
    <xdr:to>
      <xdr:col>2</xdr:col>
      <xdr:colOff>638175</xdr:colOff>
      <xdr:row>35</xdr:row>
      <xdr:rowOff>160084</xdr:rowOff>
    </xdr:to>
    <xdr:cxnSp macro="">
      <xdr:nvCxnSpPr>
        <xdr:cNvPr id="70" name="直線コネクタ 69"/>
        <xdr:cNvCxnSpPr/>
      </xdr:nvCxnSpPr>
      <xdr:spPr>
        <a:xfrm>
          <a:off x="1130300" y="6118352"/>
          <a:ext cx="8890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136906</xdr:rowOff>
    </xdr:from>
    <xdr:to>
      <xdr:col>6</xdr:col>
      <xdr:colOff>561975</xdr:colOff>
      <xdr:row>36</xdr:row>
      <xdr:rowOff>67056</xdr:rowOff>
    </xdr:to>
    <xdr:sp macro="" textlink="">
      <xdr:nvSpPr>
        <xdr:cNvPr id="80" name="円/楕円 79"/>
        <xdr:cNvSpPr/>
      </xdr:nvSpPr>
      <xdr:spPr>
        <a:xfrm>
          <a:off x="45847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115333</xdr:rowOff>
    </xdr:from>
    <xdr:ext cx="469744" cy="259045"/>
    <xdr:sp macro="" textlink="">
      <xdr:nvSpPr>
        <xdr:cNvPr id="81" name="議会費該当値テキスト"/>
        <xdr:cNvSpPr txBox="1"/>
      </xdr:nvSpPr>
      <xdr:spPr>
        <a:xfrm>
          <a:off x="4686300" y="61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52515</xdr:rowOff>
    </xdr:from>
    <xdr:to>
      <xdr:col>5</xdr:col>
      <xdr:colOff>409575</xdr:colOff>
      <xdr:row>35</xdr:row>
      <xdr:rowOff>154115</xdr:rowOff>
    </xdr:to>
    <xdr:sp macro="" textlink="">
      <xdr:nvSpPr>
        <xdr:cNvPr id="82" name="円/楕円 81"/>
        <xdr:cNvSpPr/>
      </xdr:nvSpPr>
      <xdr:spPr>
        <a:xfrm>
          <a:off x="3746500" y="605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145242</xdr:rowOff>
    </xdr:from>
    <xdr:ext cx="469744" cy="259045"/>
    <xdr:sp macro="" textlink="">
      <xdr:nvSpPr>
        <xdr:cNvPr id="83" name="テキスト ボックス 82"/>
        <xdr:cNvSpPr txBox="1"/>
      </xdr:nvSpPr>
      <xdr:spPr>
        <a:xfrm>
          <a:off x="3562427" y="614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68516</xdr:rowOff>
    </xdr:from>
    <xdr:to>
      <xdr:col>4</xdr:col>
      <xdr:colOff>206375</xdr:colOff>
      <xdr:row>35</xdr:row>
      <xdr:rowOff>170116</xdr:rowOff>
    </xdr:to>
    <xdr:sp macro="" textlink="">
      <xdr:nvSpPr>
        <xdr:cNvPr id="84" name="円/楕円 83"/>
        <xdr:cNvSpPr/>
      </xdr:nvSpPr>
      <xdr:spPr>
        <a:xfrm>
          <a:off x="2857500" y="60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161243</xdr:rowOff>
    </xdr:from>
    <xdr:ext cx="469744" cy="259045"/>
    <xdr:sp macro="" textlink="">
      <xdr:nvSpPr>
        <xdr:cNvPr id="85" name="テキスト ボックス 84"/>
        <xdr:cNvSpPr txBox="1"/>
      </xdr:nvSpPr>
      <xdr:spPr>
        <a:xfrm>
          <a:off x="2673427" y="616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109284</xdr:rowOff>
    </xdr:from>
    <xdr:to>
      <xdr:col>3</xdr:col>
      <xdr:colOff>3175</xdr:colOff>
      <xdr:row>36</xdr:row>
      <xdr:rowOff>39434</xdr:rowOff>
    </xdr:to>
    <xdr:sp macro="" textlink="">
      <xdr:nvSpPr>
        <xdr:cNvPr id="86" name="円/楕円 85"/>
        <xdr:cNvSpPr/>
      </xdr:nvSpPr>
      <xdr:spPr>
        <a:xfrm>
          <a:off x="1968500" y="61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30561</xdr:rowOff>
    </xdr:from>
    <xdr:ext cx="469744" cy="259045"/>
    <xdr:sp macro="" textlink="">
      <xdr:nvSpPr>
        <xdr:cNvPr id="87" name="テキスト ボックス 86"/>
        <xdr:cNvSpPr txBox="1"/>
      </xdr:nvSpPr>
      <xdr:spPr>
        <a:xfrm>
          <a:off x="1784427" y="620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66802</xdr:rowOff>
    </xdr:from>
    <xdr:to>
      <xdr:col>1</xdr:col>
      <xdr:colOff>485775</xdr:colOff>
      <xdr:row>35</xdr:row>
      <xdr:rowOff>168402</xdr:rowOff>
    </xdr:to>
    <xdr:sp macro="" textlink="">
      <xdr:nvSpPr>
        <xdr:cNvPr id="88" name="円/楕円 87"/>
        <xdr:cNvSpPr/>
      </xdr:nvSpPr>
      <xdr:spPr>
        <a:xfrm>
          <a:off x="10795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159529</xdr:rowOff>
    </xdr:from>
    <xdr:ext cx="469744" cy="259045"/>
    <xdr:sp macro="" textlink="">
      <xdr:nvSpPr>
        <xdr:cNvPr id="89" name="テキスト ボックス 88"/>
        <xdr:cNvSpPr txBox="1"/>
      </xdr:nvSpPr>
      <xdr:spPr>
        <a:xfrm>
          <a:off x="895427"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31079</xdr:rowOff>
    </xdr:from>
    <xdr:to>
      <xdr:col>6</xdr:col>
      <xdr:colOff>511175</xdr:colOff>
      <xdr:row>57</xdr:row>
      <xdr:rowOff>57811</xdr:rowOff>
    </xdr:to>
    <xdr:cxnSp macro="">
      <xdr:nvCxnSpPr>
        <xdr:cNvPr id="116" name="直線コネクタ 115"/>
        <xdr:cNvCxnSpPr/>
      </xdr:nvCxnSpPr>
      <xdr:spPr>
        <a:xfrm flipV="1">
          <a:off x="3797300" y="9803729"/>
          <a:ext cx="838200" cy="2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57811</xdr:rowOff>
    </xdr:from>
    <xdr:to>
      <xdr:col>5</xdr:col>
      <xdr:colOff>358775</xdr:colOff>
      <xdr:row>57</xdr:row>
      <xdr:rowOff>71742</xdr:rowOff>
    </xdr:to>
    <xdr:cxnSp macro="">
      <xdr:nvCxnSpPr>
        <xdr:cNvPr id="119" name="直線コネクタ 118"/>
        <xdr:cNvCxnSpPr/>
      </xdr:nvCxnSpPr>
      <xdr:spPr>
        <a:xfrm flipV="1">
          <a:off x="2908300" y="9830461"/>
          <a:ext cx="889000" cy="1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71742</xdr:rowOff>
    </xdr:from>
    <xdr:to>
      <xdr:col>4</xdr:col>
      <xdr:colOff>155575</xdr:colOff>
      <xdr:row>57</xdr:row>
      <xdr:rowOff>110791</xdr:rowOff>
    </xdr:to>
    <xdr:cxnSp macro="">
      <xdr:nvCxnSpPr>
        <xdr:cNvPr id="122" name="直線コネクタ 121"/>
        <xdr:cNvCxnSpPr/>
      </xdr:nvCxnSpPr>
      <xdr:spPr>
        <a:xfrm flipV="1">
          <a:off x="2019300" y="9844392"/>
          <a:ext cx="889000" cy="3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31161</xdr:rowOff>
    </xdr:from>
    <xdr:to>
      <xdr:col>2</xdr:col>
      <xdr:colOff>638175</xdr:colOff>
      <xdr:row>57</xdr:row>
      <xdr:rowOff>110791</xdr:rowOff>
    </xdr:to>
    <xdr:cxnSp macro="">
      <xdr:nvCxnSpPr>
        <xdr:cNvPr id="125" name="直線コネクタ 124"/>
        <xdr:cNvCxnSpPr/>
      </xdr:nvCxnSpPr>
      <xdr:spPr>
        <a:xfrm>
          <a:off x="1130300" y="9803811"/>
          <a:ext cx="889000" cy="7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151729</xdr:rowOff>
    </xdr:from>
    <xdr:to>
      <xdr:col>6</xdr:col>
      <xdr:colOff>561975</xdr:colOff>
      <xdr:row>57</xdr:row>
      <xdr:rowOff>81879</xdr:rowOff>
    </xdr:to>
    <xdr:sp macro="" textlink="">
      <xdr:nvSpPr>
        <xdr:cNvPr id="135" name="円/楕円 134"/>
        <xdr:cNvSpPr/>
      </xdr:nvSpPr>
      <xdr:spPr>
        <a:xfrm>
          <a:off x="4584700" y="975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66656</xdr:rowOff>
    </xdr:from>
    <xdr:ext cx="534377" cy="259045"/>
    <xdr:sp macro="" textlink="">
      <xdr:nvSpPr>
        <xdr:cNvPr id="136" name="総務費該当値テキスト"/>
        <xdr:cNvSpPr txBox="1"/>
      </xdr:nvSpPr>
      <xdr:spPr>
        <a:xfrm>
          <a:off x="4686300" y="966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7011</xdr:rowOff>
    </xdr:from>
    <xdr:to>
      <xdr:col>5</xdr:col>
      <xdr:colOff>409575</xdr:colOff>
      <xdr:row>57</xdr:row>
      <xdr:rowOff>108611</xdr:rowOff>
    </xdr:to>
    <xdr:sp macro="" textlink="">
      <xdr:nvSpPr>
        <xdr:cNvPr id="137" name="円/楕円 136"/>
        <xdr:cNvSpPr/>
      </xdr:nvSpPr>
      <xdr:spPr>
        <a:xfrm>
          <a:off x="3746500" y="977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99738</xdr:rowOff>
    </xdr:from>
    <xdr:ext cx="534377" cy="259045"/>
    <xdr:sp macro="" textlink="">
      <xdr:nvSpPr>
        <xdr:cNvPr id="138" name="テキスト ボックス 137"/>
        <xdr:cNvSpPr txBox="1"/>
      </xdr:nvSpPr>
      <xdr:spPr>
        <a:xfrm>
          <a:off x="3530111" y="98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20942</xdr:rowOff>
    </xdr:from>
    <xdr:to>
      <xdr:col>4</xdr:col>
      <xdr:colOff>206375</xdr:colOff>
      <xdr:row>57</xdr:row>
      <xdr:rowOff>122542</xdr:rowOff>
    </xdr:to>
    <xdr:sp macro="" textlink="">
      <xdr:nvSpPr>
        <xdr:cNvPr id="139" name="円/楕円 138"/>
        <xdr:cNvSpPr/>
      </xdr:nvSpPr>
      <xdr:spPr>
        <a:xfrm>
          <a:off x="2857500" y="97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113669</xdr:rowOff>
    </xdr:from>
    <xdr:ext cx="534377" cy="259045"/>
    <xdr:sp macro="" textlink="">
      <xdr:nvSpPr>
        <xdr:cNvPr id="140" name="テキスト ボックス 139"/>
        <xdr:cNvSpPr txBox="1"/>
      </xdr:nvSpPr>
      <xdr:spPr>
        <a:xfrm>
          <a:off x="2641111" y="98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59991</xdr:rowOff>
    </xdr:from>
    <xdr:to>
      <xdr:col>3</xdr:col>
      <xdr:colOff>3175</xdr:colOff>
      <xdr:row>57</xdr:row>
      <xdr:rowOff>161591</xdr:rowOff>
    </xdr:to>
    <xdr:sp macro="" textlink="">
      <xdr:nvSpPr>
        <xdr:cNvPr id="141" name="円/楕円 140"/>
        <xdr:cNvSpPr/>
      </xdr:nvSpPr>
      <xdr:spPr>
        <a:xfrm>
          <a:off x="1968500" y="98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152718</xdr:rowOff>
    </xdr:from>
    <xdr:ext cx="534377" cy="259045"/>
    <xdr:sp macro="" textlink="">
      <xdr:nvSpPr>
        <xdr:cNvPr id="142" name="テキスト ボックス 141"/>
        <xdr:cNvSpPr txBox="1"/>
      </xdr:nvSpPr>
      <xdr:spPr>
        <a:xfrm>
          <a:off x="1752111" y="992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151811</xdr:rowOff>
    </xdr:from>
    <xdr:to>
      <xdr:col>1</xdr:col>
      <xdr:colOff>485775</xdr:colOff>
      <xdr:row>57</xdr:row>
      <xdr:rowOff>81961</xdr:rowOff>
    </xdr:to>
    <xdr:sp macro="" textlink="">
      <xdr:nvSpPr>
        <xdr:cNvPr id="143" name="円/楕円 142"/>
        <xdr:cNvSpPr/>
      </xdr:nvSpPr>
      <xdr:spPr>
        <a:xfrm>
          <a:off x="1079500" y="975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73088</xdr:rowOff>
    </xdr:from>
    <xdr:ext cx="534377" cy="259045"/>
    <xdr:sp macro="" textlink="">
      <xdr:nvSpPr>
        <xdr:cNvPr id="144" name="テキスト ボックス 143"/>
        <xdr:cNvSpPr txBox="1"/>
      </xdr:nvSpPr>
      <xdr:spPr>
        <a:xfrm>
          <a:off x="863111" y="984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137016</xdr:rowOff>
    </xdr:from>
    <xdr:to>
      <xdr:col>6</xdr:col>
      <xdr:colOff>511175</xdr:colOff>
      <xdr:row>76</xdr:row>
      <xdr:rowOff>140925</xdr:rowOff>
    </xdr:to>
    <xdr:cxnSp macro="">
      <xdr:nvCxnSpPr>
        <xdr:cNvPr id="172" name="直線コネクタ 171"/>
        <xdr:cNvCxnSpPr/>
      </xdr:nvCxnSpPr>
      <xdr:spPr>
        <a:xfrm>
          <a:off x="3797300" y="13167216"/>
          <a:ext cx="8382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137016</xdr:rowOff>
    </xdr:from>
    <xdr:to>
      <xdr:col>5</xdr:col>
      <xdr:colOff>358775</xdr:colOff>
      <xdr:row>77</xdr:row>
      <xdr:rowOff>40694</xdr:rowOff>
    </xdr:to>
    <xdr:cxnSp macro="">
      <xdr:nvCxnSpPr>
        <xdr:cNvPr id="175" name="直線コネクタ 174"/>
        <xdr:cNvCxnSpPr/>
      </xdr:nvCxnSpPr>
      <xdr:spPr>
        <a:xfrm flipV="1">
          <a:off x="2908300" y="13167216"/>
          <a:ext cx="889000" cy="7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40694</xdr:rowOff>
    </xdr:from>
    <xdr:to>
      <xdr:col>4</xdr:col>
      <xdr:colOff>155575</xdr:colOff>
      <xdr:row>77</xdr:row>
      <xdr:rowOff>85454</xdr:rowOff>
    </xdr:to>
    <xdr:cxnSp macro="">
      <xdr:nvCxnSpPr>
        <xdr:cNvPr id="178" name="直線コネクタ 177"/>
        <xdr:cNvCxnSpPr/>
      </xdr:nvCxnSpPr>
      <xdr:spPr>
        <a:xfrm flipV="1">
          <a:off x="2019300" y="13242344"/>
          <a:ext cx="889000" cy="4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76405</xdr:rowOff>
    </xdr:from>
    <xdr:to>
      <xdr:col>2</xdr:col>
      <xdr:colOff>638175</xdr:colOff>
      <xdr:row>77</xdr:row>
      <xdr:rowOff>85454</xdr:rowOff>
    </xdr:to>
    <xdr:cxnSp macro="">
      <xdr:nvCxnSpPr>
        <xdr:cNvPr id="181" name="直線コネクタ 180"/>
        <xdr:cNvCxnSpPr/>
      </xdr:nvCxnSpPr>
      <xdr:spPr>
        <a:xfrm>
          <a:off x="1130300" y="13278055"/>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90125</xdr:rowOff>
    </xdr:from>
    <xdr:to>
      <xdr:col>6</xdr:col>
      <xdr:colOff>561975</xdr:colOff>
      <xdr:row>77</xdr:row>
      <xdr:rowOff>20275</xdr:rowOff>
    </xdr:to>
    <xdr:sp macro="" textlink="">
      <xdr:nvSpPr>
        <xdr:cNvPr id="191" name="円/楕円 190"/>
        <xdr:cNvSpPr/>
      </xdr:nvSpPr>
      <xdr:spPr>
        <a:xfrm>
          <a:off x="4584700" y="131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68552</xdr:rowOff>
    </xdr:from>
    <xdr:ext cx="599010" cy="259045"/>
    <xdr:sp macro="" textlink="">
      <xdr:nvSpPr>
        <xdr:cNvPr id="192" name="民生費該当値テキスト"/>
        <xdr:cNvSpPr txBox="1"/>
      </xdr:nvSpPr>
      <xdr:spPr>
        <a:xfrm>
          <a:off x="4686300" y="1309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174,732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86216</xdr:rowOff>
    </xdr:from>
    <xdr:to>
      <xdr:col>5</xdr:col>
      <xdr:colOff>409575</xdr:colOff>
      <xdr:row>77</xdr:row>
      <xdr:rowOff>16366</xdr:rowOff>
    </xdr:to>
    <xdr:sp macro="" textlink="">
      <xdr:nvSpPr>
        <xdr:cNvPr id="193" name="円/楕円 192"/>
        <xdr:cNvSpPr/>
      </xdr:nvSpPr>
      <xdr:spPr>
        <a:xfrm>
          <a:off x="3746500" y="1311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32893</xdr:rowOff>
    </xdr:from>
    <xdr:ext cx="599010" cy="259045"/>
    <xdr:sp macro="" textlink="">
      <xdr:nvSpPr>
        <xdr:cNvPr id="194" name="テキスト ボックス 193"/>
        <xdr:cNvSpPr txBox="1"/>
      </xdr:nvSpPr>
      <xdr:spPr>
        <a:xfrm>
          <a:off x="3497794" y="1289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175,587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161344</xdr:rowOff>
    </xdr:from>
    <xdr:to>
      <xdr:col>4</xdr:col>
      <xdr:colOff>206375</xdr:colOff>
      <xdr:row>77</xdr:row>
      <xdr:rowOff>91494</xdr:rowOff>
    </xdr:to>
    <xdr:sp macro="" textlink="">
      <xdr:nvSpPr>
        <xdr:cNvPr id="195" name="円/楕円 194"/>
        <xdr:cNvSpPr/>
      </xdr:nvSpPr>
      <xdr:spPr>
        <a:xfrm>
          <a:off x="2857500" y="1319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82621</xdr:rowOff>
    </xdr:from>
    <xdr:ext cx="599010" cy="259045"/>
    <xdr:sp macro="" textlink="">
      <xdr:nvSpPr>
        <xdr:cNvPr id="196" name="テキスト ボックス 195"/>
        <xdr:cNvSpPr txBox="1"/>
      </xdr:nvSpPr>
      <xdr:spPr>
        <a:xfrm>
          <a:off x="2608794" y="1328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34654</xdr:rowOff>
    </xdr:from>
    <xdr:to>
      <xdr:col>3</xdr:col>
      <xdr:colOff>3175</xdr:colOff>
      <xdr:row>77</xdr:row>
      <xdr:rowOff>136254</xdr:rowOff>
    </xdr:to>
    <xdr:sp macro="" textlink="">
      <xdr:nvSpPr>
        <xdr:cNvPr id="197" name="円/楕円 196"/>
        <xdr:cNvSpPr/>
      </xdr:nvSpPr>
      <xdr:spPr>
        <a:xfrm>
          <a:off x="1968500" y="1323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127381</xdr:rowOff>
    </xdr:from>
    <xdr:ext cx="599010" cy="259045"/>
    <xdr:sp macro="" textlink="">
      <xdr:nvSpPr>
        <xdr:cNvPr id="198" name="テキスト ボックス 197"/>
        <xdr:cNvSpPr txBox="1"/>
      </xdr:nvSpPr>
      <xdr:spPr>
        <a:xfrm>
          <a:off x="1719794" y="1332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149,365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25605</xdr:rowOff>
    </xdr:from>
    <xdr:to>
      <xdr:col>1</xdr:col>
      <xdr:colOff>485775</xdr:colOff>
      <xdr:row>77</xdr:row>
      <xdr:rowOff>127205</xdr:rowOff>
    </xdr:to>
    <xdr:sp macro="" textlink="">
      <xdr:nvSpPr>
        <xdr:cNvPr id="199" name="円/楕円 198"/>
        <xdr:cNvSpPr/>
      </xdr:nvSpPr>
      <xdr:spPr>
        <a:xfrm>
          <a:off x="1079500" y="132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118332</xdr:rowOff>
    </xdr:from>
    <xdr:ext cx="599010" cy="259045"/>
    <xdr:sp macro="" textlink="">
      <xdr:nvSpPr>
        <xdr:cNvPr id="200" name="テキスト ボックス 199"/>
        <xdr:cNvSpPr txBox="1"/>
      </xdr:nvSpPr>
      <xdr:spPr>
        <a:xfrm>
          <a:off x="830794" y="1331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89488</xdr:rowOff>
    </xdr:from>
    <xdr:to>
      <xdr:col>6</xdr:col>
      <xdr:colOff>511175</xdr:colOff>
      <xdr:row>97</xdr:row>
      <xdr:rowOff>4386</xdr:rowOff>
    </xdr:to>
    <xdr:cxnSp macro="">
      <xdr:nvCxnSpPr>
        <xdr:cNvPr id="225" name="直線コネクタ 224"/>
        <xdr:cNvCxnSpPr/>
      </xdr:nvCxnSpPr>
      <xdr:spPr>
        <a:xfrm flipV="1">
          <a:off x="3797300" y="16548688"/>
          <a:ext cx="838200" cy="8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4386</xdr:rowOff>
    </xdr:from>
    <xdr:to>
      <xdr:col>5</xdr:col>
      <xdr:colOff>358775</xdr:colOff>
      <xdr:row>97</xdr:row>
      <xdr:rowOff>21530</xdr:rowOff>
    </xdr:to>
    <xdr:cxnSp macro="">
      <xdr:nvCxnSpPr>
        <xdr:cNvPr id="228" name="直線コネクタ 227"/>
        <xdr:cNvCxnSpPr/>
      </xdr:nvCxnSpPr>
      <xdr:spPr>
        <a:xfrm flipV="1">
          <a:off x="2908300" y="166350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16935</xdr:rowOff>
    </xdr:from>
    <xdr:to>
      <xdr:col>4</xdr:col>
      <xdr:colOff>155575</xdr:colOff>
      <xdr:row>97</xdr:row>
      <xdr:rowOff>21530</xdr:rowOff>
    </xdr:to>
    <xdr:cxnSp macro="">
      <xdr:nvCxnSpPr>
        <xdr:cNvPr id="231" name="直線コネクタ 230"/>
        <xdr:cNvCxnSpPr/>
      </xdr:nvCxnSpPr>
      <xdr:spPr>
        <a:xfrm>
          <a:off x="2019300" y="16647585"/>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10970</xdr:rowOff>
    </xdr:from>
    <xdr:to>
      <xdr:col>2</xdr:col>
      <xdr:colOff>638175</xdr:colOff>
      <xdr:row>97</xdr:row>
      <xdr:rowOff>16935</xdr:rowOff>
    </xdr:to>
    <xdr:cxnSp macro="">
      <xdr:nvCxnSpPr>
        <xdr:cNvPr id="234" name="直線コネクタ 233"/>
        <xdr:cNvCxnSpPr/>
      </xdr:nvCxnSpPr>
      <xdr:spPr>
        <a:xfrm>
          <a:off x="1130300" y="16641620"/>
          <a:ext cx="889000" cy="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38688</xdr:rowOff>
    </xdr:from>
    <xdr:to>
      <xdr:col>6</xdr:col>
      <xdr:colOff>561975</xdr:colOff>
      <xdr:row>96</xdr:row>
      <xdr:rowOff>140288</xdr:rowOff>
    </xdr:to>
    <xdr:sp macro="" textlink="">
      <xdr:nvSpPr>
        <xdr:cNvPr id="244" name="円/楕円 243"/>
        <xdr:cNvSpPr/>
      </xdr:nvSpPr>
      <xdr:spPr>
        <a:xfrm>
          <a:off x="4584700" y="1649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17115</xdr:rowOff>
    </xdr:from>
    <xdr:ext cx="534377" cy="259045"/>
    <xdr:sp macro="" textlink="">
      <xdr:nvSpPr>
        <xdr:cNvPr id="245" name="衛生費該当値テキスト"/>
        <xdr:cNvSpPr txBox="1"/>
      </xdr:nvSpPr>
      <xdr:spPr>
        <a:xfrm>
          <a:off x="4686300" y="1647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48,786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125036</xdr:rowOff>
    </xdr:from>
    <xdr:to>
      <xdr:col>5</xdr:col>
      <xdr:colOff>409575</xdr:colOff>
      <xdr:row>97</xdr:row>
      <xdr:rowOff>55186</xdr:rowOff>
    </xdr:to>
    <xdr:sp macro="" textlink="">
      <xdr:nvSpPr>
        <xdr:cNvPr id="246" name="円/楕円 245"/>
        <xdr:cNvSpPr/>
      </xdr:nvSpPr>
      <xdr:spPr>
        <a:xfrm>
          <a:off x="3746500" y="1658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46313</xdr:rowOff>
    </xdr:from>
    <xdr:ext cx="534377" cy="259045"/>
    <xdr:sp macro="" textlink="">
      <xdr:nvSpPr>
        <xdr:cNvPr id="247" name="テキスト ボックス 246"/>
        <xdr:cNvSpPr txBox="1"/>
      </xdr:nvSpPr>
      <xdr:spPr>
        <a:xfrm>
          <a:off x="3530111" y="1667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142180</xdr:rowOff>
    </xdr:from>
    <xdr:to>
      <xdr:col>4</xdr:col>
      <xdr:colOff>206375</xdr:colOff>
      <xdr:row>97</xdr:row>
      <xdr:rowOff>72330</xdr:rowOff>
    </xdr:to>
    <xdr:sp macro="" textlink="">
      <xdr:nvSpPr>
        <xdr:cNvPr id="248" name="円/楕円 247"/>
        <xdr:cNvSpPr/>
      </xdr:nvSpPr>
      <xdr:spPr>
        <a:xfrm>
          <a:off x="2857500" y="1660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63457</xdr:rowOff>
    </xdr:from>
    <xdr:ext cx="534377" cy="259045"/>
    <xdr:sp macro="" textlink="">
      <xdr:nvSpPr>
        <xdr:cNvPr id="249" name="テキスト ボックス 248"/>
        <xdr:cNvSpPr txBox="1"/>
      </xdr:nvSpPr>
      <xdr:spPr>
        <a:xfrm>
          <a:off x="2641111" y="1669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137585</xdr:rowOff>
    </xdr:from>
    <xdr:to>
      <xdr:col>3</xdr:col>
      <xdr:colOff>3175</xdr:colOff>
      <xdr:row>97</xdr:row>
      <xdr:rowOff>67735</xdr:rowOff>
    </xdr:to>
    <xdr:sp macro="" textlink="">
      <xdr:nvSpPr>
        <xdr:cNvPr id="250" name="円/楕円 249"/>
        <xdr:cNvSpPr/>
      </xdr:nvSpPr>
      <xdr:spPr>
        <a:xfrm>
          <a:off x="1968500" y="165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58862</xdr:rowOff>
    </xdr:from>
    <xdr:ext cx="534377" cy="259045"/>
    <xdr:sp macro="" textlink="">
      <xdr:nvSpPr>
        <xdr:cNvPr id="251" name="テキスト ボックス 250"/>
        <xdr:cNvSpPr txBox="1"/>
      </xdr:nvSpPr>
      <xdr:spPr>
        <a:xfrm>
          <a:off x="1752111" y="1668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131620</xdr:rowOff>
    </xdr:from>
    <xdr:to>
      <xdr:col>1</xdr:col>
      <xdr:colOff>485775</xdr:colOff>
      <xdr:row>97</xdr:row>
      <xdr:rowOff>61770</xdr:rowOff>
    </xdr:to>
    <xdr:sp macro="" textlink="">
      <xdr:nvSpPr>
        <xdr:cNvPr id="252" name="円/楕円 251"/>
        <xdr:cNvSpPr/>
      </xdr:nvSpPr>
      <xdr:spPr>
        <a:xfrm>
          <a:off x="1079500" y="165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52897</xdr:rowOff>
    </xdr:from>
    <xdr:ext cx="534377" cy="259045"/>
    <xdr:sp macro="" textlink="">
      <xdr:nvSpPr>
        <xdr:cNvPr id="253" name="テキスト ボックス 252"/>
        <xdr:cNvSpPr txBox="1"/>
      </xdr:nvSpPr>
      <xdr:spPr>
        <a:xfrm>
          <a:off x="863111" y="166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8418</xdr:rowOff>
    </xdr:from>
    <xdr:to>
      <xdr:col>15</xdr:col>
      <xdr:colOff>180975</xdr:colOff>
      <xdr:row>37</xdr:row>
      <xdr:rowOff>27686</xdr:rowOff>
    </xdr:to>
    <xdr:cxnSp macro="">
      <xdr:nvCxnSpPr>
        <xdr:cNvPr id="284" name="直線コネクタ 283"/>
        <xdr:cNvCxnSpPr/>
      </xdr:nvCxnSpPr>
      <xdr:spPr>
        <a:xfrm>
          <a:off x="9639300" y="6352068"/>
          <a:ext cx="8382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8418</xdr:rowOff>
    </xdr:from>
    <xdr:to>
      <xdr:col>14</xdr:col>
      <xdr:colOff>28575</xdr:colOff>
      <xdr:row>37</xdr:row>
      <xdr:rowOff>73079</xdr:rowOff>
    </xdr:to>
    <xdr:cxnSp macro="">
      <xdr:nvCxnSpPr>
        <xdr:cNvPr id="287" name="直線コネクタ 286"/>
        <xdr:cNvCxnSpPr/>
      </xdr:nvCxnSpPr>
      <xdr:spPr>
        <a:xfrm flipV="1">
          <a:off x="8750300" y="6352068"/>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289" name="テキスト ボックス 288"/>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73079</xdr:rowOff>
    </xdr:from>
    <xdr:to>
      <xdr:col>12</xdr:col>
      <xdr:colOff>511175</xdr:colOff>
      <xdr:row>37</xdr:row>
      <xdr:rowOff>89734</xdr:rowOff>
    </xdr:to>
    <xdr:cxnSp macro="">
      <xdr:nvCxnSpPr>
        <xdr:cNvPr id="290" name="直線コネクタ 289"/>
        <xdr:cNvCxnSpPr/>
      </xdr:nvCxnSpPr>
      <xdr:spPr>
        <a:xfrm flipV="1">
          <a:off x="7861300" y="6416729"/>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11684</xdr:rowOff>
    </xdr:from>
    <xdr:to>
      <xdr:col>11</xdr:col>
      <xdr:colOff>307975</xdr:colOff>
      <xdr:row>37</xdr:row>
      <xdr:rowOff>89734</xdr:rowOff>
    </xdr:to>
    <xdr:cxnSp macro="">
      <xdr:nvCxnSpPr>
        <xdr:cNvPr id="293" name="直線コネクタ 292"/>
        <xdr:cNvCxnSpPr/>
      </xdr:nvCxnSpPr>
      <xdr:spPr>
        <a:xfrm>
          <a:off x="6972300" y="6355334"/>
          <a:ext cx="889000" cy="7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148336</xdr:rowOff>
    </xdr:from>
    <xdr:to>
      <xdr:col>15</xdr:col>
      <xdr:colOff>231775</xdr:colOff>
      <xdr:row>37</xdr:row>
      <xdr:rowOff>78486</xdr:rowOff>
    </xdr:to>
    <xdr:sp macro="" textlink="">
      <xdr:nvSpPr>
        <xdr:cNvPr id="303" name="円/楕円 302"/>
        <xdr:cNvSpPr/>
      </xdr:nvSpPr>
      <xdr:spPr>
        <a:xfrm>
          <a:off x="104267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171213</xdr:rowOff>
    </xdr:from>
    <xdr:ext cx="469744" cy="259045"/>
    <xdr:sp macro="" textlink="">
      <xdr:nvSpPr>
        <xdr:cNvPr id="304" name="労働費該当値テキスト"/>
        <xdr:cNvSpPr txBox="1"/>
      </xdr:nvSpPr>
      <xdr:spPr>
        <a:xfrm>
          <a:off x="10528300" y="617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129068</xdr:rowOff>
    </xdr:from>
    <xdr:to>
      <xdr:col>14</xdr:col>
      <xdr:colOff>79375</xdr:colOff>
      <xdr:row>37</xdr:row>
      <xdr:rowOff>59218</xdr:rowOff>
    </xdr:to>
    <xdr:sp macro="" textlink="">
      <xdr:nvSpPr>
        <xdr:cNvPr id="305" name="円/楕円 304"/>
        <xdr:cNvSpPr/>
      </xdr:nvSpPr>
      <xdr:spPr>
        <a:xfrm>
          <a:off x="9588500" y="630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75745</xdr:rowOff>
    </xdr:from>
    <xdr:ext cx="469744" cy="259045"/>
    <xdr:sp macro="" textlink="">
      <xdr:nvSpPr>
        <xdr:cNvPr id="306" name="テキスト ボックス 305"/>
        <xdr:cNvSpPr txBox="1"/>
      </xdr:nvSpPr>
      <xdr:spPr>
        <a:xfrm>
          <a:off x="9404427" y="607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22279</xdr:rowOff>
    </xdr:from>
    <xdr:to>
      <xdr:col>12</xdr:col>
      <xdr:colOff>561975</xdr:colOff>
      <xdr:row>37</xdr:row>
      <xdr:rowOff>123879</xdr:rowOff>
    </xdr:to>
    <xdr:sp macro="" textlink="">
      <xdr:nvSpPr>
        <xdr:cNvPr id="307" name="円/楕円 306"/>
        <xdr:cNvSpPr/>
      </xdr:nvSpPr>
      <xdr:spPr>
        <a:xfrm>
          <a:off x="8699500" y="63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115006</xdr:rowOff>
    </xdr:from>
    <xdr:ext cx="469744" cy="259045"/>
    <xdr:sp macro="" textlink="">
      <xdr:nvSpPr>
        <xdr:cNvPr id="308" name="テキスト ボックス 307"/>
        <xdr:cNvSpPr txBox="1"/>
      </xdr:nvSpPr>
      <xdr:spPr>
        <a:xfrm>
          <a:off x="8515427" y="645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38934</xdr:rowOff>
    </xdr:from>
    <xdr:to>
      <xdr:col>11</xdr:col>
      <xdr:colOff>358775</xdr:colOff>
      <xdr:row>37</xdr:row>
      <xdr:rowOff>140534</xdr:rowOff>
    </xdr:to>
    <xdr:sp macro="" textlink="">
      <xdr:nvSpPr>
        <xdr:cNvPr id="309" name="円/楕円 308"/>
        <xdr:cNvSpPr/>
      </xdr:nvSpPr>
      <xdr:spPr>
        <a:xfrm>
          <a:off x="7810500" y="638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131662</xdr:rowOff>
    </xdr:from>
    <xdr:ext cx="469744" cy="259045"/>
    <xdr:sp macro="" textlink="">
      <xdr:nvSpPr>
        <xdr:cNvPr id="310" name="テキスト ボックス 309"/>
        <xdr:cNvSpPr txBox="1"/>
      </xdr:nvSpPr>
      <xdr:spPr>
        <a:xfrm>
          <a:off x="7626427" y="647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132334</xdr:rowOff>
    </xdr:from>
    <xdr:to>
      <xdr:col>10</xdr:col>
      <xdr:colOff>155575</xdr:colOff>
      <xdr:row>37</xdr:row>
      <xdr:rowOff>62484</xdr:rowOff>
    </xdr:to>
    <xdr:sp macro="" textlink="">
      <xdr:nvSpPr>
        <xdr:cNvPr id="311" name="円/楕円 310"/>
        <xdr:cNvSpPr/>
      </xdr:nvSpPr>
      <xdr:spPr>
        <a:xfrm>
          <a:off x="6921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53611</xdr:rowOff>
    </xdr:from>
    <xdr:ext cx="469744" cy="259045"/>
    <xdr:sp macro="" textlink="">
      <xdr:nvSpPr>
        <xdr:cNvPr id="312" name="テキスト ボックス 311"/>
        <xdr:cNvSpPr txBox="1"/>
      </xdr:nvSpPr>
      <xdr:spPr>
        <a:xfrm>
          <a:off x="6737427" y="639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144132</xdr:rowOff>
    </xdr:from>
    <xdr:to>
      <xdr:col>15</xdr:col>
      <xdr:colOff>180975</xdr:colOff>
      <xdr:row>56</xdr:row>
      <xdr:rowOff>41021</xdr:rowOff>
    </xdr:to>
    <xdr:cxnSp macro="">
      <xdr:nvCxnSpPr>
        <xdr:cNvPr id="341" name="直線コネクタ 340"/>
        <xdr:cNvCxnSpPr/>
      </xdr:nvCxnSpPr>
      <xdr:spPr>
        <a:xfrm>
          <a:off x="9639300" y="9573882"/>
          <a:ext cx="838200" cy="6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144132</xdr:rowOff>
    </xdr:from>
    <xdr:to>
      <xdr:col>14</xdr:col>
      <xdr:colOff>28575</xdr:colOff>
      <xdr:row>57</xdr:row>
      <xdr:rowOff>54026</xdr:rowOff>
    </xdr:to>
    <xdr:cxnSp macro="">
      <xdr:nvCxnSpPr>
        <xdr:cNvPr id="344" name="直線コネクタ 343"/>
        <xdr:cNvCxnSpPr/>
      </xdr:nvCxnSpPr>
      <xdr:spPr>
        <a:xfrm flipV="1">
          <a:off x="8750300" y="9573882"/>
          <a:ext cx="889000" cy="25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41631</xdr:rowOff>
    </xdr:from>
    <xdr:to>
      <xdr:col>12</xdr:col>
      <xdr:colOff>511175</xdr:colOff>
      <xdr:row>57</xdr:row>
      <xdr:rowOff>54026</xdr:rowOff>
    </xdr:to>
    <xdr:cxnSp macro="">
      <xdr:nvCxnSpPr>
        <xdr:cNvPr id="347" name="直線コネクタ 346"/>
        <xdr:cNvCxnSpPr/>
      </xdr:nvCxnSpPr>
      <xdr:spPr>
        <a:xfrm>
          <a:off x="7861300" y="9814281"/>
          <a:ext cx="889000" cy="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12471</xdr:rowOff>
    </xdr:from>
    <xdr:to>
      <xdr:col>11</xdr:col>
      <xdr:colOff>307975</xdr:colOff>
      <xdr:row>57</xdr:row>
      <xdr:rowOff>41631</xdr:rowOff>
    </xdr:to>
    <xdr:cxnSp macro="">
      <xdr:nvCxnSpPr>
        <xdr:cNvPr id="350" name="直線コネクタ 349"/>
        <xdr:cNvCxnSpPr/>
      </xdr:nvCxnSpPr>
      <xdr:spPr>
        <a:xfrm>
          <a:off x="6972300" y="9785121"/>
          <a:ext cx="889000" cy="2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161671</xdr:rowOff>
    </xdr:from>
    <xdr:to>
      <xdr:col>15</xdr:col>
      <xdr:colOff>231775</xdr:colOff>
      <xdr:row>56</xdr:row>
      <xdr:rowOff>91821</xdr:rowOff>
    </xdr:to>
    <xdr:sp macro="" textlink="">
      <xdr:nvSpPr>
        <xdr:cNvPr id="360" name="円/楕円 359"/>
        <xdr:cNvSpPr/>
      </xdr:nvSpPr>
      <xdr:spPr>
        <a:xfrm>
          <a:off x="10426700" y="95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13098</xdr:rowOff>
    </xdr:from>
    <xdr:ext cx="534377" cy="259045"/>
    <xdr:sp macro="" textlink="">
      <xdr:nvSpPr>
        <xdr:cNvPr id="361" name="農林水産業費該当値テキスト"/>
        <xdr:cNvSpPr txBox="1"/>
      </xdr:nvSpPr>
      <xdr:spPr>
        <a:xfrm>
          <a:off x="10528300" y="94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40,770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93332</xdr:rowOff>
    </xdr:from>
    <xdr:to>
      <xdr:col>14</xdr:col>
      <xdr:colOff>79375</xdr:colOff>
      <xdr:row>56</xdr:row>
      <xdr:rowOff>23482</xdr:rowOff>
    </xdr:to>
    <xdr:sp macro="" textlink="">
      <xdr:nvSpPr>
        <xdr:cNvPr id="362" name="円/楕円 361"/>
        <xdr:cNvSpPr/>
      </xdr:nvSpPr>
      <xdr:spPr>
        <a:xfrm>
          <a:off x="9588500" y="952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40009</xdr:rowOff>
    </xdr:from>
    <xdr:ext cx="534377" cy="259045"/>
    <xdr:sp macro="" textlink="">
      <xdr:nvSpPr>
        <xdr:cNvPr id="363" name="テキスト ボックス 362"/>
        <xdr:cNvSpPr txBox="1"/>
      </xdr:nvSpPr>
      <xdr:spPr>
        <a:xfrm>
          <a:off x="9372111" y="929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3226</xdr:rowOff>
    </xdr:from>
    <xdr:to>
      <xdr:col>12</xdr:col>
      <xdr:colOff>561975</xdr:colOff>
      <xdr:row>57</xdr:row>
      <xdr:rowOff>104826</xdr:rowOff>
    </xdr:to>
    <xdr:sp macro="" textlink="">
      <xdr:nvSpPr>
        <xdr:cNvPr id="364" name="円/楕円 363"/>
        <xdr:cNvSpPr/>
      </xdr:nvSpPr>
      <xdr:spPr>
        <a:xfrm>
          <a:off x="8699500" y="977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95953</xdr:rowOff>
    </xdr:from>
    <xdr:ext cx="534377" cy="259045"/>
    <xdr:sp macro="" textlink="">
      <xdr:nvSpPr>
        <xdr:cNvPr id="365" name="テキスト ボックス 364"/>
        <xdr:cNvSpPr txBox="1"/>
      </xdr:nvSpPr>
      <xdr:spPr>
        <a:xfrm>
          <a:off x="8483111" y="986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162281</xdr:rowOff>
    </xdr:from>
    <xdr:to>
      <xdr:col>11</xdr:col>
      <xdr:colOff>358775</xdr:colOff>
      <xdr:row>57</xdr:row>
      <xdr:rowOff>92431</xdr:rowOff>
    </xdr:to>
    <xdr:sp macro="" textlink="">
      <xdr:nvSpPr>
        <xdr:cNvPr id="366" name="円/楕円 365"/>
        <xdr:cNvSpPr/>
      </xdr:nvSpPr>
      <xdr:spPr>
        <a:xfrm>
          <a:off x="7810500" y="976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83558</xdr:rowOff>
    </xdr:from>
    <xdr:ext cx="534377" cy="259045"/>
    <xdr:sp macro="" textlink="">
      <xdr:nvSpPr>
        <xdr:cNvPr id="367" name="テキスト ボックス 366"/>
        <xdr:cNvSpPr txBox="1"/>
      </xdr:nvSpPr>
      <xdr:spPr>
        <a:xfrm>
          <a:off x="7594111" y="985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133121</xdr:rowOff>
    </xdr:from>
    <xdr:to>
      <xdr:col>10</xdr:col>
      <xdr:colOff>155575</xdr:colOff>
      <xdr:row>57</xdr:row>
      <xdr:rowOff>63271</xdr:rowOff>
    </xdr:to>
    <xdr:sp macro="" textlink="">
      <xdr:nvSpPr>
        <xdr:cNvPr id="368" name="円/楕円 367"/>
        <xdr:cNvSpPr/>
      </xdr:nvSpPr>
      <xdr:spPr>
        <a:xfrm>
          <a:off x="6921500" y="973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79798</xdr:rowOff>
    </xdr:from>
    <xdr:ext cx="534377" cy="259045"/>
    <xdr:sp macro="" textlink="">
      <xdr:nvSpPr>
        <xdr:cNvPr id="369" name="テキスト ボックス 368"/>
        <xdr:cNvSpPr txBox="1"/>
      </xdr:nvSpPr>
      <xdr:spPr>
        <a:xfrm>
          <a:off x="6705111" y="950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114795</xdr:rowOff>
    </xdr:from>
    <xdr:to>
      <xdr:col>15</xdr:col>
      <xdr:colOff>180975</xdr:colOff>
      <xdr:row>78</xdr:row>
      <xdr:rowOff>117703</xdr:rowOff>
    </xdr:to>
    <xdr:cxnSp macro="">
      <xdr:nvCxnSpPr>
        <xdr:cNvPr id="398" name="直線コネクタ 397"/>
        <xdr:cNvCxnSpPr/>
      </xdr:nvCxnSpPr>
      <xdr:spPr>
        <a:xfrm flipV="1">
          <a:off x="9639300" y="13487895"/>
          <a:ext cx="8382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117703</xdr:rowOff>
    </xdr:from>
    <xdr:to>
      <xdr:col>14</xdr:col>
      <xdr:colOff>28575</xdr:colOff>
      <xdr:row>78</xdr:row>
      <xdr:rowOff>120205</xdr:rowOff>
    </xdr:to>
    <xdr:cxnSp macro="">
      <xdr:nvCxnSpPr>
        <xdr:cNvPr id="401" name="直線コネクタ 400"/>
        <xdr:cNvCxnSpPr/>
      </xdr:nvCxnSpPr>
      <xdr:spPr>
        <a:xfrm flipV="1">
          <a:off x="8750300" y="13490803"/>
          <a:ext cx="8890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120205</xdr:rowOff>
    </xdr:from>
    <xdr:to>
      <xdr:col>12</xdr:col>
      <xdr:colOff>511175</xdr:colOff>
      <xdr:row>78</xdr:row>
      <xdr:rowOff>141567</xdr:rowOff>
    </xdr:to>
    <xdr:cxnSp macro="">
      <xdr:nvCxnSpPr>
        <xdr:cNvPr id="404" name="直線コネクタ 403"/>
        <xdr:cNvCxnSpPr/>
      </xdr:nvCxnSpPr>
      <xdr:spPr>
        <a:xfrm flipV="1">
          <a:off x="7861300" y="13493305"/>
          <a:ext cx="889000" cy="2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137452</xdr:rowOff>
    </xdr:from>
    <xdr:to>
      <xdr:col>11</xdr:col>
      <xdr:colOff>307975</xdr:colOff>
      <xdr:row>78</xdr:row>
      <xdr:rowOff>141567</xdr:rowOff>
    </xdr:to>
    <xdr:cxnSp macro="">
      <xdr:nvCxnSpPr>
        <xdr:cNvPr id="407" name="直線コネクタ 406"/>
        <xdr:cNvCxnSpPr/>
      </xdr:nvCxnSpPr>
      <xdr:spPr>
        <a:xfrm>
          <a:off x="6972300" y="1351055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63995</xdr:rowOff>
    </xdr:from>
    <xdr:to>
      <xdr:col>15</xdr:col>
      <xdr:colOff>231775</xdr:colOff>
      <xdr:row>78</xdr:row>
      <xdr:rowOff>165595</xdr:rowOff>
    </xdr:to>
    <xdr:sp macro="" textlink="">
      <xdr:nvSpPr>
        <xdr:cNvPr id="417" name="円/楕円 416"/>
        <xdr:cNvSpPr/>
      </xdr:nvSpPr>
      <xdr:spPr>
        <a:xfrm>
          <a:off x="10426700" y="134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150372</xdr:rowOff>
    </xdr:from>
    <xdr:ext cx="469744" cy="259045"/>
    <xdr:sp macro="" textlink="">
      <xdr:nvSpPr>
        <xdr:cNvPr id="418" name="商工費該当値テキスト"/>
        <xdr:cNvSpPr txBox="1"/>
      </xdr:nvSpPr>
      <xdr:spPr>
        <a:xfrm>
          <a:off x="10528300" y="1335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66903</xdr:rowOff>
    </xdr:from>
    <xdr:to>
      <xdr:col>14</xdr:col>
      <xdr:colOff>79375</xdr:colOff>
      <xdr:row>78</xdr:row>
      <xdr:rowOff>168503</xdr:rowOff>
    </xdr:to>
    <xdr:sp macro="" textlink="">
      <xdr:nvSpPr>
        <xdr:cNvPr id="419" name="円/楕円 418"/>
        <xdr:cNvSpPr/>
      </xdr:nvSpPr>
      <xdr:spPr>
        <a:xfrm>
          <a:off x="9588500" y="134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159630</xdr:rowOff>
    </xdr:from>
    <xdr:ext cx="469744" cy="259045"/>
    <xdr:sp macro="" textlink="">
      <xdr:nvSpPr>
        <xdr:cNvPr id="420" name="テキスト ボックス 419"/>
        <xdr:cNvSpPr txBox="1"/>
      </xdr:nvSpPr>
      <xdr:spPr>
        <a:xfrm>
          <a:off x="9404427" y="1353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69405</xdr:rowOff>
    </xdr:from>
    <xdr:to>
      <xdr:col>12</xdr:col>
      <xdr:colOff>561975</xdr:colOff>
      <xdr:row>78</xdr:row>
      <xdr:rowOff>171005</xdr:rowOff>
    </xdr:to>
    <xdr:sp macro="" textlink="">
      <xdr:nvSpPr>
        <xdr:cNvPr id="421" name="円/楕円 420"/>
        <xdr:cNvSpPr/>
      </xdr:nvSpPr>
      <xdr:spPr>
        <a:xfrm>
          <a:off x="8699500" y="134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162132</xdr:rowOff>
    </xdr:from>
    <xdr:ext cx="469744" cy="259045"/>
    <xdr:sp macro="" textlink="">
      <xdr:nvSpPr>
        <xdr:cNvPr id="422" name="テキスト ボックス 421"/>
        <xdr:cNvSpPr txBox="1"/>
      </xdr:nvSpPr>
      <xdr:spPr>
        <a:xfrm>
          <a:off x="8515427" y="1353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90767</xdr:rowOff>
    </xdr:from>
    <xdr:to>
      <xdr:col>11</xdr:col>
      <xdr:colOff>358775</xdr:colOff>
      <xdr:row>79</xdr:row>
      <xdr:rowOff>20917</xdr:rowOff>
    </xdr:to>
    <xdr:sp macro="" textlink="">
      <xdr:nvSpPr>
        <xdr:cNvPr id="423" name="円/楕円 422"/>
        <xdr:cNvSpPr/>
      </xdr:nvSpPr>
      <xdr:spPr>
        <a:xfrm>
          <a:off x="7810500" y="1346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12044</xdr:rowOff>
    </xdr:from>
    <xdr:ext cx="469744" cy="259045"/>
    <xdr:sp macro="" textlink="">
      <xdr:nvSpPr>
        <xdr:cNvPr id="424" name="テキスト ボックス 423"/>
        <xdr:cNvSpPr txBox="1"/>
      </xdr:nvSpPr>
      <xdr:spPr>
        <a:xfrm>
          <a:off x="7626427" y="1355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86652</xdr:rowOff>
    </xdr:from>
    <xdr:to>
      <xdr:col>10</xdr:col>
      <xdr:colOff>155575</xdr:colOff>
      <xdr:row>79</xdr:row>
      <xdr:rowOff>16802</xdr:rowOff>
    </xdr:to>
    <xdr:sp macro="" textlink="">
      <xdr:nvSpPr>
        <xdr:cNvPr id="425" name="円/楕円 424"/>
        <xdr:cNvSpPr/>
      </xdr:nvSpPr>
      <xdr:spPr>
        <a:xfrm>
          <a:off x="6921500" y="1345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7929</xdr:rowOff>
    </xdr:from>
    <xdr:ext cx="469744" cy="259045"/>
    <xdr:sp macro="" textlink="">
      <xdr:nvSpPr>
        <xdr:cNvPr id="426" name="テキスト ボックス 425"/>
        <xdr:cNvSpPr txBox="1"/>
      </xdr:nvSpPr>
      <xdr:spPr>
        <a:xfrm>
          <a:off x="6737427" y="135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154617</xdr:rowOff>
    </xdr:from>
    <xdr:to>
      <xdr:col>15</xdr:col>
      <xdr:colOff>180975</xdr:colOff>
      <xdr:row>98</xdr:row>
      <xdr:rowOff>31201</xdr:rowOff>
    </xdr:to>
    <xdr:cxnSp macro="">
      <xdr:nvCxnSpPr>
        <xdr:cNvPr id="459" name="直線コネクタ 458"/>
        <xdr:cNvCxnSpPr/>
      </xdr:nvCxnSpPr>
      <xdr:spPr>
        <a:xfrm flipV="1">
          <a:off x="9639300" y="16785267"/>
          <a:ext cx="838200" cy="4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31201</xdr:rowOff>
    </xdr:from>
    <xdr:to>
      <xdr:col>14</xdr:col>
      <xdr:colOff>28575</xdr:colOff>
      <xdr:row>98</xdr:row>
      <xdr:rowOff>47174</xdr:rowOff>
    </xdr:to>
    <xdr:cxnSp macro="">
      <xdr:nvCxnSpPr>
        <xdr:cNvPr id="462" name="直線コネクタ 461"/>
        <xdr:cNvCxnSpPr/>
      </xdr:nvCxnSpPr>
      <xdr:spPr>
        <a:xfrm flipV="1">
          <a:off x="8750300" y="16833301"/>
          <a:ext cx="889000" cy="1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44783</xdr:rowOff>
    </xdr:from>
    <xdr:to>
      <xdr:col>12</xdr:col>
      <xdr:colOff>511175</xdr:colOff>
      <xdr:row>98</xdr:row>
      <xdr:rowOff>47174</xdr:rowOff>
    </xdr:to>
    <xdr:cxnSp macro="">
      <xdr:nvCxnSpPr>
        <xdr:cNvPr id="465" name="直線コネクタ 464"/>
        <xdr:cNvCxnSpPr/>
      </xdr:nvCxnSpPr>
      <xdr:spPr>
        <a:xfrm>
          <a:off x="7861300" y="16846883"/>
          <a:ext cx="8890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160293</xdr:rowOff>
    </xdr:from>
    <xdr:to>
      <xdr:col>11</xdr:col>
      <xdr:colOff>307975</xdr:colOff>
      <xdr:row>98</xdr:row>
      <xdr:rowOff>44783</xdr:rowOff>
    </xdr:to>
    <xdr:cxnSp macro="">
      <xdr:nvCxnSpPr>
        <xdr:cNvPr id="468" name="直線コネクタ 467"/>
        <xdr:cNvCxnSpPr/>
      </xdr:nvCxnSpPr>
      <xdr:spPr>
        <a:xfrm>
          <a:off x="6972300" y="16619493"/>
          <a:ext cx="889000" cy="22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103817</xdr:rowOff>
    </xdr:from>
    <xdr:to>
      <xdr:col>15</xdr:col>
      <xdr:colOff>231775</xdr:colOff>
      <xdr:row>98</xdr:row>
      <xdr:rowOff>33967</xdr:rowOff>
    </xdr:to>
    <xdr:sp macro="" textlink="">
      <xdr:nvSpPr>
        <xdr:cNvPr id="478" name="円/楕円 477"/>
        <xdr:cNvSpPr/>
      </xdr:nvSpPr>
      <xdr:spPr>
        <a:xfrm>
          <a:off x="10426700" y="167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82244</xdr:rowOff>
    </xdr:from>
    <xdr:ext cx="534377" cy="259045"/>
    <xdr:sp macro="" textlink="">
      <xdr:nvSpPr>
        <xdr:cNvPr id="479" name="土木費該当値テキスト"/>
        <xdr:cNvSpPr txBox="1"/>
      </xdr:nvSpPr>
      <xdr:spPr>
        <a:xfrm>
          <a:off x="10528300" y="1671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34,434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151851</xdr:rowOff>
    </xdr:from>
    <xdr:to>
      <xdr:col>14</xdr:col>
      <xdr:colOff>79375</xdr:colOff>
      <xdr:row>98</xdr:row>
      <xdr:rowOff>82001</xdr:rowOff>
    </xdr:to>
    <xdr:sp macro="" textlink="">
      <xdr:nvSpPr>
        <xdr:cNvPr id="480" name="円/楕円 479"/>
        <xdr:cNvSpPr/>
      </xdr:nvSpPr>
      <xdr:spPr>
        <a:xfrm>
          <a:off x="9588500" y="1678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73128</xdr:rowOff>
    </xdr:from>
    <xdr:ext cx="534377" cy="259045"/>
    <xdr:sp macro="" textlink="">
      <xdr:nvSpPr>
        <xdr:cNvPr id="481" name="テキスト ボックス 480"/>
        <xdr:cNvSpPr txBox="1"/>
      </xdr:nvSpPr>
      <xdr:spPr>
        <a:xfrm>
          <a:off x="9372111" y="1687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167824</xdr:rowOff>
    </xdr:from>
    <xdr:to>
      <xdr:col>12</xdr:col>
      <xdr:colOff>561975</xdr:colOff>
      <xdr:row>98</xdr:row>
      <xdr:rowOff>97974</xdr:rowOff>
    </xdr:to>
    <xdr:sp macro="" textlink="">
      <xdr:nvSpPr>
        <xdr:cNvPr id="482" name="円/楕円 481"/>
        <xdr:cNvSpPr/>
      </xdr:nvSpPr>
      <xdr:spPr>
        <a:xfrm>
          <a:off x="8699500" y="1679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89101</xdr:rowOff>
    </xdr:from>
    <xdr:ext cx="534377" cy="259045"/>
    <xdr:sp macro="" textlink="">
      <xdr:nvSpPr>
        <xdr:cNvPr id="483" name="テキスト ボックス 482"/>
        <xdr:cNvSpPr txBox="1"/>
      </xdr:nvSpPr>
      <xdr:spPr>
        <a:xfrm>
          <a:off x="8483111" y="1689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165433</xdr:rowOff>
    </xdr:from>
    <xdr:to>
      <xdr:col>11</xdr:col>
      <xdr:colOff>358775</xdr:colOff>
      <xdr:row>98</xdr:row>
      <xdr:rowOff>95583</xdr:rowOff>
    </xdr:to>
    <xdr:sp macro="" textlink="">
      <xdr:nvSpPr>
        <xdr:cNvPr id="484" name="円/楕円 483"/>
        <xdr:cNvSpPr/>
      </xdr:nvSpPr>
      <xdr:spPr>
        <a:xfrm>
          <a:off x="7810500" y="1679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86710</xdr:rowOff>
    </xdr:from>
    <xdr:ext cx="534377" cy="259045"/>
    <xdr:sp macro="" textlink="">
      <xdr:nvSpPr>
        <xdr:cNvPr id="485" name="テキスト ボックス 484"/>
        <xdr:cNvSpPr txBox="1"/>
      </xdr:nvSpPr>
      <xdr:spPr>
        <a:xfrm>
          <a:off x="7594111" y="1688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109493</xdr:rowOff>
    </xdr:from>
    <xdr:to>
      <xdr:col>10</xdr:col>
      <xdr:colOff>155575</xdr:colOff>
      <xdr:row>97</xdr:row>
      <xdr:rowOff>39643</xdr:rowOff>
    </xdr:to>
    <xdr:sp macro="" textlink="">
      <xdr:nvSpPr>
        <xdr:cNvPr id="486" name="円/楕円 485"/>
        <xdr:cNvSpPr/>
      </xdr:nvSpPr>
      <xdr:spPr>
        <a:xfrm>
          <a:off x="6921500" y="1656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30770</xdr:rowOff>
    </xdr:from>
    <xdr:ext cx="534377" cy="259045"/>
    <xdr:sp macro="" textlink="">
      <xdr:nvSpPr>
        <xdr:cNvPr id="487" name="テキスト ボックス 486"/>
        <xdr:cNvSpPr txBox="1"/>
      </xdr:nvSpPr>
      <xdr:spPr>
        <a:xfrm>
          <a:off x="6705111" y="1666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28357</xdr:rowOff>
    </xdr:from>
    <xdr:to>
      <xdr:col>23</xdr:col>
      <xdr:colOff>517525</xdr:colOff>
      <xdr:row>38</xdr:row>
      <xdr:rowOff>47975</xdr:rowOff>
    </xdr:to>
    <xdr:cxnSp macro="">
      <xdr:nvCxnSpPr>
        <xdr:cNvPr id="520" name="直線コネクタ 519"/>
        <xdr:cNvCxnSpPr/>
      </xdr:nvCxnSpPr>
      <xdr:spPr>
        <a:xfrm>
          <a:off x="15481300" y="6543457"/>
          <a:ext cx="838200" cy="1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136471</xdr:rowOff>
    </xdr:from>
    <xdr:to>
      <xdr:col>22</xdr:col>
      <xdr:colOff>365125</xdr:colOff>
      <xdr:row>38</xdr:row>
      <xdr:rowOff>28357</xdr:rowOff>
    </xdr:to>
    <xdr:cxnSp macro="">
      <xdr:nvCxnSpPr>
        <xdr:cNvPr id="523" name="直線コネクタ 522"/>
        <xdr:cNvCxnSpPr/>
      </xdr:nvCxnSpPr>
      <xdr:spPr>
        <a:xfrm>
          <a:off x="14592300" y="6308671"/>
          <a:ext cx="889000" cy="2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136471</xdr:rowOff>
    </xdr:from>
    <xdr:to>
      <xdr:col>21</xdr:col>
      <xdr:colOff>161925</xdr:colOff>
      <xdr:row>37</xdr:row>
      <xdr:rowOff>58719</xdr:rowOff>
    </xdr:to>
    <xdr:cxnSp macro="">
      <xdr:nvCxnSpPr>
        <xdr:cNvPr id="526" name="直線コネクタ 525"/>
        <xdr:cNvCxnSpPr/>
      </xdr:nvCxnSpPr>
      <xdr:spPr>
        <a:xfrm flipV="1">
          <a:off x="13703300" y="6308671"/>
          <a:ext cx="889000" cy="9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58719</xdr:rowOff>
    </xdr:from>
    <xdr:to>
      <xdr:col>19</xdr:col>
      <xdr:colOff>644525</xdr:colOff>
      <xdr:row>38</xdr:row>
      <xdr:rowOff>53018</xdr:rowOff>
    </xdr:to>
    <xdr:cxnSp macro="">
      <xdr:nvCxnSpPr>
        <xdr:cNvPr id="529" name="直線コネクタ 528"/>
        <xdr:cNvCxnSpPr/>
      </xdr:nvCxnSpPr>
      <xdr:spPr>
        <a:xfrm flipV="1">
          <a:off x="12814300" y="6402369"/>
          <a:ext cx="889000" cy="16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168625</xdr:rowOff>
    </xdr:from>
    <xdr:to>
      <xdr:col>23</xdr:col>
      <xdr:colOff>568325</xdr:colOff>
      <xdr:row>38</xdr:row>
      <xdr:rowOff>98775</xdr:rowOff>
    </xdr:to>
    <xdr:sp macro="" textlink="">
      <xdr:nvSpPr>
        <xdr:cNvPr id="539" name="円/楕円 538"/>
        <xdr:cNvSpPr/>
      </xdr:nvSpPr>
      <xdr:spPr>
        <a:xfrm>
          <a:off x="16268700" y="651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83551</xdr:rowOff>
    </xdr:from>
    <xdr:ext cx="534377" cy="259045"/>
    <xdr:sp macro="" textlink="">
      <xdr:nvSpPr>
        <xdr:cNvPr id="540" name="消防費該当値テキスト"/>
        <xdr:cNvSpPr txBox="1"/>
      </xdr:nvSpPr>
      <xdr:spPr>
        <a:xfrm>
          <a:off x="16370300" y="64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18,420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149008</xdr:rowOff>
    </xdr:from>
    <xdr:to>
      <xdr:col>22</xdr:col>
      <xdr:colOff>415925</xdr:colOff>
      <xdr:row>38</xdr:row>
      <xdr:rowOff>79158</xdr:rowOff>
    </xdr:to>
    <xdr:sp macro="" textlink="">
      <xdr:nvSpPr>
        <xdr:cNvPr id="541" name="円/楕円 540"/>
        <xdr:cNvSpPr/>
      </xdr:nvSpPr>
      <xdr:spPr>
        <a:xfrm>
          <a:off x="15430500" y="64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70284</xdr:rowOff>
    </xdr:from>
    <xdr:ext cx="534377" cy="259045"/>
    <xdr:sp macro="" textlink="">
      <xdr:nvSpPr>
        <xdr:cNvPr id="542" name="テキスト ボックス 541"/>
        <xdr:cNvSpPr txBox="1"/>
      </xdr:nvSpPr>
      <xdr:spPr>
        <a:xfrm>
          <a:off x="15214111" y="658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85671</xdr:rowOff>
    </xdr:from>
    <xdr:to>
      <xdr:col>21</xdr:col>
      <xdr:colOff>212725</xdr:colOff>
      <xdr:row>37</xdr:row>
      <xdr:rowOff>15821</xdr:rowOff>
    </xdr:to>
    <xdr:sp macro="" textlink="">
      <xdr:nvSpPr>
        <xdr:cNvPr id="543" name="円/楕円 542"/>
        <xdr:cNvSpPr/>
      </xdr:nvSpPr>
      <xdr:spPr>
        <a:xfrm>
          <a:off x="14541500" y="625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32348</xdr:rowOff>
    </xdr:from>
    <xdr:ext cx="534377" cy="259045"/>
    <xdr:sp macro="" textlink="">
      <xdr:nvSpPr>
        <xdr:cNvPr id="544" name="テキスト ボックス 543"/>
        <xdr:cNvSpPr txBox="1"/>
      </xdr:nvSpPr>
      <xdr:spPr>
        <a:xfrm>
          <a:off x="14325111" y="603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7919</xdr:rowOff>
    </xdr:from>
    <xdr:to>
      <xdr:col>20</xdr:col>
      <xdr:colOff>9525</xdr:colOff>
      <xdr:row>37</xdr:row>
      <xdr:rowOff>109519</xdr:rowOff>
    </xdr:to>
    <xdr:sp macro="" textlink="">
      <xdr:nvSpPr>
        <xdr:cNvPr id="545" name="円/楕円 544"/>
        <xdr:cNvSpPr/>
      </xdr:nvSpPr>
      <xdr:spPr>
        <a:xfrm>
          <a:off x="13652500" y="63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126046</xdr:rowOff>
    </xdr:from>
    <xdr:ext cx="534377" cy="259045"/>
    <xdr:sp macro="" textlink="">
      <xdr:nvSpPr>
        <xdr:cNvPr id="546" name="テキスト ボックス 545"/>
        <xdr:cNvSpPr txBox="1"/>
      </xdr:nvSpPr>
      <xdr:spPr>
        <a:xfrm>
          <a:off x="13436111" y="612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2218</xdr:rowOff>
    </xdr:from>
    <xdr:to>
      <xdr:col>18</xdr:col>
      <xdr:colOff>492125</xdr:colOff>
      <xdr:row>38</xdr:row>
      <xdr:rowOff>103818</xdr:rowOff>
    </xdr:to>
    <xdr:sp macro="" textlink="">
      <xdr:nvSpPr>
        <xdr:cNvPr id="547" name="円/楕円 546"/>
        <xdr:cNvSpPr/>
      </xdr:nvSpPr>
      <xdr:spPr>
        <a:xfrm>
          <a:off x="12763500" y="651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94945</xdr:rowOff>
    </xdr:from>
    <xdr:ext cx="534377" cy="259045"/>
    <xdr:sp macro="" textlink="">
      <xdr:nvSpPr>
        <xdr:cNvPr id="548" name="テキスト ボックス 547"/>
        <xdr:cNvSpPr txBox="1"/>
      </xdr:nvSpPr>
      <xdr:spPr>
        <a:xfrm>
          <a:off x="12547111" y="661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14686</xdr:rowOff>
    </xdr:from>
    <xdr:to>
      <xdr:col>23</xdr:col>
      <xdr:colOff>517525</xdr:colOff>
      <xdr:row>57</xdr:row>
      <xdr:rowOff>47620</xdr:rowOff>
    </xdr:to>
    <xdr:cxnSp macro="">
      <xdr:nvCxnSpPr>
        <xdr:cNvPr id="577" name="直線コネクタ 576"/>
        <xdr:cNvCxnSpPr/>
      </xdr:nvCxnSpPr>
      <xdr:spPr>
        <a:xfrm>
          <a:off x="15481300" y="9444436"/>
          <a:ext cx="838200" cy="37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14686</xdr:rowOff>
    </xdr:from>
    <xdr:to>
      <xdr:col>22</xdr:col>
      <xdr:colOff>365125</xdr:colOff>
      <xdr:row>57</xdr:row>
      <xdr:rowOff>44686</xdr:rowOff>
    </xdr:to>
    <xdr:cxnSp macro="">
      <xdr:nvCxnSpPr>
        <xdr:cNvPr id="580" name="直線コネクタ 579"/>
        <xdr:cNvCxnSpPr/>
      </xdr:nvCxnSpPr>
      <xdr:spPr>
        <a:xfrm flipV="1">
          <a:off x="14592300" y="9444436"/>
          <a:ext cx="889000" cy="37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35961</xdr:rowOff>
    </xdr:from>
    <xdr:to>
      <xdr:col>21</xdr:col>
      <xdr:colOff>161925</xdr:colOff>
      <xdr:row>57</xdr:row>
      <xdr:rowOff>44686</xdr:rowOff>
    </xdr:to>
    <xdr:cxnSp macro="">
      <xdr:nvCxnSpPr>
        <xdr:cNvPr id="583" name="直線コネクタ 582"/>
        <xdr:cNvCxnSpPr/>
      </xdr:nvCxnSpPr>
      <xdr:spPr>
        <a:xfrm>
          <a:off x="13703300" y="9808611"/>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35961</xdr:rowOff>
    </xdr:from>
    <xdr:to>
      <xdr:col>19</xdr:col>
      <xdr:colOff>644525</xdr:colOff>
      <xdr:row>57</xdr:row>
      <xdr:rowOff>113472</xdr:rowOff>
    </xdr:to>
    <xdr:cxnSp macro="">
      <xdr:nvCxnSpPr>
        <xdr:cNvPr id="586" name="直線コネクタ 585"/>
        <xdr:cNvCxnSpPr/>
      </xdr:nvCxnSpPr>
      <xdr:spPr>
        <a:xfrm flipV="1">
          <a:off x="12814300" y="9808611"/>
          <a:ext cx="889000" cy="7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168270</xdr:rowOff>
    </xdr:from>
    <xdr:to>
      <xdr:col>23</xdr:col>
      <xdr:colOff>568325</xdr:colOff>
      <xdr:row>57</xdr:row>
      <xdr:rowOff>98420</xdr:rowOff>
    </xdr:to>
    <xdr:sp macro="" textlink="">
      <xdr:nvSpPr>
        <xdr:cNvPr id="596" name="円/楕円 595"/>
        <xdr:cNvSpPr/>
      </xdr:nvSpPr>
      <xdr:spPr>
        <a:xfrm>
          <a:off x="16268700" y="97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146697</xdr:rowOff>
    </xdr:from>
    <xdr:ext cx="534377" cy="259045"/>
    <xdr:sp macro="" textlink="">
      <xdr:nvSpPr>
        <xdr:cNvPr id="597" name="教育費該当値テキスト"/>
        <xdr:cNvSpPr txBox="1"/>
      </xdr:nvSpPr>
      <xdr:spPr>
        <a:xfrm>
          <a:off x="16370300" y="97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44,584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135336</xdr:rowOff>
    </xdr:from>
    <xdr:to>
      <xdr:col>22</xdr:col>
      <xdr:colOff>415925</xdr:colOff>
      <xdr:row>55</xdr:row>
      <xdr:rowOff>65486</xdr:rowOff>
    </xdr:to>
    <xdr:sp macro="" textlink="">
      <xdr:nvSpPr>
        <xdr:cNvPr id="598" name="円/楕円 597"/>
        <xdr:cNvSpPr/>
      </xdr:nvSpPr>
      <xdr:spPr>
        <a:xfrm>
          <a:off x="15430500" y="93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82013</xdr:rowOff>
    </xdr:from>
    <xdr:ext cx="534377" cy="259045"/>
    <xdr:sp macro="" textlink="">
      <xdr:nvSpPr>
        <xdr:cNvPr id="599" name="テキスト ボックス 598"/>
        <xdr:cNvSpPr txBox="1"/>
      </xdr:nvSpPr>
      <xdr:spPr>
        <a:xfrm>
          <a:off x="15214111" y="916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93,906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165336</xdr:rowOff>
    </xdr:from>
    <xdr:to>
      <xdr:col>21</xdr:col>
      <xdr:colOff>212725</xdr:colOff>
      <xdr:row>57</xdr:row>
      <xdr:rowOff>95486</xdr:rowOff>
    </xdr:to>
    <xdr:sp macro="" textlink="">
      <xdr:nvSpPr>
        <xdr:cNvPr id="600" name="円/楕円 599"/>
        <xdr:cNvSpPr/>
      </xdr:nvSpPr>
      <xdr:spPr>
        <a:xfrm>
          <a:off x="14541500" y="97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86613</xdr:rowOff>
    </xdr:from>
    <xdr:ext cx="534377" cy="259045"/>
    <xdr:sp macro="" textlink="">
      <xdr:nvSpPr>
        <xdr:cNvPr id="601" name="テキスト ボックス 600"/>
        <xdr:cNvSpPr txBox="1"/>
      </xdr:nvSpPr>
      <xdr:spPr>
        <a:xfrm>
          <a:off x="14325111" y="98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156611</xdr:rowOff>
    </xdr:from>
    <xdr:to>
      <xdr:col>20</xdr:col>
      <xdr:colOff>9525</xdr:colOff>
      <xdr:row>57</xdr:row>
      <xdr:rowOff>86761</xdr:rowOff>
    </xdr:to>
    <xdr:sp macro="" textlink="">
      <xdr:nvSpPr>
        <xdr:cNvPr id="602" name="円/楕円 601"/>
        <xdr:cNvSpPr/>
      </xdr:nvSpPr>
      <xdr:spPr>
        <a:xfrm>
          <a:off x="13652500" y="975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77888</xdr:rowOff>
    </xdr:from>
    <xdr:ext cx="534377" cy="259045"/>
    <xdr:sp macro="" textlink="">
      <xdr:nvSpPr>
        <xdr:cNvPr id="603" name="テキスト ボックス 602"/>
        <xdr:cNvSpPr txBox="1"/>
      </xdr:nvSpPr>
      <xdr:spPr>
        <a:xfrm>
          <a:off x="13436111" y="98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62672</xdr:rowOff>
    </xdr:from>
    <xdr:to>
      <xdr:col>18</xdr:col>
      <xdr:colOff>492125</xdr:colOff>
      <xdr:row>57</xdr:row>
      <xdr:rowOff>164272</xdr:rowOff>
    </xdr:to>
    <xdr:sp macro="" textlink="">
      <xdr:nvSpPr>
        <xdr:cNvPr id="604" name="円/楕円 603"/>
        <xdr:cNvSpPr/>
      </xdr:nvSpPr>
      <xdr:spPr>
        <a:xfrm>
          <a:off x="12763500" y="983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155399</xdr:rowOff>
    </xdr:from>
    <xdr:ext cx="534377" cy="259045"/>
    <xdr:sp macro="" textlink="">
      <xdr:nvSpPr>
        <xdr:cNvPr id="605" name="テキスト ボックス 604"/>
        <xdr:cNvSpPr txBox="1"/>
      </xdr:nvSpPr>
      <xdr:spPr>
        <a:xfrm>
          <a:off x="12547111" y="99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115903</xdr:rowOff>
    </xdr:from>
    <xdr:to>
      <xdr:col>23</xdr:col>
      <xdr:colOff>517525</xdr:colOff>
      <xdr:row>78</xdr:row>
      <xdr:rowOff>119354</xdr:rowOff>
    </xdr:to>
    <xdr:cxnSp macro="">
      <xdr:nvCxnSpPr>
        <xdr:cNvPr id="632" name="直線コネクタ 631"/>
        <xdr:cNvCxnSpPr/>
      </xdr:nvCxnSpPr>
      <xdr:spPr>
        <a:xfrm>
          <a:off x="15481300" y="13489003"/>
          <a:ext cx="8382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115903</xdr:rowOff>
    </xdr:from>
    <xdr:to>
      <xdr:col>22</xdr:col>
      <xdr:colOff>365125</xdr:colOff>
      <xdr:row>78</xdr:row>
      <xdr:rowOff>134533</xdr:rowOff>
    </xdr:to>
    <xdr:cxnSp macro="">
      <xdr:nvCxnSpPr>
        <xdr:cNvPr id="635" name="直線コネクタ 634"/>
        <xdr:cNvCxnSpPr/>
      </xdr:nvCxnSpPr>
      <xdr:spPr>
        <a:xfrm flipV="1">
          <a:off x="14592300" y="13489003"/>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122098</xdr:rowOff>
    </xdr:from>
    <xdr:to>
      <xdr:col>21</xdr:col>
      <xdr:colOff>161925</xdr:colOff>
      <xdr:row>78</xdr:row>
      <xdr:rowOff>134533</xdr:rowOff>
    </xdr:to>
    <xdr:cxnSp macro="">
      <xdr:nvCxnSpPr>
        <xdr:cNvPr id="638" name="直線コネクタ 637"/>
        <xdr:cNvCxnSpPr/>
      </xdr:nvCxnSpPr>
      <xdr:spPr>
        <a:xfrm>
          <a:off x="13703300" y="13495198"/>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50522</xdr:rowOff>
    </xdr:from>
    <xdr:to>
      <xdr:col>19</xdr:col>
      <xdr:colOff>644525</xdr:colOff>
      <xdr:row>78</xdr:row>
      <xdr:rowOff>122098</xdr:rowOff>
    </xdr:to>
    <xdr:cxnSp macro="">
      <xdr:nvCxnSpPr>
        <xdr:cNvPr id="641" name="直線コネクタ 640"/>
        <xdr:cNvCxnSpPr/>
      </xdr:nvCxnSpPr>
      <xdr:spPr>
        <a:xfrm>
          <a:off x="12814300" y="13423622"/>
          <a:ext cx="889000" cy="7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68554</xdr:rowOff>
    </xdr:from>
    <xdr:to>
      <xdr:col>23</xdr:col>
      <xdr:colOff>568325</xdr:colOff>
      <xdr:row>78</xdr:row>
      <xdr:rowOff>170154</xdr:rowOff>
    </xdr:to>
    <xdr:sp macro="" textlink="">
      <xdr:nvSpPr>
        <xdr:cNvPr id="651" name="円/楕円 650"/>
        <xdr:cNvSpPr/>
      </xdr:nvSpPr>
      <xdr:spPr>
        <a:xfrm>
          <a:off x="16268700" y="134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154931</xdr:rowOff>
    </xdr:from>
    <xdr:ext cx="378565" cy="259045"/>
    <xdr:sp macro="" textlink="">
      <xdr:nvSpPr>
        <xdr:cNvPr id="652" name="災害復旧費該当値テキスト"/>
        <xdr:cNvSpPr txBox="1"/>
      </xdr:nvSpPr>
      <xdr:spPr>
        <a:xfrm>
          <a:off x="16370300" y="13356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65103</xdr:rowOff>
    </xdr:from>
    <xdr:to>
      <xdr:col>22</xdr:col>
      <xdr:colOff>415925</xdr:colOff>
      <xdr:row>78</xdr:row>
      <xdr:rowOff>166703</xdr:rowOff>
    </xdr:to>
    <xdr:sp macro="" textlink="">
      <xdr:nvSpPr>
        <xdr:cNvPr id="653" name="円/楕円 652"/>
        <xdr:cNvSpPr/>
      </xdr:nvSpPr>
      <xdr:spPr>
        <a:xfrm>
          <a:off x="15430500" y="134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157830</xdr:rowOff>
    </xdr:from>
    <xdr:ext cx="469744" cy="259045"/>
    <xdr:sp macro="" textlink="">
      <xdr:nvSpPr>
        <xdr:cNvPr id="654" name="テキスト ボックス 653"/>
        <xdr:cNvSpPr txBox="1"/>
      </xdr:nvSpPr>
      <xdr:spPr>
        <a:xfrm>
          <a:off x="15246427" y="1353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83733</xdr:rowOff>
    </xdr:from>
    <xdr:to>
      <xdr:col>21</xdr:col>
      <xdr:colOff>212725</xdr:colOff>
      <xdr:row>79</xdr:row>
      <xdr:rowOff>13883</xdr:rowOff>
    </xdr:to>
    <xdr:sp macro="" textlink="">
      <xdr:nvSpPr>
        <xdr:cNvPr id="655" name="円/楕円 654"/>
        <xdr:cNvSpPr/>
      </xdr:nvSpPr>
      <xdr:spPr>
        <a:xfrm>
          <a:off x="14541500" y="134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5010</xdr:rowOff>
    </xdr:from>
    <xdr:ext cx="378565" cy="259045"/>
    <xdr:sp macro="" textlink="">
      <xdr:nvSpPr>
        <xdr:cNvPr id="656" name="テキスト ボックス 655"/>
        <xdr:cNvSpPr txBox="1"/>
      </xdr:nvSpPr>
      <xdr:spPr>
        <a:xfrm>
          <a:off x="14403017" y="1354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71298</xdr:rowOff>
    </xdr:from>
    <xdr:to>
      <xdr:col>20</xdr:col>
      <xdr:colOff>9525</xdr:colOff>
      <xdr:row>79</xdr:row>
      <xdr:rowOff>1448</xdr:rowOff>
    </xdr:to>
    <xdr:sp macro="" textlink="">
      <xdr:nvSpPr>
        <xdr:cNvPr id="657" name="円/楕円 656"/>
        <xdr:cNvSpPr/>
      </xdr:nvSpPr>
      <xdr:spPr>
        <a:xfrm>
          <a:off x="13652500" y="134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164025</xdr:rowOff>
    </xdr:from>
    <xdr:ext cx="378565" cy="259045"/>
    <xdr:sp macro="" textlink="">
      <xdr:nvSpPr>
        <xdr:cNvPr id="658" name="テキスト ボックス 657"/>
        <xdr:cNvSpPr txBox="1"/>
      </xdr:nvSpPr>
      <xdr:spPr>
        <a:xfrm>
          <a:off x="13514017" y="13537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171172</xdr:rowOff>
    </xdr:from>
    <xdr:to>
      <xdr:col>18</xdr:col>
      <xdr:colOff>492125</xdr:colOff>
      <xdr:row>78</xdr:row>
      <xdr:rowOff>101322</xdr:rowOff>
    </xdr:to>
    <xdr:sp macro="" textlink="">
      <xdr:nvSpPr>
        <xdr:cNvPr id="659" name="円/楕円 658"/>
        <xdr:cNvSpPr/>
      </xdr:nvSpPr>
      <xdr:spPr>
        <a:xfrm>
          <a:off x="12763500" y="133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92449</xdr:rowOff>
    </xdr:from>
    <xdr:ext cx="469744" cy="259045"/>
    <xdr:sp macro="" textlink="">
      <xdr:nvSpPr>
        <xdr:cNvPr id="660" name="テキスト ボックス 659"/>
        <xdr:cNvSpPr txBox="1"/>
      </xdr:nvSpPr>
      <xdr:spPr>
        <a:xfrm>
          <a:off x="12579427" y="1346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66315</xdr:rowOff>
    </xdr:from>
    <xdr:to>
      <xdr:col>23</xdr:col>
      <xdr:colOff>517525</xdr:colOff>
      <xdr:row>98</xdr:row>
      <xdr:rowOff>73456</xdr:rowOff>
    </xdr:to>
    <xdr:cxnSp macro="">
      <xdr:nvCxnSpPr>
        <xdr:cNvPr id="689" name="直線コネクタ 688"/>
        <xdr:cNvCxnSpPr/>
      </xdr:nvCxnSpPr>
      <xdr:spPr>
        <a:xfrm flipV="1">
          <a:off x="15481300" y="16868415"/>
          <a:ext cx="8382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53880</xdr:rowOff>
    </xdr:from>
    <xdr:to>
      <xdr:col>22</xdr:col>
      <xdr:colOff>365125</xdr:colOff>
      <xdr:row>98</xdr:row>
      <xdr:rowOff>73456</xdr:rowOff>
    </xdr:to>
    <xdr:cxnSp macro="">
      <xdr:nvCxnSpPr>
        <xdr:cNvPr id="692" name="直線コネクタ 691"/>
        <xdr:cNvCxnSpPr/>
      </xdr:nvCxnSpPr>
      <xdr:spPr>
        <a:xfrm>
          <a:off x="14592300" y="16855980"/>
          <a:ext cx="889000" cy="1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53880</xdr:rowOff>
    </xdr:from>
    <xdr:to>
      <xdr:col>21</xdr:col>
      <xdr:colOff>161925</xdr:colOff>
      <xdr:row>98</xdr:row>
      <xdr:rowOff>71658</xdr:rowOff>
    </xdr:to>
    <xdr:cxnSp macro="">
      <xdr:nvCxnSpPr>
        <xdr:cNvPr id="695" name="直線コネクタ 694"/>
        <xdr:cNvCxnSpPr/>
      </xdr:nvCxnSpPr>
      <xdr:spPr>
        <a:xfrm flipV="1">
          <a:off x="13703300" y="16855980"/>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67923</xdr:rowOff>
    </xdr:from>
    <xdr:to>
      <xdr:col>19</xdr:col>
      <xdr:colOff>644525</xdr:colOff>
      <xdr:row>98</xdr:row>
      <xdr:rowOff>71658</xdr:rowOff>
    </xdr:to>
    <xdr:cxnSp macro="">
      <xdr:nvCxnSpPr>
        <xdr:cNvPr id="698" name="直線コネクタ 697"/>
        <xdr:cNvCxnSpPr/>
      </xdr:nvCxnSpPr>
      <xdr:spPr>
        <a:xfrm>
          <a:off x="12814300" y="16870023"/>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15515</xdr:rowOff>
    </xdr:from>
    <xdr:to>
      <xdr:col>23</xdr:col>
      <xdr:colOff>568325</xdr:colOff>
      <xdr:row>98</xdr:row>
      <xdr:rowOff>117115</xdr:rowOff>
    </xdr:to>
    <xdr:sp macro="" textlink="">
      <xdr:nvSpPr>
        <xdr:cNvPr id="708" name="円/楕円 707"/>
        <xdr:cNvSpPr/>
      </xdr:nvSpPr>
      <xdr:spPr>
        <a:xfrm>
          <a:off x="16268700" y="168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101892</xdr:rowOff>
    </xdr:from>
    <xdr:ext cx="534377" cy="259045"/>
    <xdr:sp macro="" textlink="">
      <xdr:nvSpPr>
        <xdr:cNvPr id="709" name="公債費該当値テキスト"/>
        <xdr:cNvSpPr txBox="1"/>
      </xdr:nvSpPr>
      <xdr:spPr>
        <a:xfrm>
          <a:off x="16370300" y="167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22656</xdr:rowOff>
    </xdr:from>
    <xdr:to>
      <xdr:col>22</xdr:col>
      <xdr:colOff>415925</xdr:colOff>
      <xdr:row>98</xdr:row>
      <xdr:rowOff>124256</xdr:rowOff>
    </xdr:to>
    <xdr:sp macro="" textlink="">
      <xdr:nvSpPr>
        <xdr:cNvPr id="710" name="円/楕円 709"/>
        <xdr:cNvSpPr/>
      </xdr:nvSpPr>
      <xdr:spPr>
        <a:xfrm>
          <a:off x="15430500" y="1682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115383</xdr:rowOff>
    </xdr:from>
    <xdr:ext cx="534377" cy="259045"/>
    <xdr:sp macro="" textlink="">
      <xdr:nvSpPr>
        <xdr:cNvPr id="711" name="テキスト ボックス 710"/>
        <xdr:cNvSpPr txBox="1"/>
      </xdr:nvSpPr>
      <xdr:spPr>
        <a:xfrm>
          <a:off x="15214111" y="1691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3080</xdr:rowOff>
    </xdr:from>
    <xdr:to>
      <xdr:col>21</xdr:col>
      <xdr:colOff>212725</xdr:colOff>
      <xdr:row>98</xdr:row>
      <xdr:rowOff>104680</xdr:rowOff>
    </xdr:to>
    <xdr:sp macro="" textlink="">
      <xdr:nvSpPr>
        <xdr:cNvPr id="712" name="円/楕円 711"/>
        <xdr:cNvSpPr/>
      </xdr:nvSpPr>
      <xdr:spPr>
        <a:xfrm>
          <a:off x="14541500" y="168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95807</xdr:rowOff>
    </xdr:from>
    <xdr:ext cx="534377" cy="259045"/>
    <xdr:sp macro="" textlink="">
      <xdr:nvSpPr>
        <xdr:cNvPr id="713" name="テキスト ボックス 712"/>
        <xdr:cNvSpPr txBox="1"/>
      </xdr:nvSpPr>
      <xdr:spPr>
        <a:xfrm>
          <a:off x="14325111" y="168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20858</xdr:rowOff>
    </xdr:from>
    <xdr:to>
      <xdr:col>20</xdr:col>
      <xdr:colOff>9525</xdr:colOff>
      <xdr:row>98</xdr:row>
      <xdr:rowOff>122458</xdr:rowOff>
    </xdr:to>
    <xdr:sp macro="" textlink="">
      <xdr:nvSpPr>
        <xdr:cNvPr id="714" name="円/楕円 713"/>
        <xdr:cNvSpPr/>
      </xdr:nvSpPr>
      <xdr:spPr>
        <a:xfrm>
          <a:off x="13652500" y="1682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113585</xdr:rowOff>
    </xdr:from>
    <xdr:ext cx="534377" cy="259045"/>
    <xdr:sp macro="" textlink="">
      <xdr:nvSpPr>
        <xdr:cNvPr id="715" name="テキスト ボックス 714"/>
        <xdr:cNvSpPr txBox="1"/>
      </xdr:nvSpPr>
      <xdr:spPr>
        <a:xfrm>
          <a:off x="13436111" y="1691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17123</xdr:rowOff>
    </xdr:from>
    <xdr:to>
      <xdr:col>18</xdr:col>
      <xdr:colOff>492125</xdr:colOff>
      <xdr:row>98</xdr:row>
      <xdr:rowOff>118723</xdr:rowOff>
    </xdr:to>
    <xdr:sp macro="" textlink="">
      <xdr:nvSpPr>
        <xdr:cNvPr id="716" name="円/楕円 715"/>
        <xdr:cNvSpPr/>
      </xdr:nvSpPr>
      <xdr:spPr>
        <a:xfrm>
          <a:off x="12763500" y="168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109850</xdr:rowOff>
    </xdr:from>
    <xdr:ext cx="534377" cy="259045"/>
    <xdr:sp macro="" textlink="">
      <xdr:nvSpPr>
        <xdr:cNvPr id="717" name="テキスト ボックス 716"/>
        <xdr:cNvSpPr txBox="1"/>
      </xdr:nvSpPr>
      <xdr:spPr>
        <a:xfrm>
          <a:off x="12547111" y="1691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174,732</a:t>
          </a:r>
          <a:r>
            <a:rPr kumimoji="1" lang="ja-JP" altLang="ja-JP" sz="1100">
              <a:solidFill>
                <a:schemeClr val="dk1"/>
              </a:solidFill>
              <a:effectLst/>
              <a:latin typeface="+mn-lt"/>
              <a:ea typeface="+mn-ea"/>
              <a:cs typeface="+mn-cs"/>
            </a:rPr>
            <a:t>円となっている。児童福祉行政に要する経費である児童福祉費が要因となっている。これは、子育て環境の充実を図るため、保育所の運営</a:t>
          </a:r>
          <a:r>
            <a:rPr kumimoji="1" lang="ja-JP" altLang="en-US" sz="1100">
              <a:solidFill>
                <a:schemeClr val="dk1"/>
              </a:solidFill>
              <a:effectLst/>
              <a:latin typeface="+mn-lt"/>
              <a:ea typeface="+mn-ea"/>
              <a:cs typeface="+mn-cs"/>
            </a:rPr>
            <a:t>等に</a:t>
          </a:r>
          <a:r>
            <a:rPr kumimoji="1" lang="ja-JP" altLang="ja-JP" sz="1100">
              <a:solidFill>
                <a:schemeClr val="dk1"/>
              </a:solidFill>
              <a:effectLst/>
              <a:latin typeface="+mn-lt"/>
              <a:ea typeface="+mn-ea"/>
              <a:cs typeface="+mn-cs"/>
            </a:rPr>
            <a:t>重点的に取り組んできたことによるものである。 </a:t>
          </a:r>
          <a:endParaRPr lang="ja-JP" altLang="ja-JP" sz="1400">
            <a:effectLst/>
          </a:endParaRPr>
        </a:p>
        <a:p>
          <a:r>
            <a:rPr kumimoji="1" lang="ja-JP" altLang="ja-JP" sz="1100">
              <a:solidFill>
                <a:schemeClr val="dk1"/>
              </a:solidFill>
              <a:effectLst/>
              <a:latin typeface="+mn-lt"/>
              <a:ea typeface="+mn-ea"/>
              <a:cs typeface="+mn-cs"/>
            </a:rPr>
            <a:t>教育費が住民一人当たり</a:t>
          </a:r>
          <a:r>
            <a:rPr kumimoji="1" lang="en-US" altLang="ja-JP" sz="1100">
              <a:solidFill>
                <a:schemeClr val="dk1"/>
              </a:solidFill>
              <a:effectLst/>
              <a:latin typeface="+mn-lt"/>
              <a:ea typeface="+mn-ea"/>
              <a:cs typeface="+mn-cs"/>
            </a:rPr>
            <a:t>44,584</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いる。前年度より</a:t>
          </a:r>
          <a:r>
            <a:rPr kumimoji="1" lang="en-US" altLang="ja-JP" sz="1100">
              <a:solidFill>
                <a:schemeClr val="dk1"/>
              </a:solidFill>
              <a:effectLst/>
              <a:latin typeface="+mn-lt"/>
              <a:ea typeface="+mn-ea"/>
              <a:cs typeface="+mn-cs"/>
            </a:rPr>
            <a:t>52.5</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類似団体平均に比べ</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水準となっている。これは、</a:t>
          </a:r>
          <a:r>
            <a:rPr kumimoji="1" lang="ja-JP" altLang="en-US" sz="1100">
              <a:solidFill>
                <a:schemeClr val="dk1"/>
              </a:solidFill>
              <a:effectLst/>
              <a:latin typeface="+mn-lt"/>
              <a:ea typeface="+mn-ea"/>
              <a:cs typeface="+mn-cs"/>
            </a:rPr>
            <a:t>前年度に</a:t>
          </a:r>
          <a:r>
            <a:rPr kumimoji="1" lang="ja-JP" altLang="ja-JP" sz="1100">
              <a:solidFill>
                <a:schemeClr val="dk1"/>
              </a:solidFill>
              <a:effectLst/>
              <a:latin typeface="+mn-lt"/>
              <a:ea typeface="+mn-ea"/>
              <a:cs typeface="+mn-cs"/>
            </a:rPr>
            <a:t>統合小学校</a:t>
          </a:r>
          <a:r>
            <a:rPr kumimoji="1" lang="ja-JP" altLang="en-US" sz="1100">
              <a:solidFill>
                <a:schemeClr val="dk1"/>
              </a:solidFill>
              <a:effectLst/>
              <a:latin typeface="+mn-lt"/>
              <a:ea typeface="+mn-ea"/>
              <a:cs typeface="+mn-cs"/>
            </a:rPr>
            <a:t>建設が終了したことにより、</a:t>
          </a:r>
          <a:r>
            <a:rPr kumimoji="1" lang="ja-JP" altLang="ja-JP" sz="1100">
              <a:solidFill>
                <a:schemeClr val="dk1"/>
              </a:solidFill>
              <a:effectLst/>
              <a:latin typeface="+mn-lt"/>
              <a:ea typeface="+mn-ea"/>
              <a:cs typeface="+mn-cs"/>
            </a:rPr>
            <a:t>普通建設事業費が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したことが主な要因である。</a:t>
          </a:r>
          <a:endParaRPr lang="ja-JP" altLang="ja-JP" sz="1400">
            <a:effectLst/>
          </a:endParaRPr>
        </a:p>
        <a:p>
          <a:r>
            <a:rPr kumimoji="1" lang="ja-JP" altLang="en-US" sz="1100">
              <a:solidFill>
                <a:schemeClr val="dk1"/>
              </a:solidFill>
              <a:effectLst/>
              <a:latin typeface="+mn-lt"/>
              <a:ea typeface="+mn-ea"/>
              <a:cs typeface="+mn-cs"/>
            </a:rPr>
            <a:t>衛生費が住民一人当たり</a:t>
          </a:r>
          <a:r>
            <a:rPr kumimoji="1" lang="en-US" altLang="ja-JP" sz="1100">
              <a:solidFill>
                <a:schemeClr val="dk1"/>
              </a:solidFill>
              <a:effectLst/>
              <a:latin typeface="+mn-lt"/>
              <a:ea typeface="+mn-ea"/>
              <a:cs typeface="+mn-cs"/>
            </a:rPr>
            <a:t>48,786</a:t>
          </a:r>
          <a:r>
            <a:rPr kumimoji="1" lang="ja-JP" altLang="en-US" sz="1100">
              <a:solidFill>
                <a:schemeClr val="dk1"/>
              </a:solidFill>
              <a:effectLst/>
              <a:latin typeface="+mn-lt"/>
              <a:ea typeface="+mn-ea"/>
              <a:cs typeface="+mn-cs"/>
            </a:rPr>
            <a:t>円となっている。これは、バイオマスセンター建設工事が皆増となったため普通建設事業費が大幅に増加したことが主な要因である。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農林水産業費が住民一人当たり</a:t>
          </a:r>
          <a:r>
            <a:rPr kumimoji="1" lang="en-US" altLang="ja-JP" sz="1100">
              <a:solidFill>
                <a:schemeClr val="dk1"/>
              </a:solidFill>
              <a:effectLst/>
              <a:latin typeface="+mn-lt"/>
              <a:ea typeface="+mn-ea"/>
              <a:cs typeface="+mn-cs"/>
            </a:rPr>
            <a:t>40,770</a:t>
          </a:r>
          <a:r>
            <a:rPr kumimoji="1" lang="ja-JP" altLang="ja-JP" sz="1100">
              <a:solidFill>
                <a:schemeClr val="dk1"/>
              </a:solidFill>
              <a:effectLst/>
              <a:latin typeface="+mn-lt"/>
              <a:ea typeface="+mn-ea"/>
              <a:cs typeface="+mn-cs"/>
            </a:rPr>
            <a:t>円となっており、類似団体平均に比べ高い水準となっている。これは</a:t>
          </a:r>
          <a:r>
            <a:rPr kumimoji="1" lang="ja-JP" altLang="en-US" sz="1100">
              <a:solidFill>
                <a:schemeClr val="dk1"/>
              </a:solidFill>
              <a:effectLst/>
              <a:latin typeface="+mn-lt"/>
              <a:ea typeface="+mn-ea"/>
              <a:cs typeface="+mn-cs"/>
            </a:rPr>
            <a:t>園芸農業設備導入補助など</a:t>
          </a:r>
          <a:r>
            <a:rPr kumimoji="1" lang="ja-JP" altLang="ja-JP" sz="1100">
              <a:solidFill>
                <a:schemeClr val="dk1"/>
              </a:solidFill>
              <a:effectLst/>
              <a:latin typeface="+mn-lt"/>
              <a:ea typeface="+mn-ea"/>
              <a:cs typeface="+mn-cs"/>
            </a:rPr>
            <a:t>の増のため普通建設事業費が増加したことが主な要因である。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地方税は</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％増加したものの、合併算定替の影響により</a:t>
          </a:r>
          <a:r>
            <a:rPr kumimoji="1" lang="ja-JP" altLang="ja-JP" sz="1100">
              <a:solidFill>
                <a:schemeClr val="dk1"/>
              </a:solidFill>
              <a:effectLst/>
              <a:latin typeface="+mn-lt"/>
              <a:ea typeface="+mn-ea"/>
              <a:cs typeface="+mn-cs"/>
            </a:rPr>
            <a:t>地方交付税が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減少し、地方消費税交付金も</a:t>
          </a:r>
          <a:r>
            <a:rPr kumimoji="1" lang="en-US" altLang="ja-JP" sz="1100">
              <a:solidFill>
                <a:schemeClr val="dk1"/>
              </a:solidFill>
              <a:effectLst/>
              <a:latin typeface="+mn-lt"/>
              <a:ea typeface="+mn-ea"/>
              <a:cs typeface="+mn-cs"/>
            </a:rPr>
            <a:t>12.8</a:t>
          </a:r>
          <a:r>
            <a:rPr kumimoji="1" lang="ja-JP" altLang="en-US" sz="1100">
              <a:solidFill>
                <a:schemeClr val="dk1"/>
              </a:solidFill>
              <a:effectLst/>
              <a:latin typeface="+mn-lt"/>
              <a:ea typeface="+mn-ea"/>
              <a:cs typeface="+mn-cs"/>
            </a:rPr>
            <a:t>％減少したことにより</a:t>
          </a:r>
          <a:r>
            <a:rPr kumimoji="1" lang="ja-JP" altLang="ja-JP" sz="1100">
              <a:solidFill>
                <a:schemeClr val="dk1"/>
              </a:solidFill>
              <a:effectLst/>
              <a:latin typeface="+mn-lt"/>
              <a:ea typeface="+mn-ea"/>
              <a:cs typeface="+mn-cs"/>
            </a:rPr>
            <a:t>、経常一般財源収入は</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そのため、実質単年度収支は赤字となっているが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財政調整基金の取崩し等により、</a:t>
          </a:r>
          <a:r>
            <a:rPr kumimoji="1" lang="ja-JP" altLang="ja-JP" sz="1100">
              <a:solidFill>
                <a:schemeClr val="dk1"/>
              </a:solidFill>
              <a:effectLst/>
              <a:latin typeface="+mn-lt"/>
              <a:ea typeface="+mn-ea"/>
              <a:cs typeface="+mn-cs"/>
            </a:rPr>
            <a:t>実質収支比率は</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％の黒字とな</a:t>
          </a:r>
          <a:r>
            <a:rPr kumimoji="1" lang="ja-JP" altLang="en-US" sz="1100">
              <a:solidFill>
                <a:schemeClr val="dk1"/>
              </a:solidFill>
              <a:effectLst/>
              <a:latin typeface="+mn-lt"/>
              <a:ea typeface="+mn-ea"/>
              <a:cs typeface="+mn-cs"/>
            </a:rPr>
            <a:t>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今後見込まれる環境衛生施設等の建設費用や、起債の増加に対応するため、減債基金や特定目的基金の積み増しを行っている。今後も基金の積立や繰上償還等を行い、将来負担の軽減に努める。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福岡県みやま市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連結実質赤字比率は、全会計において黒字となっている。介護保険事業や公営企業会計への繰出金が増加傾向であり、事務的経費の節減や、独立採算の原則に立ち返り、健全な財政運営に努める。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19078960</v>
      </c>
      <c r="BO4" s="381"/>
      <c r="BP4" s="381"/>
      <c r="BQ4" s="381"/>
      <c r="BR4" s="381"/>
      <c r="BS4" s="381"/>
      <c r="BT4" s="381"/>
      <c r="BU4" s="382"/>
      <c r="BV4" s="380">
        <v>20606114</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5.4</v>
      </c>
      <c r="CU4" s="387"/>
      <c r="CV4" s="387"/>
      <c r="CW4" s="387"/>
      <c r="CX4" s="387"/>
      <c r="CY4" s="387"/>
      <c r="CZ4" s="387"/>
      <c r="DA4" s="388"/>
      <c r="DB4" s="386">
        <v>6.8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18394599</v>
      </c>
      <c r="BO5" s="418"/>
      <c r="BP5" s="418"/>
      <c r="BQ5" s="418"/>
      <c r="BR5" s="418"/>
      <c r="BS5" s="418"/>
      <c r="BT5" s="418"/>
      <c r="BU5" s="419"/>
      <c r="BV5" s="417">
        <v>19803637</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88.9</v>
      </c>
      <c r="CU5" s="415"/>
      <c r="CV5" s="415"/>
      <c r="CW5" s="415"/>
      <c r="CX5" s="415"/>
      <c r="CY5" s="415"/>
      <c r="CZ5" s="415"/>
      <c r="DA5" s="416"/>
      <c r="DB5" s="414">
        <v>85</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684361</v>
      </c>
      <c r="BO6" s="418"/>
      <c r="BP6" s="418"/>
      <c r="BQ6" s="418"/>
      <c r="BR6" s="418"/>
      <c r="BS6" s="418"/>
      <c r="BT6" s="418"/>
      <c r="BU6" s="419"/>
      <c r="BV6" s="417">
        <v>802477</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93.1</v>
      </c>
      <c r="CU6" s="455"/>
      <c r="CV6" s="455"/>
      <c r="CW6" s="455"/>
      <c r="CX6" s="455"/>
      <c r="CY6" s="455"/>
      <c r="CZ6" s="455"/>
      <c r="DA6" s="456"/>
      <c r="DB6" s="454">
        <v>89.9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104261</v>
      </c>
      <c r="BO7" s="418"/>
      <c r="BP7" s="418"/>
      <c r="BQ7" s="418"/>
      <c r="BR7" s="418"/>
      <c r="BS7" s="418"/>
      <c r="BT7" s="418"/>
      <c r="BU7" s="419"/>
      <c r="BV7" s="417">
        <v>56732</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10695343</v>
      </c>
      <c r="CU7" s="418"/>
      <c r="CV7" s="418"/>
      <c r="CW7" s="418"/>
      <c r="CX7" s="418"/>
      <c r="CY7" s="418"/>
      <c r="CZ7" s="418"/>
      <c r="DA7" s="419"/>
      <c r="DB7" s="417">
        <v>10895125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580100</v>
      </c>
      <c r="BO8" s="418"/>
      <c r="BP8" s="418"/>
      <c r="BQ8" s="418"/>
      <c r="BR8" s="418"/>
      <c r="BS8" s="418"/>
      <c r="BT8" s="418"/>
      <c r="BU8" s="419"/>
      <c r="BV8" s="417">
        <v>745745</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0.41</v>
      </c>
      <c r="CU8" s="458"/>
      <c r="CV8" s="458"/>
      <c r="CW8" s="458"/>
      <c r="CX8" s="458"/>
      <c r="CY8" s="458"/>
      <c r="CZ8" s="458"/>
      <c r="DA8" s="459"/>
      <c r="DB8" s="457">
        <v>0.41</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38139</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-165645</v>
      </c>
      <c r="BO9" s="418"/>
      <c r="BP9" s="418"/>
      <c r="BQ9" s="418"/>
      <c r="BR9" s="418"/>
      <c r="BS9" s="418"/>
      <c r="BT9" s="418"/>
      <c r="BU9" s="419"/>
      <c r="BV9" s="417">
        <v>-5934</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11.3</v>
      </c>
      <c r="CU9" s="415"/>
      <c r="CV9" s="415"/>
      <c r="CW9" s="415"/>
      <c r="CX9" s="415"/>
      <c r="CY9" s="415"/>
      <c r="CZ9" s="415"/>
      <c r="DA9" s="416"/>
      <c r="DB9" s="414">
        <v>11.1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40732</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492925</v>
      </c>
      <c r="BO10" s="418"/>
      <c r="BP10" s="418"/>
      <c r="BQ10" s="418"/>
      <c r="BR10" s="418"/>
      <c r="BS10" s="418"/>
      <c r="BT10" s="418"/>
      <c r="BU10" s="419"/>
      <c r="BV10" s="417">
        <v>424251</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38546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400000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38420</v>
      </c>
      <c r="S13" s="499"/>
      <c r="T13" s="499"/>
      <c r="U13" s="499"/>
      <c r="V13" s="500"/>
      <c r="W13" s="433" t="s">
        <v>124</v>
      </c>
      <c r="X13" s="434"/>
      <c r="Y13" s="434"/>
      <c r="Z13" s="434"/>
      <c r="AA13" s="434"/>
      <c r="AB13" s="424"/>
      <c r="AC13" s="468">
        <v>3042</v>
      </c>
      <c r="AD13" s="469"/>
      <c r="AE13" s="469"/>
      <c r="AF13" s="469"/>
      <c r="AG13" s="508"/>
      <c r="AH13" s="468">
        <v>3060</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-72720</v>
      </c>
      <c r="BO13" s="418"/>
      <c r="BP13" s="418"/>
      <c r="BQ13" s="418"/>
      <c r="BR13" s="418"/>
      <c r="BS13" s="418"/>
      <c r="BT13" s="418"/>
      <c r="BU13" s="419"/>
      <c r="BV13" s="417">
        <v>418317</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5.5</v>
      </c>
      <c r="CU13" s="415"/>
      <c r="CV13" s="415"/>
      <c r="CW13" s="415"/>
      <c r="CX13" s="415"/>
      <c r="CY13" s="415"/>
      <c r="CZ13" s="415"/>
      <c r="DA13" s="416"/>
      <c r="DB13" s="414">
        <v>5.6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39084</v>
      </c>
      <c r="S14" s="499"/>
      <c r="T14" s="499"/>
      <c r="U14" s="499"/>
      <c r="V14" s="500"/>
      <c r="W14" s="407"/>
      <c r="X14" s="408"/>
      <c r="Y14" s="408"/>
      <c r="Z14" s="408"/>
      <c r="AA14" s="408"/>
      <c r="AB14" s="397"/>
      <c r="AC14" s="501">
        <v>16.899999999999999</v>
      </c>
      <c r="AD14" s="502"/>
      <c r="AE14" s="502"/>
      <c r="AF14" s="502"/>
      <c r="AG14" s="503"/>
      <c r="AH14" s="501">
        <v>16.7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39003</v>
      </c>
      <c r="S15" s="499"/>
      <c r="T15" s="499"/>
      <c r="U15" s="499"/>
      <c r="V15" s="500"/>
      <c r="W15" s="433" t="s">
        <v>131</v>
      </c>
      <c r="X15" s="434"/>
      <c r="Y15" s="434"/>
      <c r="Z15" s="434"/>
      <c r="AA15" s="434"/>
      <c r="AB15" s="424"/>
      <c r="AC15" s="468">
        <v>4488</v>
      </c>
      <c r="AD15" s="469"/>
      <c r="AE15" s="469"/>
      <c r="AF15" s="469"/>
      <c r="AG15" s="508"/>
      <c r="AH15" s="468">
        <v>4701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3599780</v>
      </c>
      <c r="BO15" s="381"/>
      <c r="BP15" s="381"/>
      <c r="BQ15" s="381"/>
      <c r="BR15" s="381"/>
      <c r="BS15" s="381"/>
      <c r="BT15" s="381"/>
      <c r="BU15" s="382"/>
      <c r="BV15" s="380">
        <v>3549833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24.9</v>
      </c>
      <c r="AD16" s="502"/>
      <c r="AE16" s="502"/>
      <c r="AF16" s="502"/>
      <c r="AG16" s="503"/>
      <c r="AH16" s="501">
        <v>25.6</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8716474</v>
      </c>
      <c r="BO16" s="418"/>
      <c r="BP16" s="418"/>
      <c r="BQ16" s="418"/>
      <c r="BR16" s="418"/>
      <c r="BS16" s="418"/>
      <c r="BT16" s="418"/>
      <c r="BU16" s="419"/>
      <c r="BV16" s="417">
        <v>8483692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10466</v>
      </c>
      <c r="AD17" s="469"/>
      <c r="AE17" s="469"/>
      <c r="AF17" s="469"/>
      <c r="AG17" s="508"/>
      <c r="AH17" s="468">
        <v>10605</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4509664</v>
      </c>
      <c r="BO17" s="418"/>
      <c r="BP17" s="418"/>
      <c r="BQ17" s="418"/>
      <c r="BR17" s="418"/>
      <c r="BS17" s="418"/>
      <c r="BT17" s="418"/>
      <c r="BU17" s="419"/>
      <c r="BV17" s="417">
        <v>4436561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105.21</v>
      </c>
      <c r="M18" s="530"/>
      <c r="N18" s="530"/>
      <c r="O18" s="530"/>
      <c r="P18" s="530"/>
      <c r="Q18" s="530"/>
      <c r="R18" s="531"/>
      <c r="S18" s="531"/>
      <c r="T18" s="531"/>
      <c r="U18" s="531"/>
      <c r="V18" s="532"/>
      <c r="W18" s="435"/>
      <c r="X18" s="436"/>
      <c r="Y18" s="436"/>
      <c r="Z18" s="436"/>
      <c r="AA18" s="436"/>
      <c r="AB18" s="427"/>
      <c r="AC18" s="533">
        <v>58.2</v>
      </c>
      <c r="AD18" s="534"/>
      <c r="AE18" s="534"/>
      <c r="AF18" s="534"/>
      <c r="AG18" s="535"/>
      <c r="AH18" s="533">
        <v>57.7</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9514679</v>
      </c>
      <c r="BO18" s="418"/>
      <c r="BP18" s="418"/>
      <c r="BQ18" s="418"/>
      <c r="BR18" s="418"/>
      <c r="BS18" s="418"/>
      <c r="BT18" s="418"/>
      <c r="BU18" s="419"/>
      <c r="BV18" s="417">
        <v>9397571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363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12813821</v>
      </c>
      <c r="BO19" s="418"/>
      <c r="BP19" s="418"/>
      <c r="BQ19" s="418"/>
      <c r="BR19" s="418"/>
      <c r="BS19" s="418"/>
      <c r="BT19" s="418"/>
      <c r="BU19" s="419"/>
      <c r="BV19" s="417">
        <v>12675785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12941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15491886</v>
      </c>
      <c r="BO23" s="418"/>
      <c r="BP23" s="418"/>
      <c r="BQ23" s="418"/>
      <c r="BR23" s="418"/>
      <c r="BS23" s="418"/>
      <c r="BT23" s="418"/>
      <c r="BU23" s="419"/>
      <c r="BV23" s="417">
        <v>15528884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8800</v>
      </c>
      <c r="R24" s="469"/>
      <c r="S24" s="469"/>
      <c r="T24" s="469"/>
      <c r="U24" s="469"/>
      <c r="V24" s="508"/>
      <c r="W24" s="563"/>
      <c r="X24" s="551"/>
      <c r="Y24" s="552"/>
      <c r="Z24" s="467" t="s">
        <v>155</v>
      </c>
      <c r="AA24" s="447"/>
      <c r="AB24" s="447"/>
      <c r="AC24" s="447"/>
      <c r="AD24" s="447"/>
      <c r="AE24" s="447"/>
      <c r="AF24" s="447"/>
      <c r="AG24" s="448"/>
      <c r="AH24" s="468">
        <v>323</v>
      </c>
      <c r="AI24" s="469"/>
      <c r="AJ24" s="469"/>
      <c r="AK24" s="469"/>
      <c r="AL24" s="508"/>
      <c r="AM24" s="468">
        <v>1017773</v>
      </c>
      <c r="AN24" s="469"/>
      <c r="AO24" s="469"/>
      <c r="AP24" s="469"/>
      <c r="AQ24" s="469"/>
      <c r="AR24" s="508"/>
      <c r="AS24" s="468">
        <v>3151</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14529026</v>
      </c>
      <c r="BO24" s="418"/>
      <c r="BP24" s="418"/>
      <c r="BQ24" s="418"/>
      <c r="BR24" s="418"/>
      <c r="BS24" s="418"/>
      <c r="BT24" s="418"/>
      <c r="BU24" s="419"/>
      <c r="BV24" s="417">
        <v>14417327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7100</v>
      </c>
      <c r="R25" s="469"/>
      <c r="S25" s="469"/>
      <c r="T25" s="469"/>
      <c r="U25" s="469"/>
      <c r="V25" s="508"/>
      <c r="W25" s="563"/>
      <c r="X25" s="551"/>
      <c r="Y25" s="552"/>
      <c r="Z25" s="467" t="s">
        <v>158</v>
      </c>
      <c r="AA25" s="447"/>
      <c r="AB25" s="447"/>
      <c r="AC25" s="447"/>
      <c r="AD25" s="447"/>
      <c r="AE25" s="447"/>
      <c r="AF25" s="447"/>
      <c r="AG25" s="448"/>
      <c r="AH25" s="468">
        <v>61</v>
      </c>
      <c r="AI25" s="469"/>
      <c r="AJ25" s="469"/>
      <c r="AK25" s="469"/>
      <c r="AL25" s="508"/>
      <c r="AM25" s="468">
        <v>170800</v>
      </c>
      <c r="AN25" s="469"/>
      <c r="AO25" s="469"/>
      <c r="AP25" s="469"/>
      <c r="AQ25" s="469"/>
      <c r="AR25" s="508"/>
      <c r="AS25" s="468">
        <v>2800</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2022735</v>
      </c>
      <c r="BO25" s="381"/>
      <c r="BP25" s="381"/>
      <c r="BQ25" s="381"/>
      <c r="BR25" s="381"/>
      <c r="BS25" s="381"/>
      <c r="BT25" s="381"/>
      <c r="BU25" s="382"/>
      <c r="BV25" s="380">
        <v>516813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6300</v>
      </c>
      <c r="R26" s="469"/>
      <c r="S26" s="469"/>
      <c r="T26" s="469"/>
      <c r="U26" s="469"/>
      <c r="V26" s="508"/>
      <c r="W26" s="563"/>
      <c r="X26" s="551"/>
      <c r="Y26" s="552"/>
      <c r="Z26" s="467" t="s">
        <v>161</v>
      </c>
      <c r="AA26" s="573"/>
      <c r="AB26" s="573"/>
      <c r="AC26" s="573"/>
      <c r="AD26" s="573"/>
      <c r="AE26" s="573"/>
      <c r="AF26" s="573"/>
      <c r="AG26" s="574"/>
      <c r="AH26" s="468">
        <v>20</v>
      </c>
      <c r="AI26" s="469"/>
      <c r="AJ26" s="469"/>
      <c r="AK26" s="469"/>
      <c r="AL26" s="508"/>
      <c r="AM26" s="468">
        <v>73340</v>
      </c>
      <c r="AN26" s="469"/>
      <c r="AO26" s="469"/>
      <c r="AP26" s="469"/>
      <c r="AQ26" s="469"/>
      <c r="AR26" s="508"/>
      <c r="AS26" s="468">
        <v>3667</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4520</v>
      </c>
      <c r="R27" s="469"/>
      <c r="S27" s="469"/>
      <c r="T27" s="469"/>
      <c r="U27" s="469"/>
      <c r="V27" s="508"/>
      <c r="W27" s="563"/>
      <c r="X27" s="551"/>
      <c r="Y27" s="552"/>
      <c r="Z27" s="467" t="s">
        <v>164</v>
      </c>
      <c r="AA27" s="447"/>
      <c r="AB27" s="447"/>
      <c r="AC27" s="447"/>
      <c r="AD27" s="447"/>
      <c r="AE27" s="447"/>
      <c r="AF27" s="447"/>
      <c r="AG27" s="448"/>
      <c r="AH27" s="468">
        <v>1</v>
      </c>
      <c r="AI27" s="469"/>
      <c r="AJ27" s="469"/>
      <c r="AK27" s="469"/>
      <c r="AL27" s="508"/>
      <c r="AM27" s="468" t="s">
        <v>165</v>
      </c>
      <c r="AN27" s="469"/>
      <c r="AO27" s="469"/>
      <c r="AP27" s="469"/>
      <c r="AQ27" s="469"/>
      <c r="AR27" s="508"/>
      <c r="AS27" s="468" t="s">
        <v>165</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380000</v>
      </c>
      <c r="BO27" s="587"/>
      <c r="BP27" s="587"/>
      <c r="BQ27" s="587"/>
      <c r="BR27" s="587"/>
      <c r="BS27" s="587"/>
      <c r="BT27" s="587"/>
      <c r="BU27" s="588"/>
      <c r="BV27" s="586">
        <v>380000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4040</v>
      </c>
      <c r="R28" s="469"/>
      <c r="S28" s="469"/>
      <c r="T28" s="469"/>
      <c r="U28" s="469"/>
      <c r="V28" s="508"/>
      <c r="W28" s="563"/>
      <c r="X28" s="551"/>
      <c r="Y28" s="552"/>
      <c r="Z28" s="467" t="s">
        <v>168</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5191479</v>
      </c>
      <c r="BO28" s="381"/>
      <c r="BP28" s="381"/>
      <c r="BQ28" s="381"/>
      <c r="BR28" s="381"/>
      <c r="BS28" s="381"/>
      <c r="BT28" s="381"/>
      <c r="BU28" s="382"/>
      <c r="BV28" s="380">
        <v>5098554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15</v>
      </c>
      <c r="M29" s="469"/>
      <c r="N29" s="469"/>
      <c r="O29" s="469"/>
      <c r="P29" s="508"/>
      <c r="Q29" s="468">
        <v>3850</v>
      </c>
      <c r="R29" s="469"/>
      <c r="S29" s="469"/>
      <c r="T29" s="469"/>
      <c r="U29" s="469"/>
      <c r="V29" s="508"/>
      <c r="W29" s="564"/>
      <c r="X29" s="565"/>
      <c r="Y29" s="566"/>
      <c r="Z29" s="467" t="s">
        <v>172</v>
      </c>
      <c r="AA29" s="447"/>
      <c r="AB29" s="447"/>
      <c r="AC29" s="447"/>
      <c r="AD29" s="447"/>
      <c r="AE29" s="447"/>
      <c r="AF29" s="447"/>
      <c r="AG29" s="448"/>
      <c r="AH29" s="468">
        <v>324</v>
      </c>
      <c r="AI29" s="469"/>
      <c r="AJ29" s="469"/>
      <c r="AK29" s="469"/>
      <c r="AL29" s="508"/>
      <c r="AM29" s="468">
        <v>1022714</v>
      </c>
      <c r="AN29" s="469"/>
      <c r="AO29" s="469"/>
      <c r="AP29" s="469"/>
      <c r="AQ29" s="469"/>
      <c r="AR29" s="508"/>
      <c r="AS29" s="468">
        <v>3157</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1084009</v>
      </c>
      <c r="BO29" s="418"/>
      <c r="BP29" s="418"/>
      <c r="BQ29" s="418"/>
      <c r="BR29" s="418"/>
      <c r="BS29" s="418"/>
      <c r="BT29" s="418"/>
      <c r="BU29" s="419"/>
      <c r="BV29" s="417">
        <v>1133415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100.3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3511509</v>
      </c>
      <c r="BO30" s="587"/>
      <c r="BP30" s="587"/>
      <c r="BQ30" s="587"/>
      <c r="BR30" s="587"/>
      <c r="BS30" s="587"/>
      <c r="BT30" s="587"/>
      <c r="BU30" s="588"/>
      <c r="BV30" s="586">
        <v>3464080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柳川みやま土木組合（一般会計）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道の駅みやま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用地特別会計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介護保険事業特別会計（介護保険事業勘定）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東山老人ホーム組合（一般会計）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みやまスマートエネルギー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IF('各会計、関係団体の財政状況及び健全化判断比率'!B35="","",'各会計、関係団体の財政状況及び健全化判断比率'!B35)</f>
        <v>生活排水処理事業特別会計</v>
      </c>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福岡県市町村消防団員等公務災害補償組合（一般会計）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介護保険事業特別会計（介護サービス事業勘定）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福岡県市町村職員退職手当組合（一般会計）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福岡県市町村職員退職手当組合（基金特別会計）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福岡県南広域水道企業団（用水供給事業会計）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有明生活環境施設組合（一般会計）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有明生活環境施設組合（広域火葬施設建設事業特別会計）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有明生活環境施設組合（ごみ焼却施設建設事業特別会計）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福岡県自治振興組合（一般会計）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3" t="s">
        <v>528</v>
      </c>
      <c r="D34" s="1183"/>
      <c r="E34" s="1184"/>
      <c r="F34" s="32">
        <v>6.38</v>
      </c>
      <c r="G34" s="33">
        <v>6.71</v>
      </c>
      <c r="H34" s="33">
        <v>6.7</v>
      </c>
      <c r="I34" s="33">
        <v>6.95</v>
      </c>
      <c r="J34" s="34">
        <v>6.91</v>
      </c>
      <c r="K34" s="22"/>
      <c r="L34" s="22"/>
      <c r="M34" s="22"/>
      <c r="N34" s="22"/>
      <c r="O34" s="22"/>
      <c r="P34" s="22"/>
    </row>
    <row r="35" spans="1:16" ht="39" customHeight="1" x14ac:dyDescent="0.15">
      <c r="A35" s="22"/>
      <c r="B35" s="35"/>
      <c r="C35" s="1177" t="s">
        <v>529</v>
      </c>
      <c r="D35" s="1178"/>
      <c r="E35" s="1179"/>
      <c r="F35" s="36">
        <v>6.33</v>
      </c>
      <c r="G35" s="37">
        <v>9.17</v>
      </c>
      <c r="H35" s="37">
        <v>6.97</v>
      </c>
      <c r="I35" s="37">
        <v>6.84</v>
      </c>
      <c r="J35" s="38">
        <v>5.42</v>
      </c>
      <c r="K35" s="22"/>
      <c r="L35" s="22"/>
      <c r="M35" s="22"/>
      <c r="N35" s="22"/>
      <c r="O35" s="22"/>
      <c r="P35" s="22"/>
    </row>
    <row r="36" spans="1:16" ht="39" customHeight="1" x14ac:dyDescent="0.15">
      <c r="A36" s="22"/>
      <c r="B36" s="35"/>
      <c r="C36" s="1177" t="s">
        <v>530</v>
      </c>
      <c r="D36" s="1178"/>
      <c r="E36" s="1179"/>
      <c r="F36" s="36">
        <v>2</v>
      </c>
      <c r="G36" s="37">
        <v>1.52</v>
      </c>
      <c r="H36" s="37">
        <v>1.62</v>
      </c>
      <c r="I36" s="37">
        <v>1.33</v>
      </c>
      <c r="J36" s="38">
        <v>1.41</v>
      </c>
      <c r="K36" s="22"/>
      <c r="L36" s="22"/>
      <c r="M36" s="22"/>
      <c r="N36" s="22"/>
      <c r="O36" s="22"/>
      <c r="P36" s="22"/>
    </row>
    <row r="37" spans="1:16" ht="39" customHeight="1" x14ac:dyDescent="0.15">
      <c r="A37" s="22"/>
      <c r="B37" s="35"/>
      <c r="C37" s="1177" t="s">
        <v>531</v>
      </c>
      <c r="D37" s="1178"/>
      <c r="E37" s="1179"/>
      <c r="F37" s="36">
        <v>0.31</v>
      </c>
      <c r="G37" s="37">
        <v>0.56000000000000005</v>
      </c>
      <c r="H37" s="37">
        <v>0.45</v>
      </c>
      <c r="I37" s="37">
        <v>0.44</v>
      </c>
      <c r="J37" s="38">
        <v>0.77</v>
      </c>
      <c r="K37" s="22"/>
      <c r="L37" s="22"/>
      <c r="M37" s="22"/>
      <c r="N37" s="22"/>
      <c r="O37" s="22"/>
      <c r="P37" s="22"/>
    </row>
    <row r="38" spans="1:16" ht="39" customHeight="1" x14ac:dyDescent="0.15">
      <c r="A38" s="22"/>
      <c r="B38" s="35"/>
      <c r="C38" s="1177" t="s">
        <v>532</v>
      </c>
      <c r="D38" s="1178"/>
      <c r="E38" s="1179"/>
      <c r="F38" s="36">
        <v>0.06</v>
      </c>
      <c r="G38" s="37">
        <v>0.06</v>
      </c>
      <c r="H38" s="37">
        <v>7.0000000000000007E-2</v>
      </c>
      <c r="I38" s="37">
        <v>0.06</v>
      </c>
      <c r="J38" s="38">
        <v>0.06</v>
      </c>
      <c r="K38" s="22"/>
      <c r="L38" s="22"/>
      <c r="M38" s="22"/>
      <c r="N38" s="22"/>
      <c r="O38" s="22"/>
      <c r="P38" s="22"/>
    </row>
    <row r="39" spans="1:16" ht="39" customHeight="1" x14ac:dyDescent="0.15">
      <c r="A39" s="22"/>
      <c r="B39" s="35"/>
      <c r="C39" s="1177" t="s">
        <v>533</v>
      </c>
      <c r="D39" s="1178"/>
      <c r="E39" s="1179"/>
      <c r="F39" s="36">
        <v>0.05</v>
      </c>
      <c r="G39" s="37">
        <v>0.04</v>
      </c>
      <c r="H39" s="37">
        <v>0.04</v>
      </c>
      <c r="I39" s="37">
        <v>0.04</v>
      </c>
      <c r="J39" s="38">
        <v>0.04</v>
      </c>
      <c r="K39" s="22"/>
      <c r="L39" s="22"/>
      <c r="M39" s="22"/>
      <c r="N39" s="22"/>
      <c r="O39" s="22"/>
      <c r="P39" s="22"/>
    </row>
    <row r="40" spans="1:16" ht="39" customHeight="1" x14ac:dyDescent="0.15">
      <c r="A40" s="22"/>
      <c r="B40" s="35"/>
      <c r="C40" s="1177" t="s">
        <v>534</v>
      </c>
      <c r="D40" s="1178"/>
      <c r="E40" s="1179"/>
      <c r="F40" s="36">
        <v>7.0000000000000007E-2</v>
      </c>
      <c r="G40" s="37">
        <v>0.06</v>
      </c>
      <c r="H40" s="37">
        <v>0.04</v>
      </c>
      <c r="I40" s="37">
        <v>0.04</v>
      </c>
      <c r="J40" s="38">
        <v>0.03</v>
      </c>
      <c r="K40" s="22"/>
      <c r="L40" s="22"/>
      <c r="M40" s="22"/>
      <c r="N40" s="22"/>
      <c r="O40" s="22"/>
      <c r="P40" s="22"/>
    </row>
    <row r="41" spans="1:16" ht="39" customHeight="1" x14ac:dyDescent="0.15">
      <c r="A41" s="22"/>
      <c r="B41" s="35"/>
      <c r="C41" s="1177" t="s">
        <v>535</v>
      </c>
      <c r="D41" s="1178"/>
      <c r="E41" s="1179"/>
      <c r="F41" s="36">
        <v>0.02</v>
      </c>
      <c r="G41" s="37">
        <v>0.02</v>
      </c>
      <c r="H41" s="37">
        <v>0.02</v>
      </c>
      <c r="I41" s="37">
        <v>0.02</v>
      </c>
      <c r="J41" s="38">
        <v>0.02</v>
      </c>
      <c r="K41" s="22"/>
      <c r="L41" s="22"/>
      <c r="M41" s="22"/>
      <c r="N41" s="22"/>
      <c r="O41" s="22"/>
      <c r="P41" s="22"/>
    </row>
    <row r="42" spans="1:16" ht="39" customHeight="1" x14ac:dyDescent="0.15">
      <c r="A42" s="22"/>
      <c r="B42" s="39"/>
      <c r="C42" s="1177" t="s">
        <v>536</v>
      </c>
      <c r="D42" s="1178"/>
      <c r="E42" s="1179"/>
      <c r="F42" s="36" t="s">
        <v>482</v>
      </c>
      <c r="G42" s="37" t="s">
        <v>482</v>
      </c>
      <c r="H42" s="37" t="s">
        <v>482</v>
      </c>
      <c r="I42" s="37" t="s">
        <v>482</v>
      </c>
      <c r="J42" s="38" t="s">
        <v>482</v>
      </c>
      <c r="K42" s="22"/>
      <c r="L42" s="22"/>
      <c r="M42" s="22"/>
      <c r="N42" s="22"/>
      <c r="O42" s="22"/>
      <c r="P42" s="22"/>
    </row>
    <row r="43" spans="1:16" ht="39" customHeight="1" thickBot="1" x14ac:dyDescent="0.2">
      <c r="A43" s="22"/>
      <c r="B43" s="40"/>
      <c r="C43" s="1180" t="s">
        <v>537</v>
      </c>
      <c r="D43" s="1181"/>
      <c r="E43" s="1182"/>
      <c r="F43" s="41">
        <v>0.01</v>
      </c>
      <c r="G43" s="42">
        <v>0.01</v>
      </c>
      <c r="H43" s="42">
        <v>0.02</v>
      </c>
      <c r="I43" s="42">
        <v>0.03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1554</v>
      </c>
      <c r="L45" s="60">
        <v>1522</v>
      </c>
      <c r="M45" s="60">
        <v>1514</v>
      </c>
      <c r="N45" s="60">
        <v>1461</v>
      </c>
      <c r="O45" s="61">
        <v>1513</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482</v>
      </c>
      <c r="L46" s="64" t="s">
        <v>482</v>
      </c>
      <c r="M46" s="64" t="s">
        <v>482</v>
      </c>
      <c r="N46" s="64" t="s">
        <v>482</v>
      </c>
      <c r="O46" s="65" t="s">
        <v>482</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482</v>
      </c>
      <c r="L47" s="64" t="s">
        <v>482</v>
      </c>
      <c r="M47" s="64" t="s">
        <v>482</v>
      </c>
      <c r="N47" s="64" t="s">
        <v>482</v>
      </c>
      <c r="O47" s="65" t="s">
        <v>482</v>
      </c>
      <c r="P47" s="48"/>
      <c r="Q47" s="48"/>
      <c r="R47" s="48"/>
      <c r="S47" s="48"/>
      <c r="T47" s="48"/>
      <c r="U47" s="48"/>
    </row>
    <row r="48" spans="1:21" ht="30.75" customHeight="1" x14ac:dyDescent="0.15">
      <c r="A48" s="48"/>
      <c r="B48" s="1195"/>
      <c r="C48" s="1196"/>
      <c r="D48" s="62"/>
      <c r="E48" s="1187" t="s">
        <v>15</v>
      </c>
      <c r="F48" s="1187"/>
      <c r="G48" s="1187"/>
      <c r="H48" s="1187"/>
      <c r="I48" s="1187"/>
      <c r="J48" s="1188"/>
      <c r="K48" s="63">
        <v>164</v>
      </c>
      <c r="L48" s="64">
        <v>178</v>
      </c>
      <c r="M48" s="64">
        <v>186</v>
      </c>
      <c r="N48" s="64">
        <v>195</v>
      </c>
      <c r="O48" s="65">
        <v>191</v>
      </c>
      <c r="P48" s="48"/>
      <c r="Q48" s="48"/>
      <c r="R48" s="48"/>
      <c r="S48" s="48"/>
      <c r="T48" s="48"/>
      <c r="U48" s="48"/>
    </row>
    <row r="49" spans="1:21" ht="30.75" customHeight="1" x14ac:dyDescent="0.15">
      <c r="A49" s="48"/>
      <c r="B49" s="1195"/>
      <c r="C49" s="1196"/>
      <c r="D49" s="62"/>
      <c r="E49" s="1187" t="s">
        <v>16</v>
      </c>
      <c r="F49" s="1187"/>
      <c r="G49" s="1187"/>
      <c r="H49" s="1187"/>
      <c r="I49" s="1187"/>
      <c r="J49" s="1188"/>
      <c r="K49" s="63">
        <v>8</v>
      </c>
      <c r="L49" s="64">
        <v>11</v>
      </c>
      <c r="M49" s="64">
        <v>6</v>
      </c>
      <c r="N49" s="64">
        <v>6</v>
      </c>
      <c r="O49" s="65">
        <v>6</v>
      </c>
      <c r="P49" s="48"/>
      <c r="Q49" s="48"/>
      <c r="R49" s="48"/>
      <c r="S49" s="48"/>
      <c r="T49" s="48"/>
      <c r="U49" s="48"/>
    </row>
    <row r="50" spans="1:21" ht="30.75" customHeight="1" x14ac:dyDescent="0.15">
      <c r="A50" s="48"/>
      <c r="B50" s="1195"/>
      <c r="C50" s="1196"/>
      <c r="D50" s="62"/>
      <c r="E50" s="1187" t="s">
        <v>17</v>
      </c>
      <c r="F50" s="1187"/>
      <c r="G50" s="1187"/>
      <c r="H50" s="1187"/>
      <c r="I50" s="1187"/>
      <c r="J50" s="1188"/>
      <c r="K50" s="63">
        <v>278</v>
      </c>
      <c r="L50" s="64">
        <v>128</v>
      </c>
      <c r="M50" s="64">
        <v>122</v>
      </c>
      <c r="N50" s="64">
        <v>121</v>
      </c>
      <c r="O50" s="65">
        <v>103</v>
      </c>
      <c r="P50" s="48"/>
      <c r="Q50" s="48"/>
      <c r="R50" s="48"/>
      <c r="S50" s="48"/>
      <c r="T50" s="48"/>
      <c r="U50" s="48"/>
    </row>
    <row r="51" spans="1:21" ht="30.75" customHeight="1" x14ac:dyDescent="0.15">
      <c r="A51" s="48"/>
      <c r="B51" s="1197"/>
      <c r="C51" s="1198"/>
      <c r="D51" s="66"/>
      <c r="E51" s="1187" t="s">
        <v>18</v>
      </c>
      <c r="F51" s="1187"/>
      <c r="G51" s="1187"/>
      <c r="H51" s="1187"/>
      <c r="I51" s="1187"/>
      <c r="J51" s="1188"/>
      <c r="K51" s="63" t="s">
        <v>482</v>
      </c>
      <c r="L51" s="64">
        <v>0</v>
      </c>
      <c r="M51" s="64" t="s">
        <v>482</v>
      </c>
      <c r="N51" s="64">
        <v>0</v>
      </c>
      <c r="O51" s="65">
        <v>0</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1240</v>
      </c>
      <c r="L52" s="64">
        <v>1253</v>
      </c>
      <c r="M52" s="64">
        <v>1295</v>
      </c>
      <c r="N52" s="64">
        <v>1270</v>
      </c>
      <c r="O52" s="65">
        <v>1262</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764</v>
      </c>
      <c r="L53" s="69">
        <v>586</v>
      </c>
      <c r="M53" s="69">
        <v>533</v>
      </c>
      <c r="N53" s="69">
        <v>513</v>
      </c>
      <c r="O53" s="70">
        <v>551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9"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01" t="s">
        <v>24</v>
      </c>
      <c r="C41" s="1202"/>
      <c r="D41" s="81"/>
      <c r="E41" s="1207" t="s">
        <v>25</v>
      </c>
      <c r="F41" s="1207"/>
      <c r="G41" s="1207"/>
      <c r="H41" s="1208"/>
      <c r="I41" s="82">
        <v>14584</v>
      </c>
      <c r="J41" s="83">
        <v>14586</v>
      </c>
      <c r="K41" s="83">
        <v>14343</v>
      </c>
      <c r="L41" s="83">
        <v>15529</v>
      </c>
      <c r="M41" s="84">
        <v>15492</v>
      </c>
    </row>
    <row r="42" spans="2:13" ht="27.75" customHeight="1" x14ac:dyDescent="0.15">
      <c r="B42" s="1203"/>
      <c r="C42" s="1204"/>
      <c r="D42" s="85"/>
      <c r="E42" s="1209" t="s">
        <v>26</v>
      </c>
      <c r="F42" s="1209"/>
      <c r="G42" s="1209"/>
      <c r="H42" s="1210"/>
      <c r="I42" s="86">
        <v>548</v>
      </c>
      <c r="J42" s="87">
        <v>422</v>
      </c>
      <c r="K42" s="87">
        <v>302</v>
      </c>
      <c r="L42" s="87">
        <v>271</v>
      </c>
      <c r="M42" s="88">
        <v>215</v>
      </c>
    </row>
    <row r="43" spans="2:13" ht="27.75" customHeight="1" x14ac:dyDescent="0.15">
      <c r="B43" s="1203"/>
      <c r="C43" s="1204"/>
      <c r="D43" s="85"/>
      <c r="E43" s="1209" t="s">
        <v>27</v>
      </c>
      <c r="F43" s="1209"/>
      <c r="G43" s="1209"/>
      <c r="H43" s="1210"/>
      <c r="I43" s="86">
        <v>2993</v>
      </c>
      <c r="J43" s="87">
        <v>3174</v>
      </c>
      <c r="K43" s="87">
        <v>3156</v>
      </c>
      <c r="L43" s="87">
        <v>3248</v>
      </c>
      <c r="M43" s="88">
        <v>3472</v>
      </c>
    </row>
    <row r="44" spans="2:13" ht="27.75" customHeight="1" x14ac:dyDescent="0.15">
      <c r="B44" s="1203"/>
      <c r="C44" s="1204"/>
      <c r="D44" s="85"/>
      <c r="E44" s="1209" t="s">
        <v>28</v>
      </c>
      <c r="F44" s="1209"/>
      <c r="G44" s="1209"/>
      <c r="H44" s="1210"/>
      <c r="I44" s="86">
        <v>7</v>
      </c>
      <c r="J44" s="87">
        <v>1</v>
      </c>
      <c r="K44" s="87">
        <v>1</v>
      </c>
      <c r="L44" s="87">
        <v>1</v>
      </c>
      <c r="M44" s="88">
        <v>0</v>
      </c>
    </row>
    <row r="45" spans="2:13" ht="27.75" customHeight="1" x14ac:dyDescent="0.15">
      <c r="B45" s="1203"/>
      <c r="C45" s="1204"/>
      <c r="D45" s="85"/>
      <c r="E45" s="1209" t="s">
        <v>29</v>
      </c>
      <c r="F45" s="1209"/>
      <c r="G45" s="1209"/>
      <c r="H45" s="1210"/>
      <c r="I45" s="86">
        <v>3863</v>
      </c>
      <c r="J45" s="87">
        <v>3814</v>
      </c>
      <c r="K45" s="87">
        <v>3609</v>
      </c>
      <c r="L45" s="87">
        <v>3426</v>
      </c>
      <c r="M45" s="88">
        <v>3397</v>
      </c>
    </row>
    <row r="46" spans="2:13" ht="27.75" customHeight="1" x14ac:dyDescent="0.15">
      <c r="B46" s="1203"/>
      <c r="C46" s="1204"/>
      <c r="D46" s="89"/>
      <c r="E46" s="1209" t="s">
        <v>30</v>
      </c>
      <c r="F46" s="1209"/>
      <c r="G46" s="1209"/>
      <c r="H46" s="1210"/>
      <c r="I46" s="86" t="s">
        <v>482</v>
      </c>
      <c r="J46" s="87" t="s">
        <v>482</v>
      </c>
      <c r="K46" s="87" t="s">
        <v>482</v>
      </c>
      <c r="L46" s="87" t="s">
        <v>482</v>
      </c>
      <c r="M46" s="88" t="s">
        <v>482</v>
      </c>
    </row>
    <row r="47" spans="2:13" ht="27.75" customHeight="1" x14ac:dyDescent="0.15">
      <c r="B47" s="1203"/>
      <c r="C47" s="1204"/>
      <c r="D47" s="90"/>
      <c r="E47" s="1211" t="s">
        <v>31</v>
      </c>
      <c r="F47" s="1212"/>
      <c r="G47" s="1212"/>
      <c r="H47" s="1213"/>
      <c r="I47" s="86" t="s">
        <v>482</v>
      </c>
      <c r="J47" s="87" t="s">
        <v>482</v>
      </c>
      <c r="K47" s="87" t="s">
        <v>482</v>
      </c>
      <c r="L47" s="87" t="s">
        <v>482</v>
      </c>
      <c r="M47" s="88" t="s">
        <v>482</v>
      </c>
    </row>
    <row r="48" spans="2:13" ht="27.75" customHeight="1" x14ac:dyDescent="0.15">
      <c r="B48" s="1203"/>
      <c r="C48" s="1204"/>
      <c r="D48" s="85"/>
      <c r="E48" s="1209" t="s">
        <v>32</v>
      </c>
      <c r="F48" s="1209"/>
      <c r="G48" s="1209"/>
      <c r="H48" s="1210"/>
      <c r="I48" s="86" t="s">
        <v>482</v>
      </c>
      <c r="J48" s="87" t="s">
        <v>482</v>
      </c>
      <c r="K48" s="87" t="s">
        <v>482</v>
      </c>
      <c r="L48" s="87" t="s">
        <v>482</v>
      </c>
      <c r="M48" s="88" t="s">
        <v>482</v>
      </c>
    </row>
    <row r="49" spans="2:13" ht="27.75" customHeight="1" x14ac:dyDescent="0.15">
      <c r="B49" s="1205"/>
      <c r="C49" s="1206"/>
      <c r="D49" s="85"/>
      <c r="E49" s="1209" t="s">
        <v>33</v>
      </c>
      <c r="F49" s="1209"/>
      <c r="G49" s="1209"/>
      <c r="H49" s="1210"/>
      <c r="I49" s="86" t="s">
        <v>482</v>
      </c>
      <c r="J49" s="87" t="s">
        <v>482</v>
      </c>
      <c r="K49" s="87" t="s">
        <v>482</v>
      </c>
      <c r="L49" s="87" t="s">
        <v>482</v>
      </c>
      <c r="M49" s="88" t="s">
        <v>482</v>
      </c>
    </row>
    <row r="50" spans="2:13" ht="27.75" customHeight="1" x14ac:dyDescent="0.15">
      <c r="B50" s="1214" t="s">
        <v>34</v>
      </c>
      <c r="C50" s="1215"/>
      <c r="D50" s="91"/>
      <c r="E50" s="1209" t="s">
        <v>35</v>
      </c>
      <c r="F50" s="1209"/>
      <c r="G50" s="1209"/>
      <c r="H50" s="1210"/>
      <c r="I50" s="86">
        <v>9569</v>
      </c>
      <c r="J50" s="87">
        <v>9982</v>
      </c>
      <c r="K50" s="87">
        <v>10116</v>
      </c>
      <c r="L50" s="87">
        <v>10234</v>
      </c>
      <c r="M50" s="88">
        <v>10325</v>
      </c>
    </row>
    <row r="51" spans="2:13" ht="27.75" customHeight="1" x14ac:dyDescent="0.15">
      <c r="B51" s="1203"/>
      <c r="C51" s="1204"/>
      <c r="D51" s="85"/>
      <c r="E51" s="1209" t="s">
        <v>36</v>
      </c>
      <c r="F51" s="1209"/>
      <c r="G51" s="1209"/>
      <c r="H51" s="1210"/>
      <c r="I51" s="86">
        <v>1088</v>
      </c>
      <c r="J51" s="87">
        <v>1067</v>
      </c>
      <c r="K51" s="87">
        <v>1010</v>
      </c>
      <c r="L51" s="87">
        <v>1017</v>
      </c>
      <c r="M51" s="88">
        <v>929</v>
      </c>
    </row>
    <row r="52" spans="2:13" ht="27.75" customHeight="1" x14ac:dyDescent="0.15">
      <c r="B52" s="1205"/>
      <c r="C52" s="1206"/>
      <c r="D52" s="85"/>
      <c r="E52" s="1209" t="s">
        <v>37</v>
      </c>
      <c r="F52" s="1209"/>
      <c r="G52" s="1209"/>
      <c r="H52" s="1210"/>
      <c r="I52" s="86">
        <v>12382</v>
      </c>
      <c r="J52" s="87">
        <v>12487</v>
      </c>
      <c r="K52" s="87">
        <v>12806</v>
      </c>
      <c r="L52" s="87">
        <v>13623</v>
      </c>
      <c r="M52" s="88">
        <v>13732</v>
      </c>
    </row>
    <row r="53" spans="2:13" ht="27.75" customHeight="1" thickBot="1" x14ac:dyDescent="0.2">
      <c r="B53" s="1216" t="s">
        <v>38</v>
      </c>
      <c r="C53" s="1217"/>
      <c r="D53" s="92"/>
      <c r="E53" s="1218" t="s">
        <v>39</v>
      </c>
      <c r="F53" s="1218"/>
      <c r="G53" s="1218"/>
      <c r="H53" s="1219"/>
      <c r="I53" s="93">
        <v>-1044</v>
      </c>
      <c r="J53" s="94">
        <v>-1538</v>
      </c>
      <c r="K53" s="94">
        <v>-2522</v>
      </c>
      <c r="L53" s="94">
        <v>-2401</v>
      </c>
      <c r="M53" s="95">
        <v>-2410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566</v>
      </c>
      <c r="I42" s="354"/>
      <c r="J42" s="354"/>
      <c r="K42" s="354"/>
      <c r="L42" s="246"/>
      <c r="M42" s="246"/>
      <c r="N42" s="246"/>
      <c r="O42" s="246"/>
    </row>
    <row r="43" spans="2:17" x14ac:dyDescent="0.15">
      <c r="B43" s="250"/>
      <c r="C43" s="246"/>
      <c r="D43" s="246"/>
      <c r="E43" s="246"/>
      <c r="F43" s="246"/>
      <c r="G43" s="1234" t="s">
        <v>574</v>
      </c>
      <c r="H43" s="1235"/>
      <c r="I43" s="1235"/>
      <c r="J43" s="1235"/>
      <c r="K43" s="1235"/>
      <c r="L43" s="1235"/>
      <c r="M43" s="1235"/>
      <c r="N43" s="1235"/>
      <c r="O43" s="1236"/>
    </row>
    <row r="44" spans="2:17" x14ac:dyDescent="0.15">
      <c r="B44" s="250"/>
      <c r="C44" s="246"/>
      <c r="D44" s="246"/>
      <c r="E44" s="246"/>
      <c r="F44" s="246"/>
      <c r="G44" s="1237"/>
      <c r="H44" s="1238"/>
      <c r="I44" s="1238"/>
      <c r="J44" s="1238"/>
      <c r="K44" s="1238"/>
      <c r="L44" s="1238"/>
      <c r="M44" s="1238"/>
      <c r="N44" s="1238"/>
      <c r="O44" s="1239"/>
    </row>
    <row r="45" spans="2:17" x14ac:dyDescent="0.15">
      <c r="B45" s="250"/>
      <c r="C45" s="246"/>
      <c r="D45" s="246"/>
      <c r="E45" s="246"/>
      <c r="F45" s="246"/>
      <c r="G45" s="1237"/>
      <c r="H45" s="1238"/>
      <c r="I45" s="1238"/>
      <c r="J45" s="1238"/>
      <c r="K45" s="1238"/>
      <c r="L45" s="1238"/>
      <c r="M45" s="1238"/>
      <c r="N45" s="1238"/>
      <c r="O45" s="1239"/>
    </row>
    <row r="46" spans="2:17" x14ac:dyDescent="0.15">
      <c r="B46" s="250"/>
      <c r="C46" s="246"/>
      <c r="D46" s="246"/>
      <c r="E46" s="246"/>
      <c r="F46" s="246"/>
      <c r="G46" s="1237"/>
      <c r="H46" s="1238"/>
      <c r="I46" s="1238"/>
      <c r="J46" s="1238"/>
      <c r="K46" s="1238"/>
      <c r="L46" s="1238"/>
      <c r="M46" s="1238"/>
      <c r="N46" s="1238"/>
      <c r="O46" s="1239"/>
    </row>
    <row r="47" spans="2:17" x14ac:dyDescent="0.15">
      <c r="B47" s="250"/>
      <c r="C47" s="246"/>
      <c r="D47" s="246"/>
      <c r="E47" s="246"/>
      <c r="F47" s="246"/>
      <c r="G47" s="1240"/>
      <c r="H47" s="1241"/>
      <c r="I47" s="1241"/>
      <c r="J47" s="1241"/>
      <c r="K47" s="1241"/>
      <c r="L47" s="1241"/>
      <c r="M47" s="1241"/>
      <c r="N47" s="1241"/>
      <c r="O47" s="1242"/>
    </row>
    <row r="48" spans="2:17" x14ac:dyDescent="0.15">
      <c r="B48" s="250"/>
      <c r="C48" s="246"/>
      <c r="D48" s="246"/>
      <c r="E48" s="246"/>
      <c r="F48" s="246"/>
      <c r="G48" s="246"/>
      <c r="H48" s="355"/>
      <c r="I48" s="355"/>
      <c r="J48" s="355"/>
    </row>
    <row r="49" spans="1:17" x14ac:dyDescent="0.15">
      <c r="B49" s="250"/>
      <c r="C49" s="246"/>
      <c r="D49" s="246"/>
      <c r="E49" s="246"/>
      <c r="F49" s="246"/>
      <c r="G49" s="245" t="s">
        <v>567</v>
      </c>
    </row>
    <row r="50" spans="1:17" x14ac:dyDescent="0.15">
      <c r="B50" s="250"/>
      <c r="C50" s="246"/>
      <c r="D50" s="246"/>
      <c r="E50" s="246"/>
      <c r="F50" s="246"/>
      <c r="G50" s="1243"/>
      <c r="H50" s="1244"/>
      <c r="I50" s="1244"/>
      <c r="J50" s="1245"/>
      <c r="K50" s="356" t="s">
        <v>522</v>
      </c>
      <c r="L50" s="356" t="s">
        <v>523</v>
      </c>
      <c r="M50" s="356" t="s">
        <v>524</v>
      </c>
      <c r="N50" s="356" t="s">
        <v>525</v>
      </c>
      <c r="O50" s="356" t="s">
        <v>526</v>
      </c>
    </row>
    <row r="51" spans="1:17" x14ac:dyDescent="0.15">
      <c r="B51" s="250"/>
      <c r="C51" s="246"/>
      <c r="D51" s="246"/>
      <c r="E51" s="246"/>
      <c r="F51" s="246"/>
      <c r="G51" s="1246" t="s">
        <v>568</v>
      </c>
      <c r="H51" s="1247"/>
      <c r="I51" s="1252" t="s">
        <v>569</v>
      </c>
      <c r="J51" s="1252"/>
      <c r="K51" s="1254"/>
      <c r="L51" s="1254"/>
      <c r="M51" s="1254"/>
      <c r="N51" s="1220"/>
      <c r="O51" s="1254"/>
    </row>
    <row r="52" spans="1:17" x14ac:dyDescent="0.15">
      <c r="B52" s="250"/>
      <c r="C52" s="246"/>
      <c r="D52" s="246"/>
      <c r="E52" s="246"/>
      <c r="F52" s="246"/>
      <c r="G52" s="1248"/>
      <c r="H52" s="1249"/>
      <c r="I52" s="1253"/>
      <c r="J52" s="1253"/>
      <c r="K52" s="1220"/>
      <c r="L52" s="1220"/>
      <c r="M52" s="1220"/>
      <c r="N52" s="1220"/>
      <c r="O52" s="1220"/>
    </row>
    <row r="53" spans="1:17" x14ac:dyDescent="0.15">
      <c r="A53" s="357"/>
      <c r="B53" s="250"/>
      <c r="C53" s="246"/>
      <c r="D53" s="246"/>
      <c r="E53" s="246"/>
      <c r="F53" s="246"/>
      <c r="G53" s="1248"/>
      <c r="H53" s="1249"/>
      <c r="I53" s="1232" t="s">
        <v>575</v>
      </c>
      <c r="J53" s="1232"/>
      <c r="K53" s="1255"/>
      <c r="L53" s="1255"/>
      <c r="M53" s="1255"/>
      <c r="N53" s="1224">
        <v>45</v>
      </c>
      <c r="O53" s="1255"/>
    </row>
    <row r="54" spans="1:17" x14ac:dyDescent="0.15">
      <c r="A54" s="357"/>
      <c r="B54" s="250"/>
      <c r="C54" s="246"/>
      <c r="D54" s="246"/>
      <c r="E54" s="246"/>
      <c r="F54" s="246"/>
      <c r="G54" s="1250"/>
      <c r="H54" s="1251"/>
      <c r="I54" s="1232"/>
      <c r="J54" s="1232"/>
      <c r="K54" s="1225"/>
      <c r="L54" s="1225"/>
      <c r="M54" s="1225"/>
      <c r="N54" s="1225"/>
      <c r="O54" s="1225"/>
    </row>
    <row r="55" spans="1:17" x14ac:dyDescent="0.15">
      <c r="A55" s="357"/>
      <c r="B55" s="250"/>
      <c r="C55" s="246"/>
      <c r="D55" s="246"/>
      <c r="E55" s="246"/>
      <c r="F55" s="246"/>
      <c r="G55" s="1226" t="s">
        <v>570</v>
      </c>
      <c r="H55" s="1227"/>
      <c r="I55" s="1232" t="s">
        <v>569</v>
      </c>
      <c r="J55" s="1232"/>
      <c r="K55" s="1254"/>
      <c r="L55" s="1254"/>
      <c r="M55" s="1254"/>
      <c r="N55" s="1220">
        <v>58.5</v>
      </c>
      <c r="O55" s="1254"/>
    </row>
    <row r="56" spans="1:17" x14ac:dyDescent="0.15">
      <c r="A56" s="357"/>
      <c r="B56" s="250"/>
      <c r="C56" s="246"/>
      <c r="D56" s="246"/>
      <c r="E56" s="246"/>
      <c r="F56" s="246"/>
      <c r="G56" s="1228"/>
      <c r="H56" s="1229"/>
      <c r="I56" s="1232"/>
      <c r="J56" s="1232"/>
      <c r="K56" s="1220"/>
      <c r="L56" s="1220"/>
      <c r="M56" s="1220"/>
      <c r="N56" s="1220"/>
      <c r="O56" s="1220"/>
    </row>
    <row r="57" spans="1:17" s="357" customFormat="1" x14ac:dyDescent="0.15">
      <c r="B57" s="358"/>
      <c r="C57" s="354"/>
      <c r="D57" s="354"/>
      <c r="E57" s="354"/>
      <c r="F57" s="354"/>
      <c r="G57" s="1228"/>
      <c r="H57" s="1229"/>
      <c r="I57" s="1222" t="s">
        <v>575</v>
      </c>
      <c r="J57" s="1222"/>
      <c r="K57" s="1255"/>
      <c r="L57" s="1255"/>
      <c r="M57" s="1255"/>
      <c r="N57" s="1224">
        <v>52.9</v>
      </c>
      <c r="O57" s="1255"/>
      <c r="P57" s="359"/>
      <c r="Q57" s="358"/>
    </row>
    <row r="58" spans="1:17" s="357" customFormat="1" x14ac:dyDescent="0.15">
      <c r="A58" s="245"/>
      <c r="B58" s="358"/>
      <c r="C58" s="354"/>
      <c r="D58" s="354"/>
      <c r="E58" s="354"/>
      <c r="F58" s="354"/>
      <c r="G58" s="1230"/>
      <c r="H58" s="1231"/>
      <c r="I58" s="1222"/>
      <c r="J58" s="1222"/>
      <c r="K58" s="1225"/>
      <c r="L58" s="1225"/>
      <c r="M58" s="1225"/>
      <c r="N58" s="1225"/>
      <c r="O58" s="122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571</v>
      </c>
      <c r="C63" s="246"/>
      <c r="D63" s="246"/>
      <c r="E63" s="246"/>
      <c r="F63" s="246"/>
      <c r="G63" s="246"/>
      <c r="H63" s="246"/>
      <c r="I63" s="246"/>
      <c r="J63" s="246"/>
      <c r="K63" s="246"/>
      <c r="L63" s="246"/>
      <c r="M63" s="246"/>
      <c r="N63" s="246"/>
      <c r="O63" s="246"/>
    </row>
    <row r="64" spans="1:17" x14ac:dyDescent="0.15">
      <c r="B64" s="250"/>
      <c r="C64" s="246"/>
      <c r="D64" s="246"/>
      <c r="E64" s="246"/>
      <c r="F64" s="246"/>
      <c r="G64" s="353" t="s">
        <v>566</v>
      </c>
      <c r="I64" s="354"/>
      <c r="J64" s="354"/>
      <c r="K64" s="354"/>
      <c r="L64" s="246"/>
      <c r="M64" s="246"/>
      <c r="N64" s="246"/>
      <c r="O64" s="246"/>
    </row>
    <row r="65" spans="2:30" x14ac:dyDescent="0.15">
      <c r="B65" s="250"/>
      <c r="C65" s="246"/>
      <c r="D65" s="246"/>
      <c r="E65" s="246"/>
      <c r="F65" s="246"/>
      <c r="G65" s="1234" t="s">
        <v>576</v>
      </c>
      <c r="H65" s="1235"/>
      <c r="I65" s="1235"/>
      <c r="J65" s="1235"/>
      <c r="K65" s="1235"/>
      <c r="L65" s="1235"/>
      <c r="M65" s="1235"/>
      <c r="N65" s="1235"/>
      <c r="O65" s="1236"/>
    </row>
    <row r="66" spans="2:30" x14ac:dyDescent="0.15">
      <c r="B66" s="250"/>
      <c r="C66" s="246"/>
      <c r="D66" s="246"/>
      <c r="E66" s="246"/>
      <c r="F66" s="246"/>
      <c r="G66" s="1237"/>
      <c r="H66" s="1238"/>
      <c r="I66" s="1238"/>
      <c r="J66" s="1238"/>
      <c r="K66" s="1238"/>
      <c r="L66" s="1238"/>
      <c r="M66" s="1238"/>
      <c r="N66" s="1238"/>
      <c r="O66" s="1239"/>
    </row>
    <row r="67" spans="2:30" x14ac:dyDescent="0.15">
      <c r="B67" s="250"/>
      <c r="C67" s="246"/>
      <c r="D67" s="246"/>
      <c r="E67" s="246"/>
      <c r="F67" s="246"/>
      <c r="G67" s="1237"/>
      <c r="H67" s="1238"/>
      <c r="I67" s="1238"/>
      <c r="J67" s="1238"/>
      <c r="K67" s="1238"/>
      <c r="L67" s="1238"/>
      <c r="M67" s="1238"/>
      <c r="N67" s="1238"/>
      <c r="O67" s="1239"/>
    </row>
    <row r="68" spans="2:30" x14ac:dyDescent="0.15">
      <c r="B68" s="250"/>
      <c r="C68" s="246"/>
      <c r="D68" s="246"/>
      <c r="E68" s="246"/>
      <c r="F68" s="246"/>
      <c r="G68" s="1237"/>
      <c r="H68" s="1238"/>
      <c r="I68" s="1238"/>
      <c r="J68" s="1238"/>
      <c r="K68" s="1238"/>
      <c r="L68" s="1238"/>
      <c r="M68" s="1238"/>
      <c r="N68" s="1238"/>
      <c r="O68" s="1239"/>
    </row>
    <row r="69" spans="2:30" x14ac:dyDescent="0.15">
      <c r="B69" s="250"/>
      <c r="C69" s="246"/>
      <c r="D69" s="246"/>
      <c r="E69" s="246"/>
      <c r="F69" s="246"/>
      <c r="G69" s="1240"/>
      <c r="H69" s="1241"/>
      <c r="I69" s="1241"/>
      <c r="J69" s="1241"/>
      <c r="K69" s="1241"/>
      <c r="L69" s="1241"/>
      <c r="M69" s="1241"/>
      <c r="N69" s="1241"/>
      <c r="O69" s="124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572</v>
      </c>
      <c r="I71" s="370"/>
      <c r="J71" s="366"/>
      <c r="K71" s="366"/>
      <c r="L71" s="367"/>
      <c r="M71" s="366"/>
      <c r="N71" s="367"/>
      <c r="O71" s="368"/>
    </row>
    <row r="72" spans="2:30" x14ac:dyDescent="0.15">
      <c r="B72" s="250"/>
      <c r="C72" s="246"/>
      <c r="D72" s="246"/>
      <c r="E72" s="246"/>
      <c r="F72" s="246"/>
      <c r="G72" s="1243"/>
      <c r="H72" s="1244"/>
      <c r="I72" s="1244"/>
      <c r="J72" s="1245"/>
      <c r="K72" s="356" t="s">
        <v>522</v>
      </c>
      <c r="L72" s="356" t="s">
        <v>523</v>
      </c>
      <c r="M72" s="356" t="s">
        <v>524</v>
      </c>
      <c r="N72" s="356" t="s">
        <v>525</v>
      </c>
      <c r="O72" s="356" t="s">
        <v>526</v>
      </c>
    </row>
    <row r="73" spans="2:30" x14ac:dyDescent="0.15">
      <c r="B73" s="250"/>
      <c r="C73" s="246"/>
      <c r="D73" s="246"/>
      <c r="E73" s="246"/>
      <c r="F73" s="246"/>
      <c r="G73" s="1246" t="s">
        <v>568</v>
      </c>
      <c r="H73" s="1247"/>
      <c r="I73" s="1252" t="s">
        <v>569</v>
      </c>
      <c r="J73" s="1252"/>
      <c r="K73" s="1233"/>
      <c r="L73" s="1233"/>
      <c r="M73" s="1220"/>
      <c r="N73" s="1220"/>
      <c r="O73" s="1220"/>
      <c r="S73" s="245">
        <v>9.9</v>
      </c>
    </row>
    <row r="74" spans="2:30" x14ac:dyDescent="0.15">
      <c r="B74" s="250"/>
      <c r="C74" s="246"/>
      <c r="D74" s="246"/>
      <c r="E74" s="246"/>
      <c r="F74" s="246"/>
      <c r="G74" s="1248"/>
      <c r="H74" s="1249"/>
      <c r="I74" s="1253"/>
      <c r="J74" s="1253"/>
      <c r="K74" s="1233"/>
      <c r="L74" s="1233"/>
      <c r="M74" s="1220"/>
      <c r="N74" s="1220"/>
      <c r="O74" s="1220"/>
    </row>
    <row r="75" spans="2:30" x14ac:dyDescent="0.15">
      <c r="B75" s="250"/>
      <c r="C75" s="246"/>
      <c r="D75" s="246"/>
      <c r="E75" s="246"/>
      <c r="F75" s="246"/>
      <c r="G75" s="1248"/>
      <c r="H75" s="1249"/>
      <c r="I75" s="1232" t="s">
        <v>573</v>
      </c>
      <c r="J75" s="1232"/>
      <c r="K75" s="1224">
        <v>10</v>
      </c>
      <c r="L75" s="1224">
        <v>8.3000000000000007</v>
      </c>
      <c r="M75" s="1224">
        <v>6.5</v>
      </c>
      <c r="N75" s="1224">
        <v>5.6</v>
      </c>
      <c r="O75" s="1224">
        <v>5.5</v>
      </c>
      <c r="U75" s="245">
        <v>81.2</v>
      </c>
      <c r="W75" s="245">
        <v>87.2</v>
      </c>
      <c r="Y75" s="245">
        <v>99.8</v>
      </c>
      <c r="AA75" s="245">
        <v>109.5</v>
      </c>
      <c r="AC75" s="245">
        <v>115.2</v>
      </c>
    </row>
    <row r="76" spans="2:30" x14ac:dyDescent="0.15">
      <c r="B76" s="250"/>
      <c r="C76" s="246"/>
      <c r="D76" s="246"/>
      <c r="E76" s="246"/>
      <c r="F76" s="246"/>
      <c r="G76" s="1250"/>
      <c r="H76" s="1251"/>
      <c r="I76" s="1232"/>
      <c r="J76" s="1232"/>
      <c r="K76" s="1225"/>
      <c r="L76" s="1225"/>
      <c r="M76" s="1225"/>
      <c r="N76" s="1225"/>
      <c r="O76" s="1225"/>
    </row>
    <row r="77" spans="2:30" x14ac:dyDescent="0.15">
      <c r="B77" s="250"/>
      <c r="C77" s="246"/>
      <c r="D77" s="246"/>
      <c r="E77" s="246"/>
      <c r="F77" s="246"/>
      <c r="G77" s="1226" t="s">
        <v>570</v>
      </c>
      <c r="H77" s="1227"/>
      <c r="I77" s="1232" t="s">
        <v>569</v>
      </c>
      <c r="J77" s="1232"/>
      <c r="K77" s="1233">
        <v>76.2</v>
      </c>
      <c r="L77" s="1233">
        <v>65.3</v>
      </c>
      <c r="M77" s="1220">
        <v>60.8</v>
      </c>
      <c r="N77" s="1220">
        <v>58.5</v>
      </c>
      <c r="O77" s="1220">
        <v>54.6</v>
      </c>
      <c r="R77" s="245">
        <v>12.3</v>
      </c>
      <c r="T77" s="245">
        <v>11.1</v>
      </c>
    </row>
    <row r="78" spans="2:30" x14ac:dyDescent="0.15">
      <c r="B78" s="250"/>
      <c r="C78" s="246"/>
      <c r="D78" s="246"/>
      <c r="E78" s="246"/>
      <c r="F78" s="246"/>
      <c r="G78" s="1228"/>
      <c r="H78" s="1229"/>
      <c r="I78" s="1232"/>
      <c r="J78" s="1232"/>
      <c r="K78" s="1233"/>
      <c r="L78" s="1233"/>
      <c r="M78" s="1220"/>
      <c r="N78" s="1220"/>
      <c r="O78" s="1220"/>
    </row>
    <row r="79" spans="2:30" x14ac:dyDescent="0.15">
      <c r="B79" s="250"/>
      <c r="C79" s="246"/>
      <c r="D79" s="246"/>
      <c r="E79" s="246"/>
      <c r="F79" s="246"/>
      <c r="G79" s="1228"/>
      <c r="H79" s="1229"/>
      <c r="I79" s="1221" t="s">
        <v>573</v>
      </c>
      <c r="J79" s="1222"/>
      <c r="K79" s="1223">
        <v>12.8</v>
      </c>
      <c r="L79" s="1223">
        <v>12</v>
      </c>
      <c r="M79" s="1223">
        <v>11.1</v>
      </c>
      <c r="N79" s="1223">
        <v>10.7</v>
      </c>
      <c r="O79" s="1223">
        <v>10</v>
      </c>
      <c r="V79" s="245">
        <v>53.5</v>
      </c>
      <c r="X79" s="245">
        <v>48.2</v>
      </c>
      <c r="Z79" s="245">
        <v>34.200000000000003</v>
      </c>
      <c r="AB79" s="245">
        <v>30.3</v>
      </c>
      <c r="AD79" s="245">
        <v>28.9</v>
      </c>
    </row>
    <row r="80" spans="2:30" x14ac:dyDescent="0.15">
      <c r="B80" s="250"/>
      <c r="C80" s="246"/>
      <c r="D80" s="246"/>
      <c r="E80" s="246"/>
      <c r="F80" s="246"/>
      <c r="G80" s="1230"/>
      <c r="H80" s="1231"/>
      <c r="I80" s="1222"/>
      <c r="J80" s="1222"/>
      <c r="K80" s="1223"/>
      <c r="L80" s="1223"/>
      <c r="M80" s="1223"/>
      <c r="N80" s="1223"/>
      <c r="O80" s="1223"/>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521</v>
      </c>
      <c r="G2" s="113"/>
      <c r="H2" s="114"/>
    </row>
    <row r="3" spans="1:8" x14ac:dyDescent="0.15">
      <c r="A3" s="110" t="s">
        <v>514</v>
      </c>
      <c r="B3" s="115"/>
      <c r="C3" s="116"/>
      <c r="D3" s="117">
        <v>79531</v>
      </c>
      <c r="E3" s="118"/>
      <c r="F3" s="119">
        <v>75709</v>
      </c>
      <c r="G3" s="120"/>
      <c r="H3" s="121"/>
    </row>
    <row r="4" spans="1:8" x14ac:dyDescent="0.15">
      <c r="A4" s="122"/>
      <c r="B4" s="123"/>
      <c r="C4" s="124"/>
      <c r="D4" s="125">
        <v>39385</v>
      </c>
      <c r="E4" s="126"/>
      <c r="F4" s="127">
        <v>35212</v>
      </c>
      <c r="G4" s="128"/>
      <c r="H4" s="129"/>
    </row>
    <row r="5" spans="1:8" x14ac:dyDescent="0.15">
      <c r="A5" s="110" t="s">
        <v>516</v>
      </c>
      <c r="B5" s="115"/>
      <c r="C5" s="116"/>
      <c r="D5" s="117">
        <v>65000</v>
      </c>
      <c r="E5" s="118"/>
      <c r="F5" s="119">
        <v>90961</v>
      </c>
      <c r="G5" s="120"/>
      <c r="H5" s="121"/>
    </row>
    <row r="6" spans="1:8" x14ac:dyDescent="0.15">
      <c r="A6" s="122"/>
      <c r="B6" s="123"/>
      <c r="C6" s="124"/>
      <c r="D6" s="125">
        <v>43620</v>
      </c>
      <c r="E6" s="126"/>
      <c r="F6" s="127">
        <v>37720</v>
      </c>
      <c r="G6" s="128"/>
      <c r="H6" s="129"/>
    </row>
    <row r="7" spans="1:8" x14ac:dyDescent="0.15">
      <c r="A7" s="110" t="s">
        <v>517</v>
      </c>
      <c r="B7" s="115"/>
      <c r="C7" s="116"/>
      <c r="D7" s="117">
        <v>67606</v>
      </c>
      <c r="E7" s="118"/>
      <c r="F7" s="119">
        <v>106614</v>
      </c>
      <c r="G7" s="120"/>
      <c r="H7" s="121"/>
    </row>
    <row r="8" spans="1:8" x14ac:dyDescent="0.15">
      <c r="A8" s="122"/>
      <c r="B8" s="123"/>
      <c r="C8" s="124"/>
      <c r="D8" s="125">
        <v>54289</v>
      </c>
      <c r="E8" s="126"/>
      <c r="F8" s="127">
        <v>45545</v>
      </c>
      <c r="G8" s="128"/>
      <c r="H8" s="129"/>
    </row>
    <row r="9" spans="1:8" x14ac:dyDescent="0.15">
      <c r="A9" s="110" t="s">
        <v>518</v>
      </c>
      <c r="B9" s="115"/>
      <c r="C9" s="116"/>
      <c r="D9" s="117">
        <v>119375</v>
      </c>
      <c r="E9" s="118"/>
      <c r="F9" s="119">
        <v>85459</v>
      </c>
      <c r="G9" s="120"/>
      <c r="H9" s="121"/>
    </row>
    <row r="10" spans="1:8" x14ac:dyDescent="0.15">
      <c r="A10" s="122"/>
      <c r="B10" s="123"/>
      <c r="C10" s="124"/>
      <c r="D10" s="125">
        <v>60641</v>
      </c>
      <c r="E10" s="126"/>
      <c r="F10" s="127">
        <v>44378</v>
      </c>
      <c r="G10" s="128"/>
      <c r="H10" s="129"/>
    </row>
    <row r="11" spans="1:8" x14ac:dyDescent="0.15">
      <c r="A11" s="110" t="s">
        <v>519</v>
      </c>
      <c r="B11" s="115"/>
      <c r="C11" s="116"/>
      <c r="D11" s="117">
        <v>74470</v>
      </c>
      <c r="E11" s="118"/>
      <c r="F11" s="119">
        <v>83280</v>
      </c>
      <c r="G11" s="120"/>
      <c r="H11" s="121"/>
    </row>
    <row r="12" spans="1:8" x14ac:dyDescent="0.15">
      <c r="A12" s="122"/>
      <c r="B12" s="123"/>
      <c r="C12" s="130"/>
      <c r="D12" s="125">
        <v>29775</v>
      </c>
      <c r="E12" s="126"/>
      <c r="F12" s="127">
        <v>43123</v>
      </c>
      <c r="G12" s="128"/>
      <c r="H12" s="129"/>
    </row>
    <row r="13" spans="1:8" x14ac:dyDescent="0.15">
      <c r="A13" s="110"/>
      <c r="B13" s="115"/>
      <c r="C13" s="131"/>
      <c r="D13" s="132">
        <v>81196</v>
      </c>
      <c r="E13" s="133"/>
      <c r="F13" s="134">
        <v>88405</v>
      </c>
      <c r="G13" s="135"/>
      <c r="H13" s="121"/>
    </row>
    <row r="14" spans="1:8" x14ac:dyDescent="0.15">
      <c r="A14" s="122"/>
      <c r="B14" s="123"/>
      <c r="C14" s="124"/>
      <c r="D14" s="125">
        <v>45542</v>
      </c>
      <c r="E14" s="126"/>
      <c r="F14" s="127">
        <v>41196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6.34</v>
      </c>
      <c r="C19" s="136">
        <f>ROUND(VALUE(SUBSTITUTE(実質収支比率等に係る経年分析!G$48,"▲","-")),2)</f>
        <v>9.18</v>
      </c>
      <c r="D19" s="136">
        <f>ROUND(VALUE(SUBSTITUTE(実質収支比率等に係る経年分析!H$48,"▲","-")),2)</f>
        <v>6.98</v>
      </c>
      <c r="E19" s="136">
        <f>ROUND(VALUE(SUBSTITUTE(実質収支比率等に係る経年分析!I$48,"▲","-")),2)</f>
        <v>6.84</v>
      </c>
      <c r="F19" s="136">
        <f>ROUND(VALUE(SUBSTITUTE(実質収支比率等に係る経年分析!J$48,"▲","-")),2)</f>
        <v>5.42</v>
      </c>
    </row>
    <row r="20" spans="1:11" x14ac:dyDescent="0.15">
      <c r="A20" s="136" t="s">
        <v>44</v>
      </c>
      <c r="B20" s="136">
        <f>ROUND(VALUE(SUBSTITUTE(実質収支比率等に係る経年分析!F$47,"▲","-")),2)</f>
        <v>38.909999999999997</v>
      </c>
      <c r="C20" s="136">
        <f>ROUND(VALUE(SUBSTITUTE(実質収支比率等に係る経年分析!G$47,"▲","-")),2)</f>
        <v>42.12</v>
      </c>
      <c r="D20" s="136">
        <f>ROUND(VALUE(SUBSTITUTE(実質収支比率等に係る経年分析!H$47,"▲","-")),2)</f>
        <v>43.39</v>
      </c>
      <c r="E20" s="136">
        <f>ROUND(VALUE(SUBSTITUTE(実質収支比率等に係る経年分析!I$47,"▲","-")),2)</f>
        <v>46.8</v>
      </c>
      <c r="F20" s="136">
        <f>ROUND(VALUE(SUBSTITUTE(実質収支比率等に係る経年分析!J$47,"▲","-")),2)</f>
        <v>48.54</v>
      </c>
    </row>
    <row r="21" spans="1:11" x14ac:dyDescent="0.15">
      <c r="A21" s="136" t="s">
        <v>45</v>
      </c>
      <c r="B21" s="136">
        <f>IF(ISNUMBER(VALUE(SUBSTITUTE(実質収支比率等に係る経年分析!F$49,"▲","-"))),ROUND(VALUE(SUBSTITUTE(実質収支比率等に係る経年分析!F$49,"▲","-")),2),NA())</f>
        <v>4.2300000000000004</v>
      </c>
      <c r="C21" s="136">
        <f>IF(ISNUMBER(VALUE(SUBSTITUTE(実質収支比率等に係る経年分析!G$49,"▲","-"))),ROUND(VALUE(SUBSTITUTE(実質収支比率等に係る経年分析!G$49,"▲","-")),2),NA())</f>
        <v>6.1</v>
      </c>
      <c r="D21" s="136">
        <f>IF(ISNUMBER(VALUE(SUBSTITUTE(実質収支比率等に係る経年分析!H$49,"▲","-"))),ROUND(VALUE(SUBSTITUTE(実質収支比率等に係る経年分析!H$49,"▲","-")),2),NA())</f>
        <v>0.33</v>
      </c>
      <c r="E21" s="136">
        <f>IF(ISNUMBER(VALUE(SUBSTITUTE(実質収支比率等に係る経年分析!I$49,"▲","-"))),ROUND(VALUE(SUBSTITUTE(実質収支比率等に係る経年分析!I$49,"▲","-")),2),NA())</f>
        <v>3.84</v>
      </c>
      <c r="F21" s="136">
        <f>IF(ISNUMBER(VALUE(SUBSTITUTE(実質収支比率等に係る経年分析!J$49,"▲","-"))),ROUND(VALUE(SUBSTITUTE(実質収支比率等に係る経年分析!J$49,"▲","-")),2),NA())</f>
        <v>-0.68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介護保険事業特別会計（介護サービス事業勘定）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x14ac:dyDescent="0.15">
      <c r="A31" s="137" t="str">
        <f>IF(連結実質赤字比率に係る赤字・黒字の構成分析!C$39="",NA(),連結実質赤字比率に係る赤字・黒字の構成分析!C$39)</f>
        <v>生活排水処理事業特別会計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7.0000000000000007E-2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x14ac:dyDescent="0.15">
      <c r="A33" s="137" t="str">
        <f>IF(連結実質赤字比率に係る赤字・黒字の構成分析!C$37="",NA(),連結実質赤字比率に係る赤字・黒字の構成分析!C$37)</f>
        <v>介護保険事業特別会計（介護保険事業勘定）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0.56000000000000005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0.77</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1.52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6.33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9.17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6.97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6.84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5.42</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6.38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6.71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6.95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6.91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1240</v>
      </c>
      <c r="E42" s="138"/>
      <c r="F42" s="138"/>
      <c r="G42" s="138">
        <f>'実質公債費比率（分子）の構造'!L$52</f>
        <v>1253</v>
      </c>
      <c r="H42" s="138"/>
      <c r="I42" s="138"/>
      <c r="J42" s="138">
        <f>'実質公債費比率（分子）の構造'!M$52</f>
        <v>1295</v>
      </c>
      <c r="K42" s="138"/>
      <c r="L42" s="138"/>
      <c r="M42" s="138">
        <f>'実質公債費比率（分子）の構造'!N$52</f>
        <v>1270</v>
      </c>
      <c r="N42" s="138"/>
      <c r="O42" s="138"/>
      <c r="P42" s="138">
        <f>'実質公債費比率（分子）の構造'!O$52</f>
        <v>1262</v>
      </c>
    </row>
    <row r="43" spans="1:16" x14ac:dyDescent="0.15">
      <c r="A43" s="138" t="s">
        <v>53</v>
      </c>
      <c r="B43" s="138" t="str">
        <f>'実質公債費比率（分子）の構造'!K$51</f>
        <v>-</v>
      </c>
      <c r="C43" s="138"/>
      <c r="D43" s="138"/>
      <c r="E43" s="138">
        <f>'実質公債費比率（分子）の構造'!L$51</f>
        <v>0</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278</v>
      </c>
      <c r="C44" s="138"/>
      <c r="D44" s="138"/>
      <c r="E44" s="138">
        <f>'実質公債費比率（分子）の構造'!L$50</f>
        <v>128</v>
      </c>
      <c r="F44" s="138"/>
      <c r="G44" s="138"/>
      <c r="H44" s="138">
        <f>'実質公債費比率（分子）の構造'!M$50</f>
        <v>122</v>
      </c>
      <c r="I44" s="138"/>
      <c r="J44" s="138"/>
      <c r="K44" s="138">
        <f>'実質公債費比率（分子）の構造'!N$50</f>
        <v>121</v>
      </c>
      <c r="L44" s="138"/>
      <c r="M44" s="138"/>
      <c r="N44" s="138">
        <f>'実質公債費比率（分子）の構造'!O$50</f>
        <v>103</v>
      </c>
      <c r="O44" s="138"/>
      <c r="P44" s="138"/>
    </row>
    <row r="45" spans="1:16" x14ac:dyDescent="0.15">
      <c r="A45" s="138" t="s">
        <v>55</v>
      </c>
      <c r="B45" s="138">
        <f>'実質公債費比率（分子）の構造'!K$49</f>
        <v>8</v>
      </c>
      <c r="C45" s="138"/>
      <c r="D45" s="138"/>
      <c r="E45" s="138">
        <f>'実質公債費比率（分子）の構造'!L$49</f>
        <v>11</v>
      </c>
      <c r="F45" s="138"/>
      <c r="G45" s="138"/>
      <c r="H45" s="138">
        <f>'実質公債費比率（分子）の構造'!M$49</f>
        <v>6</v>
      </c>
      <c r="I45" s="138"/>
      <c r="J45" s="138"/>
      <c r="K45" s="138">
        <f>'実質公債費比率（分子）の構造'!N$49</f>
        <v>6</v>
      </c>
      <c r="L45" s="138"/>
      <c r="M45" s="138"/>
      <c r="N45" s="138">
        <f>'実質公債費比率（分子）の構造'!O$49</f>
        <v>6</v>
      </c>
      <c r="O45" s="138"/>
      <c r="P45" s="138"/>
    </row>
    <row r="46" spans="1:16" x14ac:dyDescent="0.15">
      <c r="A46" s="138" t="s">
        <v>56</v>
      </c>
      <c r="B46" s="138">
        <f>'実質公債費比率（分子）の構造'!K$48</f>
        <v>164</v>
      </c>
      <c r="C46" s="138"/>
      <c r="D46" s="138"/>
      <c r="E46" s="138">
        <f>'実質公債費比率（分子）の構造'!L$48</f>
        <v>178</v>
      </c>
      <c r="F46" s="138"/>
      <c r="G46" s="138"/>
      <c r="H46" s="138">
        <f>'実質公債費比率（分子）の構造'!M$48</f>
        <v>186</v>
      </c>
      <c r="I46" s="138"/>
      <c r="J46" s="138"/>
      <c r="K46" s="138">
        <f>'実質公債費比率（分子）の構造'!N$48</f>
        <v>195</v>
      </c>
      <c r="L46" s="138"/>
      <c r="M46" s="138"/>
      <c r="N46" s="138">
        <f>'実質公債費比率（分子）の構造'!O$48</f>
        <v>191</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1554</v>
      </c>
      <c r="C49" s="138"/>
      <c r="D49" s="138"/>
      <c r="E49" s="138">
        <f>'実質公債費比率（分子）の構造'!L$45</f>
        <v>1522</v>
      </c>
      <c r="F49" s="138"/>
      <c r="G49" s="138"/>
      <c r="H49" s="138">
        <f>'実質公債費比率（分子）の構造'!M$45</f>
        <v>1514</v>
      </c>
      <c r="I49" s="138"/>
      <c r="J49" s="138"/>
      <c r="K49" s="138">
        <f>'実質公債費比率（分子）の構造'!N$45</f>
        <v>1461</v>
      </c>
      <c r="L49" s="138"/>
      <c r="M49" s="138"/>
      <c r="N49" s="138">
        <f>'実質公債費比率（分子）の構造'!O$45</f>
        <v>1513</v>
      </c>
      <c r="O49" s="138"/>
      <c r="P49" s="138"/>
    </row>
    <row r="50" spans="1:16" x14ac:dyDescent="0.15">
      <c r="A50" s="138" t="s">
        <v>60</v>
      </c>
      <c r="B50" s="138" t="e">
        <f>NA()</f>
        <v>#N/A</v>
      </c>
      <c r="C50" s="138">
        <f>IF(ISNUMBER('実質公債費比率（分子）の構造'!K$53),'実質公債費比率（分子）の構造'!K$53,NA())</f>
        <v>764</v>
      </c>
      <c r="D50" s="138" t="e">
        <f>NA()</f>
        <v>#N/A</v>
      </c>
      <c r="E50" s="138" t="e">
        <f>NA()</f>
        <v>#N/A</v>
      </c>
      <c r="F50" s="138">
        <f>IF(ISNUMBER('実質公債費比率（分子）の構造'!L$53),'実質公債費比率（分子）の構造'!L$53,NA())</f>
        <v>586</v>
      </c>
      <c r="G50" s="138" t="e">
        <f>NA()</f>
        <v>#N/A</v>
      </c>
      <c r="H50" s="138" t="e">
        <f>NA()</f>
        <v>#N/A</v>
      </c>
      <c r="I50" s="138">
        <f>IF(ISNUMBER('実質公債費比率（分子）の構造'!M$53),'実質公債費比率（分子）の構造'!M$53,NA())</f>
        <v>533</v>
      </c>
      <c r="J50" s="138" t="e">
        <f>NA()</f>
        <v>#N/A</v>
      </c>
      <c r="K50" s="138" t="e">
        <f>NA()</f>
        <v>#N/A</v>
      </c>
      <c r="L50" s="138">
        <f>IF(ISNUMBER('実質公債費比率（分子）の構造'!N$53),'実質公債費比率（分子）の構造'!N$53,NA())</f>
        <v>513</v>
      </c>
      <c r="M50" s="138" t="e">
        <f>NA()</f>
        <v>#N/A</v>
      </c>
      <c r="N50" s="138" t="e">
        <f>NA()</f>
        <v>#N/A</v>
      </c>
      <c r="O50" s="138">
        <f>IF(ISNUMBER('実質公債費比率（分子）の構造'!O$53),'実質公債費比率（分子）の構造'!O$53,NA())</f>
        <v>551</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12382</v>
      </c>
      <c r="E56" s="137"/>
      <c r="F56" s="137"/>
      <c r="G56" s="137">
        <f>'将来負担比率（分子）の構造'!J$52</f>
        <v>12487</v>
      </c>
      <c r="H56" s="137"/>
      <c r="I56" s="137"/>
      <c r="J56" s="137">
        <f>'将来負担比率（分子）の構造'!K$52</f>
        <v>12806</v>
      </c>
      <c r="K56" s="137"/>
      <c r="L56" s="137"/>
      <c r="M56" s="137">
        <f>'将来負担比率（分子）の構造'!L$52</f>
        <v>13623</v>
      </c>
      <c r="N56" s="137"/>
      <c r="O56" s="137"/>
      <c r="P56" s="137">
        <f>'将来負担比率（分子）の構造'!M$52</f>
        <v>13732</v>
      </c>
    </row>
    <row r="57" spans="1:16" x14ac:dyDescent="0.15">
      <c r="A57" s="137" t="s">
        <v>36</v>
      </c>
      <c r="B57" s="137"/>
      <c r="C57" s="137"/>
      <c r="D57" s="137">
        <f>'将来負担比率（分子）の構造'!I$51</f>
        <v>1088</v>
      </c>
      <c r="E57" s="137"/>
      <c r="F57" s="137"/>
      <c r="G57" s="137">
        <f>'将来負担比率（分子）の構造'!J$51</f>
        <v>1067</v>
      </c>
      <c r="H57" s="137"/>
      <c r="I57" s="137"/>
      <c r="J57" s="137">
        <f>'将来負担比率（分子）の構造'!K$51</f>
        <v>1010</v>
      </c>
      <c r="K57" s="137"/>
      <c r="L57" s="137"/>
      <c r="M57" s="137">
        <f>'将来負担比率（分子）の構造'!L$51</f>
        <v>1017</v>
      </c>
      <c r="N57" s="137"/>
      <c r="O57" s="137"/>
      <c r="P57" s="137">
        <f>'将来負担比率（分子）の構造'!M$51</f>
        <v>929</v>
      </c>
    </row>
    <row r="58" spans="1:16" x14ac:dyDescent="0.15">
      <c r="A58" s="137" t="s">
        <v>35</v>
      </c>
      <c r="B58" s="137"/>
      <c r="C58" s="137"/>
      <c r="D58" s="137">
        <f>'将来負担比率（分子）の構造'!I$50</f>
        <v>9569</v>
      </c>
      <c r="E58" s="137"/>
      <c r="F58" s="137"/>
      <c r="G58" s="137">
        <f>'将来負担比率（分子）の構造'!J$50</f>
        <v>9982</v>
      </c>
      <c r="H58" s="137"/>
      <c r="I58" s="137"/>
      <c r="J58" s="137">
        <f>'将来負担比率（分子）の構造'!K$50</f>
        <v>10116</v>
      </c>
      <c r="K58" s="137"/>
      <c r="L58" s="137"/>
      <c r="M58" s="137">
        <f>'将来負担比率（分子）の構造'!L$50</f>
        <v>10234</v>
      </c>
      <c r="N58" s="137"/>
      <c r="O58" s="137"/>
      <c r="P58" s="137">
        <f>'将来負担比率（分子）の構造'!M$50</f>
        <v>10325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3863</v>
      </c>
      <c r="C62" s="137"/>
      <c r="D62" s="137"/>
      <c r="E62" s="137">
        <f>'将来負担比率（分子）の構造'!J$45</f>
        <v>3814</v>
      </c>
      <c r="F62" s="137"/>
      <c r="G62" s="137"/>
      <c r="H62" s="137">
        <f>'将来負担比率（分子）の構造'!K$45</f>
        <v>3609</v>
      </c>
      <c r="I62" s="137"/>
      <c r="J62" s="137"/>
      <c r="K62" s="137">
        <f>'将来負担比率（分子）の構造'!L$45</f>
        <v>3426</v>
      </c>
      <c r="L62" s="137"/>
      <c r="M62" s="137"/>
      <c r="N62" s="137">
        <f>'将来負担比率（分子）の構造'!M$45</f>
        <v>3397</v>
      </c>
      <c r="O62" s="137"/>
      <c r="P62" s="137"/>
    </row>
    <row r="63" spans="1:16" x14ac:dyDescent="0.15">
      <c r="A63" s="137" t="s">
        <v>28</v>
      </c>
      <c r="B63" s="137">
        <f>'将来負担比率（分子）の構造'!I$44</f>
        <v>7</v>
      </c>
      <c r="C63" s="137"/>
      <c r="D63" s="137"/>
      <c r="E63" s="137">
        <f>'将来負担比率（分子）の構造'!J$44</f>
        <v>1</v>
      </c>
      <c r="F63" s="137"/>
      <c r="G63" s="137"/>
      <c r="H63" s="137">
        <f>'将来負担比率（分子）の構造'!K$44</f>
        <v>1</v>
      </c>
      <c r="I63" s="137"/>
      <c r="J63" s="137"/>
      <c r="K63" s="137">
        <f>'将来負担比率（分子）の構造'!L$44</f>
        <v>1</v>
      </c>
      <c r="L63" s="137"/>
      <c r="M63" s="137"/>
      <c r="N63" s="137">
        <f>'将来負担比率（分子）の構造'!M$44</f>
        <v>0</v>
      </c>
      <c r="O63" s="137"/>
      <c r="P63" s="137"/>
    </row>
    <row r="64" spans="1:16" x14ac:dyDescent="0.15">
      <c r="A64" s="137" t="s">
        <v>27</v>
      </c>
      <c r="B64" s="137">
        <f>'将来負担比率（分子）の構造'!I$43</f>
        <v>2993</v>
      </c>
      <c r="C64" s="137"/>
      <c r="D64" s="137"/>
      <c r="E64" s="137">
        <f>'将来負担比率（分子）の構造'!J$43</f>
        <v>3174</v>
      </c>
      <c r="F64" s="137"/>
      <c r="G64" s="137"/>
      <c r="H64" s="137">
        <f>'将来負担比率（分子）の構造'!K$43</f>
        <v>3156</v>
      </c>
      <c r="I64" s="137"/>
      <c r="J64" s="137"/>
      <c r="K64" s="137">
        <f>'将来負担比率（分子）の構造'!L$43</f>
        <v>3248</v>
      </c>
      <c r="L64" s="137"/>
      <c r="M64" s="137"/>
      <c r="N64" s="137">
        <f>'将来負担比率（分子）の構造'!M$43</f>
        <v>3472</v>
      </c>
      <c r="O64" s="137"/>
      <c r="P64" s="137"/>
    </row>
    <row r="65" spans="1:16" x14ac:dyDescent="0.15">
      <c r="A65" s="137" t="s">
        <v>26</v>
      </c>
      <c r="B65" s="137">
        <f>'将来負担比率（分子）の構造'!I$42</f>
        <v>548</v>
      </c>
      <c r="C65" s="137"/>
      <c r="D65" s="137"/>
      <c r="E65" s="137">
        <f>'将来負担比率（分子）の構造'!J$42</f>
        <v>422</v>
      </c>
      <c r="F65" s="137"/>
      <c r="G65" s="137"/>
      <c r="H65" s="137">
        <f>'将来負担比率（分子）の構造'!K$42</f>
        <v>302</v>
      </c>
      <c r="I65" s="137"/>
      <c r="J65" s="137"/>
      <c r="K65" s="137">
        <f>'将来負担比率（分子）の構造'!L$42</f>
        <v>271</v>
      </c>
      <c r="L65" s="137"/>
      <c r="M65" s="137"/>
      <c r="N65" s="137">
        <f>'将来負担比率（分子）の構造'!M$42</f>
        <v>215</v>
      </c>
      <c r="O65" s="137"/>
      <c r="P65" s="137"/>
    </row>
    <row r="66" spans="1:16" x14ac:dyDescent="0.15">
      <c r="A66" s="137" t="s">
        <v>25</v>
      </c>
      <c r="B66" s="137">
        <f>'将来負担比率（分子）の構造'!I$41</f>
        <v>14584</v>
      </c>
      <c r="C66" s="137"/>
      <c r="D66" s="137"/>
      <c r="E66" s="137">
        <f>'将来負担比率（分子）の構造'!J$41</f>
        <v>14586</v>
      </c>
      <c r="F66" s="137"/>
      <c r="G66" s="137"/>
      <c r="H66" s="137">
        <f>'将来負担比率（分子）の構造'!K$41</f>
        <v>14343</v>
      </c>
      <c r="I66" s="137"/>
      <c r="J66" s="137"/>
      <c r="K66" s="137">
        <f>'将来負担比率（分子）の構造'!L$41</f>
        <v>15529</v>
      </c>
      <c r="L66" s="137"/>
      <c r="M66" s="137"/>
      <c r="N66" s="137">
        <f>'将来負担比率（分子）の構造'!M$41</f>
        <v>15492</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3546846</v>
      </c>
      <c r="S5" s="615"/>
      <c r="T5" s="615"/>
      <c r="U5" s="615"/>
      <c r="V5" s="615"/>
      <c r="W5" s="615"/>
      <c r="X5" s="615"/>
      <c r="Y5" s="616"/>
      <c r="Z5" s="617">
        <v>18.600000000000001</v>
      </c>
      <c r="AA5" s="617"/>
      <c r="AB5" s="617"/>
      <c r="AC5" s="617"/>
      <c r="AD5" s="618">
        <v>3546846</v>
      </c>
      <c r="AE5" s="618"/>
      <c r="AF5" s="618"/>
      <c r="AG5" s="618"/>
      <c r="AH5" s="618"/>
      <c r="AI5" s="618"/>
      <c r="AJ5" s="618"/>
      <c r="AK5" s="618"/>
      <c r="AL5" s="619">
        <v>34.700000000000003</v>
      </c>
      <c r="AM5" s="620"/>
      <c r="AN5" s="620"/>
      <c r="AO5" s="621"/>
      <c r="AP5" s="611" t="s">
        <v>211</v>
      </c>
      <c r="AQ5" s="612"/>
      <c r="AR5" s="612"/>
      <c r="AS5" s="612"/>
      <c r="AT5" s="612"/>
      <c r="AU5" s="612"/>
      <c r="AV5" s="612"/>
      <c r="AW5" s="612"/>
      <c r="AX5" s="612"/>
      <c r="AY5" s="612"/>
      <c r="AZ5" s="612"/>
      <c r="BA5" s="612"/>
      <c r="BB5" s="612"/>
      <c r="BC5" s="612"/>
      <c r="BD5" s="612"/>
      <c r="BE5" s="612"/>
      <c r="BF5" s="613"/>
      <c r="BG5" s="625">
        <v>3546800</v>
      </c>
      <c r="BH5" s="626"/>
      <c r="BI5" s="626"/>
      <c r="BJ5" s="626"/>
      <c r="BK5" s="626"/>
      <c r="BL5" s="626"/>
      <c r="BM5" s="626"/>
      <c r="BN5" s="627"/>
      <c r="BO5" s="628">
        <v>100</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210872</v>
      </c>
      <c r="S6" s="626"/>
      <c r="T6" s="626"/>
      <c r="U6" s="626"/>
      <c r="V6" s="626"/>
      <c r="W6" s="626"/>
      <c r="X6" s="626"/>
      <c r="Y6" s="627"/>
      <c r="Z6" s="628">
        <v>1.1000000000000001</v>
      </c>
      <c r="AA6" s="628"/>
      <c r="AB6" s="628"/>
      <c r="AC6" s="628"/>
      <c r="AD6" s="629">
        <v>210872</v>
      </c>
      <c r="AE6" s="629"/>
      <c r="AF6" s="629"/>
      <c r="AG6" s="629"/>
      <c r="AH6" s="629"/>
      <c r="AI6" s="629"/>
      <c r="AJ6" s="629"/>
      <c r="AK6" s="629"/>
      <c r="AL6" s="630">
        <v>2.1</v>
      </c>
      <c r="AM6" s="631"/>
      <c r="AN6" s="631"/>
      <c r="AO6" s="632"/>
      <c r="AP6" s="622" t="s">
        <v>217</v>
      </c>
      <c r="AQ6" s="623"/>
      <c r="AR6" s="623"/>
      <c r="AS6" s="623"/>
      <c r="AT6" s="623"/>
      <c r="AU6" s="623"/>
      <c r="AV6" s="623"/>
      <c r="AW6" s="623"/>
      <c r="AX6" s="623"/>
      <c r="AY6" s="623"/>
      <c r="AZ6" s="623"/>
      <c r="BA6" s="623"/>
      <c r="BB6" s="623"/>
      <c r="BC6" s="623"/>
      <c r="BD6" s="623"/>
      <c r="BE6" s="623"/>
      <c r="BF6" s="624"/>
      <c r="BG6" s="625">
        <v>3546800</v>
      </c>
      <c r="BH6" s="626"/>
      <c r="BI6" s="626"/>
      <c r="BJ6" s="626"/>
      <c r="BK6" s="626"/>
      <c r="BL6" s="626"/>
      <c r="BM6" s="626"/>
      <c r="BN6" s="627"/>
      <c r="BO6" s="628">
        <v>100</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186857</v>
      </c>
      <c r="CS6" s="626"/>
      <c r="CT6" s="626"/>
      <c r="CU6" s="626"/>
      <c r="CV6" s="626"/>
      <c r="CW6" s="626"/>
      <c r="CX6" s="626"/>
      <c r="CY6" s="627"/>
      <c r="CZ6" s="628">
        <v>1</v>
      </c>
      <c r="DA6" s="628"/>
      <c r="DB6" s="628"/>
      <c r="DC6" s="628"/>
      <c r="DD6" s="634" t="s">
        <v>212</v>
      </c>
      <c r="DE6" s="626"/>
      <c r="DF6" s="626"/>
      <c r="DG6" s="626"/>
      <c r="DH6" s="626"/>
      <c r="DI6" s="626"/>
      <c r="DJ6" s="626"/>
      <c r="DK6" s="626"/>
      <c r="DL6" s="626"/>
      <c r="DM6" s="626"/>
      <c r="DN6" s="626"/>
      <c r="DO6" s="626"/>
      <c r="DP6" s="627"/>
      <c r="DQ6" s="634">
        <v>186857</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3125</v>
      </c>
      <c r="S7" s="626"/>
      <c r="T7" s="626"/>
      <c r="U7" s="626"/>
      <c r="V7" s="626"/>
      <c r="W7" s="626"/>
      <c r="X7" s="626"/>
      <c r="Y7" s="627"/>
      <c r="Z7" s="628">
        <v>0</v>
      </c>
      <c r="AA7" s="628"/>
      <c r="AB7" s="628"/>
      <c r="AC7" s="628"/>
      <c r="AD7" s="629">
        <v>3125</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1421236</v>
      </c>
      <c r="BH7" s="626"/>
      <c r="BI7" s="626"/>
      <c r="BJ7" s="626"/>
      <c r="BK7" s="626"/>
      <c r="BL7" s="626"/>
      <c r="BM7" s="626"/>
      <c r="BN7" s="627"/>
      <c r="BO7" s="628">
        <v>40.1</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2361254</v>
      </c>
      <c r="CS7" s="626"/>
      <c r="CT7" s="626"/>
      <c r="CU7" s="626"/>
      <c r="CV7" s="626"/>
      <c r="CW7" s="626"/>
      <c r="CX7" s="626"/>
      <c r="CY7" s="627"/>
      <c r="CZ7" s="628">
        <v>12.8</v>
      </c>
      <c r="DA7" s="628"/>
      <c r="DB7" s="628"/>
      <c r="DC7" s="628"/>
      <c r="DD7" s="634">
        <v>106264</v>
      </c>
      <c r="DE7" s="626"/>
      <c r="DF7" s="626"/>
      <c r="DG7" s="626"/>
      <c r="DH7" s="626"/>
      <c r="DI7" s="626"/>
      <c r="DJ7" s="626"/>
      <c r="DK7" s="626"/>
      <c r="DL7" s="626"/>
      <c r="DM7" s="626"/>
      <c r="DN7" s="626"/>
      <c r="DO7" s="626"/>
      <c r="DP7" s="627"/>
      <c r="DQ7" s="634">
        <v>2056497</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10204</v>
      </c>
      <c r="S8" s="626"/>
      <c r="T8" s="626"/>
      <c r="U8" s="626"/>
      <c r="V8" s="626"/>
      <c r="W8" s="626"/>
      <c r="X8" s="626"/>
      <c r="Y8" s="627"/>
      <c r="Z8" s="628">
        <v>0.1</v>
      </c>
      <c r="AA8" s="628"/>
      <c r="AB8" s="628"/>
      <c r="AC8" s="628"/>
      <c r="AD8" s="629">
        <v>10204</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51278</v>
      </c>
      <c r="BH8" s="626"/>
      <c r="BI8" s="626"/>
      <c r="BJ8" s="626"/>
      <c r="BK8" s="626"/>
      <c r="BL8" s="626"/>
      <c r="BM8" s="626"/>
      <c r="BN8" s="627"/>
      <c r="BO8" s="628">
        <v>1.4</v>
      </c>
      <c r="BP8" s="628"/>
      <c r="BQ8" s="628"/>
      <c r="BR8" s="628"/>
      <c r="BS8" s="634" t="s">
        <v>112</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6735223</v>
      </c>
      <c r="CS8" s="626"/>
      <c r="CT8" s="626"/>
      <c r="CU8" s="626"/>
      <c r="CV8" s="626"/>
      <c r="CW8" s="626"/>
      <c r="CX8" s="626"/>
      <c r="CY8" s="627"/>
      <c r="CZ8" s="628">
        <v>36.6</v>
      </c>
      <c r="DA8" s="628"/>
      <c r="DB8" s="628"/>
      <c r="DC8" s="628"/>
      <c r="DD8" s="634">
        <v>7861</v>
      </c>
      <c r="DE8" s="626"/>
      <c r="DF8" s="626"/>
      <c r="DG8" s="626"/>
      <c r="DH8" s="626"/>
      <c r="DI8" s="626"/>
      <c r="DJ8" s="626"/>
      <c r="DK8" s="626"/>
      <c r="DL8" s="626"/>
      <c r="DM8" s="626"/>
      <c r="DN8" s="626"/>
      <c r="DO8" s="626"/>
      <c r="DP8" s="627"/>
      <c r="DQ8" s="634">
        <v>3431259</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6776</v>
      </c>
      <c r="S9" s="626"/>
      <c r="T9" s="626"/>
      <c r="U9" s="626"/>
      <c r="V9" s="626"/>
      <c r="W9" s="626"/>
      <c r="X9" s="626"/>
      <c r="Y9" s="627"/>
      <c r="Z9" s="628">
        <v>0</v>
      </c>
      <c r="AA9" s="628"/>
      <c r="AB9" s="628"/>
      <c r="AC9" s="628"/>
      <c r="AD9" s="629">
        <v>6776</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1234852</v>
      </c>
      <c r="BH9" s="626"/>
      <c r="BI9" s="626"/>
      <c r="BJ9" s="626"/>
      <c r="BK9" s="626"/>
      <c r="BL9" s="626"/>
      <c r="BM9" s="626"/>
      <c r="BN9" s="627"/>
      <c r="BO9" s="628">
        <v>34.799999999999997</v>
      </c>
      <c r="BP9" s="628"/>
      <c r="BQ9" s="628"/>
      <c r="BR9" s="628"/>
      <c r="BS9" s="634" t="s">
        <v>112</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1880508</v>
      </c>
      <c r="CS9" s="626"/>
      <c r="CT9" s="626"/>
      <c r="CU9" s="626"/>
      <c r="CV9" s="626"/>
      <c r="CW9" s="626"/>
      <c r="CX9" s="626"/>
      <c r="CY9" s="627"/>
      <c r="CZ9" s="628">
        <v>10.199999999999999</v>
      </c>
      <c r="DA9" s="628"/>
      <c r="DB9" s="628"/>
      <c r="DC9" s="628"/>
      <c r="DD9" s="634">
        <v>722506</v>
      </c>
      <c r="DE9" s="626"/>
      <c r="DF9" s="626"/>
      <c r="DG9" s="626"/>
      <c r="DH9" s="626"/>
      <c r="DI9" s="626"/>
      <c r="DJ9" s="626"/>
      <c r="DK9" s="626"/>
      <c r="DL9" s="626"/>
      <c r="DM9" s="626"/>
      <c r="DN9" s="626"/>
      <c r="DO9" s="626"/>
      <c r="DP9" s="627"/>
      <c r="DQ9" s="634">
        <v>1125565</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626178</v>
      </c>
      <c r="S10" s="626"/>
      <c r="T10" s="626"/>
      <c r="U10" s="626"/>
      <c r="V10" s="626"/>
      <c r="W10" s="626"/>
      <c r="X10" s="626"/>
      <c r="Y10" s="627"/>
      <c r="Z10" s="628">
        <v>3.3</v>
      </c>
      <c r="AA10" s="628"/>
      <c r="AB10" s="628"/>
      <c r="AC10" s="628"/>
      <c r="AD10" s="629">
        <v>626178</v>
      </c>
      <c r="AE10" s="629"/>
      <c r="AF10" s="629"/>
      <c r="AG10" s="629"/>
      <c r="AH10" s="629"/>
      <c r="AI10" s="629"/>
      <c r="AJ10" s="629"/>
      <c r="AK10" s="629"/>
      <c r="AL10" s="630">
        <v>6.1</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53766</v>
      </c>
      <c r="BH10" s="626"/>
      <c r="BI10" s="626"/>
      <c r="BJ10" s="626"/>
      <c r="BK10" s="626"/>
      <c r="BL10" s="626"/>
      <c r="BM10" s="626"/>
      <c r="BN10" s="627"/>
      <c r="BO10" s="628">
        <v>1.5</v>
      </c>
      <c r="BP10" s="628"/>
      <c r="BQ10" s="628"/>
      <c r="BR10" s="628"/>
      <c r="BS10" s="634" t="s">
        <v>112</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48860</v>
      </c>
      <c r="CS10" s="626"/>
      <c r="CT10" s="626"/>
      <c r="CU10" s="626"/>
      <c r="CV10" s="626"/>
      <c r="CW10" s="626"/>
      <c r="CX10" s="626"/>
      <c r="CY10" s="627"/>
      <c r="CZ10" s="628">
        <v>0.3</v>
      </c>
      <c r="DA10" s="628"/>
      <c r="DB10" s="628"/>
      <c r="DC10" s="628"/>
      <c r="DD10" s="634" t="s">
        <v>112</v>
      </c>
      <c r="DE10" s="626"/>
      <c r="DF10" s="626"/>
      <c r="DG10" s="626"/>
      <c r="DH10" s="626"/>
      <c r="DI10" s="626"/>
      <c r="DJ10" s="626"/>
      <c r="DK10" s="626"/>
      <c r="DL10" s="626"/>
      <c r="DM10" s="626"/>
      <c r="DN10" s="626"/>
      <c r="DO10" s="626"/>
      <c r="DP10" s="627"/>
      <c r="DQ10" s="634">
        <v>48066</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12357</v>
      </c>
      <c r="S11" s="626"/>
      <c r="T11" s="626"/>
      <c r="U11" s="626"/>
      <c r="V11" s="626"/>
      <c r="W11" s="626"/>
      <c r="X11" s="626"/>
      <c r="Y11" s="627"/>
      <c r="Z11" s="628">
        <v>0.1</v>
      </c>
      <c r="AA11" s="628"/>
      <c r="AB11" s="628"/>
      <c r="AC11" s="628"/>
      <c r="AD11" s="629">
        <v>12357</v>
      </c>
      <c r="AE11" s="629"/>
      <c r="AF11" s="629"/>
      <c r="AG11" s="629"/>
      <c r="AH11" s="629"/>
      <c r="AI11" s="629"/>
      <c r="AJ11" s="629"/>
      <c r="AK11" s="629"/>
      <c r="AL11" s="630">
        <v>0.1</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81340</v>
      </c>
      <c r="BH11" s="626"/>
      <c r="BI11" s="626"/>
      <c r="BJ11" s="626"/>
      <c r="BK11" s="626"/>
      <c r="BL11" s="626"/>
      <c r="BM11" s="626"/>
      <c r="BN11" s="627"/>
      <c r="BO11" s="628">
        <v>2.2999999999999998</v>
      </c>
      <c r="BP11" s="628"/>
      <c r="BQ11" s="628"/>
      <c r="BR11" s="628"/>
      <c r="BS11" s="634" t="s">
        <v>112</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1571509</v>
      </c>
      <c r="CS11" s="626"/>
      <c r="CT11" s="626"/>
      <c r="CU11" s="626"/>
      <c r="CV11" s="626"/>
      <c r="CW11" s="626"/>
      <c r="CX11" s="626"/>
      <c r="CY11" s="627"/>
      <c r="CZ11" s="628">
        <v>8.5</v>
      </c>
      <c r="DA11" s="628"/>
      <c r="DB11" s="628"/>
      <c r="DC11" s="628"/>
      <c r="DD11" s="634">
        <v>719793</v>
      </c>
      <c r="DE11" s="626"/>
      <c r="DF11" s="626"/>
      <c r="DG11" s="626"/>
      <c r="DH11" s="626"/>
      <c r="DI11" s="626"/>
      <c r="DJ11" s="626"/>
      <c r="DK11" s="626"/>
      <c r="DL11" s="626"/>
      <c r="DM11" s="626"/>
      <c r="DN11" s="626"/>
      <c r="DO11" s="626"/>
      <c r="DP11" s="627"/>
      <c r="DQ11" s="634">
        <v>837889</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1794254</v>
      </c>
      <c r="BH12" s="626"/>
      <c r="BI12" s="626"/>
      <c r="BJ12" s="626"/>
      <c r="BK12" s="626"/>
      <c r="BL12" s="626"/>
      <c r="BM12" s="626"/>
      <c r="BN12" s="627"/>
      <c r="BO12" s="628">
        <v>50.6</v>
      </c>
      <c r="BP12" s="628"/>
      <c r="BQ12" s="628"/>
      <c r="BR12" s="628"/>
      <c r="BS12" s="634" t="s">
        <v>112</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306861</v>
      </c>
      <c r="CS12" s="626"/>
      <c r="CT12" s="626"/>
      <c r="CU12" s="626"/>
      <c r="CV12" s="626"/>
      <c r="CW12" s="626"/>
      <c r="CX12" s="626"/>
      <c r="CY12" s="627"/>
      <c r="CZ12" s="628">
        <v>1.7</v>
      </c>
      <c r="DA12" s="628"/>
      <c r="DB12" s="628"/>
      <c r="DC12" s="628"/>
      <c r="DD12" s="634">
        <v>49958</v>
      </c>
      <c r="DE12" s="626"/>
      <c r="DF12" s="626"/>
      <c r="DG12" s="626"/>
      <c r="DH12" s="626"/>
      <c r="DI12" s="626"/>
      <c r="DJ12" s="626"/>
      <c r="DK12" s="626"/>
      <c r="DL12" s="626"/>
      <c r="DM12" s="626"/>
      <c r="DN12" s="626"/>
      <c r="DO12" s="626"/>
      <c r="DP12" s="627"/>
      <c r="DQ12" s="634">
        <v>191607</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56119</v>
      </c>
      <c r="S13" s="626"/>
      <c r="T13" s="626"/>
      <c r="U13" s="626"/>
      <c r="V13" s="626"/>
      <c r="W13" s="626"/>
      <c r="X13" s="626"/>
      <c r="Y13" s="627"/>
      <c r="Z13" s="628">
        <v>0.3</v>
      </c>
      <c r="AA13" s="628"/>
      <c r="AB13" s="628"/>
      <c r="AC13" s="628"/>
      <c r="AD13" s="629">
        <v>56119</v>
      </c>
      <c r="AE13" s="629"/>
      <c r="AF13" s="629"/>
      <c r="AG13" s="629"/>
      <c r="AH13" s="629"/>
      <c r="AI13" s="629"/>
      <c r="AJ13" s="629"/>
      <c r="AK13" s="629"/>
      <c r="AL13" s="630">
        <v>0.5</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1787801</v>
      </c>
      <c r="BH13" s="626"/>
      <c r="BI13" s="626"/>
      <c r="BJ13" s="626"/>
      <c r="BK13" s="626"/>
      <c r="BL13" s="626"/>
      <c r="BM13" s="626"/>
      <c r="BN13" s="627"/>
      <c r="BO13" s="628">
        <v>50.4</v>
      </c>
      <c r="BP13" s="628"/>
      <c r="BQ13" s="628"/>
      <c r="BR13" s="628"/>
      <c r="BS13" s="634" t="s">
        <v>112</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1327308</v>
      </c>
      <c r="CS13" s="626"/>
      <c r="CT13" s="626"/>
      <c r="CU13" s="626"/>
      <c r="CV13" s="626"/>
      <c r="CW13" s="626"/>
      <c r="CX13" s="626"/>
      <c r="CY13" s="627"/>
      <c r="CZ13" s="628">
        <v>7.2</v>
      </c>
      <c r="DA13" s="628"/>
      <c r="DB13" s="628"/>
      <c r="DC13" s="628"/>
      <c r="DD13" s="634">
        <v>910592</v>
      </c>
      <c r="DE13" s="626"/>
      <c r="DF13" s="626"/>
      <c r="DG13" s="626"/>
      <c r="DH13" s="626"/>
      <c r="DI13" s="626"/>
      <c r="DJ13" s="626"/>
      <c r="DK13" s="626"/>
      <c r="DL13" s="626"/>
      <c r="DM13" s="626"/>
      <c r="DN13" s="626"/>
      <c r="DO13" s="626"/>
      <c r="DP13" s="627"/>
      <c r="DQ13" s="634">
        <v>790559</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133812</v>
      </c>
      <c r="BH14" s="626"/>
      <c r="BI14" s="626"/>
      <c r="BJ14" s="626"/>
      <c r="BK14" s="626"/>
      <c r="BL14" s="626"/>
      <c r="BM14" s="626"/>
      <c r="BN14" s="627"/>
      <c r="BO14" s="628">
        <v>3.8</v>
      </c>
      <c r="BP14" s="628"/>
      <c r="BQ14" s="628"/>
      <c r="BR14" s="628"/>
      <c r="BS14" s="634" t="s">
        <v>112</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710018</v>
      </c>
      <c r="CS14" s="626"/>
      <c r="CT14" s="626"/>
      <c r="CU14" s="626"/>
      <c r="CV14" s="626"/>
      <c r="CW14" s="626"/>
      <c r="CX14" s="626"/>
      <c r="CY14" s="627"/>
      <c r="CZ14" s="628">
        <v>3.9</v>
      </c>
      <c r="DA14" s="628"/>
      <c r="DB14" s="628"/>
      <c r="DC14" s="628"/>
      <c r="DD14" s="634">
        <v>110008</v>
      </c>
      <c r="DE14" s="626"/>
      <c r="DF14" s="626"/>
      <c r="DG14" s="626"/>
      <c r="DH14" s="626"/>
      <c r="DI14" s="626"/>
      <c r="DJ14" s="626"/>
      <c r="DK14" s="626"/>
      <c r="DL14" s="626"/>
      <c r="DM14" s="626"/>
      <c r="DN14" s="626"/>
      <c r="DO14" s="626"/>
      <c r="DP14" s="627"/>
      <c r="DQ14" s="634">
        <v>597247</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12788</v>
      </c>
      <c r="S15" s="626"/>
      <c r="T15" s="626"/>
      <c r="U15" s="626"/>
      <c r="V15" s="626"/>
      <c r="W15" s="626"/>
      <c r="X15" s="626"/>
      <c r="Y15" s="627"/>
      <c r="Z15" s="628">
        <v>0.1</v>
      </c>
      <c r="AA15" s="628"/>
      <c r="AB15" s="628"/>
      <c r="AC15" s="628"/>
      <c r="AD15" s="629">
        <v>12788</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197498</v>
      </c>
      <c r="BH15" s="626"/>
      <c r="BI15" s="626"/>
      <c r="BJ15" s="626"/>
      <c r="BK15" s="626"/>
      <c r="BL15" s="626"/>
      <c r="BM15" s="626"/>
      <c r="BN15" s="627"/>
      <c r="BO15" s="628">
        <v>5.6</v>
      </c>
      <c r="BP15" s="628"/>
      <c r="BQ15" s="628"/>
      <c r="BR15" s="628"/>
      <c r="BS15" s="634" t="s">
        <v>112</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1718537</v>
      </c>
      <c r="CS15" s="626"/>
      <c r="CT15" s="626"/>
      <c r="CU15" s="626"/>
      <c r="CV15" s="626"/>
      <c r="CW15" s="626"/>
      <c r="CX15" s="626"/>
      <c r="CY15" s="627"/>
      <c r="CZ15" s="628">
        <v>9.3000000000000007</v>
      </c>
      <c r="DA15" s="628"/>
      <c r="DB15" s="628"/>
      <c r="DC15" s="628"/>
      <c r="DD15" s="634">
        <v>243531</v>
      </c>
      <c r="DE15" s="626"/>
      <c r="DF15" s="626"/>
      <c r="DG15" s="626"/>
      <c r="DH15" s="626"/>
      <c r="DI15" s="626"/>
      <c r="DJ15" s="626"/>
      <c r="DK15" s="626"/>
      <c r="DL15" s="626"/>
      <c r="DM15" s="626"/>
      <c r="DN15" s="626"/>
      <c r="DO15" s="626"/>
      <c r="DP15" s="627"/>
      <c r="DQ15" s="634">
        <v>1399560</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6279892</v>
      </c>
      <c r="S16" s="626"/>
      <c r="T16" s="626"/>
      <c r="U16" s="626"/>
      <c r="V16" s="626"/>
      <c r="W16" s="626"/>
      <c r="X16" s="626"/>
      <c r="Y16" s="627"/>
      <c r="Z16" s="628">
        <v>32.9</v>
      </c>
      <c r="AA16" s="628"/>
      <c r="AB16" s="628"/>
      <c r="AC16" s="628"/>
      <c r="AD16" s="629">
        <v>5697640</v>
      </c>
      <c r="AE16" s="629"/>
      <c r="AF16" s="629"/>
      <c r="AG16" s="629"/>
      <c r="AH16" s="629"/>
      <c r="AI16" s="629"/>
      <c r="AJ16" s="629"/>
      <c r="AK16" s="629"/>
      <c r="AL16" s="630">
        <v>55.8</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34323</v>
      </c>
      <c r="CS16" s="626"/>
      <c r="CT16" s="626"/>
      <c r="CU16" s="626"/>
      <c r="CV16" s="626"/>
      <c r="CW16" s="626"/>
      <c r="CX16" s="626"/>
      <c r="CY16" s="627"/>
      <c r="CZ16" s="628">
        <v>0.2</v>
      </c>
      <c r="DA16" s="628"/>
      <c r="DB16" s="628"/>
      <c r="DC16" s="628"/>
      <c r="DD16" s="634" t="s">
        <v>112</v>
      </c>
      <c r="DE16" s="626"/>
      <c r="DF16" s="626"/>
      <c r="DG16" s="626"/>
      <c r="DH16" s="626"/>
      <c r="DI16" s="626"/>
      <c r="DJ16" s="626"/>
      <c r="DK16" s="626"/>
      <c r="DL16" s="626"/>
      <c r="DM16" s="626"/>
      <c r="DN16" s="626"/>
      <c r="DO16" s="626"/>
      <c r="DP16" s="627"/>
      <c r="DQ16" s="634">
        <v>10250</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5697640</v>
      </c>
      <c r="S17" s="626"/>
      <c r="T17" s="626"/>
      <c r="U17" s="626"/>
      <c r="V17" s="626"/>
      <c r="W17" s="626"/>
      <c r="X17" s="626"/>
      <c r="Y17" s="627"/>
      <c r="Z17" s="628">
        <v>29.9</v>
      </c>
      <c r="AA17" s="628"/>
      <c r="AB17" s="628"/>
      <c r="AC17" s="628"/>
      <c r="AD17" s="629">
        <v>5697640</v>
      </c>
      <c r="AE17" s="629"/>
      <c r="AF17" s="629"/>
      <c r="AG17" s="629"/>
      <c r="AH17" s="629"/>
      <c r="AI17" s="629"/>
      <c r="AJ17" s="629"/>
      <c r="AK17" s="629"/>
      <c r="AL17" s="630">
        <v>55.8</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1513341</v>
      </c>
      <c r="CS17" s="626"/>
      <c r="CT17" s="626"/>
      <c r="CU17" s="626"/>
      <c r="CV17" s="626"/>
      <c r="CW17" s="626"/>
      <c r="CX17" s="626"/>
      <c r="CY17" s="627"/>
      <c r="CZ17" s="628">
        <v>8.1999999999999993</v>
      </c>
      <c r="DA17" s="628"/>
      <c r="DB17" s="628"/>
      <c r="DC17" s="628"/>
      <c r="DD17" s="634" t="s">
        <v>112</v>
      </c>
      <c r="DE17" s="626"/>
      <c r="DF17" s="626"/>
      <c r="DG17" s="626"/>
      <c r="DH17" s="626"/>
      <c r="DI17" s="626"/>
      <c r="DJ17" s="626"/>
      <c r="DK17" s="626"/>
      <c r="DL17" s="626"/>
      <c r="DM17" s="626"/>
      <c r="DN17" s="626"/>
      <c r="DO17" s="626"/>
      <c r="DP17" s="627"/>
      <c r="DQ17" s="634">
        <v>1454104</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582252</v>
      </c>
      <c r="S18" s="626"/>
      <c r="T18" s="626"/>
      <c r="U18" s="626"/>
      <c r="V18" s="626"/>
      <c r="W18" s="626"/>
      <c r="X18" s="626"/>
      <c r="Y18" s="627"/>
      <c r="Z18" s="628">
        <v>3.1</v>
      </c>
      <c r="AA18" s="628"/>
      <c r="AB18" s="628"/>
      <c r="AC18" s="628"/>
      <c r="AD18" s="629" t="s">
        <v>112</v>
      </c>
      <c r="AE18" s="629"/>
      <c r="AF18" s="629"/>
      <c r="AG18" s="629"/>
      <c r="AH18" s="629"/>
      <c r="AI18" s="629"/>
      <c r="AJ18" s="629"/>
      <c r="AK18" s="629"/>
      <c r="AL18" s="630" t="s">
        <v>112</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46</v>
      </c>
      <c r="BH19" s="626"/>
      <c r="BI19" s="626"/>
      <c r="BJ19" s="626"/>
      <c r="BK19" s="626"/>
      <c r="BL19" s="626"/>
      <c r="BM19" s="626"/>
      <c r="BN19" s="627"/>
      <c r="BO19" s="628">
        <v>0</v>
      </c>
      <c r="BP19" s="628"/>
      <c r="BQ19" s="628"/>
      <c r="BR19" s="628"/>
      <c r="BS19" s="634" t="s">
        <v>112</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10765157</v>
      </c>
      <c r="S20" s="626"/>
      <c r="T20" s="626"/>
      <c r="U20" s="626"/>
      <c r="V20" s="626"/>
      <c r="W20" s="626"/>
      <c r="X20" s="626"/>
      <c r="Y20" s="627"/>
      <c r="Z20" s="628">
        <v>56.4</v>
      </c>
      <c r="AA20" s="628"/>
      <c r="AB20" s="628"/>
      <c r="AC20" s="628"/>
      <c r="AD20" s="629">
        <v>10182905</v>
      </c>
      <c r="AE20" s="629"/>
      <c r="AF20" s="629"/>
      <c r="AG20" s="629"/>
      <c r="AH20" s="629"/>
      <c r="AI20" s="629"/>
      <c r="AJ20" s="629"/>
      <c r="AK20" s="629"/>
      <c r="AL20" s="630">
        <v>99.7</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46</v>
      </c>
      <c r="BH20" s="626"/>
      <c r="BI20" s="626"/>
      <c r="BJ20" s="626"/>
      <c r="BK20" s="626"/>
      <c r="BL20" s="626"/>
      <c r="BM20" s="626"/>
      <c r="BN20" s="627"/>
      <c r="BO20" s="628">
        <v>0</v>
      </c>
      <c r="BP20" s="628"/>
      <c r="BQ20" s="628"/>
      <c r="BR20" s="628"/>
      <c r="BS20" s="634" t="s">
        <v>112</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18394599</v>
      </c>
      <c r="CS20" s="626"/>
      <c r="CT20" s="626"/>
      <c r="CU20" s="626"/>
      <c r="CV20" s="626"/>
      <c r="CW20" s="626"/>
      <c r="CX20" s="626"/>
      <c r="CY20" s="627"/>
      <c r="CZ20" s="628">
        <v>100</v>
      </c>
      <c r="DA20" s="628"/>
      <c r="DB20" s="628"/>
      <c r="DC20" s="628"/>
      <c r="DD20" s="634">
        <v>2870513</v>
      </c>
      <c r="DE20" s="626"/>
      <c r="DF20" s="626"/>
      <c r="DG20" s="626"/>
      <c r="DH20" s="626"/>
      <c r="DI20" s="626"/>
      <c r="DJ20" s="626"/>
      <c r="DK20" s="626"/>
      <c r="DL20" s="626"/>
      <c r="DM20" s="626"/>
      <c r="DN20" s="626"/>
      <c r="DO20" s="626"/>
      <c r="DP20" s="627"/>
      <c r="DQ20" s="634">
        <v>12129460</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8829</v>
      </c>
      <c r="S21" s="626"/>
      <c r="T21" s="626"/>
      <c r="U21" s="626"/>
      <c r="V21" s="626"/>
      <c r="W21" s="626"/>
      <c r="X21" s="626"/>
      <c r="Y21" s="627"/>
      <c r="Z21" s="628">
        <v>0</v>
      </c>
      <c r="AA21" s="628"/>
      <c r="AB21" s="628"/>
      <c r="AC21" s="628"/>
      <c r="AD21" s="629">
        <v>8829</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46</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177927</v>
      </c>
      <c r="S22" s="626"/>
      <c r="T22" s="626"/>
      <c r="U22" s="626"/>
      <c r="V22" s="626"/>
      <c r="W22" s="626"/>
      <c r="X22" s="626"/>
      <c r="Y22" s="627"/>
      <c r="Z22" s="628">
        <v>0.9</v>
      </c>
      <c r="AA22" s="628"/>
      <c r="AB22" s="628"/>
      <c r="AC22" s="628"/>
      <c r="AD22" s="629" t="s">
        <v>112</v>
      </c>
      <c r="AE22" s="629"/>
      <c r="AF22" s="629"/>
      <c r="AG22" s="629"/>
      <c r="AH22" s="629"/>
      <c r="AI22" s="629"/>
      <c r="AJ22" s="629"/>
      <c r="AK22" s="629"/>
      <c r="AL22" s="630" t="s">
        <v>112</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148280</v>
      </c>
      <c r="S23" s="626"/>
      <c r="T23" s="626"/>
      <c r="U23" s="626"/>
      <c r="V23" s="626"/>
      <c r="W23" s="626"/>
      <c r="X23" s="626"/>
      <c r="Y23" s="627"/>
      <c r="Z23" s="628">
        <v>0.8</v>
      </c>
      <c r="AA23" s="628"/>
      <c r="AB23" s="628"/>
      <c r="AC23" s="628"/>
      <c r="AD23" s="629">
        <v>12928</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53352</v>
      </c>
      <c r="S24" s="626"/>
      <c r="T24" s="626"/>
      <c r="U24" s="626"/>
      <c r="V24" s="626"/>
      <c r="W24" s="626"/>
      <c r="X24" s="626"/>
      <c r="Y24" s="627"/>
      <c r="Z24" s="628">
        <v>0.3</v>
      </c>
      <c r="AA24" s="628"/>
      <c r="AB24" s="628"/>
      <c r="AC24" s="628"/>
      <c r="AD24" s="629" t="s">
        <v>112</v>
      </c>
      <c r="AE24" s="629"/>
      <c r="AF24" s="629"/>
      <c r="AG24" s="629"/>
      <c r="AH24" s="629"/>
      <c r="AI24" s="629"/>
      <c r="AJ24" s="629"/>
      <c r="AK24" s="629"/>
      <c r="AL24" s="630" t="s">
        <v>112</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8684507</v>
      </c>
      <c r="CS24" s="615"/>
      <c r="CT24" s="615"/>
      <c r="CU24" s="615"/>
      <c r="CV24" s="615"/>
      <c r="CW24" s="615"/>
      <c r="CX24" s="615"/>
      <c r="CY24" s="616"/>
      <c r="CZ24" s="652">
        <v>47.2</v>
      </c>
      <c r="DA24" s="653"/>
      <c r="DB24" s="653"/>
      <c r="DC24" s="654"/>
      <c r="DD24" s="651">
        <v>5585488</v>
      </c>
      <c r="DE24" s="615"/>
      <c r="DF24" s="615"/>
      <c r="DG24" s="615"/>
      <c r="DH24" s="615"/>
      <c r="DI24" s="615"/>
      <c r="DJ24" s="615"/>
      <c r="DK24" s="616"/>
      <c r="DL24" s="651">
        <v>5572284</v>
      </c>
      <c r="DM24" s="615"/>
      <c r="DN24" s="615"/>
      <c r="DO24" s="615"/>
      <c r="DP24" s="615"/>
      <c r="DQ24" s="615"/>
      <c r="DR24" s="615"/>
      <c r="DS24" s="615"/>
      <c r="DT24" s="615"/>
      <c r="DU24" s="615"/>
      <c r="DV24" s="616"/>
      <c r="DW24" s="619">
        <v>52</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2742415</v>
      </c>
      <c r="S25" s="626"/>
      <c r="T25" s="626"/>
      <c r="U25" s="626"/>
      <c r="V25" s="626"/>
      <c r="W25" s="626"/>
      <c r="X25" s="626"/>
      <c r="Y25" s="627"/>
      <c r="Z25" s="628">
        <v>14.4</v>
      </c>
      <c r="AA25" s="628"/>
      <c r="AB25" s="628"/>
      <c r="AC25" s="628"/>
      <c r="AD25" s="629" t="s">
        <v>112</v>
      </c>
      <c r="AE25" s="629"/>
      <c r="AF25" s="629"/>
      <c r="AG25" s="629"/>
      <c r="AH25" s="629"/>
      <c r="AI25" s="629"/>
      <c r="AJ25" s="629"/>
      <c r="AK25" s="629"/>
      <c r="AL25" s="630" t="s">
        <v>112</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3205276</v>
      </c>
      <c r="CS25" s="657"/>
      <c r="CT25" s="657"/>
      <c r="CU25" s="657"/>
      <c r="CV25" s="657"/>
      <c r="CW25" s="657"/>
      <c r="CX25" s="657"/>
      <c r="CY25" s="658"/>
      <c r="CZ25" s="659">
        <v>17.399999999999999</v>
      </c>
      <c r="DA25" s="660"/>
      <c r="DB25" s="660"/>
      <c r="DC25" s="661"/>
      <c r="DD25" s="634">
        <v>3058955</v>
      </c>
      <c r="DE25" s="657"/>
      <c r="DF25" s="657"/>
      <c r="DG25" s="657"/>
      <c r="DH25" s="657"/>
      <c r="DI25" s="657"/>
      <c r="DJ25" s="657"/>
      <c r="DK25" s="658"/>
      <c r="DL25" s="634">
        <v>3045751</v>
      </c>
      <c r="DM25" s="657"/>
      <c r="DN25" s="657"/>
      <c r="DO25" s="657"/>
      <c r="DP25" s="657"/>
      <c r="DQ25" s="657"/>
      <c r="DR25" s="657"/>
      <c r="DS25" s="657"/>
      <c r="DT25" s="657"/>
      <c r="DU25" s="657"/>
      <c r="DV25" s="658"/>
      <c r="DW25" s="630">
        <v>28.4</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1955059</v>
      </c>
      <c r="CS26" s="626"/>
      <c r="CT26" s="626"/>
      <c r="CU26" s="626"/>
      <c r="CV26" s="626"/>
      <c r="CW26" s="626"/>
      <c r="CX26" s="626"/>
      <c r="CY26" s="627"/>
      <c r="CZ26" s="659">
        <v>10.6</v>
      </c>
      <c r="DA26" s="660"/>
      <c r="DB26" s="660"/>
      <c r="DC26" s="661"/>
      <c r="DD26" s="634">
        <v>1863683</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1794273</v>
      </c>
      <c r="S27" s="626"/>
      <c r="T27" s="626"/>
      <c r="U27" s="626"/>
      <c r="V27" s="626"/>
      <c r="W27" s="626"/>
      <c r="X27" s="626"/>
      <c r="Y27" s="627"/>
      <c r="Z27" s="628">
        <v>9.4</v>
      </c>
      <c r="AA27" s="628"/>
      <c r="AB27" s="628"/>
      <c r="AC27" s="628"/>
      <c r="AD27" s="629" t="s">
        <v>112</v>
      </c>
      <c r="AE27" s="629"/>
      <c r="AF27" s="629"/>
      <c r="AG27" s="629"/>
      <c r="AH27" s="629"/>
      <c r="AI27" s="629"/>
      <c r="AJ27" s="629"/>
      <c r="AK27" s="629"/>
      <c r="AL27" s="630" t="s">
        <v>112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3546846</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3965890</v>
      </c>
      <c r="CS27" s="657"/>
      <c r="CT27" s="657"/>
      <c r="CU27" s="657"/>
      <c r="CV27" s="657"/>
      <c r="CW27" s="657"/>
      <c r="CX27" s="657"/>
      <c r="CY27" s="658"/>
      <c r="CZ27" s="659">
        <v>21.6</v>
      </c>
      <c r="DA27" s="660"/>
      <c r="DB27" s="660"/>
      <c r="DC27" s="661"/>
      <c r="DD27" s="634">
        <v>1072429</v>
      </c>
      <c r="DE27" s="657"/>
      <c r="DF27" s="657"/>
      <c r="DG27" s="657"/>
      <c r="DH27" s="657"/>
      <c r="DI27" s="657"/>
      <c r="DJ27" s="657"/>
      <c r="DK27" s="658"/>
      <c r="DL27" s="634">
        <v>1072429</v>
      </c>
      <c r="DM27" s="657"/>
      <c r="DN27" s="657"/>
      <c r="DO27" s="657"/>
      <c r="DP27" s="657"/>
      <c r="DQ27" s="657"/>
      <c r="DR27" s="657"/>
      <c r="DS27" s="657"/>
      <c r="DT27" s="657"/>
      <c r="DU27" s="657"/>
      <c r="DV27" s="658"/>
      <c r="DW27" s="630">
        <v>10</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144230</v>
      </c>
      <c r="S28" s="626"/>
      <c r="T28" s="626"/>
      <c r="U28" s="626"/>
      <c r="V28" s="626"/>
      <c r="W28" s="626"/>
      <c r="X28" s="626"/>
      <c r="Y28" s="627"/>
      <c r="Z28" s="628">
        <v>0.8</v>
      </c>
      <c r="AA28" s="628"/>
      <c r="AB28" s="628"/>
      <c r="AC28" s="628"/>
      <c r="AD28" s="629">
        <v>13844</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1513341</v>
      </c>
      <c r="CS28" s="626"/>
      <c r="CT28" s="626"/>
      <c r="CU28" s="626"/>
      <c r="CV28" s="626"/>
      <c r="CW28" s="626"/>
      <c r="CX28" s="626"/>
      <c r="CY28" s="627"/>
      <c r="CZ28" s="659">
        <v>8.1999999999999993</v>
      </c>
      <c r="DA28" s="660"/>
      <c r="DB28" s="660"/>
      <c r="DC28" s="661"/>
      <c r="DD28" s="634">
        <v>1454104</v>
      </c>
      <c r="DE28" s="626"/>
      <c r="DF28" s="626"/>
      <c r="DG28" s="626"/>
      <c r="DH28" s="626"/>
      <c r="DI28" s="626"/>
      <c r="DJ28" s="626"/>
      <c r="DK28" s="627"/>
      <c r="DL28" s="634">
        <v>1454104</v>
      </c>
      <c r="DM28" s="626"/>
      <c r="DN28" s="626"/>
      <c r="DO28" s="626"/>
      <c r="DP28" s="626"/>
      <c r="DQ28" s="626"/>
      <c r="DR28" s="626"/>
      <c r="DS28" s="626"/>
      <c r="DT28" s="626"/>
      <c r="DU28" s="626"/>
      <c r="DV28" s="627"/>
      <c r="DW28" s="630">
        <v>13.6</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159594</v>
      </c>
      <c r="S29" s="626"/>
      <c r="T29" s="626"/>
      <c r="U29" s="626"/>
      <c r="V29" s="626"/>
      <c r="W29" s="626"/>
      <c r="X29" s="626"/>
      <c r="Y29" s="627"/>
      <c r="Z29" s="628">
        <v>0.8</v>
      </c>
      <c r="AA29" s="628"/>
      <c r="AB29" s="628"/>
      <c r="AC29" s="628"/>
      <c r="AD29" s="629" t="s">
        <v>112</v>
      </c>
      <c r="AE29" s="629"/>
      <c r="AF29" s="629"/>
      <c r="AG29" s="629"/>
      <c r="AH29" s="629"/>
      <c r="AI29" s="629"/>
      <c r="AJ29" s="629"/>
      <c r="AK29" s="629"/>
      <c r="AL29" s="630" t="s">
        <v>112</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1513303</v>
      </c>
      <c r="CS29" s="657"/>
      <c r="CT29" s="657"/>
      <c r="CU29" s="657"/>
      <c r="CV29" s="657"/>
      <c r="CW29" s="657"/>
      <c r="CX29" s="657"/>
      <c r="CY29" s="658"/>
      <c r="CZ29" s="659">
        <v>8.1999999999999993</v>
      </c>
      <c r="DA29" s="660"/>
      <c r="DB29" s="660"/>
      <c r="DC29" s="661"/>
      <c r="DD29" s="634">
        <v>1454066</v>
      </c>
      <c r="DE29" s="657"/>
      <c r="DF29" s="657"/>
      <c r="DG29" s="657"/>
      <c r="DH29" s="657"/>
      <c r="DI29" s="657"/>
      <c r="DJ29" s="657"/>
      <c r="DK29" s="658"/>
      <c r="DL29" s="634">
        <v>1454066</v>
      </c>
      <c r="DM29" s="657"/>
      <c r="DN29" s="657"/>
      <c r="DO29" s="657"/>
      <c r="DP29" s="657"/>
      <c r="DQ29" s="657"/>
      <c r="DR29" s="657"/>
      <c r="DS29" s="657"/>
      <c r="DT29" s="657"/>
      <c r="DU29" s="657"/>
      <c r="DV29" s="658"/>
      <c r="DW29" s="630">
        <v>13.6</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667036</v>
      </c>
      <c r="S30" s="626"/>
      <c r="T30" s="626"/>
      <c r="U30" s="626"/>
      <c r="V30" s="626"/>
      <c r="W30" s="626"/>
      <c r="X30" s="626"/>
      <c r="Y30" s="627"/>
      <c r="Z30" s="628">
        <v>3.5</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98.7</v>
      </c>
      <c r="BH30" s="684"/>
      <c r="BI30" s="684"/>
      <c r="BJ30" s="684"/>
      <c r="BK30" s="684"/>
      <c r="BL30" s="684"/>
      <c r="BM30" s="620">
        <v>95.7</v>
      </c>
      <c r="BN30" s="684"/>
      <c r="BO30" s="684"/>
      <c r="BP30" s="684"/>
      <c r="BQ30" s="685"/>
      <c r="BR30" s="683">
        <v>98.5</v>
      </c>
      <c r="BS30" s="684"/>
      <c r="BT30" s="684"/>
      <c r="BU30" s="684"/>
      <c r="BV30" s="684"/>
      <c r="BW30" s="684"/>
      <c r="BX30" s="620">
        <v>95.3</v>
      </c>
      <c r="BY30" s="684"/>
      <c r="BZ30" s="684"/>
      <c r="CA30" s="684"/>
      <c r="CB30" s="685"/>
      <c r="CD30" s="688"/>
      <c r="CE30" s="689"/>
      <c r="CF30" s="639" t="s">
        <v>294</v>
      </c>
      <c r="CG30" s="640"/>
      <c r="CH30" s="640"/>
      <c r="CI30" s="640"/>
      <c r="CJ30" s="640"/>
      <c r="CK30" s="640"/>
      <c r="CL30" s="640"/>
      <c r="CM30" s="640"/>
      <c r="CN30" s="640"/>
      <c r="CO30" s="640"/>
      <c r="CP30" s="640"/>
      <c r="CQ30" s="641"/>
      <c r="CR30" s="625">
        <v>1382837</v>
      </c>
      <c r="CS30" s="626"/>
      <c r="CT30" s="626"/>
      <c r="CU30" s="626"/>
      <c r="CV30" s="626"/>
      <c r="CW30" s="626"/>
      <c r="CX30" s="626"/>
      <c r="CY30" s="627"/>
      <c r="CZ30" s="659">
        <v>7.5</v>
      </c>
      <c r="DA30" s="660"/>
      <c r="DB30" s="660"/>
      <c r="DC30" s="661"/>
      <c r="DD30" s="634">
        <v>1335376</v>
      </c>
      <c r="DE30" s="626"/>
      <c r="DF30" s="626"/>
      <c r="DG30" s="626"/>
      <c r="DH30" s="626"/>
      <c r="DI30" s="626"/>
      <c r="DJ30" s="626"/>
      <c r="DK30" s="627"/>
      <c r="DL30" s="634">
        <v>1335376</v>
      </c>
      <c r="DM30" s="626"/>
      <c r="DN30" s="626"/>
      <c r="DO30" s="626"/>
      <c r="DP30" s="626"/>
      <c r="DQ30" s="626"/>
      <c r="DR30" s="626"/>
      <c r="DS30" s="626"/>
      <c r="DT30" s="626"/>
      <c r="DU30" s="626"/>
      <c r="DV30" s="627"/>
      <c r="DW30" s="630">
        <v>12.5</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802477</v>
      </c>
      <c r="S31" s="626"/>
      <c r="T31" s="626"/>
      <c r="U31" s="626"/>
      <c r="V31" s="626"/>
      <c r="W31" s="626"/>
      <c r="X31" s="626"/>
      <c r="Y31" s="627"/>
      <c r="Z31" s="628">
        <v>4.2</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98.8</v>
      </c>
      <c r="BH31" s="657"/>
      <c r="BI31" s="657"/>
      <c r="BJ31" s="657"/>
      <c r="BK31" s="657"/>
      <c r="BL31" s="657"/>
      <c r="BM31" s="631">
        <v>96.6</v>
      </c>
      <c r="BN31" s="681"/>
      <c r="BO31" s="681"/>
      <c r="BP31" s="681"/>
      <c r="BQ31" s="682"/>
      <c r="BR31" s="680">
        <v>98.6</v>
      </c>
      <c r="BS31" s="657"/>
      <c r="BT31" s="657"/>
      <c r="BU31" s="657"/>
      <c r="BV31" s="657"/>
      <c r="BW31" s="657"/>
      <c r="BX31" s="631">
        <v>96.3</v>
      </c>
      <c r="BY31" s="681"/>
      <c r="BZ31" s="681"/>
      <c r="CA31" s="681"/>
      <c r="CB31" s="682"/>
      <c r="CD31" s="688"/>
      <c r="CE31" s="689"/>
      <c r="CF31" s="639" t="s">
        <v>298</v>
      </c>
      <c r="CG31" s="640"/>
      <c r="CH31" s="640"/>
      <c r="CI31" s="640"/>
      <c r="CJ31" s="640"/>
      <c r="CK31" s="640"/>
      <c r="CL31" s="640"/>
      <c r="CM31" s="640"/>
      <c r="CN31" s="640"/>
      <c r="CO31" s="640"/>
      <c r="CP31" s="640"/>
      <c r="CQ31" s="641"/>
      <c r="CR31" s="625">
        <v>130466</v>
      </c>
      <c r="CS31" s="657"/>
      <c r="CT31" s="657"/>
      <c r="CU31" s="657"/>
      <c r="CV31" s="657"/>
      <c r="CW31" s="657"/>
      <c r="CX31" s="657"/>
      <c r="CY31" s="658"/>
      <c r="CZ31" s="659">
        <v>0.7</v>
      </c>
      <c r="DA31" s="660"/>
      <c r="DB31" s="660"/>
      <c r="DC31" s="661"/>
      <c r="DD31" s="634">
        <v>118690</v>
      </c>
      <c r="DE31" s="657"/>
      <c r="DF31" s="657"/>
      <c r="DG31" s="657"/>
      <c r="DH31" s="657"/>
      <c r="DI31" s="657"/>
      <c r="DJ31" s="657"/>
      <c r="DK31" s="658"/>
      <c r="DL31" s="634">
        <v>118690</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269551</v>
      </c>
      <c r="S32" s="626"/>
      <c r="T32" s="626"/>
      <c r="U32" s="626"/>
      <c r="V32" s="626"/>
      <c r="W32" s="626"/>
      <c r="X32" s="626"/>
      <c r="Y32" s="627"/>
      <c r="Z32" s="628">
        <v>1.4</v>
      </c>
      <c r="AA32" s="628"/>
      <c r="AB32" s="628"/>
      <c r="AC32" s="628"/>
      <c r="AD32" s="629">
        <v>23</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98.4</v>
      </c>
      <c r="BH32" s="693"/>
      <c r="BI32" s="693"/>
      <c r="BJ32" s="693"/>
      <c r="BK32" s="693"/>
      <c r="BL32" s="693"/>
      <c r="BM32" s="694">
        <v>94.5</v>
      </c>
      <c r="BN32" s="693"/>
      <c r="BO32" s="693"/>
      <c r="BP32" s="693"/>
      <c r="BQ32" s="695"/>
      <c r="BR32" s="692">
        <v>98.2</v>
      </c>
      <c r="BS32" s="693"/>
      <c r="BT32" s="693"/>
      <c r="BU32" s="693"/>
      <c r="BV32" s="693"/>
      <c r="BW32" s="693"/>
      <c r="BX32" s="694">
        <v>94</v>
      </c>
      <c r="BY32" s="693"/>
      <c r="BZ32" s="693"/>
      <c r="CA32" s="693"/>
      <c r="CB32" s="695"/>
      <c r="CD32" s="690"/>
      <c r="CE32" s="691"/>
      <c r="CF32" s="639" t="s">
        <v>301</v>
      </c>
      <c r="CG32" s="640"/>
      <c r="CH32" s="640"/>
      <c r="CI32" s="640"/>
      <c r="CJ32" s="640"/>
      <c r="CK32" s="640"/>
      <c r="CL32" s="640"/>
      <c r="CM32" s="640"/>
      <c r="CN32" s="640"/>
      <c r="CO32" s="640"/>
      <c r="CP32" s="640"/>
      <c r="CQ32" s="641"/>
      <c r="CR32" s="625">
        <v>38</v>
      </c>
      <c r="CS32" s="626"/>
      <c r="CT32" s="626"/>
      <c r="CU32" s="626"/>
      <c r="CV32" s="626"/>
      <c r="CW32" s="626"/>
      <c r="CX32" s="626"/>
      <c r="CY32" s="627"/>
      <c r="CZ32" s="659">
        <v>0</v>
      </c>
      <c r="DA32" s="660"/>
      <c r="DB32" s="660"/>
      <c r="DC32" s="661"/>
      <c r="DD32" s="634">
        <v>38</v>
      </c>
      <c r="DE32" s="626"/>
      <c r="DF32" s="626"/>
      <c r="DG32" s="626"/>
      <c r="DH32" s="626"/>
      <c r="DI32" s="626"/>
      <c r="DJ32" s="626"/>
      <c r="DK32" s="627"/>
      <c r="DL32" s="634">
        <v>38</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1345839</v>
      </c>
      <c r="S33" s="626"/>
      <c r="T33" s="626"/>
      <c r="U33" s="626"/>
      <c r="V33" s="626"/>
      <c r="W33" s="626"/>
      <c r="X33" s="626"/>
      <c r="Y33" s="627"/>
      <c r="Z33" s="628">
        <v>7.1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6805256</v>
      </c>
      <c r="CS33" s="657"/>
      <c r="CT33" s="657"/>
      <c r="CU33" s="657"/>
      <c r="CV33" s="657"/>
      <c r="CW33" s="657"/>
      <c r="CX33" s="657"/>
      <c r="CY33" s="658"/>
      <c r="CZ33" s="659">
        <v>37</v>
      </c>
      <c r="DA33" s="660"/>
      <c r="DB33" s="660"/>
      <c r="DC33" s="661"/>
      <c r="DD33" s="634">
        <v>5593620</v>
      </c>
      <c r="DE33" s="657"/>
      <c r="DF33" s="657"/>
      <c r="DG33" s="657"/>
      <c r="DH33" s="657"/>
      <c r="DI33" s="657"/>
      <c r="DJ33" s="657"/>
      <c r="DK33" s="658"/>
      <c r="DL33" s="634">
        <v>3942395</v>
      </c>
      <c r="DM33" s="657"/>
      <c r="DN33" s="657"/>
      <c r="DO33" s="657"/>
      <c r="DP33" s="657"/>
      <c r="DQ33" s="657"/>
      <c r="DR33" s="657"/>
      <c r="DS33" s="657"/>
      <c r="DT33" s="657"/>
      <c r="DU33" s="657"/>
      <c r="DV33" s="658"/>
      <c r="DW33" s="630">
        <v>36.799999999999997</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2132259</v>
      </c>
      <c r="CS34" s="626"/>
      <c r="CT34" s="626"/>
      <c r="CU34" s="626"/>
      <c r="CV34" s="626"/>
      <c r="CW34" s="626"/>
      <c r="CX34" s="626"/>
      <c r="CY34" s="627"/>
      <c r="CZ34" s="659">
        <v>11.6</v>
      </c>
      <c r="DA34" s="660"/>
      <c r="DB34" s="660"/>
      <c r="DC34" s="661"/>
      <c r="DD34" s="634">
        <v>1852285</v>
      </c>
      <c r="DE34" s="626"/>
      <c r="DF34" s="626"/>
      <c r="DG34" s="626"/>
      <c r="DH34" s="626"/>
      <c r="DI34" s="626"/>
      <c r="DJ34" s="626"/>
      <c r="DK34" s="627"/>
      <c r="DL34" s="634">
        <v>1496804</v>
      </c>
      <c r="DM34" s="626"/>
      <c r="DN34" s="626"/>
      <c r="DO34" s="626"/>
      <c r="DP34" s="626"/>
      <c r="DQ34" s="626"/>
      <c r="DR34" s="626"/>
      <c r="DS34" s="626"/>
      <c r="DT34" s="626"/>
      <c r="DU34" s="626"/>
      <c r="DV34" s="627"/>
      <c r="DW34" s="630">
        <v>14</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488039</v>
      </c>
      <c r="S35" s="626"/>
      <c r="T35" s="626"/>
      <c r="U35" s="626"/>
      <c r="V35" s="626"/>
      <c r="W35" s="626"/>
      <c r="X35" s="626"/>
      <c r="Y35" s="627"/>
      <c r="Z35" s="628">
        <v>2.6</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2302151</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150820</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126975</v>
      </c>
      <c r="CS35" s="657"/>
      <c r="CT35" s="657"/>
      <c r="CU35" s="657"/>
      <c r="CV35" s="657"/>
      <c r="CW35" s="657"/>
      <c r="CX35" s="657"/>
      <c r="CY35" s="658"/>
      <c r="CZ35" s="659">
        <v>0.7</v>
      </c>
      <c r="DA35" s="660"/>
      <c r="DB35" s="660"/>
      <c r="DC35" s="661"/>
      <c r="DD35" s="634">
        <v>119167</v>
      </c>
      <c r="DE35" s="657"/>
      <c r="DF35" s="657"/>
      <c r="DG35" s="657"/>
      <c r="DH35" s="657"/>
      <c r="DI35" s="657"/>
      <c r="DJ35" s="657"/>
      <c r="DK35" s="658"/>
      <c r="DL35" s="634">
        <v>119167</v>
      </c>
      <c r="DM35" s="657"/>
      <c r="DN35" s="657"/>
      <c r="DO35" s="657"/>
      <c r="DP35" s="657"/>
      <c r="DQ35" s="657"/>
      <c r="DR35" s="657"/>
      <c r="DS35" s="657"/>
      <c r="DT35" s="657"/>
      <c r="DU35" s="657"/>
      <c r="DV35" s="658"/>
      <c r="DW35" s="630">
        <v>1.1000000000000001</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19078960</v>
      </c>
      <c r="S36" s="698"/>
      <c r="T36" s="698"/>
      <c r="U36" s="698"/>
      <c r="V36" s="698"/>
      <c r="W36" s="698"/>
      <c r="X36" s="698"/>
      <c r="Y36" s="699"/>
      <c r="Z36" s="700">
        <v>100</v>
      </c>
      <c r="AA36" s="700"/>
      <c r="AB36" s="700"/>
      <c r="AC36" s="700"/>
      <c r="AD36" s="701">
        <v>10218529</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242151</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22132</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1426334</v>
      </c>
      <c r="CS36" s="626"/>
      <c r="CT36" s="626"/>
      <c r="CU36" s="626"/>
      <c r="CV36" s="626"/>
      <c r="CW36" s="626"/>
      <c r="CX36" s="626"/>
      <c r="CY36" s="627"/>
      <c r="CZ36" s="659">
        <v>7.8</v>
      </c>
      <c r="DA36" s="660"/>
      <c r="DB36" s="660"/>
      <c r="DC36" s="661"/>
      <c r="DD36" s="634">
        <v>1149511</v>
      </c>
      <c r="DE36" s="626"/>
      <c r="DF36" s="626"/>
      <c r="DG36" s="626"/>
      <c r="DH36" s="626"/>
      <c r="DI36" s="626"/>
      <c r="DJ36" s="626"/>
      <c r="DK36" s="627"/>
      <c r="DL36" s="634">
        <v>685439</v>
      </c>
      <c r="DM36" s="626"/>
      <c r="DN36" s="626"/>
      <c r="DO36" s="626"/>
      <c r="DP36" s="626"/>
      <c r="DQ36" s="626"/>
      <c r="DR36" s="626"/>
      <c r="DS36" s="626"/>
      <c r="DT36" s="626"/>
      <c r="DU36" s="626"/>
      <c r="DV36" s="627"/>
      <c r="DW36" s="630">
        <v>6.4</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75823</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5923</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221462</v>
      </c>
      <c r="CS37" s="657"/>
      <c r="CT37" s="657"/>
      <c r="CU37" s="657"/>
      <c r="CV37" s="657"/>
      <c r="CW37" s="657"/>
      <c r="CX37" s="657"/>
      <c r="CY37" s="658"/>
      <c r="CZ37" s="659">
        <v>1.2</v>
      </c>
      <c r="DA37" s="660"/>
      <c r="DB37" s="660"/>
      <c r="DC37" s="661"/>
      <c r="DD37" s="634">
        <v>210506</v>
      </c>
      <c r="DE37" s="657"/>
      <c r="DF37" s="657"/>
      <c r="DG37" s="657"/>
      <c r="DH37" s="657"/>
      <c r="DI37" s="657"/>
      <c r="DJ37" s="657"/>
      <c r="DK37" s="658"/>
      <c r="DL37" s="634">
        <v>158778</v>
      </c>
      <c r="DM37" s="657"/>
      <c r="DN37" s="657"/>
      <c r="DO37" s="657"/>
      <c r="DP37" s="657"/>
      <c r="DQ37" s="657"/>
      <c r="DR37" s="657"/>
      <c r="DS37" s="657"/>
      <c r="DT37" s="657"/>
      <c r="DU37" s="657"/>
      <c r="DV37" s="658"/>
      <c r="DW37" s="630">
        <v>1.5</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10738</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2226328</v>
      </c>
      <c r="CS38" s="626"/>
      <c r="CT38" s="626"/>
      <c r="CU38" s="626"/>
      <c r="CV38" s="626"/>
      <c r="CW38" s="626"/>
      <c r="CX38" s="626"/>
      <c r="CY38" s="627"/>
      <c r="CZ38" s="659">
        <v>12.1</v>
      </c>
      <c r="DA38" s="660"/>
      <c r="DB38" s="660"/>
      <c r="DC38" s="661"/>
      <c r="DD38" s="634">
        <v>1894797</v>
      </c>
      <c r="DE38" s="626"/>
      <c r="DF38" s="626"/>
      <c r="DG38" s="626"/>
      <c r="DH38" s="626"/>
      <c r="DI38" s="626"/>
      <c r="DJ38" s="626"/>
      <c r="DK38" s="627"/>
      <c r="DL38" s="634">
        <v>1640985</v>
      </c>
      <c r="DM38" s="626"/>
      <c r="DN38" s="626"/>
      <c r="DO38" s="626"/>
      <c r="DP38" s="626"/>
      <c r="DQ38" s="626"/>
      <c r="DR38" s="626"/>
      <c r="DS38" s="626"/>
      <c r="DT38" s="626"/>
      <c r="DU38" s="626"/>
      <c r="DV38" s="627"/>
      <c r="DW38" s="630">
        <v>15.3</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96</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757948</v>
      </c>
      <c r="CS39" s="657"/>
      <c r="CT39" s="657"/>
      <c r="CU39" s="657"/>
      <c r="CV39" s="657"/>
      <c r="CW39" s="657"/>
      <c r="CX39" s="657"/>
      <c r="CY39" s="658"/>
      <c r="CZ39" s="659">
        <v>4.0999999999999996</v>
      </c>
      <c r="DA39" s="660"/>
      <c r="DB39" s="660"/>
      <c r="DC39" s="661"/>
      <c r="DD39" s="634">
        <v>554548</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425241</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142</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135412</v>
      </c>
      <c r="CS40" s="626"/>
      <c r="CT40" s="626"/>
      <c r="CU40" s="626"/>
      <c r="CV40" s="626"/>
      <c r="CW40" s="626"/>
      <c r="CX40" s="626"/>
      <c r="CY40" s="627"/>
      <c r="CZ40" s="659">
        <v>0.7</v>
      </c>
      <c r="DA40" s="660"/>
      <c r="DB40" s="660"/>
      <c r="DC40" s="661"/>
      <c r="DD40" s="634">
        <v>23312</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1558936</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369</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2904836</v>
      </c>
      <c r="CS42" s="626"/>
      <c r="CT42" s="626"/>
      <c r="CU42" s="626"/>
      <c r="CV42" s="626"/>
      <c r="CW42" s="626"/>
      <c r="CX42" s="626"/>
      <c r="CY42" s="627"/>
      <c r="CZ42" s="659">
        <v>15.8</v>
      </c>
      <c r="DA42" s="708"/>
      <c r="DB42" s="708"/>
      <c r="DC42" s="709"/>
      <c r="DD42" s="634">
        <v>950352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51506</v>
      </c>
      <c r="CS43" s="657"/>
      <c r="CT43" s="657"/>
      <c r="CU43" s="657"/>
      <c r="CV43" s="657"/>
      <c r="CW43" s="657"/>
      <c r="CX43" s="657"/>
      <c r="CY43" s="658"/>
      <c r="CZ43" s="659">
        <v>0.3</v>
      </c>
      <c r="DA43" s="660"/>
      <c r="DB43" s="660"/>
      <c r="DC43" s="661"/>
      <c r="DD43" s="634">
        <v>51506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2870513</v>
      </c>
      <c r="CS44" s="626"/>
      <c r="CT44" s="626"/>
      <c r="CU44" s="626"/>
      <c r="CV44" s="626"/>
      <c r="CW44" s="626"/>
      <c r="CX44" s="626"/>
      <c r="CY44" s="627"/>
      <c r="CZ44" s="659">
        <v>15.6</v>
      </c>
      <c r="DA44" s="708"/>
      <c r="DB44" s="708"/>
      <c r="DC44" s="709"/>
      <c r="DD44" s="634">
        <v>940102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1548159</v>
      </c>
      <c r="CS45" s="657"/>
      <c r="CT45" s="657"/>
      <c r="CU45" s="657"/>
      <c r="CV45" s="657"/>
      <c r="CW45" s="657"/>
      <c r="CX45" s="657"/>
      <c r="CY45" s="658"/>
      <c r="CZ45" s="659">
        <v>8.4</v>
      </c>
      <c r="DA45" s="660"/>
      <c r="DB45" s="660"/>
      <c r="DC45" s="661"/>
      <c r="DD45" s="634">
        <v>81998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1147705</v>
      </c>
      <c r="CS46" s="626"/>
      <c r="CT46" s="626"/>
      <c r="CU46" s="626"/>
      <c r="CV46" s="626"/>
      <c r="CW46" s="626"/>
      <c r="CX46" s="626"/>
      <c r="CY46" s="627"/>
      <c r="CZ46" s="659">
        <v>6.2</v>
      </c>
      <c r="DA46" s="708"/>
      <c r="DB46" s="708"/>
      <c r="DC46" s="709"/>
      <c r="DD46" s="634">
        <v>736753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34323</v>
      </c>
      <c r="CS47" s="657"/>
      <c r="CT47" s="657"/>
      <c r="CU47" s="657"/>
      <c r="CV47" s="657"/>
      <c r="CW47" s="657"/>
      <c r="CX47" s="657"/>
      <c r="CY47" s="658"/>
      <c r="CZ47" s="659">
        <v>0.2</v>
      </c>
      <c r="DA47" s="660"/>
      <c r="DB47" s="660"/>
      <c r="DC47" s="661"/>
      <c r="DD47" s="634">
        <v>10250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18394599</v>
      </c>
      <c r="CS49" s="693"/>
      <c r="CT49" s="693"/>
      <c r="CU49" s="693"/>
      <c r="CV49" s="693"/>
      <c r="CW49" s="693"/>
      <c r="CX49" s="693"/>
      <c r="CY49" s="720"/>
      <c r="CZ49" s="721">
        <v>100</v>
      </c>
      <c r="DA49" s="722"/>
      <c r="DB49" s="722"/>
      <c r="DC49" s="723"/>
      <c r="DD49" s="724">
        <v>12129460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19079</v>
      </c>
      <c r="R7" s="755"/>
      <c r="S7" s="755"/>
      <c r="T7" s="755"/>
      <c r="U7" s="755"/>
      <c r="V7" s="755">
        <v>18395</v>
      </c>
      <c r="W7" s="755"/>
      <c r="X7" s="755"/>
      <c r="Y7" s="755"/>
      <c r="Z7" s="755"/>
      <c r="AA7" s="755">
        <v>684</v>
      </c>
      <c r="AB7" s="755"/>
      <c r="AC7" s="755"/>
      <c r="AD7" s="755"/>
      <c r="AE7" s="756"/>
      <c r="AF7" s="757">
        <v>580</v>
      </c>
      <c r="AG7" s="758"/>
      <c r="AH7" s="758"/>
      <c r="AI7" s="758"/>
      <c r="AJ7" s="759"/>
      <c r="AK7" s="794">
        <v>667</v>
      </c>
      <c r="AL7" s="795"/>
      <c r="AM7" s="795"/>
      <c r="AN7" s="795"/>
      <c r="AO7" s="795"/>
      <c r="AP7" s="795">
        <v>15492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558</v>
      </c>
      <c r="BT7" s="799"/>
      <c r="BU7" s="799"/>
      <c r="BV7" s="799"/>
      <c r="BW7" s="799"/>
      <c r="BX7" s="799"/>
      <c r="BY7" s="799"/>
      <c r="BZ7" s="799"/>
      <c r="CA7" s="799"/>
      <c r="CB7" s="799"/>
      <c r="CC7" s="799"/>
      <c r="CD7" s="799"/>
      <c r="CE7" s="799"/>
      <c r="CF7" s="799"/>
      <c r="CG7" s="800"/>
      <c r="CH7" s="791">
        <v>43</v>
      </c>
      <c r="CI7" s="792"/>
      <c r="CJ7" s="792"/>
      <c r="CK7" s="792"/>
      <c r="CL7" s="793"/>
      <c r="CM7" s="791">
        <v>154</v>
      </c>
      <c r="CN7" s="792"/>
      <c r="CO7" s="792"/>
      <c r="CP7" s="792"/>
      <c r="CQ7" s="793"/>
      <c r="CR7" s="791">
        <v>24</v>
      </c>
      <c r="CS7" s="792"/>
      <c r="CT7" s="792"/>
      <c r="CU7" s="792"/>
      <c r="CV7" s="793"/>
      <c r="CW7" s="791" t="s">
        <v>560</v>
      </c>
      <c r="CX7" s="792"/>
      <c r="CY7" s="792"/>
      <c r="CZ7" s="792"/>
      <c r="DA7" s="793"/>
      <c r="DB7" s="791" t="s">
        <v>560</v>
      </c>
      <c r="DC7" s="792"/>
      <c r="DD7" s="792"/>
      <c r="DE7" s="792"/>
      <c r="DF7" s="793"/>
      <c r="DG7" s="791" t="s">
        <v>560</v>
      </c>
      <c r="DH7" s="792"/>
      <c r="DI7" s="792"/>
      <c r="DJ7" s="792"/>
      <c r="DK7" s="793"/>
      <c r="DL7" s="791" t="s">
        <v>560</v>
      </c>
      <c r="DM7" s="792"/>
      <c r="DN7" s="792"/>
      <c r="DO7" s="792"/>
      <c r="DP7" s="793"/>
      <c r="DQ7" s="791" t="s">
        <v>560</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0</v>
      </c>
      <c r="R8" s="779"/>
      <c r="S8" s="779"/>
      <c r="T8" s="779"/>
      <c r="U8" s="779"/>
      <c r="V8" s="779" t="s">
        <v>563</v>
      </c>
      <c r="W8" s="779"/>
      <c r="X8" s="779"/>
      <c r="Y8" s="779"/>
      <c r="Z8" s="779"/>
      <c r="AA8" s="779">
        <v>0</v>
      </c>
      <c r="AB8" s="779"/>
      <c r="AC8" s="779"/>
      <c r="AD8" s="779"/>
      <c r="AE8" s="780"/>
      <c r="AF8" s="781">
        <v>0</v>
      </c>
      <c r="AG8" s="782"/>
      <c r="AH8" s="782"/>
      <c r="AI8" s="782"/>
      <c r="AJ8" s="783"/>
      <c r="AK8" s="784" t="s">
        <v>563</v>
      </c>
      <c r="AL8" s="785"/>
      <c r="AM8" s="785"/>
      <c r="AN8" s="785"/>
      <c r="AO8" s="785"/>
      <c r="AP8" s="785" t="s">
        <v>563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559</v>
      </c>
      <c r="BT8" s="789"/>
      <c r="BU8" s="789"/>
      <c r="BV8" s="789"/>
      <c r="BW8" s="789"/>
      <c r="BX8" s="789"/>
      <c r="BY8" s="789"/>
      <c r="BZ8" s="789"/>
      <c r="CA8" s="789"/>
      <c r="CB8" s="789"/>
      <c r="CC8" s="789"/>
      <c r="CD8" s="789"/>
      <c r="CE8" s="789"/>
      <c r="CF8" s="789"/>
      <c r="CG8" s="790"/>
      <c r="CH8" s="801">
        <v>-17</v>
      </c>
      <c r="CI8" s="802"/>
      <c r="CJ8" s="802"/>
      <c r="CK8" s="802"/>
      <c r="CL8" s="803"/>
      <c r="CM8" s="801">
        <v>-16</v>
      </c>
      <c r="CN8" s="802"/>
      <c r="CO8" s="802"/>
      <c r="CP8" s="802"/>
      <c r="CQ8" s="803"/>
      <c r="CR8" s="801">
        <v>11</v>
      </c>
      <c r="CS8" s="802"/>
      <c r="CT8" s="802"/>
      <c r="CU8" s="802"/>
      <c r="CV8" s="803"/>
      <c r="CW8" s="801" t="s">
        <v>560</v>
      </c>
      <c r="CX8" s="802"/>
      <c r="CY8" s="802"/>
      <c r="CZ8" s="802"/>
      <c r="DA8" s="803"/>
      <c r="DB8" s="801" t="s">
        <v>560</v>
      </c>
      <c r="DC8" s="802"/>
      <c r="DD8" s="802"/>
      <c r="DE8" s="802"/>
      <c r="DF8" s="803"/>
      <c r="DG8" s="801" t="s">
        <v>560</v>
      </c>
      <c r="DH8" s="802"/>
      <c r="DI8" s="802"/>
      <c r="DJ8" s="802"/>
      <c r="DK8" s="803"/>
      <c r="DL8" s="801" t="s">
        <v>560</v>
      </c>
      <c r="DM8" s="802"/>
      <c r="DN8" s="802"/>
      <c r="DO8" s="802"/>
      <c r="DP8" s="803"/>
      <c r="DQ8" s="801" t="s">
        <v>560</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19079</v>
      </c>
      <c r="R23" s="814"/>
      <c r="S23" s="814"/>
      <c r="T23" s="814"/>
      <c r="U23" s="814"/>
      <c r="V23" s="814">
        <v>18395</v>
      </c>
      <c r="W23" s="814"/>
      <c r="X23" s="814"/>
      <c r="Y23" s="814"/>
      <c r="Z23" s="814"/>
      <c r="AA23" s="814">
        <v>684</v>
      </c>
      <c r="AB23" s="814"/>
      <c r="AC23" s="814"/>
      <c r="AD23" s="814"/>
      <c r="AE23" s="815"/>
      <c r="AF23" s="816">
        <v>580</v>
      </c>
      <c r="AG23" s="814"/>
      <c r="AH23" s="814"/>
      <c r="AI23" s="814"/>
      <c r="AJ23" s="817"/>
      <c r="AK23" s="818"/>
      <c r="AL23" s="819"/>
      <c r="AM23" s="819"/>
      <c r="AN23" s="819"/>
      <c r="AO23" s="819"/>
      <c r="AP23" s="814">
        <v>15492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1">
        <v>6590</v>
      </c>
      <c r="R28" s="842"/>
      <c r="S28" s="842"/>
      <c r="T28" s="842"/>
      <c r="U28" s="842"/>
      <c r="V28" s="842">
        <v>6439</v>
      </c>
      <c r="W28" s="842"/>
      <c r="X28" s="842"/>
      <c r="Y28" s="842"/>
      <c r="Z28" s="842"/>
      <c r="AA28" s="842">
        <v>151</v>
      </c>
      <c r="AB28" s="842"/>
      <c r="AC28" s="842"/>
      <c r="AD28" s="842"/>
      <c r="AE28" s="843"/>
      <c r="AF28" s="844">
        <v>151</v>
      </c>
      <c r="AG28" s="842"/>
      <c r="AH28" s="842"/>
      <c r="AI28" s="842"/>
      <c r="AJ28" s="845"/>
      <c r="AK28" s="846">
        <v>425</v>
      </c>
      <c r="AL28" s="838"/>
      <c r="AM28" s="838"/>
      <c r="AN28" s="838"/>
      <c r="AO28" s="838"/>
      <c r="AP28" s="838" t="s">
        <v>538</v>
      </c>
      <c r="AQ28" s="838"/>
      <c r="AR28" s="838"/>
      <c r="AS28" s="838"/>
      <c r="AT28" s="838"/>
      <c r="AU28" s="838" t="s">
        <v>538</v>
      </c>
      <c r="AV28" s="838"/>
      <c r="AW28" s="838"/>
      <c r="AX28" s="838"/>
      <c r="AY28" s="838"/>
      <c r="AZ28" s="838" t="s">
        <v>538</v>
      </c>
      <c r="BA28" s="838"/>
      <c r="BB28" s="838"/>
      <c r="BC28" s="838"/>
      <c r="BD28" s="838"/>
      <c r="BE28" s="839"/>
      <c r="BF28" s="839"/>
      <c r="BG28" s="839"/>
      <c r="BH28" s="839"/>
      <c r="BI28" s="840"/>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4830</v>
      </c>
      <c r="R29" s="779"/>
      <c r="S29" s="779"/>
      <c r="T29" s="779"/>
      <c r="U29" s="779"/>
      <c r="V29" s="779">
        <v>4748</v>
      </c>
      <c r="W29" s="779"/>
      <c r="X29" s="779"/>
      <c r="Y29" s="779"/>
      <c r="Z29" s="779"/>
      <c r="AA29" s="779">
        <v>83</v>
      </c>
      <c r="AB29" s="779"/>
      <c r="AC29" s="779"/>
      <c r="AD29" s="779"/>
      <c r="AE29" s="780"/>
      <c r="AF29" s="781">
        <v>83</v>
      </c>
      <c r="AG29" s="782"/>
      <c r="AH29" s="782"/>
      <c r="AI29" s="782"/>
      <c r="AJ29" s="783"/>
      <c r="AK29" s="849">
        <v>743</v>
      </c>
      <c r="AL29" s="850"/>
      <c r="AM29" s="850"/>
      <c r="AN29" s="850"/>
      <c r="AO29" s="850"/>
      <c r="AP29" s="850" t="s">
        <v>539</v>
      </c>
      <c r="AQ29" s="850"/>
      <c r="AR29" s="850"/>
      <c r="AS29" s="850"/>
      <c r="AT29" s="850"/>
      <c r="AU29" s="850" t="s">
        <v>538</v>
      </c>
      <c r="AV29" s="850"/>
      <c r="AW29" s="850"/>
      <c r="AX29" s="850"/>
      <c r="AY29" s="850"/>
      <c r="AZ29" s="850" t="s">
        <v>538</v>
      </c>
      <c r="BA29" s="850"/>
      <c r="BB29" s="850"/>
      <c r="BC29" s="850"/>
      <c r="BD29" s="850"/>
      <c r="BE29" s="847"/>
      <c r="BF29" s="847"/>
      <c r="BG29" s="847"/>
      <c r="BH29" s="847"/>
      <c r="BI29" s="848"/>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599</v>
      </c>
      <c r="R30" s="779"/>
      <c r="S30" s="779"/>
      <c r="T30" s="779"/>
      <c r="U30" s="779"/>
      <c r="V30" s="779">
        <v>597</v>
      </c>
      <c r="W30" s="779"/>
      <c r="X30" s="779"/>
      <c r="Y30" s="779"/>
      <c r="Z30" s="779"/>
      <c r="AA30" s="779">
        <v>2</v>
      </c>
      <c r="AB30" s="779"/>
      <c r="AC30" s="779"/>
      <c r="AD30" s="779"/>
      <c r="AE30" s="780"/>
      <c r="AF30" s="781">
        <v>2</v>
      </c>
      <c r="AG30" s="782"/>
      <c r="AH30" s="782"/>
      <c r="AI30" s="782"/>
      <c r="AJ30" s="783"/>
      <c r="AK30" s="849">
        <v>218</v>
      </c>
      <c r="AL30" s="850"/>
      <c r="AM30" s="850"/>
      <c r="AN30" s="850"/>
      <c r="AO30" s="850"/>
      <c r="AP30" s="850" t="s">
        <v>539</v>
      </c>
      <c r="AQ30" s="850"/>
      <c r="AR30" s="850"/>
      <c r="AS30" s="850"/>
      <c r="AT30" s="850"/>
      <c r="AU30" s="850" t="s">
        <v>538</v>
      </c>
      <c r="AV30" s="850"/>
      <c r="AW30" s="850"/>
      <c r="AX30" s="850"/>
      <c r="AY30" s="850"/>
      <c r="AZ30" s="850" t="s">
        <v>538</v>
      </c>
      <c r="BA30" s="850"/>
      <c r="BB30" s="850"/>
      <c r="BC30" s="850"/>
      <c r="BD30" s="850"/>
      <c r="BE30" s="847"/>
      <c r="BF30" s="847"/>
      <c r="BG30" s="847"/>
      <c r="BH30" s="847"/>
      <c r="BI30" s="848"/>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51</v>
      </c>
      <c r="R31" s="779"/>
      <c r="S31" s="779"/>
      <c r="T31" s="779"/>
      <c r="U31" s="779"/>
      <c r="V31" s="779">
        <v>47</v>
      </c>
      <c r="W31" s="779"/>
      <c r="X31" s="779"/>
      <c r="Y31" s="779"/>
      <c r="Z31" s="779"/>
      <c r="AA31" s="779">
        <v>4</v>
      </c>
      <c r="AB31" s="779"/>
      <c r="AC31" s="779"/>
      <c r="AD31" s="779"/>
      <c r="AE31" s="780"/>
      <c r="AF31" s="781">
        <v>4</v>
      </c>
      <c r="AG31" s="782"/>
      <c r="AH31" s="782"/>
      <c r="AI31" s="782"/>
      <c r="AJ31" s="783"/>
      <c r="AK31" s="849" t="s">
        <v>539</v>
      </c>
      <c r="AL31" s="850"/>
      <c r="AM31" s="850"/>
      <c r="AN31" s="850"/>
      <c r="AO31" s="850"/>
      <c r="AP31" s="850" t="s">
        <v>539</v>
      </c>
      <c r="AQ31" s="850"/>
      <c r="AR31" s="850"/>
      <c r="AS31" s="850"/>
      <c r="AT31" s="850"/>
      <c r="AU31" s="850" t="s">
        <v>538</v>
      </c>
      <c r="AV31" s="850"/>
      <c r="AW31" s="850"/>
      <c r="AX31" s="850"/>
      <c r="AY31" s="850"/>
      <c r="AZ31" s="850" t="s">
        <v>538</v>
      </c>
      <c r="BA31" s="850"/>
      <c r="BB31" s="850"/>
      <c r="BC31" s="850"/>
      <c r="BD31" s="850"/>
      <c r="BE31" s="847"/>
      <c r="BF31" s="847"/>
      <c r="BG31" s="847"/>
      <c r="BH31" s="847"/>
      <c r="BI31" s="848"/>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526</v>
      </c>
      <c r="R32" s="779"/>
      <c r="S32" s="779"/>
      <c r="T32" s="779"/>
      <c r="U32" s="779"/>
      <c r="V32" s="779">
        <v>470</v>
      </c>
      <c r="W32" s="779"/>
      <c r="X32" s="779"/>
      <c r="Y32" s="779"/>
      <c r="Z32" s="779"/>
      <c r="AA32" s="779">
        <v>55</v>
      </c>
      <c r="AB32" s="779"/>
      <c r="AC32" s="779"/>
      <c r="AD32" s="779"/>
      <c r="AE32" s="780"/>
      <c r="AF32" s="781">
        <v>740</v>
      </c>
      <c r="AG32" s="782"/>
      <c r="AH32" s="782"/>
      <c r="AI32" s="782"/>
      <c r="AJ32" s="783"/>
      <c r="AK32" s="849">
        <v>58</v>
      </c>
      <c r="AL32" s="850"/>
      <c r="AM32" s="850"/>
      <c r="AN32" s="850"/>
      <c r="AO32" s="850"/>
      <c r="AP32" s="850">
        <v>1463</v>
      </c>
      <c r="AQ32" s="850"/>
      <c r="AR32" s="850"/>
      <c r="AS32" s="850"/>
      <c r="AT32" s="850"/>
      <c r="AU32" s="850">
        <v>742</v>
      </c>
      <c r="AV32" s="850"/>
      <c r="AW32" s="850"/>
      <c r="AX32" s="850"/>
      <c r="AY32" s="850"/>
      <c r="AZ32" s="850" t="s">
        <v>538</v>
      </c>
      <c r="BA32" s="850"/>
      <c r="BB32" s="850"/>
      <c r="BC32" s="850"/>
      <c r="BD32" s="850"/>
      <c r="BE32" s="847" t="s">
        <v>387</v>
      </c>
      <c r="BF32" s="847"/>
      <c r="BG32" s="847"/>
      <c r="BH32" s="847"/>
      <c r="BI32" s="848"/>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687</v>
      </c>
      <c r="R33" s="779"/>
      <c r="S33" s="779"/>
      <c r="T33" s="779"/>
      <c r="U33" s="779"/>
      <c r="V33" s="779">
        <v>680</v>
      </c>
      <c r="W33" s="779"/>
      <c r="X33" s="779"/>
      <c r="Y33" s="779"/>
      <c r="Z33" s="779"/>
      <c r="AA33" s="779">
        <v>7</v>
      </c>
      <c r="AB33" s="779"/>
      <c r="AC33" s="779"/>
      <c r="AD33" s="779"/>
      <c r="AE33" s="780"/>
      <c r="AF33" s="781">
        <v>7</v>
      </c>
      <c r="AG33" s="782"/>
      <c r="AH33" s="782"/>
      <c r="AI33" s="782"/>
      <c r="AJ33" s="783"/>
      <c r="AK33" s="849">
        <v>128</v>
      </c>
      <c r="AL33" s="850"/>
      <c r="AM33" s="850"/>
      <c r="AN33" s="850"/>
      <c r="AO33" s="850"/>
      <c r="AP33" s="850">
        <v>1814</v>
      </c>
      <c r="AQ33" s="850"/>
      <c r="AR33" s="850"/>
      <c r="AS33" s="850"/>
      <c r="AT33" s="850"/>
      <c r="AU33" s="850">
        <v>1756</v>
      </c>
      <c r="AV33" s="850"/>
      <c r="AW33" s="850"/>
      <c r="AX33" s="850"/>
      <c r="AY33" s="850"/>
      <c r="AZ33" s="850" t="s">
        <v>538</v>
      </c>
      <c r="BA33" s="850"/>
      <c r="BB33" s="850"/>
      <c r="BC33" s="850"/>
      <c r="BD33" s="850"/>
      <c r="BE33" s="847" t="s">
        <v>389</v>
      </c>
      <c r="BF33" s="847"/>
      <c r="BG33" s="847"/>
      <c r="BH33" s="847"/>
      <c r="BI33" s="848"/>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54</v>
      </c>
      <c r="R34" s="779"/>
      <c r="S34" s="779"/>
      <c r="T34" s="779"/>
      <c r="U34" s="779"/>
      <c r="V34" s="779">
        <v>52</v>
      </c>
      <c r="W34" s="779"/>
      <c r="X34" s="779"/>
      <c r="Y34" s="779"/>
      <c r="Z34" s="779"/>
      <c r="AA34" s="779">
        <v>3</v>
      </c>
      <c r="AB34" s="779"/>
      <c r="AC34" s="779"/>
      <c r="AD34" s="779"/>
      <c r="AE34" s="780"/>
      <c r="AF34" s="781">
        <v>3</v>
      </c>
      <c r="AG34" s="782"/>
      <c r="AH34" s="782"/>
      <c r="AI34" s="782"/>
      <c r="AJ34" s="783"/>
      <c r="AK34" s="849">
        <v>38</v>
      </c>
      <c r="AL34" s="850"/>
      <c r="AM34" s="850"/>
      <c r="AN34" s="850"/>
      <c r="AO34" s="850"/>
      <c r="AP34" s="850">
        <v>286</v>
      </c>
      <c r="AQ34" s="850"/>
      <c r="AR34" s="850"/>
      <c r="AS34" s="850"/>
      <c r="AT34" s="850"/>
      <c r="AU34" s="850">
        <v>261</v>
      </c>
      <c r="AV34" s="850"/>
      <c r="AW34" s="850"/>
      <c r="AX34" s="850"/>
      <c r="AY34" s="850"/>
      <c r="AZ34" s="850" t="s">
        <v>538</v>
      </c>
      <c r="BA34" s="850"/>
      <c r="BB34" s="850"/>
      <c r="BC34" s="850"/>
      <c r="BD34" s="850"/>
      <c r="BE34" s="847" t="s">
        <v>389</v>
      </c>
      <c r="BF34" s="847"/>
      <c r="BG34" s="847"/>
      <c r="BH34" s="847"/>
      <c r="BI34" s="848"/>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462</v>
      </c>
      <c r="R35" s="779"/>
      <c r="S35" s="779"/>
      <c r="T35" s="779"/>
      <c r="U35" s="779"/>
      <c r="V35" s="779">
        <v>456</v>
      </c>
      <c r="W35" s="779"/>
      <c r="X35" s="779"/>
      <c r="Y35" s="779"/>
      <c r="Z35" s="779"/>
      <c r="AA35" s="779">
        <v>5</v>
      </c>
      <c r="AB35" s="779"/>
      <c r="AC35" s="779"/>
      <c r="AD35" s="779"/>
      <c r="AE35" s="780"/>
      <c r="AF35" s="781">
        <v>5</v>
      </c>
      <c r="AG35" s="782"/>
      <c r="AH35" s="782"/>
      <c r="AI35" s="782"/>
      <c r="AJ35" s="783"/>
      <c r="AK35" s="849">
        <v>76</v>
      </c>
      <c r="AL35" s="850"/>
      <c r="AM35" s="850"/>
      <c r="AN35" s="850"/>
      <c r="AO35" s="850"/>
      <c r="AP35" s="850">
        <v>1041</v>
      </c>
      <c r="AQ35" s="850"/>
      <c r="AR35" s="850"/>
      <c r="AS35" s="850"/>
      <c r="AT35" s="850"/>
      <c r="AU35" s="850">
        <v>713</v>
      </c>
      <c r="AV35" s="850"/>
      <c r="AW35" s="850"/>
      <c r="AX35" s="850"/>
      <c r="AY35" s="850"/>
      <c r="AZ35" s="850" t="s">
        <v>538</v>
      </c>
      <c r="BA35" s="850"/>
      <c r="BB35" s="850"/>
      <c r="BC35" s="850"/>
      <c r="BD35" s="850"/>
      <c r="BE35" s="847" t="s">
        <v>389</v>
      </c>
      <c r="BF35" s="847"/>
      <c r="BG35" s="847"/>
      <c r="BH35" s="847"/>
      <c r="BI35" s="848"/>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49"/>
      <c r="AL36" s="850"/>
      <c r="AM36" s="850"/>
      <c r="AN36" s="850"/>
      <c r="AO36" s="850"/>
      <c r="AP36" s="850"/>
      <c r="AQ36" s="850"/>
      <c r="AR36" s="850"/>
      <c r="AS36" s="850"/>
      <c r="AT36" s="850"/>
      <c r="AU36" s="850"/>
      <c r="AV36" s="850"/>
      <c r="AW36" s="850"/>
      <c r="AX36" s="850"/>
      <c r="AY36" s="850"/>
      <c r="AZ36" s="851"/>
      <c r="BA36" s="851"/>
      <c r="BB36" s="851"/>
      <c r="BC36" s="851"/>
      <c r="BD36" s="851"/>
      <c r="BE36" s="847"/>
      <c r="BF36" s="847"/>
      <c r="BG36" s="847"/>
      <c r="BH36" s="847"/>
      <c r="BI36" s="848"/>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49"/>
      <c r="AL37" s="850"/>
      <c r="AM37" s="850"/>
      <c r="AN37" s="850"/>
      <c r="AO37" s="850"/>
      <c r="AP37" s="850"/>
      <c r="AQ37" s="850"/>
      <c r="AR37" s="850"/>
      <c r="AS37" s="850"/>
      <c r="AT37" s="850"/>
      <c r="AU37" s="850"/>
      <c r="AV37" s="850"/>
      <c r="AW37" s="850"/>
      <c r="AX37" s="850"/>
      <c r="AY37" s="850"/>
      <c r="AZ37" s="851"/>
      <c r="BA37" s="851"/>
      <c r="BB37" s="851"/>
      <c r="BC37" s="851"/>
      <c r="BD37" s="851"/>
      <c r="BE37" s="847"/>
      <c r="BF37" s="847"/>
      <c r="BG37" s="847"/>
      <c r="BH37" s="847"/>
      <c r="BI37" s="848"/>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2"/>
      <c r="R50" s="853"/>
      <c r="S50" s="853"/>
      <c r="T50" s="853"/>
      <c r="U50" s="853"/>
      <c r="V50" s="853"/>
      <c r="W50" s="853"/>
      <c r="X50" s="853"/>
      <c r="Y50" s="853"/>
      <c r="Z50" s="853"/>
      <c r="AA50" s="853"/>
      <c r="AB50" s="853"/>
      <c r="AC50" s="853"/>
      <c r="AD50" s="853"/>
      <c r="AE50" s="854"/>
      <c r="AF50" s="781"/>
      <c r="AG50" s="782"/>
      <c r="AH50" s="782"/>
      <c r="AI50" s="782"/>
      <c r="AJ50" s="783"/>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2"/>
      <c r="R51" s="853"/>
      <c r="S51" s="853"/>
      <c r="T51" s="853"/>
      <c r="U51" s="853"/>
      <c r="V51" s="853"/>
      <c r="W51" s="853"/>
      <c r="X51" s="853"/>
      <c r="Y51" s="853"/>
      <c r="Z51" s="853"/>
      <c r="AA51" s="853"/>
      <c r="AB51" s="853"/>
      <c r="AC51" s="853"/>
      <c r="AD51" s="853"/>
      <c r="AE51" s="854"/>
      <c r="AF51" s="781"/>
      <c r="AG51" s="782"/>
      <c r="AH51" s="782"/>
      <c r="AI51" s="782"/>
      <c r="AJ51" s="783"/>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2"/>
      <c r="R52" s="853"/>
      <c r="S52" s="853"/>
      <c r="T52" s="853"/>
      <c r="U52" s="853"/>
      <c r="V52" s="853"/>
      <c r="W52" s="853"/>
      <c r="X52" s="853"/>
      <c r="Y52" s="853"/>
      <c r="Z52" s="853"/>
      <c r="AA52" s="853"/>
      <c r="AB52" s="853"/>
      <c r="AC52" s="853"/>
      <c r="AD52" s="853"/>
      <c r="AE52" s="854"/>
      <c r="AF52" s="781"/>
      <c r="AG52" s="782"/>
      <c r="AH52" s="782"/>
      <c r="AI52" s="782"/>
      <c r="AJ52" s="783"/>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2"/>
      <c r="R53" s="853"/>
      <c r="S53" s="853"/>
      <c r="T53" s="853"/>
      <c r="U53" s="853"/>
      <c r="V53" s="853"/>
      <c r="W53" s="853"/>
      <c r="X53" s="853"/>
      <c r="Y53" s="853"/>
      <c r="Z53" s="853"/>
      <c r="AA53" s="853"/>
      <c r="AB53" s="853"/>
      <c r="AC53" s="853"/>
      <c r="AD53" s="853"/>
      <c r="AE53" s="854"/>
      <c r="AF53" s="781"/>
      <c r="AG53" s="782"/>
      <c r="AH53" s="782"/>
      <c r="AI53" s="782"/>
      <c r="AJ53" s="783"/>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2"/>
      <c r="R54" s="853"/>
      <c r="S54" s="853"/>
      <c r="T54" s="853"/>
      <c r="U54" s="853"/>
      <c r="V54" s="853"/>
      <c r="W54" s="853"/>
      <c r="X54" s="853"/>
      <c r="Y54" s="853"/>
      <c r="Z54" s="853"/>
      <c r="AA54" s="853"/>
      <c r="AB54" s="853"/>
      <c r="AC54" s="853"/>
      <c r="AD54" s="853"/>
      <c r="AE54" s="854"/>
      <c r="AF54" s="781"/>
      <c r="AG54" s="782"/>
      <c r="AH54" s="782"/>
      <c r="AI54" s="782"/>
      <c r="AJ54" s="783"/>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2"/>
      <c r="R55" s="853"/>
      <c r="S55" s="853"/>
      <c r="T55" s="853"/>
      <c r="U55" s="853"/>
      <c r="V55" s="853"/>
      <c r="W55" s="853"/>
      <c r="X55" s="853"/>
      <c r="Y55" s="853"/>
      <c r="Z55" s="853"/>
      <c r="AA55" s="853"/>
      <c r="AB55" s="853"/>
      <c r="AC55" s="853"/>
      <c r="AD55" s="853"/>
      <c r="AE55" s="854"/>
      <c r="AF55" s="781"/>
      <c r="AG55" s="782"/>
      <c r="AH55" s="782"/>
      <c r="AI55" s="782"/>
      <c r="AJ55" s="783"/>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2"/>
      <c r="R56" s="853"/>
      <c r="S56" s="853"/>
      <c r="T56" s="853"/>
      <c r="U56" s="853"/>
      <c r="V56" s="853"/>
      <c r="W56" s="853"/>
      <c r="X56" s="853"/>
      <c r="Y56" s="853"/>
      <c r="Z56" s="853"/>
      <c r="AA56" s="853"/>
      <c r="AB56" s="853"/>
      <c r="AC56" s="853"/>
      <c r="AD56" s="853"/>
      <c r="AE56" s="854"/>
      <c r="AF56" s="781"/>
      <c r="AG56" s="782"/>
      <c r="AH56" s="782"/>
      <c r="AI56" s="782"/>
      <c r="AJ56" s="783"/>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2"/>
      <c r="R57" s="853"/>
      <c r="S57" s="853"/>
      <c r="T57" s="853"/>
      <c r="U57" s="853"/>
      <c r="V57" s="853"/>
      <c r="W57" s="853"/>
      <c r="X57" s="853"/>
      <c r="Y57" s="853"/>
      <c r="Z57" s="853"/>
      <c r="AA57" s="853"/>
      <c r="AB57" s="853"/>
      <c r="AC57" s="853"/>
      <c r="AD57" s="853"/>
      <c r="AE57" s="854"/>
      <c r="AF57" s="781"/>
      <c r="AG57" s="782"/>
      <c r="AH57" s="782"/>
      <c r="AI57" s="782"/>
      <c r="AJ57" s="783"/>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2"/>
      <c r="R58" s="853"/>
      <c r="S58" s="853"/>
      <c r="T58" s="853"/>
      <c r="U58" s="853"/>
      <c r="V58" s="853"/>
      <c r="W58" s="853"/>
      <c r="X58" s="853"/>
      <c r="Y58" s="853"/>
      <c r="Z58" s="853"/>
      <c r="AA58" s="853"/>
      <c r="AB58" s="853"/>
      <c r="AC58" s="853"/>
      <c r="AD58" s="853"/>
      <c r="AE58" s="854"/>
      <c r="AF58" s="781"/>
      <c r="AG58" s="782"/>
      <c r="AH58" s="782"/>
      <c r="AI58" s="782"/>
      <c r="AJ58" s="783"/>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2"/>
      <c r="R59" s="853"/>
      <c r="S59" s="853"/>
      <c r="T59" s="853"/>
      <c r="U59" s="853"/>
      <c r="V59" s="853"/>
      <c r="W59" s="853"/>
      <c r="X59" s="853"/>
      <c r="Y59" s="853"/>
      <c r="Z59" s="853"/>
      <c r="AA59" s="853"/>
      <c r="AB59" s="853"/>
      <c r="AC59" s="853"/>
      <c r="AD59" s="853"/>
      <c r="AE59" s="854"/>
      <c r="AF59" s="781"/>
      <c r="AG59" s="782"/>
      <c r="AH59" s="782"/>
      <c r="AI59" s="782"/>
      <c r="AJ59" s="783"/>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2"/>
      <c r="R60" s="853"/>
      <c r="S60" s="853"/>
      <c r="T60" s="853"/>
      <c r="U60" s="853"/>
      <c r="V60" s="853"/>
      <c r="W60" s="853"/>
      <c r="X60" s="853"/>
      <c r="Y60" s="853"/>
      <c r="Z60" s="853"/>
      <c r="AA60" s="853"/>
      <c r="AB60" s="853"/>
      <c r="AC60" s="853"/>
      <c r="AD60" s="853"/>
      <c r="AE60" s="854"/>
      <c r="AF60" s="781"/>
      <c r="AG60" s="782"/>
      <c r="AH60" s="782"/>
      <c r="AI60" s="782"/>
      <c r="AJ60" s="783"/>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2"/>
      <c r="R61" s="853"/>
      <c r="S61" s="853"/>
      <c r="T61" s="853"/>
      <c r="U61" s="853"/>
      <c r="V61" s="853"/>
      <c r="W61" s="853"/>
      <c r="X61" s="853"/>
      <c r="Y61" s="853"/>
      <c r="Z61" s="853"/>
      <c r="AA61" s="853"/>
      <c r="AB61" s="853"/>
      <c r="AC61" s="853"/>
      <c r="AD61" s="853"/>
      <c r="AE61" s="854"/>
      <c r="AF61" s="781"/>
      <c r="AG61" s="782"/>
      <c r="AH61" s="782"/>
      <c r="AI61" s="782"/>
      <c r="AJ61" s="783"/>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2"/>
      <c r="R62" s="853"/>
      <c r="S62" s="853"/>
      <c r="T62" s="853"/>
      <c r="U62" s="853"/>
      <c r="V62" s="853"/>
      <c r="W62" s="853"/>
      <c r="X62" s="853"/>
      <c r="Y62" s="853"/>
      <c r="Z62" s="853"/>
      <c r="AA62" s="853"/>
      <c r="AB62" s="853"/>
      <c r="AC62" s="853"/>
      <c r="AD62" s="853"/>
      <c r="AE62" s="854"/>
      <c r="AF62" s="781"/>
      <c r="AG62" s="782"/>
      <c r="AH62" s="782"/>
      <c r="AI62" s="782"/>
      <c r="AJ62" s="783"/>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393</v>
      </c>
      <c r="C63" s="811"/>
      <c r="D63" s="811"/>
      <c r="E63" s="811"/>
      <c r="F63" s="811"/>
      <c r="G63" s="811"/>
      <c r="H63" s="811"/>
      <c r="I63" s="811"/>
      <c r="J63" s="811"/>
      <c r="K63" s="811"/>
      <c r="L63" s="811"/>
      <c r="M63" s="811"/>
      <c r="N63" s="811"/>
      <c r="O63" s="811"/>
      <c r="P63" s="812"/>
      <c r="Q63" s="857"/>
      <c r="R63" s="858"/>
      <c r="S63" s="858"/>
      <c r="T63" s="858"/>
      <c r="U63" s="858"/>
      <c r="V63" s="858"/>
      <c r="W63" s="858"/>
      <c r="X63" s="858"/>
      <c r="Y63" s="858"/>
      <c r="Z63" s="858"/>
      <c r="AA63" s="858"/>
      <c r="AB63" s="858"/>
      <c r="AC63" s="858"/>
      <c r="AD63" s="858"/>
      <c r="AE63" s="859"/>
      <c r="AF63" s="860">
        <v>995</v>
      </c>
      <c r="AG63" s="861"/>
      <c r="AH63" s="861"/>
      <c r="AI63" s="861"/>
      <c r="AJ63" s="862"/>
      <c r="AK63" s="863"/>
      <c r="AL63" s="858"/>
      <c r="AM63" s="858"/>
      <c r="AN63" s="858"/>
      <c r="AO63" s="858"/>
      <c r="AP63" s="861">
        <v>4604</v>
      </c>
      <c r="AQ63" s="861"/>
      <c r="AR63" s="861"/>
      <c r="AS63" s="861"/>
      <c r="AT63" s="861"/>
      <c r="AU63" s="861">
        <v>3472</v>
      </c>
      <c r="AV63" s="861"/>
      <c r="AW63" s="861"/>
      <c r="AX63" s="861"/>
      <c r="AY63" s="861"/>
      <c r="AZ63" s="865"/>
      <c r="BA63" s="865"/>
      <c r="BB63" s="865"/>
      <c r="BC63" s="865"/>
      <c r="BD63" s="865"/>
      <c r="BE63" s="866"/>
      <c r="BF63" s="866"/>
      <c r="BG63" s="866"/>
      <c r="BH63" s="866"/>
      <c r="BI63" s="867"/>
      <c r="BJ63" s="868" t="s">
        <v>112</v>
      </c>
      <c r="BK63" s="869"/>
      <c r="BL63" s="869"/>
      <c r="BM63" s="869"/>
      <c r="BN63" s="870"/>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395</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1" t="s">
        <v>377</v>
      </c>
      <c r="AG66" s="833"/>
      <c r="AH66" s="833"/>
      <c r="AI66" s="833"/>
      <c r="AJ66" s="872"/>
      <c r="AK66" s="737" t="s">
        <v>378</v>
      </c>
      <c r="AL66" s="761"/>
      <c r="AM66" s="761"/>
      <c r="AN66" s="761"/>
      <c r="AO66" s="762"/>
      <c r="AP66" s="737" t="s">
        <v>379</v>
      </c>
      <c r="AQ66" s="738"/>
      <c r="AR66" s="738"/>
      <c r="AS66" s="738"/>
      <c r="AT66" s="739"/>
      <c r="AU66" s="737" t="s">
        <v>396</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3"/>
      <c r="AG67" s="836"/>
      <c r="AH67" s="836"/>
      <c r="AI67" s="836"/>
      <c r="AJ67" s="874"/>
      <c r="AK67" s="875"/>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9"/>
    </row>
    <row r="68" spans="1:131" s="200" customFormat="1" ht="26.25" customHeight="1" thickTop="1" x14ac:dyDescent="0.15">
      <c r="A68" s="211">
        <v>1</v>
      </c>
      <c r="B68" s="888" t="s">
        <v>540</v>
      </c>
      <c r="C68" s="889"/>
      <c r="D68" s="889"/>
      <c r="E68" s="889"/>
      <c r="F68" s="889"/>
      <c r="G68" s="889"/>
      <c r="H68" s="889"/>
      <c r="I68" s="889"/>
      <c r="J68" s="889"/>
      <c r="K68" s="889"/>
      <c r="L68" s="889"/>
      <c r="M68" s="889"/>
      <c r="N68" s="889"/>
      <c r="O68" s="889"/>
      <c r="P68" s="890"/>
      <c r="Q68" s="891">
        <v>286</v>
      </c>
      <c r="R68" s="885"/>
      <c r="S68" s="885"/>
      <c r="T68" s="885"/>
      <c r="U68" s="885"/>
      <c r="V68" s="885">
        <v>275</v>
      </c>
      <c r="W68" s="885"/>
      <c r="X68" s="885"/>
      <c r="Y68" s="885"/>
      <c r="Z68" s="885"/>
      <c r="AA68" s="885">
        <v>11</v>
      </c>
      <c r="AB68" s="885"/>
      <c r="AC68" s="885"/>
      <c r="AD68" s="885"/>
      <c r="AE68" s="885"/>
      <c r="AF68" s="885">
        <v>11</v>
      </c>
      <c r="AG68" s="885"/>
      <c r="AH68" s="885"/>
      <c r="AI68" s="885"/>
      <c r="AJ68" s="885"/>
      <c r="AK68" s="885">
        <v>5</v>
      </c>
      <c r="AL68" s="885"/>
      <c r="AM68" s="885"/>
      <c r="AN68" s="885"/>
      <c r="AO68" s="885"/>
      <c r="AP68" s="885" t="s">
        <v>555</v>
      </c>
      <c r="AQ68" s="885"/>
      <c r="AR68" s="885"/>
      <c r="AS68" s="885"/>
      <c r="AT68" s="885"/>
      <c r="AU68" s="885" t="s">
        <v>555</v>
      </c>
      <c r="AV68" s="885"/>
      <c r="AW68" s="885"/>
      <c r="AX68" s="885"/>
      <c r="AY68" s="885"/>
      <c r="AZ68" s="886"/>
      <c r="BA68" s="886"/>
      <c r="BB68" s="886"/>
      <c r="BC68" s="886"/>
      <c r="BD68" s="887"/>
      <c r="BE68" s="218"/>
      <c r="BF68" s="218"/>
      <c r="BG68" s="218"/>
      <c r="BH68" s="218"/>
      <c r="BI68" s="218"/>
      <c r="BJ68" s="218"/>
      <c r="BK68" s="218"/>
      <c r="BL68" s="218"/>
      <c r="BM68" s="218"/>
      <c r="BN68" s="218"/>
      <c r="BO68" s="218"/>
      <c r="BP68" s="218"/>
      <c r="BQ68" s="215">
        <v>62</v>
      </c>
      <c r="BR68" s="220"/>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9"/>
    </row>
    <row r="69" spans="1:131" s="200" customFormat="1" ht="26.25" customHeight="1" x14ac:dyDescent="0.15">
      <c r="A69" s="214">
        <v>2</v>
      </c>
      <c r="B69" s="892" t="s">
        <v>541</v>
      </c>
      <c r="C69" s="893"/>
      <c r="D69" s="893"/>
      <c r="E69" s="893"/>
      <c r="F69" s="893"/>
      <c r="G69" s="893"/>
      <c r="H69" s="893"/>
      <c r="I69" s="893"/>
      <c r="J69" s="893"/>
      <c r="K69" s="893"/>
      <c r="L69" s="893"/>
      <c r="M69" s="893"/>
      <c r="N69" s="893"/>
      <c r="O69" s="893"/>
      <c r="P69" s="894"/>
      <c r="Q69" s="895">
        <v>234</v>
      </c>
      <c r="R69" s="850"/>
      <c r="S69" s="850"/>
      <c r="T69" s="850"/>
      <c r="U69" s="850"/>
      <c r="V69" s="850">
        <v>214</v>
      </c>
      <c r="W69" s="850"/>
      <c r="X69" s="850"/>
      <c r="Y69" s="850"/>
      <c r="Z69" s="850"/>
      <c r="AA69" s="850">
        <v>19</v>
      </c>
      <c r="AB69" s="850"/>
      <c r="AC69" s="850"/>
      <c r="AD69" s="850"/>
      <c r="AE69" s="850"/>
      <c r="AF69" s="850">
        <v>19</v>
      </c>
      <c r="AG69" s="850"/>
      <c r="AH69" s="850"/>
      <c r="AI69" s="850"/>
      <c r="AJ69" s="850"/>
      <c r="AK69" s="850" t="s">
        <v>561</v>
      </c>
      <c r="AL69" s="850"/>
      <c r="AM69" s="850"/>
      <c r="AN69" s="850"/>
      <c r="AO69" s="850"/>
      <c r="AP69" s="850" t="s">
        <v>561</v>
      </c>
      <c r="AQ69" s="850"/>
      <c r="AR69" s="850"/>
      <c r="AS69" s="850"/>
      <c r="AT69" s="850"/>
      <c r="AU69" s="850" t="s">
        <v>561</v>
      </c>
      <c r="AV69" s="850"/>
      <c r="AW69" s="850"/>
      <c r="AX69" s="850"/>
      <c r="AY69" s="850"/>
      <c r="AZ69" s="896"/>
      <c r="BA69" s="896"/>
      <c r="BB69" s="896"/>
      <c r="BC69" s="896"/>
      <c r="BD69" s="897"/>
      <c r="BE69" s="218"/>
      <c r="BF69" s="218"/>
      <c r="BG69" s="218"/>
      <c r="BH69" s="218"/>
      <c r="BI69" s="218"/>
      <c r="BJ69" s="218"/>
      <c r="BK69" s="218"/>
      <c r="BL69" s="218"/>
      <c r="BM69" s="218"/>
      <c r="BN69" s="218"/>
      <c r="BO69" s="218"/>
      <c r="BP69" s="218"/>
      <c r="BQ69" s="215">
        <v>63</v>
      </c>
      <c r="BR69" s="220"/>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9"/>
    </row>
    <row r="70" spans="1:131" s="200" customFormat="1" ht="26.25" customHeight="1" x14ac:dyDescent="0.15">
      <c r="A70" s="214">
        <v>3</v>
      </c>
      <c r="B70" s="892" t="s">
        <v>542</v>
      </c>
      <c r="C70" s="893"/>
      <c r="D70" s="893"/>
      <c r="E70" s="893"/>
      <c r="F70" s="893"/>
      <c r="G70" s="893"/>
      <c r="H70" s="893"/>
      <c r="I70" s="893"/>
      <c r="J70" s="893"/>
      <c r="K70" s="893"/>
      <c r="L70" s="893"/>
      <c r="M70" s="893"/>
      <c r="N70" s="893"/>
      <c r="O70" s="893"/>
      <c r="P70" s="894"/>
      <c r="Q70" s="895">
        <v>101</v>
      </c>
      <c r="R70" s="850"/>
      <c r="S70" s="850"/>
      <c r="T70" s="850"/>
      <c r="U70" s="850"/>
      <c r="V70" s="850">
        <v>101</v>
      </c>
      <c r="W70" s="850"/>
      <c r="X70" s="850"/>
      <c r="Y70" s="850"/>
      <c r="Z70" s="850"/>
      <c r="AA70" s="850">
        <v>1</v>
      </c>
      <c r="AB70" s="850"/>
      <c r="AC70" s="850"/>
      <c r="AD70" s="850"/>
      <c r="AE70" s="850"/>
      <c r="AF70" s="850">
        <v>1</v>
      </c>
      <c r="AG70" s="850"/>
      <c r="AH70" s="850"/>
      <c r="AI70" s="850"/>
      <c r="AJ70" s="850"/>
      <c r="AK70" s="850">
        <v>1</v>
      </c>
      <c r="AL70" s="850"/>
      <c r="AM70" s="850"/>
      <c r="AN70" s="850"/>
      <c r="AO70" s="850"/>
      <c r="AP70" s="850" t="s">
        <v>555</v>
      </c>
      <c r="AQ70" s="850"/>
      <c r="AR70" s="850"/>
      <c r="AS70" s="850"/>
      <c r="AT70" s="850"/>
      <c r="AU70" s="850" t="s">
        <v>555</v>
      </c>
      <c r="AV70" s="850"/>
      <c r="AW70" s="850"/>
      <c r="AX70" s="850"/>
      <c r="AY70" s="850"/>
      <c r="AZ70" s="896"/>
      <c r="BA70" s="896"/>
      <c r="BB70" s="896"/>
      <c r="BC70" s="896"/>
      <c r="BD70" s="897"/>
      <c r="BE70" s="218"/>
      <c r="BF70" s="218"/>
      <c r="BG70" s="218"/>
      <c r="BH70" s="218"/>
      <c r="BI70" s="218"/>
      <c r="BJ70" s="218"/>
      <c r="BK70" s="218"/>
      <c r="BL70" s="218"/>
      <c r="BM70" s="218"/>
      <c r="BN70" s="218"/>
      <c r="BO70" s="218"/>
      <c r="BP70" s="218"/>
      <c r="BQ70" s="215">
        <v>64</v>
      </c>
      <c r="BR70" s="220"/>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9"/>
    </row>
    <row r="71" spans="1:131" s="200" customFormat="1" ht="26.25" customHeight="1" x14ac:dyDescent="0.15">
      <c r="A71" s="214">
        <v>4</v>
      </c>
      <c r="B71" s="892" t="s">
        <v>543</v>
      </c>
      <c r="C71" s="893"/>
      <c r="D71" s="893"/>
      <c r="E71" s="893"/>
      <c r="F71" s="893"/>
      <c r="G71" s="893"/>
      <c r="H71" s="893"/>
      <c r="I71" s="893"/>
      <c r="J71" s="893"/>
      <c r="K71" s="893"/>
      <c r="L71" s="893"/>
      <c r="M71" s="893"/>
      <c r="N71" s="893"/>
      <c r="O71" s="893"/>
      <c r="P71" s="894"/>
      <c r="Q71" s="895">
        <v>12059</v>
      </c>
      <c r="R71" s="850"/>
      <c r="S71" s="850"/>
      <c r="T71" s="850"/>
      <c r="U71" s="850"/>
      <c r="V71" s="850">
        <v>11158</v>
      </c>
      <c r="W71" s="850"/>
      <c r="X71" s="850"/>
      <c r="Y71" s="850"/>
      <c r="Z71" s="850"/>
      <c r="AA71" s="850">
        <v>900</v>
      </c>
      <c r="AB71" s="850"/>
      <c r="AC71" s="850"/>
      <c r="AD71" s="850"/>
      <c r="AE71" s="850"/>
      <c r="AF71" s="850">
        <v>900</v>
      </c>
      <c r="AG71" s="850"/>
      <c r="AH71" s="850"/>
      <c r="AI71" s="850"/>
      <c r="AJ71" s="850"/>
      <c r="AK71" s="850" t="s">
        <v>555</v>
      </c>
      <c r="AL71" s="850"/>
      <c r="AM71" s="850"/>
      <c r="AN71" s="850"/>
      <c r="AO71" s="850"/>
      <c r="AP71" s="850" t="s">
        <v>555</v>
      </c>
      <c r="AQ71" s="850"/>
      <c r="AR71" s="850"/>
      <c r="AS71" s="850"/>
      <c r="AT71" s="850"/>
      <c r="AU71" s="850" t="s">
        <v>555</v>
      </c>
      <c r="AV71" s="850"/>
      <c r="AW71" s="850"/>
      <c r="AX71" s="850"/>
      <c r="AY71" s="850"/>
      <c r="AZ71" s="896"/>
      <c r="BA71" s="896"/>
      <c r="BB71" s="896"/>
      <c r="BC71" s="896"/>
      <c r="BD71" s="897"/>
      <c r="BE71" s="218"/>
      <c r="BF71" s="218"/>
      <c r="BG71" s="218"/>
      <c r="BH71" s="218"/>
      <c r="BI71" s="218"/>
      <c r="BJ71" s="218"/>
      <c r="BK71" s="218"/>
      <c r="BL71" s="218"/>
      <c r="BM71" s="218"/>
      <c r="BN71" s="218"/>
      <c r="BO71" s="218"/>
      <c r="BP71" s="218"/>
      <c r="BQ71" s="215">
        <v>65</v>
      </c>
      <c r="BR71" s="220"/>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9"/>
    </row>
    <row r="72" spans="1:131" s="200" customFormat="1" ht="26.25" customHeight="1" x14ac:dyDescent="0.15">
      <c r="A72" s="214">
        <v>5</v>
      </c>
      <c r="B72" s="892" t="s">
        <v>544</v>
      </c>
      <c r="C72" s="893"/>
      <c r="D72" s="893"/>
      <c r="E72" s="893"/>
      <c r="F72" s="893"/>
      <c r="G72" s="893"/>
      <c r="H72" s="893"/>
      <c r="I72" s="893"/>
      <c r="J72" s="893"/>
      <c r="K72" s="893"/>
      <c r="L72" s="893"/>
      <c r="M72" s="893"/>
      <c r="N72" s="893"/>
      <c r="O72" s="893"/>
      <c r="P72" s="894"/>
      <c r="Q72" s="895">
        <v>70</v>
      </c>
      <c r="R72" s="850"/>
      <c r="S72" s="850"/>
      <c r="T72" s="850"/>
      <c r="U72" s="850"/>
      <c r="V72" s="850">
        <v>70</v>
      </c>
      <c r="W72" s="850"/>
      <c r="X72" s="850"/>
      <c r="Y72" s="850"/>
      <c r="Z72" s="850"/>
      <c r="AA72" s="850" t="s">
        <v>555</v>
      </c>
      <c r="AB72" s="850"/>
      <c r="AC72" s="850"/>
      <c r="AD72" s="850"/>
      <c r="AE72" s="850"/>
      <c r="AF72" s="850" t="s">
        <v>555</v>
      </c>
      <c r="AG72" s="850"/>
      <c r="AH72" s="850"/>
      <c r="AI72" s="850"/>
      <c r="AJ72" s="850"/>
      <c r="AK72" s="850" t="s">
        <v>555</v>
      </c>
      <c r="AL72" s="850"/>
      <c r="AM72" s="850"/>
      <c r="AN72" s="850"/>
      <c r="AO72" s="850"/>
      <c r="AP72" s="850" t="s">
        <v>555</v>
      </c>
      <c r="AQ72" s="850"/>
      <c r="AR72" s="850"/>
      <c r="AS72" s="850"/>
      <c r="AT72" s="850"/>
      <c r="AU72" s="850" t="s">
        <v>555</v>
      </c>
      <c r="AV72" s="850"/>
      <c r="AW72" s="850"/>
      <c r="AX72" s="850"/>
      <c r="AY72" s="850"/>
      <c r="AZ72" s="896"/>
      <c r="BA72" s="896"/>
      <c r="BB72" s="896"/>
      <c r="BC72" s="896"/>
      <c r="BD72" s="897"/>
      <c r="BE72" s="218"/>
      <c r="BF72" s="218"/>
      <c r="BG72" s="218"/>
      <c r="BH72" s="218"/>
      <c r="BI72" s="218"/>
      <c r="BJ72" s="218"/>
      <c r="BK72" s="218"/>
      <c r="BL72" s="218"/>
      <c r="BM72" s="218"/>
      <c r="BN72" s="218"/>
      <c r="BO72" s="218"/>
      <c r="BP72" s="218"/>
      <c r="BQ72" s="215">
        <v>66</v>
      </c>
      <c r="BR72" s="220"/>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9"/>
    </row>
    <row r="73" spans="1:131" s="200" customFormat="1" ht="26.25" customHeight="1" x14ac:dyDescent="0.15">
      <c r="A73" s="214">
        <v>6</v>
      </c>
      <c r="B73" s="892" t="s">
        <v>545</v>
      </c>
      <c r="C73" s="893"/>
      <c r="D73" s="893"/>
      <c r="E73" s="893"/>
      <c r="F73" s="893"/>
      <c r="G73" s="893"/>
      <c r="H73" s="893"/>
      <c r="I73" s="893"/>
      <c r="J73" s="893"/>
      <c r="K73" s="893"/>
      <c r="L73" s="893"/>
      <c r="M73" s="893"/>
      <c r="N73" s="893"/>
      <c r="O73" s="893"/>
      <c r="P73" s="894"/>
      <c r="Q73" s="895">
        <v>3996</v>
      </c>
      <c r="R73" s="850"/>
      <c r="S73" s="850"/>
      <c r="T73" s="850"/>
      <c r="U73" s="850"/>
      <c r="V73" s="850">
        <v>3358</v>
      </c>
      <c r="W73" s="850"/>
      <c r="X73" s="850"/>
      <c r="Y73" s="850"/>
      <c r="Z73" s="850"/>
      <c r="AA73" s="850">
        <v>638</v>
      </c>
      <c r="AB73" s="850"/>
      <c r="AC73" s="850"/>
      <c r="AD73" s="850"/>
      <c r="AE73" s="850"/>
      <c r="AF73" s="850">
        <v>2308</v>
      </c>
      <c r="AG73" s="850"/>
      <c r="AH73" s="850"/>
      <c r="AI73" s="850"/>
      <c r="AJ73" s="850"/>
      <c r="AK73" s="850" t="s">
        <v>555</v>
      </c>
      <c r="AL73" s="850"/>
      <c r="AM73" s="850"/>
      <c r="AN73" s="850"/>
      <c r="AO73" s="850"/>
      <c r="AP73" s="850">
        <v>9318</v>
      </c>
      <c r="AQ73" s="850"/>
      <c r="AR73" s="850"/>
      <c r="AS73" s="850"/>
      <c r="AT73" s="850"/>
      <c r="AU73" s="850">
        <v>0</v>
      </c>
      <c r="AV73" s="850"/>
      <c r="AW73" s="850"/>
      <c r="AX73" s="850"/>
      <c r="AY73" s="850"/>
      <c r="AZ73" s="896" t="s">
        <v>557</v>
      </c>
      <c r="BA73" s="896"/>
      <c r="BB73" s="896"/>
      <c r="BC73" s="896"/>
      <c r="BD73" s="897"/>
      <c r="BE73" s="218"/>
      <c r="BF73" s="218"/>
      <c r="BG73" s="218"/>
      <c r="BH73" s="218"/>
      <c r="BI73" s="218"/>
      <c r="BJ73" s="218"/>
      <c r="BK73" s="218"/>
      <c r="BL73" s="218"/>
      <c r="BM73" s="218"/>
      <c r="BN73" s="218"/>
      <c r="BO73" s="218"/>
      <c r="BP73" s="218"/>
      <c r="BQ73" s="215">
        <v>67</v>
      </c>
      <c r="BR73" s="220"/>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9"/>
    </row>
    <row r="74" spans="1:131" s="200" customFormat="1" ht="26.25" customHeight="1" x14ac:dyDescent="0.15">
      <c r="A74" s="214">
        <v>7</v>
      </c>
      <c r="B74" s="892" t="s">
        <v>546</v>
      </c>
      <c r="C74" s="893"/>
      <c r="D74" s="893"/>
      <c r="E74" s="893"/>
      <c r="F74" s="893"/>
      <c r="G74" s="893"/>
      <c r="H74" s="893"/>
      <c r="I74" s="893"/>
      <c r="J74" s="893"/>
      <c r="K74" s="893"/>
      <c r="L74" s="893"/>
      <c r="M74" s="893"/>
      <c r="N74" s="893"/>
      <c r="O74" s="893"/>
      <c r="P74" s="894"/>
      <c r="Q74" s="895">
        <v>57</v>
      </c>
      <c r="R74" s="850"/>
      <c r="S74" s="850"/>
      <c r="T74" s="850"/>
      <c r="U74" s="850"/>
      <c r="V74" s="850">
        <v>44</v>
      </c>
      <c r="W74" s="850"/>
      <c r="X74" s="850"/>
      <c r="Y74" s="850"/>
      <c r="Z74" s="850"/>
      <c r="AA74" s="850">
        <v>13</v>
      </c>
      <c r="AB74" s="850"/>
      <c r="AC74" s="850"/>
      <c r="AD74" s="850"/>
      <c r="AE74" s="850"/>
      <c r="AF74" s="850">
        <v>13</v>
      </c>
      <c r="AG74" s="850"/>
      <c r="AH74" s="850"/>
      <c r="AI74" s="850"/>
      <c r="AJ74" s="850"/>
      <c r="AK74" s="850" t="s">
        <v>562</v>
      </c>
      <c r="AL74" s="850"/>
      <c r="AM74" s="850"/>
      <c r="AN74" s="850"/>
      <c r="AO74" s="850"/>
      <c r="AP74" s="850" t="s">
        <v>561</v>
      </c>
      <c r="AQ74" s="850"/>
      <c r="AR74" s="850"/>
      <c r="AS74" s="850"/>
      <c r="AT74" s="850"/>
      <c r="AU74" s="850" t="s">
        <v>561</v>
      </c>
      <c r="AV74" s="850"/>
      <c r="AW74" s="850"/>
      <c r="AX74" s="850"/>
      <c r="AY74" s="850"/>
      <c r="AZ74" s="896"/>
      <c r="BA74" s="896"/>
      <c r="BB74" s="896"/>
      <c r="BC74" s="896"/>
      <c r="BD74" s="897"/>
      <c r="BE74" s="218"/>
      <c r="BF74" s="218"/>
      <c r="BG74" s="218"/>
      <c r="BH74" s="218"/>
      <c r="BI74" s="218"/>
      <c r="BJ74" s="218"/>
      <c r="BK74" s="218"/>
      <c r="BL74" s="218"/>
      <c r="BM74" s="218"/>
      <c r="BN74" s="218"/>
      <c r="BO74" s="218"/>
      <c r="BP74" s="218"/>
      <c r="BQ74" s="215">
        <v>68</v>
      </c>
      <c r="BR74" s="220"/>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9"/>
    </row>
    <row r="75" spans="1:131" s="200" customFormat="1" ht="26.25" customHeight="1" x14ac:dyDescent="0.15">
      <c r="A75" s="214">
        <v>8</v>
      </c>
      <c r="B75" s="892" t="s">
        <v>547</v>
      </c>
      <c r="C75" s="893"/>
      <c r="D75" s="893"/>
      <c r="E75" s="893"/>
      <c r="F75" s="893"/>
      <c r="G75" s="893"/>
      <c r="H75" s="893"/>
      <c r="I75" s="893"/>
      <c r="J75" s="893"/>
      <c r="K75" s="893"/>
      <c r="L75" s="893"/>
      <c r="M75" s="893"/>
      <c r="N75" s="893"/>
      <c r="O75" s="893"/>
      <c r="P75" s="894"/>
      <c r="Q75" s="898">
        <v>124</v>
      </c>
      <c r="R75" s="899"/>
      <c r="S75" s="899"/>
      <c r="T75" s="899"/>
      <c r="U75" s="849"/>
      <c r="V75" s="900">
        <v>83</v>
      </c>
      <c r="W75" s="899"/>
      <c r="X75" s="899"/>
      <c r="Y75" s="899"/>
      <c r="Z75" s="849"/>
      <c r="AA75" s="900">
        <v>41</v>
      </c>
      <c r="AB75" s="899"/>
      <c r="AC75" s="899"/>
      <c r="AD75" s="899"/>
      <c r="AE75" s="849"/>
      <c r="AF75" s="900">
        <v>41</v>
      </c>
      <c r="AG75" s="899"/>
      <c r="AH75" s="899"/>
      <c r="AI75" s="899"/>
      <c r="AJ75" s="849"/>
      <c r="AK75" s="900" t="s">
        <v>561</v>
      </c>
      <c r="AL75" s="899"/>
      <c r="AM75" s="899"/>
      <c r="AN75" s="899"/>
      <c r="AO75" s="849"/>
      <c r="AP75" s="900" t="s">
        <v>561</v>
      </c>
      <c r="AQ75" s="899"/>
      <c r="AR75" s="899"/>
      <c r="AS75" s="899"/>
      <c r="AT75" s="849"/>
      <c r="AU75" s="900" t="s">
        <v>561</v>
      </c>
      <c r="AV75" s="899"/>
      <c r="AW75" s="899"/>
      <c r="AX75" s="899"/>
      <c r="AY75" s="849"/>
      <c r="AZ75" s="896"/>
      <c r="BA75" s="896"/>
      <c r="BB75" s="896"/>
      <c r="BC75" s="896"/>
      <c r="BD75" s="897"/>
      <c r="BE75" s="218"/>
      <c r="BF75" s="218"/>
      <c r="BG75" s="218"/>
      <c r="BH75" s="218"/>
      <c r="BI75" s="218"/>
      <c r="BJ75" s="218"/>
      <c r="BK75" s="218"/>
      <c r="BL75" s="218"/>
      <c r="BM75" s="218"/>
      <c r="BN75" s="218"/>
      <c r="BO75" s="218"/>
      <c r="BP75" s="218"/>
      <c r="BQ75" s="215">
        <v>69</v>
      </c>
      <c r="BR75" s="220"/>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9"/>
    </row>
    <row r="76" spans="1:131" s="200" customFormat="1" ht="26.25" customHeight="1" x14ac:dyDescent="0.15">
      <c r="A76" s="214">
        <v>9</v>
      </c>
      <c r="B76" s="892" t="s">
        <v>548</v>
      </c>
      <c r="C76" s="893"/>
      <c r="D76" s="893"/>
      <c r="E76" s="893"/>
      <c r="F76" s="893"/>
      <c r="G76" s="893"/>
      <c r="H76" s="893"/>
      <c r="I76" s="893"/>
      <c r="J76" s="893"/>
      <c r="K76" s="893"/>
      <c r="L76" s="893"/>
      <c r="M76" s="893"/>
      <c r="N76" s="893"/>
      <c r="O76" s="893"/>
      <c r="P76" s="894"/>
      <c r="Q76" s="898">
        <v>24</v>
      </c>
      <c r="R76" s="899"/>
      <c r="S76" s="899"/>
      <c r="T76" s="899"/>
      <c r="U76" s="849"/>
      <c r="V76" s="900">
        <v>9</v>
      </c>
      <c r="W76" s="899"/>
      <c r="X76" s="899"/>
      <c r="Y76" s="899"/>
      <c r="Z76" s="849"/>
      <c r="AA76" s="900">
        <v>16</v>
      </c>
      <c r="AB76" s="899"/>
      <c r="AC76" s="899"/>
      <c r="AD76" s="899"/>
      <c r="AE76" s="849"/>
      <c r="AF76" s="900">
        <v>4</v>
      </c>
      <c r="AG76" s="899"/>
      <c r="AH76" s="899"/>
      <c r="AI76" s="899"/>
      <c r="AJ76" s="849"/>
      <c r="AK76" s="900" t="s">
        <v>561</v>
      </c>
      <c r="AL76" s="899"/>
      <c r="AM76" s="899"/>
      <c r="AN76" s="899"/>
      <c r="AO76" s="849"/>
      <c r="AP76" s="900" t="s">
        <v>561</v>
      </c>
      <c r="AQ76" s="899"/>
      <c r="AR76" s="899"/>
      <c r="AS76" s="899"/>
      <c r="AT76" s="849"/>
      <c r="AU76" s="900" t="s">
        <v>561</v>
      </c>
      <c r="AV76" s="899"/>
      <c r="AW76" s="899"/>
      <c r="AX76" s="899"/>
      <c r="AY76" s="849"/>
      <c r="AZ76" s="896"/>
      <c r="BA76" s="896"/>
      <c r="BB76" s="896"/>
      <c r="BC76" s="896"/>
      <c r="BD76" s="897"/>
      <c r="BE76" s="218"/>
      <c r="BF76" s="218"/>
      <c r="BG76" s="218"/>
      <c r="BH76" s="218"/>
      <c r="BI76" s="218"/>
      <c r="BJ76" s="218"/>
      <c r="BK76" s="218"/>
      <c r="BL76" s="218"/>
      <c r="BM76" s="218"/>
      <c r="BN76" s="218"/>
      <c r="BO76" s="218"/>
      <c r="BP76" s="218"/>
      <c r="BQ76" s="215">
        <v>70</v>
      </c>
      <c r="BR76" s="220"/>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9"/>
    </row>
    <row r="77" spans="1:131" s="200" customFormat="1" ht="26.25" customHeight="1" x14ac:dyDescent="0.15">
      <c r="A77" s="214">
        <v>10</v>
      </c>
      <c r="B77" s="892" t="s">
        <v>549</v>
      </c>
      <c r="C77" s="893"/>
      <c r="D77" s="893"/>
      <c r="E77" s="893"/>
      <c r="F77" s="893"/>
      <c r="G77" s="893"/>
      <c r="H77" s="893"/>
      <c r="I77" s="893"/>
      <c r="J77" s="893"/>
      <c r="K77" s="893"/>
      <c r="L77" s="893"/>
      <c r="M77" s="893"/>
      <c r="N77" s="893"/>
      <c r="O77" s="893"/>
      <c r="P77" s="894"/>
      <c r="Q77" s="898">
        <v>202</v>
      </c>
      <c r="R77" s="899"/>
      <c r="S77" s="899"/>
      <c r="T77" s="899"/>
      <c r="U77" s="849"/>
      <c r="V77" s="900">
        <v>197</v>
      </c>
      <c r="W77" s="899"/>
      <c r="X77" s="899"/>
      <c r="Y77" s="899"/>
      <c r="Z77" s="849"/>
      <c r="AA77" s="900">
        <v>5</v>
      </c>
      <c r="AB77" s="899"/>
      <c r="AC77" s="899"/>
      <c r="AD77" s="899"/>
      <c r="AE77" s="849"/>
      <c r="AF77" s="900">
        <v>5</v>
      </c>
      <c r="AG77" s="899"/>
      <c r="AH77" s="899"/>
      <c r="AI77" s="899"/>
      <c r="AJ77" s="849"/>
      <c r="AK77" s="900">
        <v>17</v>
      </c>
      <c r="AL77" s="899"/>
      <c r="AM77" s="899"/>
      <c r="AN77" s="899"/>
      <c r="AO77" s="849"/>
      <c r="AP77" s="900" t="s">
        <v>561</v>
      </c>
      <c r="AQ77" s="899"/>
      <c r="AR77" s="899"/>
      <c r="AS77" s="899"/>
      <c r="AT77" s="849"/>
      <c r="AU77" s="900" t="s">
        <v>555</v>
      </c>
      <c r="AV77" s="899"/>
      <c r="AW77" s="899"/>
      <c r="AX77" s="899"/>
      <c r="AY77" s="849"/>
      <c r="AZ77" s="896"/>
      <c r="BA77" s="896"/>
      <c r="BB77" s="896"/>
      <c r="BC77" s="896"/>
      <c r="BD77" s="897"/>
      <c r="BE77" s="218"/>
      <c r="BF77" s="218"/>
      <c r="BG77" s="218"/>
      <c r="BH77" s="218"/>
      <c r="BI77" s="218"/>
      <c r="BJ77" s="218"/>
      <c r="BK77" s="218"/>
      <c r="BL77" s="218"/>
      <c r="BM77" s="218"/>
      <c r="BN77" s="218"/>
      <c r="BO77" s="218"/>
      <c r="BP77" s="218"/>
      <c r="BQ77" s="215">
        <v>71</v>
      </c>
      <c r="BR77" s="220"/>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9"/>
    </row>
    <row r="78" spans="1:131" s="200" customFormat="1" ht="26.25" customHeight="1" x14ac:dyDescent="0.15">
      <c r="A78" s="214">
        <v>11</v>
      </c>
      <c r="B78" s="892" t="s">
        <v>550</v>
      </c>
      <c r="C78" s="893"/>
      <c r="D78" s="893"/>
      <c r="E78" s="893"/>
      <c r="F78" s="893"/>
      <c r="G78" s="893"/>
      <c r="H78" s="893"/>
      <c r="I78" s="893"/>
      <c r="J78" s="893"/>
      <c r="K78" s="893"/>
      <c r="L78" s="893"/>
      <c r="M78" s="893"/>
      <c r="N78" s="893"/>
      <c r="O78" s="893"/>
      <c r="P78" s="894"/>
      <c r="Q78" s="895">
        <v>64</v>
      </c>
      <c r="R78" s="850"/>
      <c r="S78" s="850"/>
      <c r="T78" s="850"/>
      <c r="U78" s="850"/>
      <c r="V78" s="850">
        <v>64</v>
      </c>
      <c r="W78" s="850"/>
      <c r="X78" s="850"/>
      <c r="Y78" s="850"/>
      <c r="Z78" s="850"/>
      <c r="AA78" s="850" t="s">
        <v>553</v>
      </c>
      <c r="AB78" s="850"/>
      <c r="AC78" s="850"/>
      <c r="AD78" s="850"/>
      <c r="AE78" s="850"/>
      <c r="AF78" s="850" t="s">
        <v>554</v>
      </c>
      <c r="AG78" s="850"/>
      <c r="AH78" s="850"/>
      <c r="AI78" s="850"/>
      <c r="AJ78" s="850"/>
      <c r="AK78" s="850" t="s">
        <v>554</v>
      </c>
      <c r="AL78" s="850"/>
      <c r="AM78" s="850"/>
      <c r="AN78" s="850"/>
      <c r="AO78" s="850"/>
      <c r="AP78" s="850" t="s">
        <v>555</v>
      </c>
      <c r="AQ78" s="850"/>
      <c r="AR78" s="850"/>
      <c r="AS78" s="850"/>
      <c r="AT78" s="850"/>
      <c r="AU78" s="850" t="s">
        <v>555</v>
      </c>
      <c r="AV78" s="850"/>
      <c r="AW78" s="850"/>
      <c r="AX78" s="850"/>
      <c r="AY78" s="850"/>
      <c r="AZ78" s="896"/>
      <c r="BA78" s="896"/>
      <c r="BB78" s="896"/>
      <c r="BC78" s="896"/>
      <c r="BD78" s="897"/>
      <c r="BE78" s="218"/>
      <c r="BF78" s="218"/>
      <c r="BG78" s="218"/>
      <c r="BH78" s="218"/>
      <c r="BI78" s="218"/>
      <c r="BJ78" s="221"/>
      <c r="BK78" s="221"/>
      <c r="BL78" s="221"/>
      <c r="BM78" s="221"/>
      <c r="BN78" s="221"/>
      <c r="BO78" s="218"/>
      <c r="BP78" s="218"/>
      <c r="BQ78" s="215">
        <v>72</v>
      </c>
      <c r="BR78" s="220"/>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9"/>
    </row>
    <row r="79" spans="1:131" s="200" customFormat="1" ht="26.25" customHeight="1" x14ac:dyDescent="0.15">
      <c r="A79" s="214">
        <v>12</v>
      </c>
      <c r="B79" s="892" t="s">
        <v>551</v>
      </c>
      <c r="C79" s="893"/>
      <c r="D79" s="893"/>
      <c r="E79" s="893"/>
      <c r="F79" s="893"/>
      <c r="G79" s="893"/>
      <c r="H79" s="893"/>
      <c r="I79" s="893"/>
      <c r="J79" s="893"/>
      <c r="K79" s="893"/>
      <c r="L79" s="893"/>
      <c r="M79" s="893"/>
      <c r="N79" s="893"/>
      <c r="O79" s="893"/>
      <c r="P79" s="894"/>
      <c r="Q79" s="895">
        <v>489</v>
      </c>
      <c r="R79" s="850"/>
      <c r="S79" s="850"/>
      <c r="T79" s="850"/>
      <c r="U79" s="850"/>
      <c r="V79" s="850">
        <v>416</v>
      </c>
      <c r="W79" s="850"/>
      <c r="X79" s="850"/>
      <c r="Y79" s="850"/>
      <c r="Z79" s="850"/>
      <c r="AA79" s="850">
        <v>72</v>
      </c>
      <c r="AB79" s="850"/>
      <c r="AC79" s="850"/>
      <c r="AD79" s="850"/>
      <c r="AE79" s="850"/>
      <c r="AF79" s="850">
        <v>72</v>
      </c>
      <c r="AG79" s="850"/>
      <c r="AH79" s="850"/>
      <c r="AI79" s="850"/>
      <c r="AJ79" s="850"/>
      <c r="AK79" s="850">
        <v>61</v>
      </c>
      <c r="AL79" s="850"/>
      <c r="AM79" s="850"/>
      <c r="AN79" s="850"/>
      <c r="AO79" s="850"/>
      <c r="AP79" s="850" t="s">
        <v>556</v>
      </c>
      <c r="AQ79" s="850"/>
      <c r="AR79" s="850"/>
      <c r="AS79" s="850"/>
      <c r="AT79" s="850"/>
      <c r="AU79" s="850" t="s">
        <v>555</v>
      </c>
      <c r="AV79" s="850"/>
      <c r="AW79" s="850"/>
      <c r="AX79" s="850"/>
      <c r="AY79" s="850"/>
      <c r="AZ79" s="896"/>
      <c r="BA79" s="896"/>
      <c r="BB79" s="896"/>
      <c r="BC79" s="896"/>
      <c r="BD79" s="897"/>
      <c r="BE79" s="218"/>
      <c r="BF79" s="218"/>
      <c r="BG79" s="218"/>
      <c r="BH79" s="218"/>
      <c r="BI79" s="218"/>
      <c r="BJ79" s="221"/>
      <c r="BK79" s="221"/>
      <c r="BL79" s="221"/>
      <c r="BM79" s="221"/>
      <c r="BN79" s="221"/>
      <c r="BO79" s="218"/>
      <c r="BP79" s="218"/>
      <c r="BQ79" s="215">
        <v>73</v>
      </c>
      <c r="BR79" s="220"/>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9"/>
    </row>
    <row r="80" spans="1:131" s="200" customFormat="1" ht="26.25" customHeight="1" x14ac:dyDescent="0.15">
      <c r="A80" s="214">
        <v>13</v>
      </c>
      <c r="B80" s="892" t="s">
        <v>552</v>
      </c>
      <c r="C80" s="893"/>
      <c r="D80" s="893"/>
      <c r="E80" s="893"/>
      <c r="F80" s="893"/>
      <c r="G80" s="893"/>
      <c r="H80" s="893"/>
      <c r="I80" s="893"/>
      <c r="J80" s="893"/>
      <c r="K80" s="893"/>
      <c r="L80" s="893"/>
      <c r="M80" s="893"/>
      <c r="N80" s="893"/>
      <c r="O80" s="893"/>
      <c r="P80" s="894"/>
      <c r="Q80" s="895">
        <v>744266</v>
      </c>
      <c r="R80" s="850"/>
      <c r="S80" s="850"/>
      <c r="T80" s="850"/>
      <c r="U80" s="850"/>
      <c r="V80" s="850">
        <v>712499</v>
      </c>
      <c r="W80" s="850"/>
      <c r="X80" s="850"/>
      <c r="Y80" s="850"/>
      <c r="Z80" s="850"/>
      <c r="AA80" s="850">
        <v>31767</v>
      </c>
      <c r="AB80" s="850"/>
      <c r="AC80" s="850"/>
      <c r="AD80" s="850"/>
      <c r="AE80" s="850"/>
      <c r="AF80" s="850">
        <v>31767</v>
      </c>
      <c r="AG80" s="850"/>
      <c r="AH80" s="850"/>
      <c r="AI80" s="850"/>
      <c r="AJ80" s="850"/>
      <c r="AK80" s="850" t="s">
        <v>555</v>
      </c>
      <c r="AL80" s="850"/>
      <c r="AM80" s="850"/>
      <c r="AN80" s="850"/>
      <c r="AO80" s="850"/>
      <c r="AP80" s="850" t="s">
        <v>555</v>
      </c>
      <c r="AQ80" s="850"/>
      <c r="AR80" s="850"/>
      <c r="AS80" s="850"/>
      <c r="AT80" s="850"/>
      <c r="AU80" s="850" t="s">
        <v>555</v>
      </c>
      <c r="AV80" s="850"/>
      <c r="AW80" s="850"/>
      <c r="AX80" s="850"/>
      <c r="AY80" s="850"/>
      <c r="AZ80" s="896"/>
      <c r="BA80" s="896"/>
      <c r="BB80" s="896"/>
      <c r="BC80" s="896"/>
      <c r="BD80" s="897"/>
      <c r="BE80" s="218"/>
      <c r="BF80" s="218"/>
      <c r="BG80" s="218"/>
      <c r="BH80" s="218"/>
      <c r="BI80" s="218"/>
      <c r="BJ80" s="218"/>
      <c r="BK80" s="218"/>
      <c r="BL80" s="218"/>
      <c r="BM80" s="218"/>
      <c r="BN80" s="218"/>
      <c r="BO80" s="218"/>
      <c r="BP80" s="218"/>
      <c r="BQ80" s="215">
        <v>74</v>
      </c>
      <c r="BR80" s="220"/>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9"/>
    </row>
    <row r="81" spans="1:131" s="200" customFormat="1" ht="26.25" customHeight="1" x14ac:dyDescent="0.15">
      <c r="A81" s="214">
        <v>14</v>
      </c>
      <c r="B81" s="892"/>
      <c r="C81" s="893"/>
      <c r="D81" s="893"/>
      <c r="E81" s="893"/>
      <c r="F81" s="893"/>
      <c r="G81" s="893"/>
      <c r="H81" s="893"/>
      <c r="I81" s="893"/>
      <c r="J81" s="893"/>
      <c r="K81" s="893"/>
      <c r="L81" s="893"/>
      <c r="M81" s="893"/>
      <c r="N81" s="893"/>
      <c r="O81" s="893"/>
      <c r="P81" s="894"/>
      <c r="Q81" s="895"/>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96"/>
      <c r="BA81" s="896"/>
      <c r="BB81" s="896"/>
      <c r="BC81" s="896"/>
      <c r="BD81" s="897"/>
      <c r="BE81" s="218"/>
      <c r="BF81" s="218"/>
      <c r="BG81" s="218"/>
      <c r="BH81" s="218"/>
      <c r="BI81" s="218"/>
      <c r="BJ81" s="218"/>
      <c r="BK81" s="218"/>
      <c r="BL81" s="218"/>
      <c r="BM81" s="218"/>
      <c r="BN81" s="218"/>
      <c r="BO81" s="218"/>
      <c r="BP81" s="218"/>
      <c r="BQ81" s="215">
        <v>75</v>
      </c>
      <c r="BR81" s="220"/>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9"/>
    </row>
    <row r="82" spans="1:131" s="200" customFormat="1" ht="26.25" customHeight="1" x14ac:dyDescent="0.15">
      <c r="A82" s="214">
        <v>15</v>
      </c>
      <c r="B82" s="892"/>
      <c r="C82" s="893"/>
      <c r="D82" s="893"/>
      <c r="E82" s="893"/>
      <c r="F82" s="893"/>
      <c r="G82" s="893"/>
      <c r="H82" s="893"/>
      <c r="I82" s="893"/>
      <c r="J82" s="893"/>
      <c r="K82" s="893"/>
      <c r="L82" s="893"/>
      <c r="M82" s="893"/>
      <c r="N82" s="893"/>
      <c r="O82" s="893"/>
      <c r="P82" s="894"/>
      <c r="Q82" s="895"/>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6"/>
      <c r="BA82" s="896"/>
      <c r="BB82" s="896"/>
      <c r="BC82" s="896"/>
      <c r="BD82" s="897"/>
      <c r="BE82" s="218"/>
      <c r="BF82" s="218"/>
      <c r="BG82" s="218"/>
      <c r="BH82" s="218"/>
      <c r="BI82" s="218"/>
      <c r="BJ82" s="218"/>
      <c r="BK82" s="218"/>
      <c r="BL82" s="218"/>
      <c r="BM82" s="218"/>
      <c r="BN82" s="218"/>
      <c r="BO82" s="218"/>
      <c r="BP82" s="218"/>
      <c r="BQ82" s="215">
        <v>76</v>
      </c>
      <c r="BR82" s="220"/>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9"/>
    </row>
    <row r="83" spans="1:131" s="200" customFormat="1" ht="26.25" customHeight="1" x14ac:dyDescent="0.15">
      <c r="A83" s="214">
        <v>16</v>
      </c>
      <c r="B83" s="892"/>
      <c r="C83" s="893"/>
      <c r="D83" s="893"/>
      <c r="E83" s="893"/>
      <c r="F83" s="893"/>
      <c r="G83" s="893"/>
      <c r="H83" s="893"/>
      <c r="I83" s="893"/>
      <c r="J83" s="893"/>
      <c r="K83" s="893"/>
      <c r="L83" s="893"/>
      <c r="M83" s="893"/>
      <c r="N83" s="893"/>
      <c r="O83" s="893"/>
      <c r="P83" s="894"/>
      <c r="Q83" s="895"/>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6"/>
      <c r="BA83" s="896"/>
      <c r="BB83" s="896"/>
      <c r="BC83" s="896"/>
      <c r="BD83" s="897"/>
      <c r="BE83" s="218"/>
      <c r="BF83" s="218"/>
      <c r="BG83" s="218"/>
      <c r="BH83" s="218"/>
      <c r="BI83" s="218"/>
      <c r="BJ83" s="218"/>
      <c r="BK83" s="218"/>
      <c r="BL83" s="218"/>
      <c r="BM83" s="218"/>
      <c r="BN83" s="218"/>
      <c r="BO83" s="218"/>
      <c r="BP83" s="218"/>
      <c r="BQ83" s="215">
        <v>77</v>
      </c>
      <c r="BR83" s="220"/>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9"/>
    </row>
    <row r="84" spans="1:131" s="200" customFormat="1" ht="26.25" customHeight="1" x14ac:dyDescent="0.15">
      <c r="A84" s="214">
        <v>17</v>
      </c>
      <c r="B84" s="892"/>
      <c r="C84" s="893"/>
      <c r="D84" s="893"/>
      <c r="E84" s="893"/>
      <c r="F84" s="893"/>
      <c r="G84" s="893"/>
      <c r="H84" s="893"/>
      <c r="I84" s="893"/>
      <c r="J84" s="893"/>
      <c r="K84" s="893"/>
      <c r="L84" s="893"/>
      <c r="M84" s="893"/>
      <c r="N84" s="893"/>
      <c r="O84" s="893"/>
      <c r="P84" s="894"/>
      <c r="Q84" s="895"/>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6"/>
      <c r="BA84" s="896"/>
      <c r="BB84" s="896"/>
      <c r="BC84" s="896"/>
      <c r="BD84" s="897"/>
      <c r="BE84" s="218"/>
      <c r="BF84" s="218"/>
      <c r="BG84" s="218"/>
      <c r="BH84" s="218"/>
      <c r="BI84" s="218"/>
      <c r="BJ84" s="218"/>
      <c r="BK84" s="218"/>
      <c r="BL84" s="218"/>
      <c r="BM84" s="218"/>
      <c r="BN84" s="218"/>
      <c r="BO84" s="218"/>
      <c r="BP84" s="218"/>
      <c r="BQ84" s="215">
        <v>78</v>
      </c>
      <c r="BR84" s="220"/>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9"/>
    </row>
    <row r="85" spans="1:131" s="200" customFormat="1" ht="26.25" customHeight="1" x14ac:dyDescent="0.15">
      <c r="A85" s="214">
        <v>18</v>
      </c>
      <c r="B85" s="892"/>
      <c r="C85" s="893"/>
      <c r="D85" s="893"/>
      <c r="E85" s="893"/>
      <c r="F85" s="893"/>
      <c r="G85" s="893"/>
      <c r="H85" s="893"/>
      <c r="I85" s="893"/>
      <c r="J85" s="893"/>
      <c r="K85" s="893"/>
      <c r="L85" s="893"/>
      <c r="M85" s="893"/>
      <c r="N85" s="893"/>
      <c r="O85" s="893"/>
      <c r="P85" s="894"/>
      <c r="Q85" s="895"/>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6"/>
      <c r="BA85" s="896"/>
      <c r="BB85" s="896"/>
      <c r="BC85" s="896"/>
      <c r="BD85" s="897"/>
      <c r="BE85" s="218"/>
      <c r="BF85" s="218"/>
      <c r="BG85" s="218"/>
      <c r="BH85" s="218"/>
      <c r="BI85" s="218"/>
      <c r="BJ85" s="218"/>
      <c r="BK85" s="218"/>
      <c r="BL85" s="218"/>
      <c r="BM85" s="218"/>
      <c r="BN85" s="218"/>
      <c r="BO85" s="218"/>
      <c r="BP85" s="218"/>
      <c r="BQ85" s="215">
        <v>79</v>
      </c>
      <c r="BR85" s="220"/>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9"/>
    </row>
    <row r="86" spans="1:131" s="200" customFormat="1" ht="26.25" customHeight="1" x14ac:dyDescent="0.15">
      <c r="A86" s="214">
        <v>19</v>
      </c>
      <c r="B86" s="892"/>
      <c r="C86" s="893"/>
      <c r="D86" s="893"/>
      <c r="E86" s="893"/>
      <c r="F86" s="893"/>
      <c r="G86" s="893"/>
      <c r="H86" s="893"/>
      <c r="I86" s="893"/>
      <c r="J86" s="893"/>
      <c r="K86" s="893"/>
      <c r="L86" s="893"/>
      <c r="M86" s="893"/>
      <c r="N86" s="893"/>
      <c r="O86" s="893"/>
      <c r="P86" s="894"/>
      <c r="Q86" s="895"/>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6"/>
      <c r="BA86" s="896"/>
      <c r="BB86" s="896"/>
      <c r="BC86" s="896"/>
      <c r="BD86" s="897"/>
      <c r="BE86" s="218"/>
      <c r="BF86" s="218"/>
      <c r="BG86" s="218"/>
      <c r="BH86" s="218"/>
      <c r="BI86" s="218"/>
      <c r="BJ86" s="218"/>
      <c r="BK86" s="218"/>
      <c r="BL86" s="218"/>
      <c r="BM86" s="218"/>
      <c r="BN86" s="218"/>
      <c r="BO86" s="218"/>
      <c r="BP86" s="218"/>
      <c r="BQ86" s="215">
        <v>80</v>
      </c>
      <c r="BR86" s="220"/>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9"/>
    </row>
    <row r="87" spans="1:131" s="200" customFormat="1" ht="26.25" customHeight="1" x14ac:dyDescent="0.15">
      <c r="A87" s="222">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8"/>
      <c r="BF87" s="218"/>
      <c r="BG87" s="218"/>
      <c r="BH87" s="218"/>
      <c r="BI87" s="218"/>
      <c r="BJ87" s="218"/>
      <c r="BK87" s="218"/>
      <c r="BL87" s="218"/>
      <c r="BM87" s="218"/>
      <c r="BN87" s="218"/>
      <c r="BO87" s="218"/>
      <c r="BP87" s="218"/>
      <c r="BQ87" s="215">
        <v>81</v>
      </c>
      <c r="BR87" s="220"/>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9"/>
    </row>
    <row r="88" spans="1:131" s="200" customFormat="1" ht="26.25" customHeight="1" thickBot="1" x14ac:dyDescent="0.2">
      <c r="A88" s="217" t="s">
        <v>370</v>
      </c>
      <c r="B88" s="810" t="s">
        <v>397</v>
      </c>
      <c r="C88" s="811"/>
      <c r="D88" s="811"/>
      <c r="E88" s="811"/>
      <c r="F88" s="811"/>
      <c r="G88" s="811"/>
      <c r="H88" s="811"/>
      <c r="I88" s="811"/>
      <c r="J88" s="811"/>
      <c r="K88" s="811"/>
      <c r="L88" s="811"/>
      <c r="M88" s="811"/>
      <c r="N88" s="811"/>
      <c r="O88" s="811"/>
      <c r="P88" s="812"/>
      <c r="Q88" s="857"/>
      <c r="R88" s="858"/>
      <c r="S88" s="858"/>
      <c r="T88" s="858"/>
      <c r="U88" s="858"/>
      <c r="V88" s="858"/>
      <c r="W88" s="858"/>
      <c r="X88" s="858"/>
      <c r="Y88" s="858"/>
      <c r="Z88" s="858"/>
      <c r="AA88" s="858"/>
      <c r="AB88" s="858"/>
      <c r="AC88" s="858"/>
      <c r="AD88" s="858"/>
      <c r="AE88" s="858"/>
      <c r="AF88" s="861">
        <v>35141</v>
      </c>
      <c r="AG88" s="861"/>
      <c r="AH88" s="861"/>
      <c r="AI88" s="861"/>
      <c r="AJ88" s="861"/>
      <c r="AK88" s="858"/>
      <c r="AL88" s="858"/>
      <c r="AM88" s="858"/>
      <c r="AN88" s="858"/>
      <c r="AO88" s="858"/>
      <c r="AP88" s="861">
        <v>9318</v>
      </c>
      <c r="AQ88" s="861"/>
      <c r="AR88" s="861"/>
      <c r="AS88" s="861"/>
      <c r="AT88" s="861"/>
      <c r="AU88" s="861">
        <v>0</v>
      </c>
      <c r="AV88" s="861"/>
      <c r="AW88" s="861"/>
      <c r="AX88" s="861"/>
      <c r="AY88" s="861"/>
      <c r="AZ88" s="866"/>
      <c r="BA88" s="866"/>
      <c r="BB88" s="866"/>
      <c r="BC88" s="866"/>
      <c r="BD88" s="867"/>
      <c r="BE88" s="218"/>
      <c r="BF88" s="218"/>
      <c r="BG88" s="218"/>
      <c r="BH88" s="218"/>
      <c r="BI88" s="218"/>
      <c r="BJ88" s="218"/>
      <c r="BK88" s="218"/>
      <c r="BL88" s="218"/>
      <c r="BM88" s="218"/>
      <c r="BN88" s="218"/>
      <c r="BO88" s="218"/>
      <c r="BP88" s="218"/>
      <c r="BQ88" s="215">
        <v>82</v>
      </c>
      <c r="BR88" s="220"/>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398</v>
      </c>
      <c r="BS102" s="811"/>
      <c r="BT102" s="811"/>
      <c r="BU102" s="811"/>
      <c r="BV102" s="811"/>
      <c r="BW102" s="811"/>
      <c r="BX102" s="811"/>
      <c r="BY102" s="811"/>
      <c r="BZ102" s="811"/>
      <c r="CA102" s="811"/>
      <c r="CB102" s="811"/>
      <c r="CC102" s="811"/>
      <c r="CD102" s="811"/>
      <c r="CE102" s="811"/>
      <c r="CF102" s="811"/>
      <c r="CG102" s="812"/>
      <c r="CH102" s="908"/>
      <c r="CI102" s="909"/>
      <c r="CJ102" s="909"/>
      <c r="CK102" s="909"/>
      <c r="CL102" s="910"/>
      <c r="CM102" s="908"/>
      <c r="CN102" s="909"/>
      <c r="CO102" s="909"/>
      <c r="CP102" s="909"/>
      <c r="CQ102" s="910"/>
      <c r="CR102" s="911">
        <v>35</v>
      </c>
      <c r="CS102" s="869"/>
      <c r="CT102" s="869"/>
      <c r="CU102" s="869"/>
      <c r="CV102" s="912"/>
      <c r="CW102" s="911" t="s">
        <v>560</v>
      </c>
      <c r="CX102" s="869"/>
      <c r="CY102" s="869"/>
      <c r="CZ102" s="869"/>
      <c r="DA102" s="912"/>
      <c r="DB102" s="911" t="s">
        <v>560</v>
      </c>
      <c r="DC102" s="869"/>
      <c r="DD102" s="869"/>
      <c r="DE102" s="869"/>
      <c r="DF102" s="912"/>
      <c r="DG102" s="911" t="s">
        <v>560</v>
      </c>
      <c r="DH102" s="869"/>
      <c r="DI102" s="869"/>
      <c r="DJ102" s="869"/>
      <c r="DK102" s="912"/>
      <c r="DL102" s="911" t="s">
        <v>560</v>
      </c>
      <c r="DM102" s="869"/>
      <c r="DN102" s="869"/>
      <c r="DO102" s="869"/>
      <c r="DP102" s="912"/>
      <c r="DQ102" s="911" t="s">
        <v>560</v>
      </c>
      <c r="DR102" s="869"/>
      <c r="DS102" s="869"/>
      <c r="DT102" s="869"/>
      <c r="DU102" s="912"/>
      <c r="DV102" s="935"/>
      <c r="DW102" s="936"/>
      <c r="DX102" s="936"/>
      <c r="DY102" s="936"/>
      <c r="DZ102" s="937"/>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8" t="s">
        <v>399</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9" t="s">
        <v>400</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0" t="s">
        <v>403</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404</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9" customFormat="1" ht="26.25" customHeight="1" x14ac:dyDescent="0.15">
      <c r="A109" s="933" t="s">
        <v>405</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406</v>
      </c>
      <c r="AB109" s="914"/>
      <c r="AC109" s="914"/>
      <c r="AD109" s="914"/>
      <c r="AE109" s="915"/>
      <c r="AF109" s="913" t="s">
        <v>289</v>
      </c>
      <c r="AG109" s="914"/>
      <c r="AH109" s="914"/>
      <c r="AI109" s="914"/>
      <c r="AJ109" s="915"/>
      <c r="AK109" s="913" t="s">
        <v>288</v>
      </c>
      <c r="AL109" s="914"/>
      <c r="AM109" s="914"/>
      <c r="AN109" s="914"/>
      <c r="AO109" s="915"/>
      <c r="AP109" s="913" t="s">
        <v>407</v>
      </c>
      <c r="AQ109" s="914"/>
      <c r="AR109" s="914"/>
      <c r="AS109" s="914"/>
      <c r="AT109" s="916"/>
      <c r="AU109" s="933" t="s">
        <v>405</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406</v>
      </c>
      <c r="BR109" s="914"/>
      <c r="BS109" s="914"/>
      <c r="BT109" s="914"/>
      <c r="BU109" s="915"/>
      <c r="BV109" s="913" t="s">
        <v>289</v>
      </c>
      <c r="BW109" s="914"/>
      <c r="BX109" s="914"/>
      <c r="BY109" s="914"/>
      <c r="BZ109" s="915"/>
      <c r="CA109" s="913" t="s">
        <v>288</v>
      </c>
      <c r="CB109" s="914"/>
      <c r="CC109" s="914"/>
      <c r="CD109" s="914"/>
      <c r="CE109" s="915"/>
      <c r="CF109" s="934" t="s">
        <v>407</v>
      </c>
      <c r="CG109" s="934"/>
      <c r="CH109" s="934"/>
      <c r="CI109" s="934"/>
      <c r="CJ109" s="934"/>
      <c r="CK109" s="913" t="s">
        <v>408</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406</v>
      </c>
      <c r="DH109" s="914"/>
      <c r="DI109" s="914"/>
      <c r="DJ109" s="914"/>
      <c r="DK109" s="915"/>
      <c r="DL109" s="913" t="s">
        <v>289</v>
      </c>
      <c r="DM109" s="914"/>
      <c r="DN109" s="914"/>
      <c r="DO109" s="914"/>
      <c r="DP109" s="915"/>
      <c r="DQ109" s="913" t="s">
        <v>288</v>
      </c>
      <c r="DR109" s="914"/>
      <c r="DS109" s="914"/>
      <c r="DT109" s="914"/>
      <c r="DU109" s="915"/>
      <c r="DV109" s="913" t="s">
        <v>407</v>
      </c>
      <c r="DW109" s="914"/>
      <c r="DX109" s="914"/>
      <c r="DY109" s="914"/>
      <c r="DZ109" s="916"/>
    </row>
    <row r="110" spans="1:131" s="199" customFormat="1" ht="26.25" customHeight="1" x14ac:dyDescent="0.15">
      <c r="A110" s="917" t="s">
        <v>409</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1513531</v>
      </c>
      <c r="AB110" s="921"/>
      <c r="AC110" s="921"/>
      <c r="AD110" s="921"/>
      <c r="AE110" s="922"/>
      <c r="AF110" s="923">
        <v>1461188</v>
      </c>
      <c r="AG110" s="921"/>
      <c r="AH110" s="921"/>
      <c r="AI110" s="921"/>
      <c r="AJ110" s="922"/>
      <c r="AK110" s="923">
        <v>1513303</v>
      </c>
      <c r="AL110" s="921"/>
      <c r="AM110" s="921"/>
      <c r="AN110" s="921"/>
      <c r="AO110" s="922"/>
      <c r="AP110" s="924">
        <v>15.9</v>
      </c>
      <c r="AQ110" s="925"/>
      <c r="AR110" s="925"/>
      <c r="AS110" s="925"/>
      <c r="AT110" s="926"/>
      <c r="AU110" s="927" t="s">
        <v>62</v>
      </c>
      <c r="AV110" s="928"/>
      <c r="AW110" s="928"/>
      <c r="AX110" s="928"/>
      <c r="AY110" s="928"/>
      <c r="AZ110" s="969" t="s">
        <v>410</v>
      </c>
      <c r="BA110" s="918"/>
      <c r="BB110" s="918"/>
      <c r="BC110" s="918"/>
      <c r="BD110" s="918"/>
      <c r="BE110" s="918"/>
      <c r="BF110" s="918"/>
      <c r="BG110" s="918"/>
      <c r="BH110" s="918"/>
      <c r="BI110" s="918"/>
      <c r="BJ110" s="918"/>
      <c r="BK110" s="918"/>
      <c r="BL110" s="918"/>
      <c r="BM110" s="918"/>
      <c r="BN110" s="918"/>
      <c r="BO110" s="918"/>
      <c r="BP110" s="919"/>
      <c r="BQ110" s="955">
        <v>14343312</v>
      </c>
      <c r="BR110" s="956"/>
      <c r="BS110" s="956"/>
      <c r="BT110" s="956"/>
      <c r="BU110" s="956"/>
      <c r="BV110" s="956">
        <v>15528884</v>
      </c>
      <c r="BW110" s="956"/>
      <c r="BX110" s="956"/>
      <c r="BY110" s="956"/>
      <c r="BZ110" s="956"/>
      <c r="CA110" s="956">
        <v>15491886</v>
      </c>
      <c r="CB110" s="956"/>
      <c r="CC110" s="956"/>
      <c r="CD110" s="956"/>
      <c r="CE110" s="956"/>
      <c r="CF110" s="970">
        <v>163.19999999999999</v>
      </c>
      <c r="CG110" s="971"/>
      <c r="CH110" s="971"/>
      <c r="CI110" s="971"/>
      <c r="CJ110" s="971"/>
      <c r="CK110" s="972" t="s">
        <v>411</v>
      </c>
      <c r="CL110" s="973"/>
      <c r="CM110" s="952" t="s">
        <v>412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112</v>
      </c>
      <c r="DH110" s="956"/>
      <c r="DI110" s="956"/>
      <c r="DJ110" s="956"/>
      <c r="DK110" s="956"/>
      <c r="DL110" s="956" t="s">
        <v>112</v>
      </c>
      <c r="DM110" s="956"/>
      <c r="DN110" s="956"/>
      <c r="DO110" s="956"/>
      <c r="DP110" s="956"/>
      <c r="DQ110" s="956" t="s">
        <v>112</v>
      </c>
      <c r="DR110" s="956"/>
      <c r="DS110" s="956"/>
      <c r="DT110" s="956"/>
      <c r="DU110" s="956"/>
      <c r="DV110" s="957" t="s">
        <v>112</v>
      </c>
      <c r="DW110" s="957"/>
      <c r="DX110" s="957"/>
      <c r="DY110" s="957"/>
      <c r="DZ110" s="958"/>
    </row>
    <row r="111" spans="1:131" s="199" customFormat="1" ht="26.25" customHeight="1" x14ac:dyDescent="0.15">
      <c r="A111" s="959" t="s">
        <v>413</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112</v>
      </c>
      <c r="AB111" s="963"/>
      <c r="AC111" s="963"/>
      <c r="AD111" s="963"/>
      <c r="AE111" s="964"/>
      <c r="AF111" s="965" t="s">
        <v>112</v>
      </c>
      <c r="AG111" s="963"/>
      <c r="AH111" s="963"/>
      <c r="AI111" s="963"/>
      <c r="AJ111" s="964"/>
      <c r="AK111" s="965" t="s">
        <v>112</v>
      </c>
      <c r="AL111" s="963"/>
      <c r="AM111" s="963"/>
      <c r="AN111" s="963"/>
      <c r="AO111" s="964"/>
      <c r="AP111" s="966" t="s">
        <v>112</v>
      </c>
      <c r="AQ111" s="967"/>
      <c r="AR111" s="967"/>
      <c r="AS111" s="967"/>
      <c r="AT111" s="968"/>
      <c r="AU111" s="929"/>
      <c r="AV111" s="930"/>
      <c r="AW111" s="930"/>
      <c r="AX111" s="930"/>
      <c r="AY111" s="930"/>
      <c r="AZ111" s="978" t="s">
        <v>414</v>
      </c>
      <c r="BA111" s="979"/>
      <c r="BB111" s="979"/>
      <c r="BC111" s="979"/>
      <c r="BD111" s="979"/>
      <c r="BE111" s="979"/>
      <c r="BF111" s="979"/>
      <c r="BG111" s="979"/>
      <c r="BH111" s="979"/>
      <c r="BI111" s="979"/>
      <c r="BJ111" s="979"/>
      <c r="BK111" s="979"/>
      <c r="BL111" s="979"/>
      <c r="BM111" s="979"/>
      <c r="BN111" s="979"/>
      <c r="BO111" s="979"/>
      <c r="BP111" s="980"/>
      <c r="BQ111" s="948">
        <v>302249</v>
      </c>
      <c r="BR111" s="949"/>
      <c r="BS111" s="949"/>
      <c r="BT111" s="949"/>
      <c r="BU111" s="949"/>
      <c r="BV111" s="949">
        <v>270850</v>
      </c>
      <c r="BW111" s="949"/>
      <c r="BX111" s="949"/>
      <c r="BY111" s="949"/>
      <c r="BZ111" s="949"/>
      <c r="CA111" s="949">
        <v>215162</v>
      </c>
      <c r="CB111" s="949"/>
      <c r="CC111" s="949"/>
      <c r="CD111" s="949"/>
      <c r="CE111" s="949"/>
      <c r="CF111" s="943">
        <v>2.2999999999999998</v>
      </c>
      <c r="CG111" s="944"/>
      <c r="CH111" s="944"/>
      <c r="CI111" s="944"/>
      <c r="CJ111" s="944"/>
      <c r="CK111" s="974"/>
      <c r="CL111" s="975"/>
      <c r="CM111" s="945" t="s">
        <v>415</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112</v>
      </c>
      <c r="DH111" s="949"/>
      <c r="DI111" s="949"/>
      <c r="DJ111" s="949"/>
      <c r="DK111" s="949"/>
      <c r="DL111" s="949" t="s">
        <v>112</v>
      </c>
      <c r="DM111" s="949"/>
      <c r="DN111" s="949"/>
      <c r="DO111" s="949"/>
      <c r="DP111" s="949"/>
      <c r="DQ111" s="949" t="s">
        <v>112</v>
      </c>
      <c r="DR111" s="949"/>
      <c r="DS111" s="949"/>
      <c r="DT111" s="949"/>
      <c r="DU111" s="949"/>
      <c r="DV111" s="950" t="s">
        <v>112</v>
      </c>
      <c r="DW111" s="950"/>
      <c r="DX111" s="950"/>
      <c r="DY111" s="950"/>
      <c r="DZ111" s="951"/>
    </row>
    <row r="112" spans="1:131" s="199" customFormat="1" ht="26.25" customHeight="1" x14ac:dyDescent="0.15">
      <c r="A112" s="981" t="s">
        <v>416</v>
      </c>
      <c r="B112" s="982"/>
      <c r="C112" s="979" t="s">
        <v>417</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112</v>
      </c>
      <c r="AB112" s="988"/>
      <c r="AC112" s="988"/>
      <c r="AD112" s="988"/>
      <c r="AE112" s="989"/>
      <c r="AF112" s="990" t="s">
        <v>112</v>
      </c>
      <c r="AG112" s="988"/>
      <c r="AH112" s="988"/>
      <c r="AI112" s="988"/>
      <c r="AJ112" s="989"/>
      <c r="AK112" s="990" t="s">
        <v>112</v>
      </c>
      <c r="AL112" s="988"/>
      <c r="AM112" s="988"/>
      <c r="AN112" s="988"/>
      <c r="AO112" s="989"/>
      <c r="AP112" s="991" t="s">
        <v>112</v>
      </c>
      <c r="AQ112" s="992"/>
      <c r="AR112" s="992"/>
      <c r="AS112" s="992"/>
      <c r="AT112" s="993"/>
      <c r="AU112" s="929"/>
      <c r="AV112" s="930"/>
      <c r="AW112" s="930"/>
      <c r="AX112" s="930"/>
      <c r="AY112" s="930"/>
      <c r="AZ112" s="978" t="s">
        <v>418</v>
      </c>
      <c r="BA112" s="979"/>
      <c r="BB112" s="979"/>
      <c r="BC112" s="979"/>
      <c r="BD112" s="979"/>
      <c r="BE112" s="979"/>
      <c r="BF112" s="979"/>
      <c r="BG112" s="979"/>
      <c r="BH112" s="979"/>
      <c r="BI112" s="979"/>
      <c r="BJ112" s="979"/>
      <c r="BK112" s="979"/>
      <c r="BL112" s="979"/>
      <c r="BM112" s="979"/>
      <c r="BN112" s="979"/>
      <c r="BO112" s="979"/>
      <c r="BP112" s="980"/>
      <c r="BQ112" s="948">
        <v>3155531</v>
      </c>
      <c r="BR112" s="949"/>
      <c r="BS112" s="949"/>
      <c r="BT112" s="949"/>
      <c r="BU112" s="949"/>
      <c r="BV112" s="949">
        <v>3247627</v>
      </c>
      <c r="BW112" s="949"/>
      <c r="BX112" s="949"/>
      <c r="BY112" s="949"/>
      <c r="BZ112" s="949"/>
      <c r="CA112" s="949">
        <v>3472330</v>
      </c>
      <c r="CB112" s="949"/>
      <c r="CC112" s="949"/>
      <c r="CD112" s="949"/>
      <c r="CE112" s="949"/>
      <c r="CF112" s="943">
        <v>36.6</v>
      </c>
      <c r="CG112" s="944"/>
      <c r="CH112" s="944"/>
      <c r="CI112" s="944"/>
      <c r="CJ112" s="944"/>
      <c r="CK112" s="974"/>
      <c r="CL112" s="975"/>
      <c r="CM112" s="945" t="s">
        <v>419</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112</v>
      </c>
      <c r="DH112" s="949"/>
      <c r="DI112" s="949"/>
      <c r="DJ112" s="949"/>
      <c r="DK112" s="949"/>
      <c r="DL112" s="949" t="s">
        <v>112</v>
      </c>
      <c r="DM112" s="949"/>
      <c r="DN112" s="949"/>
      <c r="DO112" s="949"/>
      <c r="DP112" s="949"/>
      <c r="DQ112" s="949" t="s">
        <v>112</v>
      </c>
      <c r="DR112" s="949"/>
      <c r="DS112" s="949"/>
      <c r="DT112" s="949"/>
      <c r="DU112" s="949"/>
      <c r="DV112" s="950" t="s">
        <v>112</v>
      </c>
      <c r="DW112" s="950"/>
      <c r="DX112" s="950"/>
      <c r="DY112" s="950"/>
      <c r="DZ112" s="951"/>
    </row>
    <row r="113" spans="1:130" s="199" customFormat="1" ht="26.25" customHeight="1" x14ac:dyDescent="0.15">
      <c r="A113" s="983"/>
      <c r="B113" s="984"/>
      <c r="C113" s="979" t="s">
        <v>420</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185617</v>
      </c>
      <c r="AB113" s="963"/>
      <c r="AC113" s="963"/>
      <c r="AD113" s="963"/>
      <c r="AE113" s="964"/>
      <c r="AF113" s="965">
        <v>195389</v>
      </c>
      <c r="AG113" s="963"/>
      <c r="AH113" s="963"/>
      <c r="AI113" s="963"/>
      <c r="AJ113" s="964"/>
      <c r="AK113" s="965">
        <v>191058</v>
      </c>
      <c r="AL113" s="963"/>
      <c r="AM113" s="963"/>
      <c r="AN113" s="963"/>
      <c r="AO113" s="964"/>
      <c r="AP113" s="966">
        <v>2</v>
      </c>
      <c r="AQ113" s="967"/>
      <c r="AR113" s="967"/>
      <c r="AS113" s="967"/>
      <c r="AT113" s="968"/>
      <c r="AU113" s="929"/>
      <c r="AV113" s="930"/>
      <c r="AW113" s="930"/>
      <c r="AX113" s="930"/>
      <c r="AY113" s="930"/>
      <c r="AZ113" s="978" t="s">
        <v>421</v>
      </c>
      <c r="BA113" s="979"/>
      <c r="BB113" s="979"/>
      <c r="BC113" s="979"/>
      <c r="BD113" s="979"/>
      <c r="BE113" s="979"/>
      <c r="BF113" s="979"/>
      <c r="BG113" s="979"/>
      <c r="BH113" s="979"/>
      <c r="BI113" s="979"/>
      <c r="BJ113" s="979"/>
      <c r="BK113" s="979"/>
      <c r="BL113" s="979"/>
      <c r="BM113" s="979"/>
      <c r="BN113" s="979"/>
      <c r="BO113" s="979"/>
      <c r="BP113" s="980"/>
      <c r="BQ113" s="948">
        <v>1037</v>
      </c>
      <c r="BR113" s="949"/>
      <c r="BS113" s="949"/>
      <c r="BT113" s="949"/>
      <c r="BU113" s="949"/>
      <c r="BV113" s="949">
        <v>681</v>
      </c>
      <c r="BW113" s="949"/>
      <c r="BX113" s="949"/>
      <c r="BY113" s="949"/>
      <c r="BZ113" s="949"/>
      <c r="CA113" s="949">
        <v>319</v>
      </c>
      <c r="CB113" s="949"/>
      <c r="CC113" s="949"/>
      <c r="CD113" s="949"/>
      <c r="CE113" s="949"/>
      <c r="CF113" s="943">
        <v>0</v>
      </c>
      <c r="CG113" s="944"/>
      <c r="CH113" s="944"/>
      <c r="CI113" s="944"/>
      <c r="CJ113" s="944"/>
      <c r="CK113" s="974"/>
      <c r="CL113" s="975"/>
      <c r="CM113" s="945" t="s">
        <v>422</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v>43702</v>
      </c>
      <c r="DH113" s="988"/>
      <c r="DI113" s="988"/>
      <c r="DJ113" s="988"/>
      <c r="DK113" s="989"/>
      <c r="DL113" s="990">
        <v>34366</v>
      </c>
      <c r="DM113" s="988"/>
      <c r="DN113" s="988"/>
      <c r="DO113" s="988"/>
      <c r="DP113" s="989"/>
      <c r="DQ113" s="990">
        <v>26067</v>
      </c>
      <c r="DR113" s="988"/>
      <c r="DS113" s="988"/>
      <c r="DT113" s="988"/>
      <c r="DU113" s="989"/>
      <c r="DV113" s="991">
        <v>0.3</v>
      </c>
      <c r="DW113" s="992"/>
      <c r="DX113" s="992"/>
      <c r="DY113" s="992"/>
      <c r="DZ113" s="993"/>
    </row>
    <row r="114" spans="1:130" s="199" customFormat="1" ht="26.25" customHeight="1" x14ac:dyDescent="0.15">
      <c r="A114" s="983"/>
      <c r="B114" s="984"/>
      <c r="C114" s="979" t="s">
        <v>423</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5962</v>
      </c>
      <c r="AB114" s="988"/>
      <c r="AC114" s="988"/>
      <c r="AD114" s="988"/>
      <c r="AE114" s="989"/>
      <c r="AF114" s="990">
        <v>5959</v>
      </c>
      <c r="AG114" s="988"/>
      <c r="AH114" s="988"/>
      <c r="AI114" s="988"/>
      <c r="AJ114" s="989"/>
      <c r="AK114" s="990">
        <v>5956</v>
      </c>
      <c r="AL114" s="988"/>
      <c r="AM114" s="988"/>
      <c r="AN114" s="988"/>
      <c r="AO114" s="989"/>
      <c r="AP114" s="991">
        <v>0.1</v>
      </c>
      <c r="AQ114" s="992"/>
      <c r="AR114" s="992"/>
      <c r="AS114" s="992"/>
      <c r="AT114" s="993"/>
      <c r="AU114" s="929"/>
      <c r="AV114" s="930"/>
      <c r="AW114" s="930"/>
      <c r="AX114" s="930"/>
      <c r="AY114" s="930"/>
      <c r="AZ114" s="978" t="s">
        <v>424</v>
      </c>
      <c r="BA114" s="979"/>
      <c r="BB114" s="979"/>
      <c r="BC114" s="979"/>
      <c r="BD114" s="979"/>
      <c r="BE114" s="979"/>
      <c r="BF114" s="979"/>
      <c r="BG114" s="979"/>
      <c r="BH114" s="979"/>
      <c r="BI114" s="979"/>
      <c r="BJ114" s="979"/>
      <c r="BK114" s="979"/>
      <c r="BL114" s="979"/>
      <c r="BM114" s="979"/>
      <c r="BN114" s="979"/>
      <c r="BO114" s="979"/>
      <c r="BP114" s="980"/>
      <c r="BQ114" s="948">
        <v>3608571</v>
      </c>
      <c r="BR114" s="949"/>
      <c r="BS114" s="949"/>
      <c r="BT114" s="949"/>
      <c r="BU114" s="949"/>
      <c r="BV114" s="949">
        <v>3425571</v>
      </c>
      <c r="BW114" s="949"/>
      <c r="BX114" s="949"/>
      <c r="BY114" s="949"/>
      <c r="BZ114" s="949"/>
      <c r="CA114" s="949">
        <v>3396854</v>
      </c>
      <c r="CB114" s="949"/>
      <c r="CC114" s="949"/>
      <c r="CD114" s="949"/>
      <c r="CE114" s="949"/>
      <c r="CF114" s="943">
        <v>35.799999999999997</v>
      </c>
      <c r="CG114" s="944"/>
      <c r="CH114" s="944"/>
      <c r="CI114" s="944"/>
      <c r="CJ114" s="944"/>
      <c r="CK114" s="974"/>
      <c r="CL114" s="975"/>
      <c r="CM114" s="945" t="s">
        <v>425</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112</v>
      </c>
      <c r="DH114" s="988"/>
      <c r="DI114" s="988"/>
      <c r="DJ114" s="988"/>
      <c r="DK114" s="989"/>
      <c r="DL114" s="990" t="s">
        <v>112</v>
      </c>
      <c r="DM114" s="988"/>
      <c r="DN114" s="988"/>
      <c r="DO114" s="988"/>
      <c r="DP114" s="989"/>
      <c r="DQ114" s="990" t="s">
        <v>112</v>
      </c>
      <c r="DR114" s="988"/>
      <c r="DS114" s="988"/>
      <c r="DT114" s="988"/>
      <c r="DU114" s="989"/>
      <c r="DV114" s="991" t="s">
        <v>112</v>
      </c>
      <c r="DW114" s="992"/>
      <c r="DX114" s="992"/>
      <c r="DY114" s="992"/>
      <c r="DZ114" s="993"/>
    </row>
    <row r="115" spans="1:130" s="199" customFormat="1" ht="26.25" customHeight="1" x14ac:dyDescent="0.15">
      <c r="A115" s="983"/>
      <c r="B115" s="984"/>
      <c r="C115" s="979" t="s">
        <v>426</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v>121740</v>
      </c>
      <c r="AB115" s="963"/>
      <c r="AC115" s="963"/>
      <c r="AD115" s="963"/>
      <c r="AE115" s="964"/>
      <c r="AF115" s="965">
        <v>121168</v>
      </c>
      <c r="AG115" s="963"/>
      <c r="AH115" s="963"/>
      <c r="AI115" s="963"/>
      <c r="AJ115" s="964"/>
      <c r="AK115" s="965">
        <v>103122</v>
      </c>
      <c r="AL115" s="963"/>
      <c r="AM115" s="963"/>
      <c r="AN115" s="963"/>
      <c r="AO115" s="964"/>
      <c r="AP115" s="966">
        <v>1.1000000000000001</v>
      </c>
      <c r="AQ115" s="967"/>
      <c r="AR115" s="967"/>
      <c r="AS115" s="967"/>
      <c r="AT115" s="968"/>
      <c r="AU115" s="929"/>
      <c r="AV115" s="930"/>
      <c r="AW115" s="930"/>
      <c r="AX115" s="930"/>
      <c r="AY115" s="930"/>
      <c r="AZ115" s="978" t="s">
        <v>427</v>
      </c>
      <c r="BA115" s="979"/>
      <c r="BB115" s="979"/>
      <c r="BC115" s="979"/>
      <c r="BD115" s="979"/>
      <c r="BE115" s="979"/>
      <c r="BF115" s="979"/>
      <c r="BG115" s="979"/>
      <c r="BH115" s="979"/>
      <c r="BI115" s="979"/>
      <c r="BJ115" s="979"/>
      <c r="BK115" s="979"/>
      <c r="BL115" s="979"/>
      <c r="BM115" s="979"/>
      <c r="BN115" s="979"/>
      <c r="BO115" s="979"/>
      <c r="BP115" s="980"/>
      <c r="BQ115" s="948" t="s">
        <v>112</v>
      </c>
      <c r="BR115" s="949"/>
      <c r="BS115" s="949"/>
      <c r="BT115" s="949"/>
      <c r="BU115" s="949"/>
      <c r="BV115" s="949" t="s">
        <v>112</v>
      </c>
      <c r="BW115" s="949"/>
      <c r="BX115" s="949"/>
      <c r="BY115" s="949"/>
      <c r="BZ115" s="949"/>
      <c r="CA115" s="949" t="s">
        <v>112</v>
      </c>
      <c r="CB115" s="949"/>
      <c r="CC115" s="949"/>
      <c r="CD115" s="949"/>
      <c r="CE115" s="949"/>
      <c r="CF115" s="943" t="s">
        <v>112</v>
      </c>
      <c r="CG115" s="944"/>
      <c r="CH115" s="944"/>
      <c r="CI115" s="944"/>
      <c r="CJ115" s="944"/>
      <c r="CK115" s="974"/>
      <c r="CL115" s="975"/>
      <c r="CM115" s="978" t="s">
        <v>428</v>
      </c>
      <c r="CN115" s="999"/>
      <c r="CO115" s="999"/>
      <c r="CP115" s="999"/>
      <c r="CQ115" s="999"/>
      <c r="CR115" s="999"/>
      <c r="CS115" s="999"/>
      <c r="CT115" s="999"/>
      <c r="CU115" s="999"/>
      <c r="CV115" s="999"/>
      <c r="CW115" s="999"/>
      <c r="CX115" s="999"/>
      <c r="CY115" s="999"/>
      <c r="CZ115" s="999"/>
      <c r="DA115" s="999"/>
      <c r="DB115" s="999"/>
      <c r="DC115" s="999"/>
      <c r="DD115" s="999"/>
      <c r="DE115" s="999"/>
      <c r="DF115" s="980"/>
      <c r="DG115" s="987" t="s">
        <v>112</v>
      </c>
      <c r="DH115" s="988"/>
      <c r="DI115" s="988"/>
      <c r="DJ115" s="988"/>
      <c r="DK115" s="989"/>
      <c r="DL115" s="990" t="s">
        <v>112</v>
      </c>
      <c r="DM115" s="988"/>
      <c r="DN115" s="988"/>
      <c r="DO115" s="988"/>
      <c r="DP115" s="989"/>
      <c r="DQ115" s="990" t="s">
        <v>112</v>
      </c>
      <c r="DR115" s="988"/>
      <c r="DS115" s="988"/>
      <c r="DT115" s="988"/>
      <c r="DU115" s="989"/>
      <c r="DV115" s="991" t="s">
        <v>112</v>
      </c>
      <c r="DW115" s="992"/>
      <c r="DX115" s="992"/>
      <c r="DY115" s="992"/>
      <c r="DZ115" s="993"/>
    </row>
    <row r="116" spans="1:130" s="199" customFormat="1" ht="26.25" customHeight="1" x14ac:dyDescent="0.15">
      <c r="A116" s="985"/>
      <c r="B116" s="986"/>
      <c r="C116" s="994" t="s">
        <v>429</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112</v>
      </c>
      <c r="AB116" s="988"/>
      <c r="AC116" s="988"/>
      <c r="AD116" s="988"/>
      <c r="AE116" s="989"/>
      <c r="AF116" s="990">
        <v>34</v>
      </c>
      <c r="AG116" s="988"/>
      <c r="AH116" s="988"/>
      <c r="AI116" s="988"/>
      <c r="AJ116" s="989"/>
      <c r="AK116" s="990">
        <v>38</v>
      </c>
      <c r="AL116" s="988"/>
      <c r="AM116" s="988"/>
      <c r="AN116" s="988"/>
      <c r="AO116" s="989"/>
      <c r="AP116" s="991">
        <v>0</v>
      </c>
      <c r="AQ116" s="992"/>
      <c r="AR116" s="992"/>
      <c r="AS116" s="992"/>
      <c r="AT116" s="993"/>
      <c r="AU116" s="929"/>
      <c r="AV116" s="930"/>
      <c r="AW116" s="930"/>
      <c r="AX116" s="930"/>
      <c r="AY116" s="930"/>
      <c r="AZ116" s="996" t="s">
        <v>430</v>
      </c>
      <c r="BA116" s="997"/>
      <c r="BB116" s="997"/>
      <c r="BC116" s="997"/>
      <c r="BD116" s="997"/>
      <c r="BE116" s="997"/>
      <c r="BF116" s="997"/>
      <c r="BG116" s="997"/>
      <c r="BH116" s="997"/>
      <c r="BI116" s="997"/>
      <c r="BJ116" s="997"/>
      <c r="BK116" s="997"/>
      <c r="BL116" s="997"/>
      <c r="BM116" s="997"/>
      <c r="BN116" s="997"/>
      <c r="BO116" s="997"/>
      <c r="BP116" s="998"/>
      <c r="BQ116" s="948" t="s">
        <v>112</v>
      </c>
      <c r="BR116" s="949"/>
      <c r="BS116" s="949"/>
      <c r="BT116" s="949"/>
      <c r="BU116" s="949"/>
      <c r="BV116" s="949" t="s">
        <v>112</v>
      </c>
      <c r="BW116" s="949"/>
      <c r="BX116" s="949"/>
      <c r="BY116" s="949"/>
      <c r="BZ116" s="949"/>
      <c r="CA116" s="949" t="s">
        <v>112</v>
      </c>
      <c r="CB116" s="949"/>
      <c r="CC116" s="949"/>
      <c r="CD116" s="949"/>
      <c r="CE116" s="949"/>
      <c r="CF116" s="943" t="s">
        <v>112</v>
      </c>
      <c r="CG116" s="944"/>
      <c r="CH116" s="944"/>
      <c r="CI116" s="944"/>
      <c r="CJ116" s="944"/>
      <c r="CK116" s="974"/>
      <c r="CL116" s="975"/>
      <c r="CM116" s="945" t="s">
        <v>431</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112</v>
      </c>
      <c r="DH116" s="988"/>
      <c r="DI116" s="988"/>
      <c r="DJ116" s="988"/>
      <c r="DK116" s="989"/>
      <c r="DL116" s="990" t="s">
        <v>112</v>
      </c>
      <c r="DM116" s="988"/>
      <c r="DN116" s="988"/>
      <c r="DO116" s="988"/>
      <c r="DP116" s="989"/>
      <c r="DQ116" s="990" t="s">
        <v>112</v>
      </c>
      <c r="DR116" s="988"/>
      <c r="DS116" s="988"/>
      <c r="DT116" s="988"/>
      <c r="DU116" s="989"/>
      <c r="DV116" s="991" t="s">
        <v>112</v>
      </c>
      <c r="DW116" s="992"/>
      <c r="DX116" s="992"/>
      <c r="DY116" s="992"/>
      <c r="DZ116" s="993"/>
    </row>
    <row r="117" spans="1:130" s="199" customFormat="1" ht="26.25" customHeight="1" x14ac:dyDescent="0.15">
      <c r="A117" s="933" t="s">
        <v>172</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04" t="s">
        <v>432</v>
      </c>
      <c r="Z117" s="915"/>
      <c r="AA117" s="1005">
        <v>1826850</v>
      </c>
      <c r="AB117" s="1006"/>
      <c r="AC117" s="1006"/>
      <c r="AD117" s="1006"/>
      <c r="AE117" s="1007"/>
      <c r="AF117" s="1008">
        <v>1783738</v>
      </c>
      <c r="AG117" s="1006"/>
      <c r="AH117" s="1006"/>
      <c r="AI117" s="1006"/>
      <c r="AJ117" s="1007"/>
      <c r="AK117" s="1008">
        <v>1813477</v>
      </c>
      <c r="AL117" s="1006"/>
      <c r="AM117" s="1006"/>
      <c r="AN117" s="1006"/>
      <c r="AO117" s="1007"/>
      <c r="AP117" s="1009"/>
      <c r="AQ117" s="1010"/>
      <c r="AR117" s="1010"/>
      <c r="AS117" s="1010"/>
      <c r="AT117" s="1011"/>
      <c r="AU117" s="929"/>
      <c r="AV117" s="930"/>
      <c r="AW117" s="930"/>
      <c r="AX117" s="930"/>
      <c r="AY117" s="930"/>
      <c r="AZ117" s="996" t="s">
        <v>433</v>
      </c>
      <c r="BA117" s="997"/>
      <c r="BB117" s="997"/>
      <c r="BC117" s="997"/>
      <c r="BD117" s="997"/>
      <c r="BE117" s="997"/>
      <c r="BF117" s="997"/>
      <c r="BG117" s="997"/>
      <c r="BH117" s="997"/>
      <c r="BI117" s="997"/>
      <c r="BJ117" s="997"/>
      <c r="BK117" s="997"/>
      <c r="BL117" s="997"/>
      <c r="BM117" s="997"/>
      <c r="BN117" s="997"/>
      <c r="BO117" s="997"/>
      <c r="BP117" s="998"/>
      <c r="BQ117" s="948" t="s">
        <v>112</v>
      </c>
      <c r="BR117" s="949"/>
      <c r="BS117" s="949"/>
      <c r="BT117" s="949"/>
      <c r="BU117" s="949"/>
      <c r="BV117" s="949" t="s">
        <v>112</v>
      </c>
      <c r="BW117" s="949"/>
      <c r="BX117" s="949"/>
      <c r="BY117" s="949"/>
      <c r="BZ117" s="949"/>
      <c r="CA117" s="949" t="s">
        <v>112</v>
      </c>
      <c r="CB117" s="949"/>
      <c r="CC117" s="949"/>
      <c r="CD117" s="949"/>
      <c r="CE117" s="949"/>
      <c r="CF117" s="943" t="s">
        <v>112</v>
      </c>
      <c r="CG117" s="944"/>
      <c r="CH117" s="944"/>
      <c r="CI117" s="944"/>
      <c r="CJ117" s="944"/>
      <c r="CK117" s="974"/>
      <c r="CL117" s="975"/>
      <c r="CM117" s="945" t="s">
        <v>434</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112</v>
      </c>
      <c r="DH117" s="988"/>
      <c r="DI117" s="988"/>
      <c r="DJ117" s="988"/>
      <c r="DK117" s="989"/>
      <c r="DL117" s="990" t="s">
        <v>112</v>
      </c>
      <c r="DM117" s="988"/>
      <c r="DN117" s="988"/>
      <c r="DO117" s="988"/>
      <c r="DP117" s="989"/>
      <c r="DQ117" s="990" t="s">
        <v>112</v>
      </c>
      <c r="DR117" s="988"/>
      <c r="DS117" s="988"/>
      <c r="DT117" s="988"/>
      <c r="DU117" s="989"/>
      <c r="DV117" s="991" t="s">
        <v>112</v>
      </c>
      <c r="DW117" s="992"/>
      <c r="DX117" s="992"/>
      <c r="DY117" s="992"/>
      <c r="DZ117" s="993"/>
    </row>
    <row r="118" spans="1:130" s="199" customFormat="1" ht="26.25" customHeight="1" x14ac:dyDescent="0.15">
      <c r="A118" s="933" t="s">
        <v>408</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406</v>
      </c>
      <c r="AB118" s="914"/>
      <c r="AC118" s="914"/>
      <c r="AD118" s="914"/>
      <c r="AE118" s="915"/>
      <c r="AF118" s="913" t="s">
        <v>289</v>
      </c>
      <c r="AG118" s="914"/>
      <c r="AH118" s="914"/>
      <c r="AI118" s="914"/>
      <c r="AJ118" s="915"/>
      <c r="AK118" s="913" t="s">
        <v>288</v>
      </c>
      <c r="AL118" s="914"/>
      <c r="AM118" s="914"/>
      <c r="AN118" s="914"/>
      <c r="AO118" s="915"/>
      <c r="AP118" s="1000" t="s">
        <v>407</v>
      </c>
      <c r="AQ118" s="1001"/>
      <c r="AR118" s="1001"/>
      <c r="AS118" s="1001"/>
      <c r="AT118" s="1002"/>
      <c r="AU118" s="929"/>
      <c r="AV118" s="930"/>
      <c r="AW118" s="930"/>
      <c r="AX118" s="930"/>
      <c r="AY118" s="930"/>
      <c r="AZ118" s="1003" t="s">
        <v>435</v>
      </c>
      <c r="BA118" s="994"/>
      <c r="BB118" s="994"/>
      <c r="BC118" s="994"/>
      <c r="BD118" s="994"/>
      <c r="BE118" s="994"/>
      <c r="BF118" s="994"/>
      <c r="BG118" s="994"/>
      <c r="BH118" s="994"/>
      <c r="BI118" s="994"/>
      <c r="BJ118" s="994"/>
      <c r="BK118" s="994"/>
      <c r="BL118" s="994"/>
      <c r="BM118" s="994"/>
      <c r="BN118" s="994"/>
      <c r="BO118" s="994"/>
      <c r="BP118" s="995"/>
      <c r="BQ118" s="1026" t="s">
        <v>112</v>
      </c>
      <c r="BR118" s="1027"/>
      <c r="BS118" s="1027"/>
      <c r="BT118" s="1027"/>
      <c r="BU118" s="1027"/>
      <c r="BV118" s="1027" t="s">
        <v>112</v>
      </c>
      <c r="BW118" s="1027"/>
      <c r="BX118" s="1027"/>
      <c r="BY118" s="1027"/>
      <c r="BZ118" s="1027"/>
      <c r="CA118" s="1027" t="s">
        <v>112</v>
      </c>
      <c r="CB118" s="1027"/>
      <c r="CC118" s="1027"/>
      <c r="CD118" s="1027"/>
      <c r="CE118" s="1027"/>
      <c r="CF118" s="943" t="s">
        <v>112</v>
      </c>
      <c r="CG118" s="944"/>
      <c r="CH118" s="944"/>
      <c r="CI118" s="944"/>
      <c r="CJ118" s="944"/>
      <c r="CK118" s="974"/>
      <c r="CL118" s="975"/>
      <c r="CM118" s="945" t="s">
        <v>436</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112</v>
      </c>
      <c r="DH118" s="988"/>
      <c r="DI118" s="988"/>
      <c r="DJ118" s="988"/>
      <c r="DK118" s="989"/>
      <c r="DL118" s="990" t="s">
        <v>112</v>
      </c>
      <c r="DM118" s="988"/>
      <c r="DN118" s="988"/>
      <c r="DO118" s="988"/>
      <c r="DP118" s="989"/>
      <c r="DQ118" s="990" t="s">
        <v>112</v>
      </c>
      <c r="DR118" s="988"/>
      <c r="DS118" s="988"/>
      <c r="DT118" s="988"/>
      <c r="DU118" s="989"/>
      <c r="DV118" s="991" t="s">
        <v>112</v>
      </c>
      <c r="DW118" s="992"/>
      <c r="DX118" s="992"/>
      <c r="DY118" s="992"/>
      <c r="DZ118" s="993"/>
    </row>
    <row r="119" spans="1:130" s="199" customFormat="1" ht="26.25" customHeight="1" x14ac:dyDescent="0.15">
      <c r="A119" s="1087" t="s">
        <v>411</v>
      </c>
      <c r="B119" s="973"/>
      <c r="C119" s="952" t="s">
        <v>412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20" t="s">
        <v>112</v>
      </c>
      <c r="AB119" s="921"/>
      <c r="AC119" s="921"/>
      <c r="AD119" s="921"/>
      <c r="AE119" s="922"/>
      <c r="AF119" s="923" t="s">
        <v>112</v>
      </c>
      <c r="AG119" s="921"/>
      <c r="AH119" s="921"/>
      <c r="AI119" s="921"/>
      <c r="AJ119" s="922"/>
      <c r="AK119" s="923" t="s">
        <v>112</v>
      </c>
      <c r="AL119" s="921"/>
      <c r="AM119" s="921"/>
      <c r="AN119" s="921"/>
      <c r="AO119" s="922"/>
      <c r="AP119" s="924" t="s">
        <v>112</v>
      </c>
      <c r="AQ119" s="925"/>
      <c r="AR119" s="925"/>
      <c r="AS119" s="925"/>
      <c r="AT119" s="926"/>
      <c r="AU119" s="931"/>
      <c r="AV119" s="932"/>
      <c r="AW119" s="932"/>
      <c r="AX119" s="932"/>
      <c r="AY119" s="932"/>
      <c r="AZ119" s="230" t="s">
        <v>172</v>
      </c>
      <c r="BA119" s="230"/>
      <c r="BB119" s="230"/>
      <c r="BC119" s="230"/>
      <c r="BD119" s="230"/>
      <c r="BE119" s="230"/>
      <c r="BF119" s="230"/>
      <c r="BG119" s="230"/>
      <c r="BH119" s="230"/>
      <c r="BI119" s="230"/>
      <c r="BJ119" s="230"/>
      <c r="BK119" s="230"/>
      <c r="BL119" s="230"/>
      <c r="BM119" s="230"/>
      <c r="BN119" s="230"/>
      <c r="BO119" s="1004" t="s">
        <v>437</v>
      </c>
      <c r="BP119" s="1035"/>
      <c r="BQ119" s="1026">
        <v>21410700</v>
      </c>
      <c r="BR119" s="1027"/>
      <c r="BS119" s="1027"/>
      <c r="BT119" s="1027"/>
      <c r="BU119" s="1027"/>
      <c r="BV119" s="1027">
        <v>22473613</v>
      </c>
      <c r="BW119" s="1027"/>
      <c r="BX119" s="1027"/>
      <c r="BY119" s="1027"/>
      <c r="BZ119" s="1027"/>
      <c r="CA119" s="1027">
        <v>22576551</v>
      </c>
      <c r="CB119" s="1027"/>
      <c r="CC119" s="1027"/>
      <c r="CD119" s="1027"/>
      <c r="CE119" s="1027"/>
      <c r="CF119" s="1028"/>
      <c r="CG119" s="1029"/>
      <c r="CH119" s="1029"/>
      <c r="CI119" s="1029"/>
      <c r="CJ119" s="1030"/>
      <c r="CK119" s="976"/>
      <c r="CL119" s="977"/>
      <c r="CM119" s="1031" t="s">
        <v>438</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34">
        <v>258547</v>
      </c>
      <c r="DH119" s="1013"/>
      <c r="DI119" s="1013"/>
      <c r="DJ119" s="1013"/>
      <c r="DK119" s="1014"/>
      <c r="DL119" s="1012">
        <v>236484</v>
      </c>
      <c r="DM119" s="1013"/>
      <c r="DN119" s="1013"/>
      <c r="DO119" s="1013"/>
      <c r="DP119" s="1014"/>
      <c r="DQ119" s="1012">
        <v>189095</v>
      </c>
      <c r="DR119" s="1013"/>
      <c r="DS119" s="1013"/>
      <c r="DT119" s="1013"/>
      <c r="DU119" s="1014"/>
      <c r="DV119" s="1015">
        <v>2</v>
      </c>
      <c r="DW119" s="1016"/>
      <c r="DX119" s="1016"/>
      <c r="DY119" s="1016"/>
      <c r="DZ119" s="1017"/>
    </row>
    <row r="120" spans="1:130" s="199" customFormat="1" ht="26.25" customHeight="1" x14ac:dyDescent="0.15">
      <c r="A120" s="1088"/>
      <c r="B120" s="975"/>
      <c r="C120" s="945" t="s">
        <v>415</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112</v>
      </c>
      <c r="AB120" s="988"/>
      <c r="AC120" s="988"/>
      <c r="AD120" s="988"/>
      <c r="AE120" s="989"/>
      <c r="AF120" s="990" t="s">
        <v>112</v>
      </c>
      <c r="AG120" s="988"/>
      <c r="AH120" s="988"/>
      <c r="AI120" s="988"/>
      <c r="AJ120" s="989"/>
      <c r="AK120" s="990" t="s">
        <v>112</v>
      </c>
      <c r="AL120" s="988"/>
      <c r="AM120" s="988"/>
      <c r="AN120" s="988"/>
      <c r="AO120" s="989"/>
      <c r="AP120" s="991" t="s">
        <v>112</v>
      </c>
      <c r="AQ120" s="992"/>
      <c r="AR120" s="992"/>
      <c r="AS120" s="992"/>
      <c r="AT120" s="993"/>
      <c r="AU120" s="1018" t="s">
        <v>439</v>
      </c>
      <c r="AV120" s="1019"/>
      <c r="AW120" s="1019"/>
      <c r="AX120" s="1019"/>
      <c r="AY120" s="1020"/>
      <c r="AZ120" s="969" t="s">
        <v>440</v>
      </c>
      <c r="BA120" s="918"/>
      <c r="BB120" s="918"/>
      <c r="BC120" s="918"/>
      <c r="BD120" s="918"/>
      <c r="BE120" s="918"/>
      <c r="BF120" s="918"/>
      <c r="BG120" s="918"/>
      <c r="BH120" s="918"/>
      <c r="BI120" s="918"/>
      <c r="BJ120" s="918"/>
      <c r="BK120" s="918"/>
      <c r="BL120" s="918"/>
      <c r="BM120" s="918"/>
      <c r="BN120" s="918"/>
      <c r="BO120" s="918"/>
      <c r="BP120" s="919"/>
      <c r="BQ120" s="955">
        <v>10116018</v>
      </c>
      <c r="BR120" s="956"/>
      <c r="BS120" s="956"/>
      <c r="BT120" s="956"/>
      <c r="BU120" s="956"/>
      <c r="BV120" s="956">
        <v>10234235</v>
      </c>
      <c r="BW120" s="956"/>
      <c r="BX120" s="956"/>
      <c r="BY120" s="956"/>
      <c r="BZ120" s="956"/>
      <c r="CA120" s="956">
        <v>10325371</v>
      </c>
      <c r="CB120" s="956"/>
      <c r="CC120" s="956"/>
      <c r="CD120" s="956"/>
      <c r="CE120" s="956"/>
      <c r="CF120" s="970">
        <v>108.8</v>
      </c>
      <c r="CG120" s="971"/>
      <c r="CH120" s="971"/>
      <c r="CI120" s="971"/>
      <c r="CJ120" s="971"/>
      <c r="CK120" s="1036" t="s">
        <v>441</v>
      </c>
      <c r="CL120" s="1037"/>
      <c r="CM120" s="1037"/>
      <c r="CN120" s="1037"/>
      <c r="CO120" s="1038"/>
      <c r="CP120" s="1044" t="s">
        <v>388</v>
      </c>
      <c r="CQ120" s="1045"/>
      <c r="CR120" s="1045"/>
      <c r="CS120" s="1045"/>
      <c r="CT120" s="1045"/>
      <c r="CU120" s="1045"/>
      <c r="CV120" s="1045"/>
      <c r="CW120" s="1045"/>
      <c r="CX120" s="1045"/>
      <c r="CY120" s="1045"/>
      <c r="CZ120" s="1045"/>
      <c r="DA120" s="1045"/>
      <c r="DB120" s="1045"/>
      <c r="DC120" s="1045"/>
      <c r="DD120" s="1045"/>
      <c r="DE120" s="1045"/>
      <c r="DF120" s="1046"/>
      <c r="DG120" s="955">
        <v>1464253</v>
      </c>
      <c r="DH120" s="956"/>
      <c r="DI120" s="956"/>
      <c r="DJ120" s="956"/>
      <c r="DK120" s="956"/>
      <c r="DL120" s="956">
        <v>1566959</v>
      </c>
      <c r="DM120" s="956"/>
      <c r="DN120" s="956"/>
      <c r="DO120" s="956"/>
      <c r="DP120" s="956"/>
      <c r="DQ120" s="956">
        <v>1755756</v>
      </c>
      <c r="DR120" s="956"/>
      <c r="DS120" s="956"/>
      <c r="DT120" s="956"/>
      <c r="DU120" s="956"/>
      <c r="DV120" s="957">
        <v>18.5</v>
      </c>
      <c r="DW120" s="957"/>
      <c r="DX120" s="957"/>
      <c r="DY120" s="957"/>
      <c r="DZ120" s="958"/>
    </row>
    <row r="121" spans="1:130" s="199" customFormat="1" ht="26.25" customHeight="1" x14ac:dyDescent="0.15">
      <c r="A121" s="1088"/>
      <c r="B121" s="975"/>
      <c r="C121" s="996" t="s">
        <v>442</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7">
        <v>10351</v>
      </c>
      <c r="AB121" s="988"/>
      <c r="AC121" s="988"/>
      <c r="AD121" s="988"/>
      <c r="AE121" s="989"/>
      <c r="AF121" s="990">
        <v>9335</v>
      </c>
      <c r="AG121" s="988"/>
      <c r="AH121" s="988"/>
      <c r="AI121" s="988"/>
      <c r="AJ121" s="989"/>
      <c r="AK121" s="990">
        <v>8300</v>
      </c>
      <c r="AL121" s="988"/>
      <c r="AM121" s="988"/>
      <c r="AN121" s="988"/>
      <c r="AO121" s="989"/>
      <c r="AP121" s="991">
        <v>0.1</v>
      </c>
      <c r="AQ121" s="992"/>
      <c r="AR121" s="992"/>
      <c r="AS121" s="992"/>
      <c r="AT121" s="993"/>
      <c r="AU121" s="1021"/>
      <c r="AV121" s="1022"/>
      <c r="AW121" s="1022"/>
      <c r="AX121" s="1022"/>
      <c r="AY121" s="1023"/>
      <c r="AZ121" s="978" t="s">
        <v>443</v>
      </c>
      <c r="BA121" s="979"/>
      <c r="BB121" s="979"/>
      <c r="BC121" s="979"/>
      <c r="BD121" s="979"/>
      <c r="BE121" s="979"/>
      <c r="BF121" s="979"/>
      <c r="BG121" s="979"/>
      <c r="BH121" s="979"/>
      <c r="BI121" s="979"/>
      <c r="BJ121" s="979"/>
      <c r="BK121" s="979"/>
      <c r="BL121" s="979"/>
      <c r="BM121" s="979"/>
      <c r="BN121" s="979"/>
      <c r="BO121" s="979"/>
      <c r="BP121" s="980"/>
      <c r="BQ121" s="948">
        <v>1010268</v>
      </c>
      <c r="BR121" s="949"/>
      <c r="BS121" s="949"/>
      <c r="BT121" s="949"/>
      <c r="BU121" s="949"/>
      <c r="BV121" s="949">
        <v>1017032</v>
      </c>
      <c r="BW121" s="949"/>
      <c r="BX121" s="949"/>
      <c r="BY121" s="949"/>
      <c r="BZ121" s="949"/>
      <c r="CA121" s="949">
        <v>929203</v>
      </c>
      <c r="CB121" s="949"/>
      <c r="CC121" s="949"/>
      <c r="CD121" s="949"/>
      <c r="CE121" s="949"/>
      <c r="CF121" s="943">
        <v>9.8000000000000007</v>
      </c>
      <c r="CG121" s="944"/>
      <c r="CH121" s="944"/>
      <c r="CI121" s="944"/>
      <c r="CJ121" s="944"/>
      <c r="CK121" s="1039"/>
      <c r="CL121" s="1040"/>
      <c r="CM121" s="1040"/>
      <c r="CN121" s="1040"/>
      <c r="CO121" s="1041"/>
      <c r="CP121" s="1049" t="s">
        <v>386</v>
      </c>
      <c r="CQ121" s="1050"/>
      <c r="CR121" s="1050"/>
      <c r="CS121" s="1050"/>
      <c r="CT121" s="1050"/>
      <c r="CU121" s="1050"/>
      <c r="CV121" s="1050"/>
      <c r="CW121" s="1050"/>
      <c r="CX121" s="1050"/>
      <c r="CY121" s="1050"/>
      <c r="CZ121" s="1050"/>
      <c r="DA121" s="1050"/>
      <c r="DB121" s="1050"/>
      <c r="DC121" s="1050"/>
      <c r="DD121" s="1050"/>
      <c r="DE121" s="1050"/>
      <c r="DF121" s="1051"/>
      <c r="DG121" s="948">
        <v>758493</v>
      </c>
      <c r="DH121" s="949"/>
      <c r="DI121" s="949"/>
      <c r="DJ121" s="949"/>
      <c r="DK121" s="949"/>
      <c r="DL121" s="949">
        <v>728453</v>
      </c>
      <c r="DM121" s="949"/>
      <c r="DN121" s="949"/>
      <c r="DO121" s="949"/>
      <c r="DP121" s="949"/>
      <c r="DQ121" s="949">
        <v>741959</v>
      </c>
      <c r="DR121" s="949"/>
      <c r="DS121" s="949"/>
      <c r="DT121" s="949"/>
      <c r="DU121" s="949"/>
      <c r="DV121" s="950">
        <v>7.8</v>
      </c>
      <c r="DW121" s="950"/>
      <c r="DX121" s="950"/>
      <c r="DY121" s="950"/>
      <c r="DZ121" s="951"/>
    </row>
    <row r="122" spans="1:130" s="199" customFormat="1" ht="26.25" customHeight="1" x14ac:dyDescent="0.15">
      <c r="A122" s="1088"/>
      <c r="B122" s="975"/>
      <c r="C122" s="945" t="s">
        <v>425</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112</v>
      </c>
      <c r="AB122" s="988"/>
      <c r="AC122" s="988"/>
      <c r="AD122" s="988"/>
      <c r="AE122" s="989"/>
      <c r="AF122" s="990" t="s">
        <v>112</v>
      </c>
      <c r="AG122" s="988"/>
      <c r="AH122" s="988"/>
      <c r="AI122" s="988"/>
      <c r="AJ122" s="989"/>
      <c r="AK122" s="990" t="s">
        <v>112</v>
      </c>
      <c r="AL122" s="988"/>
      <c r="AM122" s="988"/>
      <c r="AN122" s="988"/>
      <c r="AO122" s="989"/>
      <c r="AP122" s="991" t="s">
        <v>112</v>
      </c>
      <c r="AQ122" s="992"/>
      <c r="AR122" s="992"/>
      <c r="AS122" s="992"/>
      <c r="AT122" s="993"/>
      <c r="AU122" s="1021"/>
      <c r="AV122" s="1022"/>
      <c r="AW122" s="1022"/>
      <c r="AX122" s="1022"/>
      <c r="AY122" s="1023"/>
      <c r="AZ122" s="1003" t="s">
        <v>444</v>
      </c>
      <c r="BA122" s="994"/>
      <c r="BB122" s="994"/>
      <c r="BC122" s="994"/>
      <c r="BD122" s="994"/>
      <c r="BE122" s="994"/>
      <c r="BF122" s="994"/>
      <c r="BG122" s="994"/>
      <c r="BH122" s="994"/>
      <c r="BI122" s="994"/>
      <c r="BJ122" s="994"/>
      <c r="BK122" s="994"/>
      <c r="BL122" s="994"/>
      <c r="BM122" s="994"/>
      <c r="BN122" s="994"/>
      <c r="BO122" s="994"/>
      <c r="BP122" s="995"/>
      <c r="BQ122" s="1026">
        <v>12806190</v>
      </c>
      <c r="BR122" s="1027"/>
      <c r="BS122" s="1027"/>
      <c r="BT122" s="1027"/>
      <c r="BU122" s="1027"/>
      <c r="BV122" s="1027">
        <v>13622947</v>
      </c>
      <c r="BW122" s="1027"/>
      <c r="BX122" s="1027"/>
      <c r="BY122" s="1027"/>
      <c r="BZ122" s="1027"/>
      <c r="CA122" s="1027">
        <v>13731766</v>
      </c>
      <c r="CB122" s="1027"/>
      <c r="CC122" s="1027"/>
      <c r="CD122" s="1027"/>
      <c r="CE122" s="1027"/>
      <c r="CF122" s="1047">
        <v>144.69999999999999</v>
      </c>
      <c r="CG122" s="1048"/>
      <c r="CH122" s="1048"/>
      <c r="CI122" s="1048"/>
      <c r="CJ122" s="1048"/>
      <c r="CK122" s="1039"/>
      <c r="CL122" s="1040"/>
      <c r="CM122" s="1040"/>
      <c r="CN122" s="1040"/>
      <c r="CO122" s="1041"/>
      <c r="CP122" s="1049" t="s">
        <v>391</v>
      </c>
      <c r="CQ122" s="1050"/>
      <c r="CR122" s="1050"/>
      <c r="CS122" s="1050"/>
      <c r="CT122" s="1050"/>
      <c r="CU122" s="1050"/>
      <c r="CV122" s="1050"/>
      <c r="CW122" s="1050"/>
      <c r="CX122" s="1050"/>
      <c r="CY122" s="1050"/>
      <c r="CZ122" s="1050"/>
      <c r="DA122" s="1050"/>
      <c r="DB122" s="1050"/>
      <c r="DC122" s="1050"/>
      <c r="DD122" s="1050"/>
      <c r="DE122" s="1050"/>
      <c r="DF122" s="1051"/>
      <c r="DG122" s="948">
        <v>646700</v>
      </c>
      <c r="DH122" s="949"/>
      <c r="DI122" s="949"/>
      <c r="DJ122" s="949"/>
      <c r="DK122" s="949"/>
      <c r="DL122" s="949">
        <v>674006</v>
      </c>
      <c r="DM122" s="949"/>
      <c r="DN122" s="949"/>
      <c r="DO122" s="949"/>
      <c r="DP122" s="949"/>
      <c r="DQ122" s="949">
        <v>713379</v>
      </c>
      <c r="DR122" s="949"/>
      <c r="DS122" s="949"/>
      <c r="DT122" s="949"/>
      <c r="DU122" s="949"/>
      <c r="DV122" s="950">
        <v>7.5</v>
      </c>
      <c r="DW122" s="950"/>
      <c r="DX122" s="950"/>
      <c r="DY122" s="950"/>
      <c r="DZ122" s="951"/>
    </row>
    <row r="123" spans="1:130" s="199" customFormat="1" ht="26.25" customHeight="1" x14ac:dyDescent="0.15">
      <c r="A123" s="1088"/>
      <c r="B123" s="975"/>
      <c r="C123" s="945" t="s">
        <v>431</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112</v>
      </c>
      <c r="AB123" s="988"/>
      <c r="AC123" s="988"/>
      <c r="AD123" s="988"/>
      <c r="AE123" s="989"/>
      <c r="AF123" s="990" t="s">
        <v>112</v>
      </c>
      <c r="AG123" s="988"/>
      <c r="AH123" s="988"/>
      <c r="AI123" s="988"/>
      <c r="AJ123" s="989"/>
      <c r="AK123" s="990" t="s">
        <v>112</v>
      </c>
      <c r="AL123" s="988"/>
      <c r="AM123" s="988"/>
      <c r="AN123" s="988"/>
      <c r="AO123" s="989"/>
      <c r="AP123" s="991" t="s">
        <v>112</v>
      </c>
      <c r="AQ123" s="992"/>
      <c r="AR123" s="992"/>
      <c r="AS123" s="992"/>
      <c r="AT123" s="993"/>
      <c r="AU123" s="1024"/>
      <c r="AV123" s="1025"/>
      <c r="AW123" s="1025"/>
      <c r="AX123" s="1025"/>
      <c r="AY123" s="1025"/>
      <c r="AZ123" s="230" t="s">
        <v>172</v>
      </c>
      <c r="BA123" s="230"/>
      <c r="BB123" s="230"/>
      <c r="BC123" s="230"/>
      <c r="BD123" s="230"/>
      <c r="BE123" s="230"/>
      <c r="BF123" s="230"/>
      <c r="BG123" s="230"/>
      <c r="BH123" s="230"/>
      <c r="BI123" s="230"/>
      <c r="BJ123" s="230"/>
      <c r="BK123" s="230"/>
      <c r="BL123" s="230"/>
      <c r="BM123" s="230"/>
      <c r="BN123" s="230"/>
      <c r="BO123" s="1004" t="s">
        <v>445</v>
      </c>
      <c r="BP123" s="1035"/>
      <c r="BQ123" s="1094">
        <v>23932476</v>
      </c>
      <c r="BR123" s="1095"/>
      <c r="BS123" s="1095"/>
      <c r="BT123" s="1095"/>
      <c r="BU123" s="1095"/>
      <c r="BV123" s="1095">
        <v>24874214</v>
      </c>
      <c r="BW123" s="1095"/>
      <c r="BX123" s="1095"/>
      <c r="BY123" s="1095"/>
      <c r="BZ123" s="1095"/>
      <c r="CA123" s="1095">
        <v>24986340</v>
      </c>
      <c r="CB123" s="1095"/>
      <c r="CC123" s="1095"/>
      <c r="CD123" s="1095"/>
      <c r="CE123" s="1095"/>
      <c r="CF123" s="1028"/>
      <c r="CG123" s="1029"/>
      <c r="CH123" s="1029"/>
      <c r="CI123" s="1029"/>
      <c r="CJ123" s="1030"/>
      <c r="CK123" s="1039"/>
      <c r="CL123" s="1040"/>
      <c r="CM123" s="1040"/>
      <c r="CN123" s="1040"/>
      <c r="CO123" s="1041"/>
      <c r="CP123" s="1049" t="s">
        <v>390</v>
      </c>
      <c r="CQ123" s="1050"/>
      <c r="CR123" s="1050"/>
      <c r="CS123" s="1050"/>
      <c r="CT123" s="1050"/>
      <c r="CU123" s="1050"/>
      <c r="CV123" s="1050"/>
      <c r="CW123" s="1050"/>
      <c r="CX123" s="1050"/>
      <c r="CY123" s="1050"/>
      <c r="CZ123" s="1050"/>
      <c r="DA123" s="1050"/>
      <c r="DB123" s="1050"/>
      <c r="DC123" s="1050"/>
      <c r="DD123" s="1050"/>
      <c r="DE123" s="1050"/>
      <c r="DF123" s="1051"/>
      <c r="DG123" s="987">
        <v>286085</v>
      </c>
      <c r="DH123" s="988"/>
      <c r="DI123" s="988"/>
      <c r="DJ123" s="988"/>
      <c r="DK123" s="989"/>
      <c r="DL123" s="990">
        <v>278209</v>
      </c>
      <c r="DM123" s="988"/>
      <c r="DN123" s="988"/>
      <c r="DO123" s="988"/>
      <c r="DP123" s="989"/>
      <c r="DQ123" s="990">
        <v>261236</v>
      </c>
      <c r="DR123" s="988"/>
      <c r="DS123" s="988"/>
      <c r="DT123" s="988"/>
      <c r="DU123" s="989"/>
      <c r="DV123" s="991">
        <v>2.8</v>
      </c>
      <c r="DW123" s="992"/>
      <c r="DX123" s="992"/>
      <c r="DY123" s="992"/>
      <c r="DZ123" s="993"/>
    </row>
    <row r="124" spans="1:130" s="199" customFormat="1" ht="26.25" customHeight="1" thickBot="1" x14ac:dyDescent="0.2">
      <c r="A124" s="1088"/>
      <c r="B124" s="975"/>
      <c r="C124" s="945" t="s">
        <v>434</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112</v>
      </c>
      <c r="AB124" s="988"/>
      <c r="AC124" s="988"/>
      <c r="AD124" s="988"/>
      <c r="AE124" s="989"/>
      <c r="AF124" s="990" t="s">
        <v>112</v>
      </c>
      <c r="AG124" s="988"/>
      <c r="AH124" s="988"/>
      <c r="AI124" s="988"/>
      <c r="AJ124" s="989"/>
      <c r="AK124" s="990" t="s">
        <v>112</v>
      </c>
      <c r="AL124" s="988"/>
      <c r="AM124" s="988"/>
      <c r="AN124" s="988"/>
      <c r="AO124" s="989"/>
      <c r="AP124" s="991" t="s">
        <v>112</v>
      </c>
      <c r="AQ124" s="992"/>
      <c r="AR124" s="992"/>
      <c r="AS124" s="992"/>
      <c r="AT124" s="993"/>
      <c r="AU124" s="1090" t="s">
        <v>446</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t="s">
        <v>112</v>
      </c>
      <c r="BR124" s="1057"/>
      <c r="BS124" s="1057"/>
      <c r="BT124" s="1057"/>
      <c r="BU124" s="1057"/>
      <c r="BV124" s="1057" t="s">
        <v>112</v>
      </c>
      <c r="BW124" s="1057"/>
      <c r="BX124" s="1057"/>
      <c r="BY124" s="1057"/>
      <c r="BZ124" s="1057"/>
      <c r="CA124" s="1057" t="s">
        <v>112</v>
      </c>
      <c r="CB124" s="1057"/>
      <c r="CC124" s="1057"/>
      <c r="CD124" s="1057"/>
      <c r="CE124" s="1057"/>
      <c r="CF124" s="1058"/>
      <c r="CG124" s="1059"/>
      <c r="CH124" s="1059"/>
      <c r="CI124" s="1059"/>
      <c r="CJ124" s="1060"/>
      <c r="CK124" s="1042"/>
      <c r="CL124" s="1042"/>
      <c r="CM124" s="1042"/>
      <c r="CN124" s="1042"/>
      <c r="CO124" s="1043"/>
      <c r="CP124" s="1049" t="s">
        <v>447</v>
      </c>
      <c r="CQ124" s="1050"/>
      <c r="CR124" s="1050"/>
      <c r="CS124" s="1050"/>
      <c r="CT124" s="1050"/>
      <c r="CU124" s="1050"/>
      <c r="CV124" s="1050"/>
      <c r="CW124" s="1050"/>
      <c r="CX124" s="1050"/>
      <c r="CY124" s="1050"/>
      <c r="CZ124" s="1050"/>
      <c r="DA124" s="1050"/>
      <c r="DB124" s="1050"/>
      <c r="DC124" s="1050"/>
      <c r="DD124" s="1050"/>
      <c r="DE124" s="1050"/>
      <c r="DF124" s="1051"/>
      <c r="DG124" s="1034" t="s">
        <v>112</v>
      </c>
      <c r="DH124" s="1013"/>
      <c r="DI124" s="1013"/>
      <c r="DJ124" s="1013"/>
      <c r="DK124" s="1014"/>
      <c r="DL124" s="1012" t="s">
        <v>112</v>
      </c>
      <c r="DM124" s="1013"/>
      <c r="DN124" s="1013"/>
      <c r="DO124" s="1013"/>
      <c r="DP124" s="1014"/>
      <c r="DQ124" s="1012" t="s">
        <v>112</v>
      </c>
      <c r="DR124" s="1013"/>
      <c r="DS124" s="1013"/>
      <c r="DT124" s="1013"/>
      <c r="DU124" s="1014"/>
      <c r="DV124" s="1015" t="s">
        <v>112</v>
      </c>
      <c r="DW124" s="1016"/>
      <c r="DX124" s="1016"/>
      <c r="DY124" s="1016"/>
      <c r="DZ124" s="1017"/>
    </row>
    <row r="125" spans="1:130" s="199" customFormat="1" ht="26.25" customHeight="1" x14ac:dyDescent="0.15">
      <c r="A125" s="1088"/>
      <c r="B125" s="975"/>
      <c r="C125" s="945" t="s">
        <v>436</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112</v>
      </c>
      <c r="AB125" s="988"/>
      <c r="AC125" s="988"/>
      <c r="AD125" s="988"/>
      <c r="AE125" s="989"/>
      <c r="AF125" s="990" t="s">
        <v>112</v>
      </c>
      <c r="AG125" s="988"/>
      <c r="AH125" s="988"/>
      <c r="AI125" s="988"/>
      <c r="AJ125" s="989"/>
      <c r="AK125" s="990" t="s">
        <v>112</v>
      </c>
      <c r="AL125" s="988"/>
      <c r="AM125" s="988"/>
      <c r="AN125" s="988"/>
      <c r="AO125" s="989"/>
      <c r="AP125" s="991" t="s">
        <v>112</v>
      </c>
      <c r="AQ125" s="992"/>
      <c r="AR125" s="992"/>
      <c r="AS125" s="992"/>
      <c r="AT125" s="993"/>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2" t="s">
        <v>448</v>
      </c>
      <c r="CL125" s="1037"/>
      <c r="CM125" s="1037"/>
      <c r="CN125" s="1037"/>
      <c r="CO125" s="1038"/>
      <c r="CP125" s="969" t="s">
        <v>449</v>
      </c>
      <c r="CQ125" s="918"/>
      <c r="CR125" s="918"/>
      <c r="CS125" s="918"/>
      <c r="CT125" s="918"/>
      <c r="CU125" s="918"/>
      <c r="CV125" s="918"/>
      <c r="CW125" s="918"/>
      <c r="CX125" s="918"/>
      <c r="CY125" s="918"/>
      <c r="CZ125" s="918"/>
      <c r="DA125" s="918"/>
      <c r="DB125" s="918"/>
      <c r="DC125" s="918"/>
      <c r="DD125" s="918"/>
      <c r="DE125" s="918"/>
      <c r="DF125" s="919"/>
      <c r="DG125" s="955" t="s">
        <v>112</v>
      </c>
      <c r="DH125" s="956"/>
      <c r="DI125" s="956"/>
      <c r="DJ125" s="956"/>
      <c r="DK125" s="956"/>
      <c r="DL125" s="956" t="s">
        <v>112</v>
      </c>
      <c r="DM125" s="956"/>
      <c r="DN125" s="956"/>
      <c r="DO125" s="956"/>
      <c r="DP125" s="956"/>
      <c r="DQ125" s="956" t="s">
        <v>112</v>
      </c>
      <c r="DR125" s="956"/>
      <c r="DS125" s="956"/>
      <c r="DT125" s="956"/>
      <c r="DU125" s="956"/>
      <c r="DV125" s="957" t="s">
        <v>112</v>
      </c>
      <c r="DW125" s="957"/>
      <c r="DX125" s="957"/>
      <c r="DY125" s="957"/>
      <c r="DZ125" s="958"/>
    </row>
    <row r="126" spans="1:130" s="199" customFormat="1" ht="26.25" customHeight="1" thickBot="1" x14ac:dyDescent="0.2">
      <c r="A126" s="1088"/>
      <c r="B126" s="975"/>
      <c r="C126" s="945" t="s">
        <v>438</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v>110335</v>
      </c>
      <c r="AB126" s="988"/>
      <c r="AC126" s="988"/>
      <c r="AD126" s="988"/>
      <c r="AE126" s="989"/>
      <c r="AF126" s="990">
        <v>110753</v>
      </c>
      <c r="AG126" s="988"/>
      <c r="AH126" s="988"/>
      <c r="AI126" s="988"/>
      <c r="AJ126" s="989"/>
      <c r="AK126" s="990">
        <v>93750</v>
      </c>
      <c r="AL126" s="988"/>
      <c r="AM126" s="988"/>
      <c r="AN126" s="988"/>
      <c r="AO126" s="989"/>
      <c r="AP126" s="991">
        <v>1</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3"/>
      <c r="CL126" s="1040"/>
      <c r="CM126" s="1040"/>
      <c r="CN126" s="1040"/>
      <c r="CO126" s="1041"/>
      <c r="CP126" s="978" t="s">
        <v>450</v>
      </c>
      <c r="CQ126" s="979"/>
      <c r="CR126" s="979"/>
      <c r="CS126" s="979"/>
      <c r="CT126" s="979"/>
      <c r="CU126" s="979"/>
      <c r="CV126" s="979"/>
      <c r="CW126" s="979"/>
      <c r="CX126" s="979"/>
      <c r="CY126" s="979"/>
      <c r="CZ126" s="979"/>
      <c r="DA126" s="979"/>
      <c r="DB126" s="979"/>
      <c r="DC126" s="979"/>
      <c r="DD126" s="979"/>
      <c r="DE126" s="979"/>
      <c r="DF126" s="980"/>
      <c r="DG126" s="948" t="s">
        <v>112</v>
      </c>
      <c r="DH126" s="949"/>
      <c r="DI126" s="949"/>
      <c r="DJ126" s="949"/>
      <c r="DK126" s="949"/>
      <c r="DL126" s="949" t="s">
        <v>112</v>
      </c>
      <c r="DM126" s="949"/>
      <c r="DN126" s="949"/>
      <c r="DO126" s="949"/>
      <c r="DP126" s="949"/>
      <c r="DQ126" s="949" t="s">
        <v>112</v>
      </c>
      <c r="DR126" s="949"/>
      <c r="DS126" s="949"/>
      <c r="DT126" s="949"/>
      <c r="DU126" s="949"/>
      <c r="DV126" s="950" t="s">
        <v>112</v>
      </c>
      <c r="DW126" s="950"/>
      <c r="DX126" s="950"/>
      <c r="DY126" s="950"/>
      <c r="DZ126" s="951"/>
    </row>
    <row r="127" spans="1:130" s="199" customFormat="1" ht="26.25" customHeight="1" x14ac:dyDescent="0.15">
      <c r="A127" s="1089"/>
      <c r="B127" s="977"/>
      <c r="C127" s="1031" t="s">
        <v>451</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987">
        <v>1054</v>
      </c>
      <c r="AB127" s="988"/>
      <c r="AC127" s="988"/>
      <c r="AD127" s="988"/>
      <c r="AE127" s="989"/>
      <c r="AF127" s="990">
        <v>1080</v>
      </c>
      <c r="AG127" s="988"/>
      <c r="AH127" s="988"/>
      <c r="AI127" s="988"/>
      <c r="AJ127" s="989"/>
      <c r="AK127" s="990">
        <v>1072</v>
      </c>
      <c r="AL127" s="988"/>
      <c r="AM127" s="988"/>
      <c r="AN127" s="988"/>
      <c r="AO127" s="989"/>
      <c r="AP127" s="991">
        <v>0</v>
      </c>
      <c r="AQ127" s="992"/>
      <c r="AR127" s="992"/>
      <c r="AS127" s="992"/>
      <c r="AT127" s="993"/>
      <c r="AU127" s="235"/>
      <c r="AV127" s="235"/>
      <c r="AW127" s="235"/>
      <c r="AX127" s="1061" t="s">
        <v>452</v>
      </c>
      <c r="AY127" s="1062"/>
      <c r="AZ127" s="1062"/>
      <c r="BA127" s="1062"/>
      <c r="BB127" s="1062"/>
      <c r="BC127" s="1062"/>
      <c r="BD127" s="1062"/>
      <c r="BE127" s="1063"/>
      <c r="BF127" s="1064" t="s">
        <v>453</v>
      </c>
      <c r="BG127" s="1062"/>
      <c r="BH127" s="1062"/>
      <c r="BI127" s="1062"/>
      <c r="BJ127" s="1062"/>
      <c r="BK127" s="1062"/>
      <c r="BL127" s="1063"/>
      <c r="BM127" s="1064" t="s">
        <v>454</v>
      </c>
      <c r="BN127" s="1062"/>
      <c r="BO127" s="1062"/>
      <c r="BP127" s="1062"/>
      <c r="BQ127" s="1062"/>
      <c r="BR127" s="1062"/>
      <c r="BS127" s="1063"/>
      <c r="BT127" s="1064" t="s">
        <v>455</v>
      </c>
      <c r="BU127" s="1062"/>
      <c r="BV127" s="1062"/>
      <c r="BW127" s="1062"/>
      <c r="BX127" s="1062"/>
      <c r="BY127" s="1062"/>
      <c r="BZ127" s="1086"/>
      <c r="CA127" s="235"/>
      <c r="CB127" s="235"/>
      <c r="CC127" s="235"/>
      <c r="CD127" s="236"/>
      <c r="CE127" s="236"/>
      <c r="CF127" s="236"/>
      <c r="CG127" s="233"/>
      <c r="CH127" s="233"/>
      <c r="CI127" s="233"/>
      <c r="CJ127" s="234"/>
      <c r="CK127" s="1053"/>
      <c r="CL127" s="1040"/>
      <c r="CM127" s="1040"/>
      <c r="CN127" s="1040"/>
      <c r="CO127" s="1041"/>
      <c r="CP127" s="978" t="s">
        <v>456</v>
      </c>
      <c r="CQ127" s="979"/>
      <c r="CR127" s="979"/>
      <c r="CS127" s="979"/>
      <c r="CT127" s="979"/>
      <c r="CU127" s="979"/>
      <c r="CV127" s="979"/>
      <c r="CW127" s="979"/>
      <c r="CX127" s="979"/>
      <c r="CY127" s="979"/>
      <c r="CZ127" s="979"/>
      <c r="DA127" s="979"/>
      <c r="DB127" s="979"/>
      <c r="DC127" s="979"/>
      <c r="DD127" s="979"/>
      <c r="DE127" s="979"/>
      <c r="DF127" s="980"/>
      <c r="DG127" s="948" t="s">
        <v>112</v>
      </c>
      <c r="DH127" s="949"/>
      <c r="DI127" s="949"/>
      <c r="DJ127" s="949"/>
      <c r="DK127" s="949"/>
      <c r="DL127" s="949" t="s">
        <v>112</v>
      </c>
      <c r="DM127" s="949"/>
      <c r="DN127" s="949"/>
      <c r="DO127" s="949"/>
      <c r="DP127" s="949"/>
      <c r="DQ127" s="949" t="s">
        <v>112</v>
      </c>
      <c r="DR127" s="949"/>
      <c r="DS127" s="949"/>
      <c r="DT127" s="949"/>
      <c r="DU127" s="949"/>
      <c r="DV127" s="950" t="s">
        <v>112</v>
      </c>
      <c r="DW127" s="950"/>
      <c r="DX127" s="950"/>
      <c r="DY127" s="950"/>
      <c r="DZ127" s="951"/>
    </row>
    <row r="128" spans="1:130" s="199" customFormat="1" ht="26.25" customHeight="1" thickBot="1" x14ac:dyDescent="0.2">
      <c r="A128" s="1072" t="s">
        <v>457</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458</v>
      </c>
      <c r="X128" s="1074"/>
      <c r="Y128" s="1074"/>
      <c r="Z128" s="1075"/>
      <c r="AA128" s="1076">
        <v>51708</v>
      </c>
      <c r="AB128" s="1077"/>
      <c r="AC128" s="1077"/>
      <c r="AD128" s="1077"/>
      <c r="AE128" s="1078"/>
      <c r="AF128" s="1079">
        <v>53666</v>
      </c>
      <c r="AG128" s="1077"/>
      <c r="AH128" s="1077"/>
      <c r="AI128" s="1077"/>
      <c r="AJ128" s="1078"/>
      <c r="AK128" s="1079">
        <v>59237</v>
      </c>
      <c r="AL128" s="1077"/>
      <c r="AM128" s="1077"/>
      <c r="AN128" s="1077"/>
      <c r="AO128" s="1078"/>
      <c r="AP128" s="1080"/>
      <c r="AQ128" s="1081"/>
      <c r="AR128" s="1081"/>
      <c r="AS128" s="1081"/>
      <c r="AT128" s="1082"/>
      <c r="AU128" s="235"/>
      <c r="AV128" s="235"/>
      <c r="AW128" s="235"/>
      <c r="AX128" s="917" t="s">
        <v>459</v>
      </c>
      <c r="AY128" s="918"/>
      <c r="AZ128" s="918"/>
      <c r="BA128" s="918"/>
      <c r="BB128" s="918"/>
      <c r="BC128" s="918"/>
      <c r="BD128" s="918"/>
      <c r="BE128" s="919"/>
      <c r="BF128" s="1083" t="s">
        <v>112</v>
      </c>
      <c r="BG128" s="1084"/>
      <c r="BH128" s="1084"/>
      <c r="BI128" s="1084"/>
      <c r="BJ128" s="1084"/>
      <c r="BK128" s="1084"/>
      <c r="BL128" s="1085"/>
      <c r="BM128" s="1083">
        <v>13.22</v>
      </c>
      <c r="BN128" s="1084"/>
      <c r="BO128" s="1084"/>
      <c r="BP128" s="1084"/>
      <c r="BQ128" s="1084"/>
      <c r="BR128" s="1084"/>
      <c r="BS128" s="1085"/>
      <c r="BT128" s="1083">
        <v>20</v>
      </c>
      <c r="BU128" s="1084"/>
      <c r="BV128" s="1084"/>
      <c r="BW128" s="1084"/>
      <c r="BX128" s="1084"/>
      <c r="BY128" s="1084"/>
      <c r="BZ128" s="1108"/>
      <c r="CA128" s="236"/>
      <c r="CB128" s="236"/>
      <c r="CC128" s="236"/>
      <c r="CD128" s="236"/>
      <c r="CE128" s="236"/>
      <c r="CF128" s="236"/>
      <c r="CG128" s="233"/>
      <c r="CH128" s="233"/>
      <c r="CI128" s="233"/>
      <c r="CJ128" s="234"/>
      <c r="CK128" s="1054"/>
      <c r="CL128" s="1055"/>
      <c r="CM128" s="1055"/>
      <c r="CN128" s="1055"/>
      <c r="CO128" s="1056"/>
      <c r="CP128" s="1065" t="s">
        <v>460</v>
      </c>
      <c r="CQ128" s="1066"/>
      <c r="CR128" s="1066"/>
      <c r="CS128" s="1066"/>
      <c r="CT128" s="1066"/>
      <c r="CU128" s="1066"/>
      <c r="CV128" s="1066"/>
      <c r="CW128" s="1066"/>
      <c r="CX128" s="1066"/>
      <c r="CY128" s="1066"/>
      <c r="CZ128" s="1066"/>
      <c r="DA128" s="1066"/>
      <c r="DB128" s="1066"/>
      <c r="DC128" s="1066"/>
      <c r="DD128" s="1066"/>
      <c r="DE128" s="1066"/>
      <c r="DF128" s="1067"/>
      <c r="DG128" s="1068" t="s">
        <v>112</v>
      </c>
      <c r="DH128" s="1069"/>
      <c r="DI128" s="1069"/>
      <c r="DJ128" s="1069"/>
      <c r="DK128" s="1069"/>
      <c r="DL128" s="1069" t="s">
        <v>112</v>
      </c>
      <c r="DM128" s="1069"/>
      <c r="DN128" s="1069"/>
      <c r="DO128" s="1069"/>
      <c r="DP128" s="1069"/>
      <c r="DQ128" s="1069" t="s">
        <v>112</v>
      </c>
      <c r="DR128" s="1069"/>
      <c r="DS128" s="1069"/>
      <c r="DT128" s="1069"/>
      <c r="DU128" s="1069"/>
      <c r="DV128" s="1070" t="s">
        <v>112</v>
      </c>
      <c r="DW128" s="1070"/>
      <c r="DX128" s="1070"/>
      <c r="DY128" s="1070"/>
      <c r="DZ128" s="1071"/>
    </row>
    <row r="129" spans="1:131" s="199" customFormat="1" ht="26.25" customHeight="1" x14ac:dyDescent="0.15">
      <c r="A129" s="959" t="s">
        <v>92</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102" t="s">
        <v>461</v>
      </c>
      <c r="X129" s="1103"/>
      <c r="Y129" s="1103"/>
      <c r="Z129" s="1104"/>
      <c r="AA129" s="987">
        <v>10771792</v>
      </c>
      <c r="AB129" s="988"/>
      <c r="AC129" s="988"/>
      <c r="AD129" s="988"/>
      <c r="AE129" s="989"/>
      <c r="AF129" s="990">
        <v>10895125</v>
      </c>
      <c r="AG129" s="988"/>
      <c r="AH129" s="988"/>
      <c r="AI129" s="988"/>
      <c r="AJ129" s="989"/>
      <c r="AK129" s="990">
        <v>10695343</v>
      </c>
      <c r="AL129" s="988"/>
      <c r="AM129" s="988"/>
      <c r="AN129" s="988"/>
      <c r="AO129" s="989"/>
      <c r="AP129" s="1105"/>
      <c r="AQ129" s="1106"/>
      <c r="AR129" s="1106"/>
      <c r="AS129" s="1106"/>
      <c r="AT129" s="1107"/>
      <c r="AU129" s="237"/>
      <c r="AV129" s="237"/>
      <c r="AW129" s="237"/>
      <c r="AX129" s="1096" t="s">
        <v>462</v>
      </c>
      <c r="AY129" s="979"/>
      <c r="AZ129" s="979"/>
      <c r="BA129" s="979"/>
      <c r="BB129" s="979"/>
      <c r="BC129" s="979"/>
      <c r="BD129" s="979"/>
      <c r="BE129" s="980"/>
      <c r="BF129" s="1097" t="s">
        <v>112</v>
      </c>
      <c r="BG129" s="1098"/>
      <c r="BH129" s="1098"/>
      <c r="BI129" s="1098"/>
      <c r="BJ129" s="1098"/>
      <c r="BK129" s="1098"/>
      <c r="BL129" s="1099"/>
      <c r="BM129" s="1097">
        <v>18.22</v>
      </c>
      <c r="BN129" s="1098"/>
      <c r="BO129" s="1098"/>
      <c r="BP129" s="1098"/>
      <c r="BQ129" s="1098"/>
      <c r="BR129" s="1098"/>
      <c r="BS129" s="1099"/>
      <c r="BT129" s="1097">
        <v>30</v>
      </c>
      <c r="BU129" s="1100"/>
      <c r="BV129" s="1100"/>
      <c r="BW129" s="1100"/>
      <c r="BX129" s="1100"/>
      <c r="BY129" s="1100"/>
      <c r="BZ129" s="110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9" t="s">
        <v>463</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102" t="s">
        <v>464</v>
      </c>
      <c r="X130" s="1103"/>
      <c r="Y130" s="1103"/>
      <c r="Z130" s="1104"/>
      <c r="AA130" s="987">
        <v>1241927</v>
      </c>
      <c r="AB130" s="988"/>
      <c r="AC130" s="988"/>
      <c r="AD130" s="988"/>
      <c r="AE130" s="989"/>
      <c r="AF130" s="990">
        <v>1216033</v>
      </c>
      <c r="AG130" s="988"/>
      <c r="AH130" s="988"/>
      <c r="AI130" s="988"/>
      <c r="AJ130" s="989"/>
      <c r="AK130" s="990">
        <v>1203129</v>
      </c>
      <c r="AL130" s="988"/>
      <c r="AM130" s="988"/>
      <c r="AN130" s="988"/>
      <c r="AO130" s="989"/>
      <c r="AP130" s="1105"/>
      <c r="AQ130" s="1106"/>
      <c r="AR130" s="1106"/>
      <c r="AS130" s="1106"/>
      <c r="AT130" s="1107"/>
      <c r="AU130" s="237"/>
      <c r="AV130" s="237"/>
      <c r="AW130" s="237"/>
      <c r="AX130" s="1096" t="s">
        <v>465</v>
      </c>
      <c r="AY130" s="979"/>
      <c r="AZ130" s="979"/>
      <c r="BA130" s="979"/>
      <c r="BB130" s="979"/>
      <c r="BC130" s="979"/>
      <c r="BD130" s="979"/>
      <c r="BE130" s="980"/>
      <c r="BF130" s="1133">
        <v>5.5</v>
      </c>
      <c r="BG130" s="1134"/>
      <c r="BH130" s="1134"/>
      <c r="BI130" s="1134"/>
      <c r="BJ130" s="1134"/>
      <c r="BK130" s="1134"/>
      <c r="BL130" s="1135"/>
      <c r="BM130" s="1133">
        <v>25</v>
      </c>
      <c r="BN130" s="1134"/>
      <c r="BO130" s="1134"/>
      <c r="BP130" s="1134"/>
      <c r="BQ130" s="1134"/>
      <c r="BR130" s="1134"/>
      <c r="BS130" s="1135"/>
      <c r="BT130" s="1133">
        <v>35</v>
      </c>
      <c r="BU130" s="1136"/>
      <c r="BV130" s="1136"/>
      <c r="BW130" s="1136"/>
      <c r="BX130" s="1136"/>
      <c r="BY130" s="1136"/>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466</v>
      </c>
      <c r="X131" s="1141"/>
      <c r="Y131" s="1141"/>
      <c r="Z131" s="1142"/>
      <c r="AA131" s="1034">
        <v>9529865</v>
      </c>
      <c r="AB131" s="1013"/>
      <c r="AC131" s="1013"/>
      <c r="AD131" s="1013"/>
      <c r="AE131" s="1014"/>
      <c r="AF131" s="1012">
        <v>9679092</v>
      </c>
      <c r="AG131" s="1013"/>
      <c r="AH131" s="1013"/>
      <c r="AI131" s="1013"/>
      <c r="AJ131" s="1014"/>
      <c r="AK131" s="1012">
        <v>9492214</v>
      </c>
      <c r="AL131" s="1013"/>
      <c r="AM131" s="1013"/>
      <c r="AN131" s="1013"/>
      <c r="AO131" s="1014"/>
      <c r="AP131" s="1143"/>
      <c r="AQ131" s="1144"/>
      <c r="AR131" s="1144"/>
      <c r="AS131" s="1144"/>
      <c r="AT131" s="1145"/>
      <c r="AU131" s="237"/>
      <c r="AV131" s="237"/>
      <c r="AW131" s="237"/>
      <c r="AX131" s="1115" t="s">
        <v>467</v>
      </c>
      <c r="AY131" s="1066"/>
      <c r="AZ131" s="1066"/>
      <c r="BA131" s="1066"/>
      <c r="BB131" s="1066"/>
      <c r="BC131" s="1066"/>
      <c r="BD131" s="1066"/>
      <c r="BE131" s="1067"/>
      <c r="BF131" s="1116" t="s">
        <v>112</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2" t="s">
        <v>468</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469</v>
      </c>
      <c r="W132" s="1126"/>
      <c r="X132" s="1126"/>
      <c r="Y132" s="1126"/>
      <c r="Z132" s="1127"/>
      <c r="AA132" s="1128">
        <v>5.5951999319999999</v>
      </c>
      <c r="AB132" s="1129"/>
      <c r="AC132" s="1129"/>
      <c r="AD132" s="1129"/>
      <c r="AE132" s="1130"/>
      <c r="AF132" s="1131">
        <v>5.3108184109999996</v>
      </c>
      <c r="AG132" s="1129"/>
      <c r="AH132" s="1129"/>
      <c r="AI132" s="1129"/>
      <c r="AJ132" s="1130"/>
      <c r="AK132" s="1131">
        <v>5.8059268360000003</v>
      </c>
      <c r="AL132" s="1129"/>
      <c r="AM132" s="1129"/>
      <c r="AN132" s="1129"/>
      <c r="AO132" s="1130"/>
      <c r="AP132" s="1028"/>
      <c r="AQ132" s="1029"/>
      <c r="AR132" s="1029"/>
      <c r="AS132" s="1029"/>
      <c r="AT132" s="1132"/>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470</v>
      </c>
      <c r="W133" s="1109"/>
      <c r="X133" s="1109"/>
      <c r="Y133" s="1109"/>
      <c r="Z133" s="1110"/>
      <c r="AA133" s="1111">
        <v>6.5</v>
      </c>
      <c r="AB133" s="1112"/>
      <c r="AC133" s="1112"/>
      <c r="AD133" s="1112"/>
      <c r="AE133" s="1113"/>
      <c r="AF133" s="1111">
        <v>5.6</v>
      </c>
      <c r="AG133" s="1112"/>
      <c r="AH133" s="1112"/>
      <c r="AI133" s="1112"/>
      <c r="AJ133" s="1113"/>
      <c r="AK133" s="1111">
        <v>5.5</v>
      </c>
      <c r="AL133" s="1112"/>
      <c r="AM133" s="1112"/>
      <c r="AN133" s="1112"/>
      <c r="AO133" s="1113"/>
      <c r="AP133" s="1058"/>
      <c r="AQ133" s="1059"/>
      <c r="AR133" s="1059"/>
      <c r="AS133" s="1059"/>
      <c r="AT133" s="11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E39"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49" t="s">
        <v>473</v>
      </c>
      <c r="L7" s="256"/>
      <c r="M7" s="257" t="s">
        <v>474</v>
      </c>
      <c r="N7" s="258"/>
    </row>
    <row r="8" spans="1:16" x14ac:dyDescent="0.15">
      <c r="A8" s="250"/>
      <c r="B8" s="246"/>
      <c r="C8" s="246"/>
      <c r="D8" s="246"/>
      <c r="E8" s="246"/>
      <c r="F8" s="246"/>
      <c r="G8" s="259"/>
      <c r="H8" s="260"/>
      <c r="I8" s="260"/>
      <c r="J8" s="261"/>
      <c r="K8" s="1150"/>
      <c r="L8" s="262" t="s">
        <v>475</v>
      </c>
      <c r="M8" s="263" t="s">
        <v>476</v>
      </c>
      <c r="N8" s="264" t="s">
        <v>477</v>
      </c>
    </row>
    <row r="9" spans="1:16" x14ac:dyDescent="0.15">
      <c r="A9" s="250"/>
      <c r="B9" s="246"/>
      <c r="C9" s="246"/>
      <c r="D9" s="246"/>
      <c r="E9" s="246"/>
      <c r="F9" s="246"/>
      <c r="G9" s="1151" t="s">
        <v>478</v>
      </c>
      <c r="H9" s="1152"/>
      <c r="I9" s="1152"/>
      <c r="J9" s="1153"/>
      <c r="K9" s="265">
        <v>3205276</v>
      </c>
      <c r="L9" s="266">
        <v>83155</v>
      </c>
      <c r="M9" s="267">
        <v>88814</v>
      </c>
      <c r="N9" s="268">
        <v>-6.4</v>
      </c>
    </row>
    <row r="10" spans="1:16" x14ac:dyDescent="0.15">
      <c r="A10" s="250"/>
      <c r="B10" s="246"/>
      <c r="C10" s="246"/>
      <c r="D10" s="246"/>
      <c r="E10" s="246"/>
      <c r="F10" s="246"/>
      <c r="G10" s="1151" t="s">
        <v>479</v>
      </c>
      <c r="H10" s="1152"/>
      <c r="I10" s="1152"/>
      <c r="J10" s="1153"/>
      <c r="K10" s="269">
        <v>32770</v>
      </c>
      <c r="L10" s="270">
        <v>850</v>
      </c>
      <c r="M10" s="271">
        <v>7348</v>
      </c>
      <c r="N10" s="272">
        <v>-88.4</v>
      </c>
    </row>
    <row r="11" spans="1:16" ht="13.5" customHeight="1" x14ac:dyDescent="0.15">
      <c r="A11" s="250"/>
      <c r="B11" s="246"/>
      <c r="C11" s="246"/>
      <c r="D11" s="246"/>
      <c r="E11" s="246"/>
      <c r="F11" s="246"/>
      <c r="G11" s="1151" t="s">
        <v>480</v>
      </c>
      <c r="H11" s="1152"/>
      <c r="I11" s="1152"/>
      <c r="J11" s="1153"/>
      <c r="K11" s="269">
        <v>112355</v>
      </c>
      <c r="L11" s="270">
        <v>2915</v>
      </c>
      <c r="M11" s="271">
        <v>9064</v>
      </c>
      <c r="N11" s="272">
        <v>-67.8</v>
      </c>
    </row>
    <row r="12" spans="1:16" ht="13.5" customHeight="1" x14ac:dyDescent="0.15">
      <c r="A12" s="250"/>
      <c r="B12" s="246"/>
      <c r="C12" s="246"/>
      <c r="D12" s="246"/>
      <c r="E12" s="246"/>
      <c r="F12" s="246"/>
      <c r="G12" s="1151" t="s">
        <v>481</v>
      </c>
      <c r="H12" s="1152"/>
      <c r="I12" s="1152"/>
      <c r="J12" s="1153"/>
      <c r="K12" s="269" t="s">
        <v>482</v>
      </c>
      <c r="L12" s="270" t="s">
        <v>482</v>
      </c>
      <c r="M12" s="271">
        <v>917</v>
      </c>
      <c r="N12" s="272" t="s">
        <v>482</v>
      </c>
    </row>
    <row r="13" spans="1:16" ht="13.5" customHeight="1" x14ac:dyDescent="0.15">
      <c r="A13" s="250"/>
      <c r="B13" s="246"/>
      <c r="C13" s="246"/>
      <c r="D13" s="246"/>
      <c r="E13" s="246"/>
      <c r="F13" s="246"/>
      <c r="G13" s="1151" t="s">
        <v>483</v>
      </c>
      <c r="H13" s="1152"/>
      <c r="I13" s="1152"/>
      <c r="J13" s="1153"/>
      <c r="K13" s="269">
        <v>163</v>
      </c>
      <c r="L13" s="270">
        <v>4</v>
      </c>
      <c r="M13" s="271">
        <v>11</v>
      </c>
      <c r="N13" s="272">
        <v>-63.6</v>
      </c>
    </row>
    <row r="14" spans="1:16" ht="13.5" customHeight="1" x14ac:dyDescent="0.15">
      <c r="A14" s="250"/>
      <c r="B14" s="246"/>
      <c r="C14" s="246"/>
      <c r="D14" s="246"/>
      <c r="E14" s="246"/>
      <c r="F14" s="246"/>
      <c r="G14" s="1151" t="s">
        <v>484</v>
      </c>
      <c r="H14" s="1152"/>
      <c r="I14" s="1152"/>
      <c r="J14" s="1153"/>
      <c r="K14" s="269">
        <v>264269</v>
      </c>
      <c r="L14" s="270">
        <v>6856</v>
      </c>
      <c r="M14" s="271">
        <v>3976</v>
      </c>
      <c r="N14" s="272">
        <v>72.400000000000006</v>
      </c>
    </row>
    <row r="15" spans="1:16" ht="13.5" customHeight="1" x14ac:dyDescent="0.15">
      <c r="A15" s="250"/>
      <c r="B15" s="246"/>
      <c r="C15" s="246"/>
      <c r="D15" s="246"/>
      <c r="E15" s="246"/>
      <c r="F15" s="246"/>
      <c r="G15" s="1151" t="s">
        <v>485</v>
      </c>
      <c r="H15" s="1152"/>
      <c r="I15" s="1152"/>
      <c r="J15" s="1153"/>
      <c r="K15" s="269">
        <v>51506</v>
      </c>
      <c r="L15" s="270">
        <v>1336</v>
      </c>
      <c r="M15" s="271">
        <v>2094</v>
      </c>
      <c r="N15" s="272">
        <v>-36.200000000000003</v>
      </c>
    </row>
    <row r="16" spans="1:16" x14ac:dyDescent="0.15">
      <c r="A16" s="250"/>
      <c r="B16" s="246"/>
      <c r="C16" s="246"/>
      <c r="D16" s="246"/>
      <c r="E16" s="246"/>
      <c r="F16" s="246"/>
      <c r="G16" s="1154" t="s">
        <v>486</v>
      </c>
      <c r="H16" s="1155"/>
      <c r="I16" s="1155"/>
      <c r="J16" s="1156"/>
      <c r="K16" s="270">
        <v>-288170</v>
      </c>
      <c r="L16" s="270">
        <v>-7476</v>
      </c>
      <c r="M16" s="271">
        <v>-9674</v>
      </c>
      <c r="N16" s="272">
        <v>-22.7</v>
      </c>
    </row>
    <row r="17" spans="1:16" x14ac:dyDescent="0.15">
      <c r="A17" s="250"/>
      <c r="B17" s="246"/>
      <c r="C17" s="246"/>
      <c r="D17" s="246"/>
      <c r="E17" s="246"/>
      <c r="F17" s="246"/>
      <c r="G17" s="1154" t="s">
        <v>172</v>
      </c>
      <c r="H17" s="1155"/>
      <c r="I17" s="1155"/>
      <c r="J17" s="1156"/>
      <c r="K17" s="270">
        <v>3378169</v>
      </c>
      <c r="L17" s="270">
        <v>87640</v>
      </c>
      <c r="M17" s="271">
        <v>102550</v>
      </c>
      <c r="N17" s="272">
        <v>-14.5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46" t="s">
        <v>491</v>
      </c>
      <c r="H21" s="1147"/>
      <c r="I21" s="1147"/>
      <c r="J21" s="1148"/>
      <c r="K21" s="282">
        <v>8.41</v>
      </c>
      <c r="L21" s="283">
        <v>9.9600000000000009</v>
      </c>
      <c r="M21" s="284">
        <v>-1.55</v>
      </c>
      <c r="N21" s="251"/>
      <c r="O21" s="285"/>
      <c r="P21" s="281"/>
    </row>
    <row r="22" spans="1:16" s="286" customFormat="1" x14ac:dyDescent="0.15">
      <c r="A22" s="281"/>
      <c r="B22" s="251"/>
      <c r="C22" s="251"/>
      <c r="D22" s="251"/>
      <c r="E22" s="251"/>
      <c r="F22" s="251"/>
      <c r="G22" s="1146" t="s">
        <v>492</v>
      </c>
      <c r="H22" s="1147"/>
      <c r="I22" s="1147"/>
      <c r="J22" s="1148"/>
      <c r="K22" s="287">
        <v>100.3</v>
      </c>
      <c r="L22" s="288">
        <v>97.8</v>
      </c>
      <c r="M22" s="289">
        <v>2.5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49" t="s">
        <v>473</v>
      </c>
      <c r="L30" s="256"/>
      <c r="M30" s="257" t="s">
        <v>474</v>
      </c>
      <c r="N30" s="258"/>
    </row>
    <row r="31" spans="1:16" x14ac:dyDescent="0.15">
      <c r="A31" s="250"/>
      <c r="B31" s="246"/>
      <c r="C31" s="246"/>
      <c r="D31" s="246"/>
      <c r="E31" s="246"/>
      <c r="F31" s="246"/>
      <c r="G31" s="259"/>
      <c r="H31" s="260"/>
      <c r="I31" s="260"/>
      <c r="J31" s="261"/>
      <c r="K31" s="1150"/>
      <c r="L31" s="262" t="s">
        <v>475</v>
      </c>
      <c r="M31" s="263" t="s">
        <v>476</v>
      </c>
      <c r="N31" s="264" t="s">
        <v>477</v>
      </c>
    </row>
    <row r="32" spans="1:16" ht="27" customHeight="1" x14ac:dyDescent="0.15">
      <c r="A32" s="250"/>
      <c r="B32" s="246"/>
      <c r="C32" s="246"/>
      <c r="D32" s="246"/>
      <c r="E32" s="246"/>
      <c r="F32" s="246"/>
      <c r="G32" s="1162" t="s">
        <v>496</v>
      </c>
      <c r="H32" s="1163"/>
      <c r="I32" s="1163"/>
      <c r="J32" s="1164"/>
      <c r="K32" s="296">
        <v>1513303</v>
      </c>
      <c r="L32" s="296">
        <v>39260</v>
      </c>
      <c r="M32" s="297">
        <v>68120</v>
      </c>
      <c r="N32" s="298">
        <v>-42.4</v>
      </c>
    </row>
    <row r="33" spans="1:16" ht="13.5" customHeight="1" x14ac:dyDescent="0.15">
      <c r="A33" s="250"/>
      <c r="B33" s="246"/>
      <c r="C33" s="246"/>
      <c r="D33" s="246"/>
      <c r="E33" s="246"/>
      <c r="F33" s="246"/>
      <c r="G33" s="1162" t="s">
        <v>497</v>
      </c>
      <c r="H33" s="1163"/>
      <c r="I33" s="1163"/>
      <c r="J33" s="1164"/>
      <c r="K33" s="296" t="s">
        <v>482</v>
      </c>
      <c r="L33" s="296" t="s">
        <v>482</v>
      </c>
      <c r="M33" s="297" t="s">
        <v>482</v>
      </c>
      <c r="N33" s="298" t="s">
        <v>482</v>
      </c>
    </row>
    <row r="34" spans="1:16" ht="27" customHeight="1" x14ac:dyDescent="0.15">
      <c r="A34" s="250"/>
      <c r="B34" s="246"/>
      <c r="C34" s="246"/>
      <c r="D34" s="246"/>
      <c r="E34" s="246"/>
      <c r="F34" s="246"/>
      <c r="G34" s="1162" t="s">
        <v>498</v>
      </c>
      <c r="H34" s="1163"/>
      <c r="I34" s="1163"/>
      <c r="J34" s="1164"/>
      <c r="K34" s="296" t="s">
        <v>482</v>
      </c>
      <c r="L34" s="296" t="s">
        <v>482</v>
      </c>
      <c r="M34" s="297">
        <v>13</v>
      </c>
      <c r="N34" s="298" t="s">
        <v>482</v>
      </c>
    </row>
    <row r="35" spans="1:16" ht="27" customHeight="1" x14ac:dyDescent="0.15">
      <c r="A35" s="250"/>
      <c r="B35" s="246"/>
      <c r="C35" s="246"/>
      <c r="D35" s="246"/>
      <c r="E35" s="246"/>
      <c r="F35" s="246"/>
      <c r="G35" s="1162" t="s">
        <v>499</v>
      </c>
      <c r="H35" s="1163"/>
      <c r="I35" s="1163"/>
      <c r="J35" s="1164"/>
      <c r="K35" s="296">
        <v>191058</v>
      </c>
      <c r="L35" s="296">
        <v>4957</v>
      </c>
      <c r="M35" s="297">
        <v>17609</v>
      </c>
      <c r="N35" s="298">
        <v>-71.8</v>
      </c>
    </row>
    <row r="36" spans="1:16" ht="27" customHeight="1" x14ac:dyDescent="0.15">
      <c r="A36" s="250"/>
      <c r="B36" s="246"/>
      <c r="C36" s="246"/>
      <c r="D36" s="246"/>
      <c r="E36" s="246"/>
      <c r="F36" s="246"/>
      <c r="G36" s="1162" t="s">
        <v>500</v>
      </c>
      <c r="H36" s="1163"/>
      <c r="I36" s="1163"/>
      <c r="J36" s="1164"/>
      <c r="K36" s="296">
        <v>5956</v>
      </c>
      <c r="L36" s="296">
        <v>155</v>
      </c>
      <c r="M36" s="297">
        <v>2944</v>
      </c>
      <c r="N36" s="298">
        <v>-94.7</v>
      </c>
    </row>
    <row r="37" spans="1:16" ht="13.5" customHeight="1" x14ac:dyDescent="0.15">
      <c r="A37" s="250"/>
      <c r="B37" s="246"/>
      <c r="C37" s="246"/>
      <c r="D37" s="246"/>
      <c r="E37" s="246"/>
      <c r="F37" s="246"/>
      <c r="G37" s="1162" t="s">
        <v>501</v>
      </c>
      <c r="H37" s="1163"/>
      <c r="I37" s="1163"/>
      <c r="J37" s="1164"/>
      <c r="K37" s="296">
        <v>103122</v>
      </c>
      <c r="L37" s="296">
        <v>2675</v>
      </c>
      <c r="M37" s="297">
        <v>1200</v>
      </c>
      <c r="N37" s="298">
        <v>122.9</v>
      </c>
    </row>
    <row r="38" spans="1:16" ht="27" customHeight="1" x14ac:dyDescent="0.15">
      <c r="A38" s="250"/>
      <c r="B38" s="246"/>
      <c r="C38" s="246"/>
      <c r="D38" s="246"/>
      <c r="E38" s="246"/>
      <c r="F38" s="246"/>
      <c r="G38" s="1165" t="s">
        <v>502</v>
      </c>
      <c r="H38" s="1166"/>
      <c r="I38" s="1166"/>
      <c r="J38" s="1167"/>
      <c r="K38" s="299">
        <v>38</v>
      </c>
      <c r="L38" s="299">
        <v>1</v>
      </c>
      <c r="M38" s="300">
        <v>5</v>
      </c>
      <c r="N38" s="301">
        <v>-80</v>
      </c>
      <c r="O38" s="295"/>
    </row>
    <row r="39" spans="1:16" x14ac:dyDescent="0.15">
      <c r="A39" s="250"/>
      <c r="B39" s="246"/>
      <c r="C39" s="246"/>
      <c r="D39" s="246"/>
      <c r="E39" s="246"/>
      <c r="F39" s="246"/>
      <c r="G39" s="1165" t="s">
        <v>503</v>
      </c>
      <c r="H39" s="1166"/>
      <c r="I39" s="1166"/>
      <c r="J39" s="1167"/>
      <c r="K39" s="302">
        <v>-59237</v>
      </c>
      <c r="L39" s="302">
        <v>-1537</v>
      </c>
      <c r="M39" s="303">
        <v>-3946</v>
      </c>
      <c r="N39" s="304">
        <v>-61</v>
      </c>
      <c r="O39" s="295"/>
    </row>
    <row r="40" spans="1:16" ht="27" customHeight="1" x14ac:dyDescent="0.15">
      <c r="A40" s="250"/>
      <c r="B40" s="246"/>
      <c r="C40" s="246"/>
      <c r="D40" s="246"/>
      <c r="E40" s="246"/>
      <c r="F40" s="246"/>
      <c r="G40" s="1162" t="s">
        <v>504</v>
      </c>
      <c r="H40" s="1163"/>
      <c r="I40" s="1163"/>
      <c r="J40" s="1164"/>
      <c r="K40" s="302">
        <v>-1203129</v>
      </c>
      <c r="L40" s="302">
        <v>-31213</v>
      </c>
      <c r="M40" s="303">
        <v>-59158</v>
      </c>
      <c r="N40" s="304">
        <v>-47.2</v>
      </c>
      <c r="O40" s="295"/>
    </row>
    <row r="41" spans="1:16" x14ac:dyDescent="0.15">
      <c r="A41" s="250"/>
      <c r="B41" s="246"/>
      <c r="C41" s="246"/>
      <c r="D41" s="246"/>
      <c r="E41" s="246"/>
      <c r="F41" s="246"/>
      <c r="G41" s="1168" t="s">
        <v>283</v>
      </c>
      <c r="H41" s="1169"/>
      <c r="I41" s="1169"/>
      <c r="J41" s="1170"/>
      <c r="K41" s="296">
        <v>551111</v>
      </c>
      <c r="L41" s="302">
        <v>14297</v>
      </c>
      <c r="M41" s="303">
        <v>26787</v>
      </c>
      <c r="N41" s="304">
        <v>-46.6</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57" t="s">
        <v>473</v>
      </c>
      <c r="J49" s="1159" t="s">
        <v>508</v>
      </c>
      <c r="K49" s="1160"/>
      <c r="L49" s="1160"/>
      <c r="M49" s="1160"/>
      <c r="N49" s="1161"/>
    </row>
    <row r="50" spans="1:14" x14ac:dyDescent="0.15">
      <c r="A50" s="250"/>
      <c r="B50" s="246"/>
      <c r="C50" s="246"/>
      <c r="D50" s="246"/>
      <c r="E50" s="246"/>
      <c r="F50" s="246"/>
      <c r="G50" s="314"/>
      <c r="H50" s="315"/>
      <c r="I50" s="1158"/>
      <c r="J50" s="316" t="s">
        <v>509</v>
      </c>
      <c r="K50" s="317" t="s">
        <v>510</v>
      </c>
      <c r="L50" s="318" t="s">
        <v>511</v>
      </c>
      <c r="M50" s="319" t="s">
        <v>512</v>
      </c>
      <c r="N50" s="320" t="s">
        <v>513</v>
      </c>
    </row>
    <row r="51" spans="1:14" x14ac:dyDescent="0.15">
      <c r="A51" s="250"/>
      <c r="B51" s="246"/>
      <c r="C51" s="246"/>
      <c r="D51" s="246"/>
      <c r="E51" s="246"/>
      <c r="F51" s="246"/>
      <c r="G51" s="312" t="s">
        <v>514</v>
      </c>
      <c r="H51" s="313"/>
      <c r="I51" s="321">
        <v>3226740</v>
      </c>
      <c r="J51" s="322">
        <v>79531</v>
      </c>
      <c r="K51" s="323">
        <v>22.1</v>
      </c>
      <c r="L51" s="324">
        <v>75709</v>
      </c>
      <c r="M51" s="325">
        <v>12.7</v>
      </c>
      <c r="N51" s="326">
        <v>9.4</v>
      </c>
    </row>
    <row r="52" spans="1:14" x14ac:dyDescent="0.15">
      <c r="A52" s="250"/>
      <c r="B52" s="246"/>
      <c r="C52" s="246"/>
      <c r="D52" s="246"/>
      <c r="E52" s="246"/>
      <c r="F52" s="246"/>
      <c r="G52" s="327"/>
      <c r="H52" s="328" t="s">
        <v>515</v>
      </c>
      <c r="I52" s="329">
        <v>1597928</v>
      </c>
      <c r="J52" s="330">
        <v>39385</v>
      </c>
      <c r="K52" s="331">
        <v>-2.7</v>
      </c>
      <c r="L52" s="332">
        <v>35212</v>
      </c>
      <c r="M52" s="333">
        <v>0</v>
      </c>
      <c r="N52" s="334">
        <v>-2.7</v>
      </c>
    </row>
    <row r="53" spans="1:14" x14ac:dyDescent="0.15">
      <c r="A53" s="250"/>
      <c r="B53" s="246"/>
      <c r="C53" s="246"/>
      <c r="D53" s="246"/>
      <c r="E53" s="246"/>
      <c r="F53" s="246"/>
      <c r="G53" s="312" t="s">
        <v>516</v>
      </c>
      <c r="H53" s="313"/>
      <c r="I53" s="321">
        <v>2613323</v>
      </c>
      <c r="J53" s="322">
        <v>65000</v>
      </c>
      <c r="K53" s="323">
        <v>-18.3</v>
      </c>
      <c r="L53" s="324">
        <v>90961</v>
      </c>
      <c r="M53" s="325">
        <v>20.100000000000001</v>
      </c>
      <c r="N53" s="326">
        <v>-38.4</v>
      </c>
    </row>
    <row r="54" spans="1:14" x14ac:dyDescent="0.15">
      <c r="A54" s="250"/>
      <c r="B54" s="246"/>
      <c r="C54" s="246"/>
      <c r="D54" s="246"/>
      <c r="E54" s="246"/>
      <c r="F54" s="246"/>
      <c r="G54" s="327"/>
      <c r="H54" s="328" t="s">
        <v>515</v>
      </c>
      <c r="I54" s="329">
        <v>1753726</v>
      </c>
      <c r="J54" s="330">
        <v>43620</v>
      </c>
      <c r="K54" s="331">
        <v>10.8</v>
      </c>
      <c r="L54" s="332">
        <v>37720</v>
      </c>
      <c r="M54" s="333">
        <v>7.1</v>
      </c>
      <c r="N54" s="334">
        <v>3.7</v>
      </c>
    </row>
    <row r="55" spans="1:14" x14ac:dyDescent="0.15">
      <c r="A55" s="250"/>
      <c r="B55" s="246"/>
      <c r="C55" s="246"/>
      <c r="D55" s="246"/>
      <c r="E55" s="246"/>
      <c r="F55" s="246"/>
      <c r="G55" s="312" t="s">
        <v>517</v>
      </c>
      <c r="H55" s="313"/>
      <c r="I55" s="321">
        <v>2674550</v>
      </c>
      <c r="J55" s="322">
        <v>67606</v>
      </c>
      <c r="K55" s="323">
        <v>4</v>
      </c>
      <c r="L55" s="324">
        <v>106614</v>
      </c>
      <c r="M55" s="325">
        <v>17.2</v>
      </c>
      <c r="N55" s="326">
        <v>-13.2</v>
      </c>
    </row>
    <row r="56" spans="1:14" x14ac:dyDescent="0.15">
      <c r="A56" s="250"/>
      <c r="B56" s="246"/>
      <c r="C56" s="246"/>
      <c r="D56" s="246"/>
      <c r="E56" s="246"/>
      <c r="F56" s="246"/>
      <c r="G56" s="327"/>
      <c r="H56" s="328" t="s">
        <v>515</v>
      </c>
      <c r="I56" s="329">
        <v>2147743</v>
      </c>
      <c r="J56" s="330">
        <v>54289</v>
      </c>
      <c r="K56" s="331">
        <v>24.5</v>
      </c>
      <c r="L56" s="332">
        <v>45545</v>
      </c>
      <c r="M56" s="333">
        <v>20.7</v>
      </c>
      <c r="N56" s="334">
        <v>3.8</v>
      </c>
    </row>
    <row r="57" spans="1:14" x14ac:dyDescent="0.15">
      <c r="A57" s="250"/>
      <c r="B57" s="246"/>
      <c r="C57" s="246"/>
      <c r="D57" s="246"/>
      <c r="E57" s="246"/>
      <c r="F57" s="246"/>
      <c r="G57" s="312" t="s">
        <v>518</v>
      </c>
      <c r="H57" s="313"/>
      <c r="I57" s="321">
        <v>4665633</v>
      </c>
      <c r="J57" s="322">
        <v>119375</v>
      </c>
      <c r="K57" s="323">
        <v>76.599999999999994</v>
      </c>
      <c r="L57" s="324">
        <v>85459</v>
      </c>
      <c r="M57" s="325">
        <v>-19.8</v>
      </c>
      <c r="N57" s="326">
        <v>96.4</v>
      </c>
    </row>
    <row r="58" spans="1:14" x14ac:dyDescent="0.15">
      <c r="A58" s="250"/>
      <c r="B58" s="246"/>
      <c r="C58" s="246"/>
      <c r="D58" s="246"/>
      <c r="E58" s="246"/>
      <c r="F58" s="246"/>
      <c r="G58" s="327"/>
      <c r="H58" s="328" t="s">
        <v>515</v>
      </c>
      <c r="I58" s="329">
        <v>2370086</v>
      </c>
      <c r="J58" s="330">
        <v>60641</v>
      </c>
      <c r="K58" s="331">
        <v>11.7</v>
      </c>
      <c r="L58" s="332">
        <v>44378</v>
      </c>
      <c r="M58" s="333">
        <v>-2.6</v>
      </c>
      <c r="N58" s="334">
        <v>14.3</v>
      </c>
    </row>
    <row r="59" spans="1:14" x14ac:dyDescent="0.15">
      <c r="A59" s="250"/>
      <c r="B59" s="246"/>
      <c r="C59" s="246"/>
      <c r="D59" s="246"/>
      <c r="E59" s="246"/>
      <c r="F59" s="246"/>
      <c r="G59" s="312" t="s">
        <v>519</v>
      </c>
      <c r="H59" s="313"/>
      <c r="I59" s="321">
        <v>2870513</v>
      </c>
      <c r="J59" s="322">
        <v>74470</v>
      </c>
      <c r="K59" s="323">
        <v>-37.6</v>
      </c>
      <c r="L59" s="324">
        <v>83280</v>
      </c>
      <c r="M59" s="325">
        <v>-2.5</v>
      </c>
      <c r="N59" s="326">
        <v>-35.1</v>
      </c>
    </row>
    <row r="60" spans="1:14" x14ac:dyDescent="0.15">
      <c r="A60" s="250"/>
      <c r="B60" s="246"/>
      <c r="C60" s="246"/>
      <c r="D60" s="246"/>
      <c r="E60" s="246"/>
      <c r="F60" s="246"/>
      <c r="G60" s="327"/>
      <c r="H60" s="328" t="s">
        <v>515</v>
      </c>
      <c r="I60" s="335">
        <v>1147705</v>
      </c>
      <c r="J60" s="330">
        <v>29775</v>
      </c>
      <c r="K60" s="331">
        <v>-50.9</v>
      </c>
      <c r="L60" s="332">
        <v>43123</v>
      </c>
      <c r="M60" s="333">
        <v>-2.8</v>
      </c>
      <c r="N60" s="334">
        <v>-48.1</v>
      </c>
    </row>
    <row r="61" spans="1:14" x14ac:dyDescent="0.15">
      <c r="A61" s="250"/>
      <c r="B61" s="246"/>
      <c r="C61" s="246"/>
      <c r="D61" s="246"/>
      <c r="E61" s="246"/>
      <c r="F61" s="246"/>
      <c r="G61" s="312" t="s">
        <v>520</v>
      </c>
      <c r="H61" s="336"/>
      <c r="I61" s="337">
        <v>3210152</v>
      </c>
      <c r="J61" s="338">
        <v>81196</v>
      </c>
      <c r="K61" s="339">
        <v>9.4</v>
      </c>
      <c r="L61" s="340">
        <v>88405</v>
      </c>
      <c r="M61" s="341">
        <v>5.5</v>
      </c>
      <c r="N61" s="326">
        <v>3.9</v>
      </c>
    </row>
    <row r="62" spans="1:14" x14ac:dyDescent="0.15">
      <c r="A62" s="250"/>
      <c r="B62" s="246"/>
      <c r="C62" s="246"/>
      <c r="D62" s="246"/>
      <c r="E62" s="246"/>
      <c r="F62" s="246"/>
      <c r="G62" s="327"/>
      <c r="H62" s="328" t="s">
        <v>515</v>
      </c>
      <c r="I62" s="329">
        <v>1803438</v>
      </c>
      <c r="J62" s="330">
        <v>45542</v>
      </c>
      <c r="K62" s="331">
        <v>-1.3</v>
      </c>
      <c r="L62" s="332">
        <v>41196</v>
      </c>
      <c r="M62" s="333">
        <v>4.5</v>
      </c>
      <c r="N62" s="334">
        <v>-5.8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1" t="s">
        <v>3</v>
      </c>
      <c r="D47" s="1171"/>
      <c r="E47" s="1172"/>
      <c r="F47" s="11">
        <v>38.909999999999997</v>
      </c>
      <c r="G47" s="12">
        <v>42.12</v>
      </c>
      <c r="H47" s="12">
        <v>43.39</v>
      </c>
      <c r="I47" s="12">
        <v>46.8</v>
      </c>
      <c r="J47" s="13">
        <v>48.54</v>
      </c>
    </row>
    <row r="48" spans="2:10" ht="57.75" customHeight="1" x14ac:dyDescent="0.15">
      <c r="B48" s="14"/>
      <c r="C48" s="1173" t="s">
        <v>4</v>
      </c>
      <c r="D48" s="1173"/>
      <c r="E48" s="1174"/>
      <c r="F48" s="15">
        <v>6.34</v>
      </c>
      <c r="G48" s="16">
        <v>9.18</v>
      </c>
      <c r="H48" s="16">
        <v>6.98</v>
      </c>
      <c r="I48" s="16">
        <v>6.84</v>
      </c>
      <c r="J48" s="17">
        <v>5.42</v>
      </c>
    </row>
    <row r="49" spans="2:10" ht="57.75" customHeight="1" thickBot="1" x14ac:dyDescent="0.2">
      <c r="B49" s="18"/>
      <c r="C49" s="1175" t="s">
        <v>5</v>
      </c>
      <c r="D49" s="1175"/>
      <c r="E49" s="1176"/>
      <c r="F49" s="19">
        <v>4.2300000000000004</v>
      </c>
      <c r="G49" s="20">
        <v>6.1</v>
      </c>
      <c r="H49" s="20">
        <v>0.33</v>
      </c>
      <c r="I49" s="20">
        <v>3.84</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2018-11-05T04:08:05Z</cp:lastPrinted>
  <dcterms:created xsi:type="dcterms:W3CDTF">2018-01-24T06:18:13Z</dcterms:created>
  <dcterms:modified xsi:type="dcterms:W3CDTF">2018-11-22T09:55:35Z</dcterms:modified>
</cp:coreProperties>
</file>