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tabRatio="7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BE35" i="9"/>
  <c r="BE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<sst xmlns="http://schemas.openxmlformats.org/spreadsheetml/2006/main" count="1128" uniqueCount="595">
  <si>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</si>
  <si>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</si>
  <si>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</si>
  <si>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</si>
  <si>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</si>
  <si>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</si>
  <si>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</si>
  <si>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</si>
  <si>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</si>
  <si>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</si>
  <si>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</si>
  <si>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</si>
  <si>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</si>
  <si>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</si>
  <si>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</si>
  <si>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</si>
  <si>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</si>
  <si>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</si>
  <si>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</si>
  <si>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</si>
  <si>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</si>
  <si>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</si>
  <si>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</si>
  <si>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</si>
  <si>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</si>
  <si>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</si>
  <si>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</si>
  <si>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</si>
  <si>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</si>
  <si>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</si>
  <si>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</si>
  <si>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</si>
  <si>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</si>
  <si>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</si>
  <si>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</si>
  <si>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</si>
  <si>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</si>
  <si>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</si>
  <si>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</si>
  <si>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</si>
  <si>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</si>
  <si>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</si>
  <si>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</si>
  <si>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</si>
  <si>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</si>
  <si>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</si>
  <si>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</si>
  <si>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</si>
  <si>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</si>
  <si>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</si>
  <si>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</si>
  <si>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</si>
  <si>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</si>
  <si>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</si>
  <si>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</si>
  <si>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</si>
  <si>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</si>
  <si>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</si>
  <si>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</si>
  <si>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</si>
  <si>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</si>
  <si>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</si>
  <si>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</si>
  <si>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</si>
  <si>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</si>
  <si>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</si>
  <si>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</si>
  <si>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</si>
  <si>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</si>
  <si>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</si>
  <si>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</si>
  <si>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</si>
  <si>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</si>
  <si>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</si>
  <si>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</si>
  <si>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</si>
  <si>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</si>
  <si>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</si>
  <si>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</si>
  <si>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</si>
  <si>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</si>
  <si>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</si>
  <si>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</si>
  <si>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</si>
  <si>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</si>
  <si>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</si>
  <si>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</si>
  <si>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</si>
  <si>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</si>
  <si>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</si>
  <si>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</si>
  <si>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</si>
  <si>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</si>
  <si>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</si>
  <si>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</si>
  <si>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</si>
  <si>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</si>
  <si>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</si>
  <si>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</si>
  <si>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</si>
  <si>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</si>
  <si>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</si>
  <si>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</si>
  <si>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</si>
  <si>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</si>
  <si>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</si>
  <si>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</si>
  <si>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</si>
  <si>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</si>
  <si>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</si>
  <si>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</si>
  <si>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</si>
  <si>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</si>
  <si>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</si>
  <si>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</si>
  <si>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</si>
  <si>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</si>
  <si>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</si>
  <si>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</si>
  <si>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</si>
  <si>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</si>
  <si>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</si>
  <si>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</si>
  <si>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</si>
  <si>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</si>
  <si>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</si>
  <si>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</si>
  <si>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</si>
  <si>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</si>
  <si>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</si>
  <si>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</si>
  <si>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</si>
  <si>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</si>
  <si>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</si>
  <si>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</si>
  <si>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</si>
  <si>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</si>
  <si>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</si>
  <si>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</si>
  <si>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</si>
  <si>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</si>
  <si>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</si>
  <si>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</si>
  <si>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</si>
  <si>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</si>
  <si>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</si>
  <si>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</si>
  <si>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</si>
  <si>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</si>
  <si>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</si>
  <si>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</si>
  <si>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</si>
  <si>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</si>
  <si>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</si>
  <si>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</si>
  <si>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</si>
  <si>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</si>
  <si>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</si>
  <si>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</si>
  <si>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</si>
  <si>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</si>
  <si>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</si>
  <si>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</si>
  <si>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</si>
  <si>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</si>
  <si>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</si>
  <si>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</si>
  <si>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</si>
  <si>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</si>
  <si>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</si>
  <si>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</si>
  <si>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</si>
  <si>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</si>
  <si>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</si>
  <si>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</si>
  <si>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</si>
  <si>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</si>
  <si>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</si>
  <si>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</si>
  <si>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</si>
  <si>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</si>
  <si>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</si>
  <si>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</si>
  <si>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</si>
  <si>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</si>
  <si>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</si>
  <si>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</si>
  <si>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</si>
  <si>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</si>
  <si>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</si>
  <si>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</si>
  <si>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</si>
  <si>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</si>
  <si>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</si>
  <si>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</si>
  <si>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福岡県太宰府市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</si>
  <si>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</si>
  <si>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</si>
  <si>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</si>
  <si>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</si>
  <si>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</si>
  <si>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</si>
  <si>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</si>
  <si>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</si>
  <si>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</si>
  <si>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</si>
  <si>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</si>
  <si>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</si>
  <si>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</si>
  <si>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</si>
  <si>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</si>
  <si>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</si>
  <si>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</si>
  <si>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</si>
  <si>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</si>
  <si>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</si>
  <si>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</si>
  <si>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</si>
  <si>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</si>
  <si>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</si>
  <si>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</si>
  <si>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</si>
  <si>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</si>
  <si>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</si>
  <si>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</si>
  <si>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</si>
  <si>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</si>
  <si>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</si>
  <si>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</si>
  <si>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</si>
  <si>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</si>
  <si>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</si>
  <si>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</si>
  <si>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</si>
  <si>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</si>
  <si>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</si>
  <si>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</si>
  <si>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</si>
  <si>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</si>
  <si>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</si>
  <si>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</si>
  <si>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</si>
  <si>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</si>
  <si>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</si>
  <si>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</si>
  <si>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</si>
  <si>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</si>
  <si>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</si>
  <si>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</si>
  <si>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</si>
  <si>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</si>
  <si>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</si>
  <si>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</si>
  <si>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</si>
  <si>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</si>
  <si>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</si>
  <si>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</si>
  <si>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</si>
  <si>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</si>
  <si>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</si>
  <si>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</si>
  <si>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</si>
  <si>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</si>
  <si>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</si>
  <si>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</si>
  <si>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</si>
  <si>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</si>
  <si>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</si>
  <si>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</si>
  <si>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</si>
  <si>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</si>
  <si>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</si>
  <si>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</si>
  <si>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</si>
  <si>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</si>
  <si>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</si>
  <si>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</si>
  <si>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</si>
  <si>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</si>
  <si>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</si>
  <si>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</si>
  <si>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</si>
  <si>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</si>
  <si>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</si>
  <si>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</si>
  <si>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</si>
  <si>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</si>
  <si>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</si>
  <si>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</si>
  <si>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</si>
  <si>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</si>
  <si>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</si>
  <si>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</si>
  <si>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</si>
  <si>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</si>
  <si>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</si>
  <si>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</si>
  <si>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</si>
  <si>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</si>
  <si>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</si>
  <si>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</si>
  <si>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</si>
  <si>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</si>
  <si>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</si>
  <si>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</si>
  <si>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</si>
  <si>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</si>
  <si>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</si>
  <si>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</si>
  <si>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</si>
  <si>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</si>
  <si>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</si>
  <si>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</si>
  <si>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</si>
  <si>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</si>
  <si>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</si>
  <si>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</si>
  <si>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</si>
  <si>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</si>
  <si>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</si>
  <si>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</si>
  <si>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</si>
  <si>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</si>
  <si>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</si>
  <si>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</si>
  <si>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</si>
  <si>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</si>
  <si>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</si>
  <si>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</si>
  <si>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</si>
  <si>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</si>
  <si>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</si>
  <si>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</si>
  <si>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</si>
  <si>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</si>
  <si>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</si>
  <si>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</si>
  <si>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</si>
  <si>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</si>
  <si>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</si>
  <si>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</si>
  <si>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</si>
  <si>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</si>
  <si>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</si>
  <si>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福岡県太宰府市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</si>
  <si>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</si>
  <si>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</si>
  <si>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</si>
  <si>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</si>
  <si>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</si>
  <si>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</si>
  <si>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</si>
  <si>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</si>
  <si>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</si>
  <si>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</si>
  <si>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</si>
  <si>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</si>
  <si>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</si>
  <si>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</si>
  <si>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</si>
  <si>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</si>
  <si>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</si>
  <si>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</si>
  <si>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</si>
  <si>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</si>
  <si>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</si>
  <si>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</si>
  <si>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</si>
  <si>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</si>
  <si>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</si>
  <si>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</si>
  <si>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</si>
  <si>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</si>
  <si>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</si>
  <si>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</si>
  <si>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</si>
  <si>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</si>
  <si>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</si>
  <si>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</si>
  <si>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</si>
  <si>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</si>
  <si>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</si>
  <si>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筑紫地区介護認定審査会事業特別会計</t>
    <phoneticPr fontId="5"/>
  </si>
  <si>
    <t>-</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</si>
  <si>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</si>
  <si>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</si>
  <si>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</si>
  <si>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</si>
  <si>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</si>
  <si>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</si>
  <si>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</si>
  <si>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</si>
  <si>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</si>
  <si>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</si>
  <si>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</si>
  <si>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</si>
  <si>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</si>
  <si>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</si>
  <si>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</si>
  <si>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</si>
  <si>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</si>
  <si>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</si>
  <si>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</si>
  <si>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</si>
  <si>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</si>
  <si>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</si>
  <si>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</si>
  <si>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</si>
  <si>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</si>
  <si>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</si>
  <si>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</si>
  <si>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</si>
  <si>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</si>
  <si>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</si>
  <si>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</si>
  <si>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</si>
  <si>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</si>
  <si>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</si>
  <si>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</si>
  <si>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</si>
  <si>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</si>
  <si>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</si>
  <si>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</si>
  <si>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</si>
  <si>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</si>
  <si>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</si>
  <si>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</si>
  <si>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</si>
  <si>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</si>
  <si>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</si>
  <si>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</si>
  <si>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</si>
  <si>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</si>
  <si>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</si>
  <si>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</si>
  <si>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</si>
  <si>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</si>
  <si>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</si>
  <si>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</si>
  <si>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</si>
  <si>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</si>
  <si>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</si>
  <si>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</si>
  <si>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</si>
  <si>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</si>
  <si>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</si>
  <si>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</si>
  <si>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</si>
  <si>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</si>
  <si>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</si>
  <si>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</si>
  <si>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</si>
  <si>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</si>
  <si>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</si>
  <si>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</si>
  <si>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</si>
  <si>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</si>
  <si>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</si>
  <si>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</si>
  <si>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</si>
  <si>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</si>
  <si>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</si>
  <si>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</si>
  <si>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</si>
  <si>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</si>
  <si>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</si>
  <si>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</si>
  <si>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</si>
  <si>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</si>
  <si>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</si>
  <si>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</si>
  <si>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</si>
  <si>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</si>
  <si>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</si>
  <si>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</si>
  <si>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</si>
  <si>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</si>
  <si>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</si>
  <si>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</si>
  <si>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</si>
  <si>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</si>
  <si>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</si>
  <si>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</si>
  <si>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</si>
  <si>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</si>
  <si>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</si>
  <si>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</si>
  <si>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</si>
  <si>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</si>
  <si>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</si>
  <si>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</si>
  <si>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</si>
  <si>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</si>
  <si>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</si>
  <si>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</si>
  <si>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</si>
  <si>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</si>
  <si>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</si>
  <si>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</si>
  <si>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</si>
  <si>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</si>
  <si>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</si>
  <si>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</si>
  <si>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</si>
  <si>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</si>
  <si>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</si>
  <si>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</si>
  <si>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</si>
  <si>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</si>
  <si>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</si>
  <si>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</si>
  <si>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</si>
  <si>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</si>
  <si>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</si>
  <si>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</si>
  <si>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</si>
  <si>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</si>
  <si>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</si>
  <si>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</si>
  <si>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</si>
  <si>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</si>
  <si>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</si>
  <si>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</si>
  <si>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</si>
  <si>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</si>
  <si>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</si>
  <si>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</si>
  <si>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</si>
  <si>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</si>
  <si>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</si>
  <si>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</si>
  <si>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</si>
  <si>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0.66</t>
  </si>
  <si>
    <t>▲ 2.03</t>
  </si>
  <si>
    <t>国民健康保険事業特別会計</t>
  </si>
  <si>
    <t>▲ 5.36</t>
  </si>
  <si>
    <t>▲ 7.04</t>
  </si>
  <si>
    <t>▲ 8.36</t>
  </si>
  <si>
    <t>▲ 5.40</t>
  </si>
  <si>
    <t>▲ 1.69</t>
  </si>
  <si>
    <t>水道事業会計</t>
  </si>
  <si>
    <t>下水道事業会計</t>
  </si>
  <si>
    <t>一般会計</t>
  </si>
  <si>
    <t>介護保険事業特別会計（保険事業勘定）</t>
  </si>
  <si>
    <t>後期高齢者医療特別会計</t>
  </si>
  <si>
    <t>介護保険事業特別会計（介護サービス事業勘定）</t>
  </si>
  <si>
    <t>住宅新築資金等貸付事業特別会計</t>
  </si>
  <si>
    <t>その他会計（赤字）</t>
  </si>
  <si>
    <t>その他会計（黒字）</t>
  </si>
  <si>
    <t>-</t>
    <phoneticPr fontId="2"/>
  </si>
  <si>
    <t>両筑衛生施設組合</t>
    <rPh sb="0" eb="1">
      <t>リョウ</t>
    </rPh>
    <rPh sb="1" eb="2">
      <t>チク</t>
    </rPh>
    <rPh sb="2" eb="4">
      <t>エイセイ</t>
    </rPh>
    <rPh sb="4" eb="6">
      <t>シセツ</t>
    </rPh>
    <rPh sb="6" eb="8">
      <t>クミアイ</t>
    </rPh>
    <phoneticPr fontId="30"/>
  </si>
  <si>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</si>
  <si>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</si>
  <si>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</si>
  <si>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筑紫自治振興組合(一般会計)</t>
    <rPh sb="0" eb="2">
      <t>チクシ</t>
    </rPh>
    <rPh sb="2" eb="4">
      <t>ジチ</t>
    </rPh>
    <rPh sb="4" eb="6">
      <t>シンコウ</t>
    </rPh>
    <rPh sb="6" eb="8">
      <t>クミアイ</t>
    </rPh>
    <rPh sb="9" eb="11">
      <t>イッパン</t>
    </rPh>
    <rPh sb="11" eb="13">
      <t>カイケイ</t>
    </rPh>
    <phoneticPr fontId="30"/>
  </si>
  <si>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30"/>
  </si>
  <si>
    <t>筑紫野太宰府消防組合</t>
    <rPh sb="0" eb="3">
      <t>チクシノ</t>
    </rPh>
    <rPh sb="3" eb="6">
      <t>ダザイフ</t>
    </rPh>
    <rPh sb="6" eb="8">
      <t>ショウボウ</t>
    </rPh>
    <rPh sb="8" eb="10">
      <t>クミアイ</t>
    </rPh>
    <phoneticPr fontId="30"/>
  </si>
  <si>
    <t>山神水道企業団</t>
    <rPh sb="0" eb="2">
      <t>ヤマガミ</t>
    </rPh>
    <rPh sb="2" eb="4">
      <t>スイドウ</t>
    </rPh>
    <rPh sb="4" eb="6">
      <t>キギョウ</t>
    </rPh>
    <rPh sb="6" eb="7">
      <t>ダン</t>
    </rPh>
    <phoneticPr fontId="30"/>
  </si>
  <si>
    <t>福岡地区水道企業団</t>
    <rPh sb="0" eb="2">
      <t>フクオカ</t>
    </rPh>
    <rPh sb="2" eb="4">
      <t>チク</t>
    </rPh>
    <rPh sb="4" eb="6">
      <t>スイドウ</t>
    </rPh>
    <rPh sb="6" eb="8">
      <t>キギョウ</t>
    </rPh>
    <rPh sb="8" eb="9">
      <t>ダン</t>
    </rPh>
    <phoneticPr fontId="30"/>
  </si>
  <si>
    <t>大野城太宰府環境施設組合</t>
    <rPh sb="0" eb="3">
      <t>オオノジョウ</t>
    </rPh>
    <rPh sb="3" eb="6">
      <t>ダザイフ</t>
    </rPh>
    <rPh sb="6" eb="8">
      <t>カンキョウ</t>
    </rPh>
    <rPh sb="8" eb="10">
      <t>シセツ</t>
    </rPh>
    <rPh sb="10" eb="12">
      <t>クミアイ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</si>
  <si>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</si>
  <si>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30"/>
  </si>
  <si>
    <t>筑慈苑施設組合</t>
    <rPh sb="0" eb="1">
      <t>チク</t>
    </rPh>
    <rPh sb="1" eb="2">
      <t>ジ</t>
    </rPh>
    <rPh sb="2" eb="3">
      <t>ソノ</t>
    </rPh>
    <rPh sb="3" eb="5">
      <t>シセツ</t>
    </rPh>
    <rPh sb="5" eb="7">
      <t>クミアイ</t>
    </rPh>
    <phoneticPr fontId="30"/>
  </si>
  <si>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0"/>
  </si>
  <si>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30"/>
  </si>
  <si>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30"/>
  </si>
  <si>
    <t>福岡都市圏南部環境事業組合</t>
    <rPh sb="0" eb="2">
      <t>フクオカ</t>
    </rPh>
    <rPh sb="2" eb="5">
      <t>トシケン</t>
    </rPh>
    <rPh sb="5" eb="7">
      <t>ナンブ</t>
    </rPh>
    <rPh sb="7" eb="9">
      <t>カンキョウ</t>
    </rPh>
    <rPh sb="9" eb="11">
      <t>ジギョウ</t>
    </rPh>
    <rPh sb="11" eb="13">
      <t>クミアイ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</si>
  <si>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</si>
  <si>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</si>
  <si>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法適用企業</t>
    <rPh sb="0" eb="1">
      <t>ホウ</t>
    </rPh>
    <rPh sb="1" eb="3">
      <t>テキヨウ</t>
    </rPh>
    <rPh sb="3" eb="5">
      <t>キギョウ</t>
    </rPh>
    <phoneticPr fontId="30"/>
  </si>
  <si>
    <t>-</t>
    <phoneticPr fontId="2"/>
  </si>
  <si>
    <t>-</t>
    <phoneticPr fontId="2"/>
  </si>
  <si>
    <t>-</t>
    <phoneticPr fontId="2"/>
  </si>
  <si>
    <t>-</t>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</si>
  <si>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</si>
  <si>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</si>
  <si>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</si>
  <si>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</si>
  <si>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</si>
  <si>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</si>
  <si>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</si>
  <si>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</si>
  <si>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</si>
  <si>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</si>
  <si>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</si>
  <si>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健全な数値を維持している一方で、有形固定資産減価償却率は類似団体と同水準を維持しているものの、学校施設や福祉施設などの老朽化が著しいため、引き続き財政の健全化に努めながら、今後公共施設再編計画や個別施設計画による計画的な各施設の長寿命化、複合化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</si>
  <si>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</si>
  <si>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</si>
  <si>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</si>
  <si>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</si>
  <si>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</si>
  <si>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</si>
  <si>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健全な数値を維持しており、また実質公債費比率についても平成19年度をピークに減少を続け、類似団体と比較しても低い数値を維持しているが、今後公債費は増となる予定であり、また老朽化が進んでいる施設の長寿命化、複合化を進めていく必要があるため、これまで以上に市債残高の管理や新規発行の抑制など、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</si>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</sst>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34682</c:v>
                </c:pt>
                <c:pt idx="1">
                  <c:v>44625</c:v>
                </c:pt>
                <c:pt idx="2">
                  <c:v>73813</c:v>
                </c:pt>
                <c:pt idx="3">
                  <c:v>50639</c:v>
                </c:pt>
                <c:pt idx="4">
                  <c:v>59305</c:v>
                </c:pt>
              </c:numCache>
            </c:numRef>
          </c:val>
          <c:smooth val="0"/>
        </c:ser>
        <c:dLbls>
          <c:showLegendKey val="0"/>
          <c:showVal val="0"/>
          <c:showCatName val="0"/>
          <c:showSerName val="0"/>
          <c:showPercent val="0"/>
          <c:showBubbleSize val="0"/>
        </c:dLbls>
        <c:marker val="1"/>
        <c:smooth val="0"/>
        <c:axId val="255429992"/>
        <c:axId val="290131080"/>
      </c:lineChart>
      <c:catAx>
        <c:axId val="255429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131080"/>
        <c:crosses val="autoZero"/>
        <c:auto val="1"/>
        <c:lblAlgn val="ctr"/>
        <c:lblOffset val="100"/>
        <c:tickLblSkip val="1"/>
        <c:tickMarkSkip val="1"/>
        <c:noMultiLvlLbl val="0"/>
      </c:catAx>
      <c:valAx>
        <c:axId val="290131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429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8.02</c:v>
                </c:pt>
                <c:pt idx="1">
                  <c:v>6.39</c:v>
                </c:pt>
                <c:pt idx="2">
                  <c:v>4.42</c:v>
                </c:pt>
                <c:pt idx="3">
                  <c:v>5.16</c:v>
                </c:pt>
                <c:pt idx="4">
                  <c:v>4.93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17.64</c:v>
                </c:pt>
                <c:pt idx="1">
                  <c:v>21.68</c:v>
                </c:pt>
                <c:pt idx="2">
                  <c:v>27.25</c:v>
                </c:pt>
                <c:pt idx="3">
                  <c:v>24.31</c:v>
                </c:pt>
                <c:pt idx="4">
                  <c:v>21.29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96261264"/>
        <c:axId val="29383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c:v>
                </c:pt>
                <c:pt idx="1">
                  <c:v>3.57</c:v>
                </c:pt>
                <c:pt idx="2">
                  <c:v>4.5599999999999996</c:v>
                </c:pt>
                <c:pt idx="3">
                  <c:v>-0.66</c:v>
                </c:pt>
                <c:pt idx="4">
                  <c:v>-2.0299999999999998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96261264"/>
        <c:axId val="293836304"/>
      </c:lineChart>
      <c:catAx>
        <c:axId val="29626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836304"/>
        <c:crosses val="autoZero"/>
        <c:auto val="1"/>
        <c:lblAlgn val="ctr"/>
        <c:lblOffset val="100"/>
        <c:tickLblSkip val="1"/>
        <c:tickMarkSkip val="1"/>
        <c:noMultiLvlLbl val="0"/>
      </c:catAx>
      <c:valAx>
        <c:axId val="29383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26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介護保険事業特別会計（介護サービス事業勘定）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0.09</c:v>
                </c:pt>
                <c:pt idx="4">
                  <c:v>#N/A</c:v>
                </c:pt>
                <c:pt idx="5">
                  <c:v>0.1</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c:v>
                </c:pt>
                <c:pt idx="2">
                  <c:v>#N/A</c:v>
                </c:pt>
                <c:pt idx="3">
                  <c:v>0.4</c:v>
                </c:pt>
                <c:pt idx="4">
                  <c:v>#N/A</c:v>
                </c:pt>
                <c:pt idx="5">
                  <c:v>0.54</c:v>
                </c:pt>
                <c:pt idx="6">
                  <c:v>#N/A</c:v>
                </c:pt>
                <c:pt idx="7">
                  <c:v>0.43</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0.28999999999999998</c:v>
                </c:pt>
                <c:pt idx="4">
                  <c:v>#N/A</c:v>
                </c:pt>
                <c:pt idx="5">
                  <c:v>0.23</c:v>
                </c:pt>
                <c:pt idx="6">
                  <c:v>#N/A</c:v>
                </c:pt>
                <c:pt idx="7">
                  <c:v>0.42</c:v>
                </c:pt>
                <c:pt idx="8">
                  <c:v>#N/A</c:v>
                </c:pt>
                <c:pt idx="9">
                  <c:v>0.67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8.01</c:v>
                </c:pt>
                <c:pt idx="2">
                  <c:v>#N/A</c:v>
                </c:pt>
                <c:pt idx="3">
                  <c:v>6.38</c:v>
                </c:pt>
                <c:pt idx="4">
                  <c:v>#N/A</c:v>
                </c:pt>
                <c:pt idx="5">
                  <c:v>4.3899999999999997</c:v>
                </c:pt>
                <c:pt idx="6">
                  <c:v>#N/A</c:v>
                </c:pt>
                <c:pt idx="7">
                  <c:v>5.07</c:v>
                </c:pt>
                <c:pt idx="8">
                  <c:v>#N/A</c:v>
                </c:pt>
                <c:pt idx="9">
                  <c:v>4.8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7.54</c:v>
                </c:pt>
                <c:pt idx="2">
                  <c:v>#N/A</c:v>
                </c:pt>
                <c:pt idx="3">
                  <c:v>7.82</c:v>
                </c:pt>
                <c:pt idx="4">
                  <c:v>#N/A</c:v>
                </c:pt>
                <c:pt idx="5">
                  <c:v>6.62</c:v>
                </c:pt>
                <c:pt idx="6">
                  <c:v>#N/A</c:v>
                </c:pt>
                <c:pt idx="7">
                  <c:v>5.42</c:v>
                </c:pt>
                <c:pt idx="8">
                  <c:v>#N/A</c:v>
                </c:pt>
                <c:pt idx="9">
                  <c:v>4.97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16.399999999999999</c:v>
                </c:pt>
                <c:pt idx="2">
                  <c:v>#N/A</c:v>
                </c:pt>
                <c:pt idx="3">
                  <c:v>16.63</c:v>
                </c:pt>
                <c:pt idx="4">
                  <c:v>#N/A</c:v>
                </c:pt>
                <c:pt idx="5">
                  <c:v>16.399999999999999</c:v>
                </c:pt>
                <c:pt idx="6">
                  <c:v>#N/A</c:v>
                </c:pt>
                <c:pt idx="7">
                  <c:v>16.59</c:v>
                </c:pt>
                <c:pt idx="8">
                  <c:v>#N/A</c:v>
                </c:pt>
                <c:pt idx="9">
                  <c:v>16.440000000000001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5.36</c:v>
                </c:pt>
                <c:pt idx="1">
                  <c:v>#N/A</c:v>
                </c:pt>
                <c:pt idx="2">
                  <c:v>7.04</c:v>
                </c:pt>
                <c:pt idx="3">
                  <c:v>#N/A</c:v>
                </c:pt>
                <c:pt idx="4">
                  <c:v>8.36</c:v>
                </c:pt>
                <c:pt idx="5">
                  <c:v>#N/A</c:v>
                </c:pt>
                <c:pt idx="6">
                  <c:v>5.4</c:v>
                </c:pt>
                <c:pt idx="7">
                  <c:v>#N/A</c:v>
                </c:pt>
                <c:pt idx="8">
                  <c:v>1.69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8252432"/>
        <c:axId val="256959224"/>
      </c:barChart>
      <c:catAx>
        <c:axId val="29825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59224"/>
        <c:crosses val="autoZero"/>
        <c:auto val="1"/>
        <c:lblAlgn val="ctr"/>
        <c:lblOffset val="100"/>
        <c:tickLblSkip val="1"/>
        <c:tickMarkSkip val="1"/>
        <c:noMultiLvlLbl val="0"/>
      </c:catAx>
      <c:valAx>
        <c:axId val="25695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825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2852</c:v>
                </c:pt>
                <c:pt idx="5">
                  <c:v>2842</c:v>
                </c:pt>
                <c:pt idx="8">
                  <c:v>2970</c:v>
                </c:pt>
                <c:pt idx="11">
                  <c:v>2856</c:v>
                </c:pt>
                <c:pt idx="14">
                  <c:v>2826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58</c:v>
                </c:pt>
                <c:pt idx="3">
                  <c:v>75</c:v>
                </c:pt>
                <c:pt idx="6">
                  <c:v>67</c:v>
                </c:pt>
                <c:pt idx="9">
                  <c:v>63</c:v>
                </c:pt>
                <c:pt idx="12">
                  <c:v>62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4</c:v>
                </c:pt>
                <c:pt idx="6">
                  <c:v>0</c:v>
                </c:pt>
                <c:pt idx="9">
                  <c:v>2</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486</c:v>
                </c:pt>
                <c:pt idx="3">
                  <c:v>495</c:v>
                </c:pt>
                <c:pt idx="6">
                  <c:v>504</c:v>
                </c:pt>
                <c:pt idx="9">
                  <c:v>499</c:v>
                </c:pt>
                <c:pt idx="12">
                  <c:v>492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2684</c:v>
                </c:pt>
                <c:pt idx="3">
                  <c:v>2481</c:v>
                </c:pt>
                <c:pt idx="6">
                  <c:v>2369</c:v>
                </c:pt>
                <c:pt idx="9">
                  <c:v>2255</c:v>
                </c:pt>
                <c:pt idx="12">
                  <c:v>2367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3131064"/>
        <c:axId val="25627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382</c:v>
                </c:pt>
                <c:pt idx="2">
                  <c:v>#N/A</c:v>
                </c:pt>
                <c:pt idx="3">
                  <c:v>#N/A</c:v>
                </c:pt>
                <c:pt idx="4">
                  <c:v>213</c:v>
                </c:pt>
                <c:pt idx="5">
                  <c:v>#N/A</c:v>
                </c:pt>
                <c:pt idx="6">
                  <c:v>#N/A</c:v>
                </c:pt>
                <c:pt idx="7">
                  <c:v>-30</c:v>
                </c:pt>
                <c:pt idx="8">
                  <c:v>#N/A</c:v>
                </c:pt>
                <c:pt idx="9">
                  <c:v>#N/A</c:v>
                </c:pt>
                <c:pt idx="10">
                  <c:v>-37</c:v>
                </c:pt>
                <c:pt idx="11">
                  <c:v>#N/A</c:v>
                </c:pt>
                <c:pt idx="12">
                  <c:v>#N/A</c:v>
                </c:pt>
                <c:pt idx="13">
                  <c:v>142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3131064"/>
        <c:axId val="256272048"/>
      </c:lineChart>
      <c:catAx>
        <c:axId val="29313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272048"/>
        <c:crosses val="autoZero"/>
        <c:auto val="1"/>
        <c:lblAlgn val="ctr"/>
        <c:lblOffset val="100"/>
        <c:tickLblSkip val="1"/>
        <c:tickMarkSkip val="1"/>
        <c:noMultiLvlLbl val="0"/>
      </c:catAx>
      <c:valAx>
        <c:axId val="25627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13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20026</c:v>
                </c:pt>
                <c:pt idx="5">
                  <c:v>20118</c:v>
                </c:pt>
                <c:pt idx="8">
                  <c:v>21146</c:v>
                </c:pt>
                <c:pt idx="11">
                  <c:v>21643</c:v>
                </c:pt>
                <c:pt idx="14">
                  <c:v>21453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7668</c:v>
                </c:pt>
                <c:pt idx="5">
                  <c:v>7680</c:v>
                </c:pt>
                <c:pt idx="8">
                  <c:v>7949</c:v>
                </c:pt>
                <c:pt idx="11">
                  <c:v>7546</c:v>
                </c:pt>
                <c:pt idx="14">
                  <c:v>7607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4273</c:v>
                </c:pt>
                <c:pt idx="5">
                  <c:v>4741</c:v>
                </c:pt>
                <c:pt idx="8">
                  <c:v>5344</c:v>
                </c:pt>
                <c:pt idx="11">
                  <c:v>4683</c:v>
                </c:pt>
                <c:pt idx="14">
                  <c:v>4634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746</c:v>
                </c:pt>
                <c:pt idx="3">
                  <c:v>917</c:v>
                </c:pt>
                <c:pt idx="6">
                  <c:v>2345</c:v>
                </c:pt>
                <c:pt idx="9">
                  <c:v>3516</c:v>
                </c:pt>
                <c:pt idx="12">
                  <c:v>3525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5016</c:v>
                </c:pt>
                <c:pt idx="3">
                  <c:v>4517</c:v>
                </c:pt>
                <c:pt idx="6">
                  <c:v>3997</c:v>
                </c:pt>
                <c:pt idx="9">
                  <c:v>3671</c:v>
                </c:pt>
                <c:pt idx="12">
                  <c:v>3432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19924</c:v>
                </c:pt>
                <c:pt idx="3">
                  <c:v>20337</c:v>
                </c:pt>
                <c:pt idx="6">
                  <c:v>22755</c:v>
                </c:pt>
                <c:pt idx="9">
                  <c:v>23856</c:v>
                </c:pt>
                <c:pt idx="12">
                  <c:v>24491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6581136"/>
        <c:axId val="300665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6581136"/>
        <c:axId val="300665616"/>
      </c:lineChart>
      <c:catAx>
        <c:axId val="29658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0665616"/>
        <c:crosses val="autoZero"/>
        <c:auto val="1"/>
        <c:lblAlgn val="ctr"/>
        <c:lblOffset val="100"/>
        <c:tickLblSkip val="1"/>
        <c:tickMarkSkip val="1"/>
        <c:noMultiLvlLbl val="0"/>
      </c:catAx>
      <c:valAx>
        <c:axId val="30066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58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{AFBE3CFF-8F22-4E84-85A7-E450941B9BED}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{2FFFEEE7-6C79-4587-9901-CAC98C0BBA68}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{AF7155AD-8DF1-4A30-97A6-A93169D7162C}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{CF6823B5-E681-4409-8845-71439ABFBF62}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{E5C9CB66-8B47-426E-9F7A-BDE82FE36F75}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pt idx="4">
                  <c:v>51.6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{849C1AF0-C14F-4A87-8808-45DFCA217C7A}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{87E14171-E604-4DD7-A2E5-2E1DB5A5AD5D}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{69E6D633-B11F-4A44-83FC-D3367C25312A}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{DE200B29-1DC1-4C1F-B31A-C1350B8550FE}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{52974069-ECA8-448C-9FE3-A9ED7B8E8627}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0513472"/>
        <c:axId val="293495152"/>
      </c:scatterChart>
      <c:valAx>
        <c:axId val="300513472"/>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495152"/>
        <c:crosses val="autoZero"/>
        <c:crossBetween val="midCat"/>
      </c:valAx>
      <c:valAx>
        <c:axId val="293495152"/>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51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{1A8DD2AB-5E2F-4C83-A5D8-C049E8A8221C}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{F7461603-17AD-4481-8869-B938BE4A6FEE}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{FE2A858A-5D61-42C4-88CF-4000BC5B5D99}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{7F5F255F-3D3C-47EC-A6E7-BD53A2F848FC}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{48E4C637-C6ED-4176-9217-B8A34E6A4757}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3.7</c:v>
                </c:pt>
                <c:pt idx="2">
                  <c:v>1.7</c:v>
                </c:pt>
                <c:pt idx="3">
                  <c:v>0.4</c:v>
                </c:pt>
                <c:pt idx="4">
                  <c:v>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{148CD003-197F-443A-BB01-D5598A08DB56}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{2D6D00F0-28B9-444D-B223-52BF2329745A}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{822F754E-357A-4D60-95A6-40E950AC80D8}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{1BD77A9B-E564-4517-BDE3-9A0C6C912853}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{C6FDBEF0-EB2A-4E2A-B7A1-F5297A6886EE}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3494368"/>
        <c:axId val="293493976"/>
      </c:scatterChart>
      <c:valAx>
        <c:axId val="293494368"/>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493976"/>
        <c:crosses val="autoZero"/>
        <c:crossBetween val="midCat"/>
      </c:valAx>
      <c:valAx>
        <c:axId val="293493976"/>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3494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年度は前年度と比較し、</a:t>
          </a:r>
          <a:r>
            <a:rPr kumimoji="1" lang="ja-JP" altLang="en-US" sz="1400">
              <a:solidFill>
                <a:schemeClr val="dk1"/>
              </a:solidFill>
              <a:effectLst/>
              <a:latin typeface="+mn-lt"/>
              <a:ea typeface="+mn-ea"/>
              <a:cs typeface="+mn-cs"/>
            </a:rPr>
            <a:t>総合体育館整備などの大型事業に係る借入の償還が</a:t>
          </a:r>
          <a:r>
            <a:rPr kumimoji="1" lang="ja-JP" altLang="ja-JP" sz="1400">
              <a:solidFill>
                <a:schemeClr val="dk1"/>
              </a:solidFill>
              <a:effectLst/>
              <a:latin typeface="+mn-lt"/>
              <a:ea typeface="+mn-ea"/>
              <a:cs typeface="+mn-cs"/>
            </a:rPr>
            <a:t>一部</a:t>
          </a:r>
          <a:r>
            <a:rPr kumimoji="1" lang="ja-JP" altLang="en-US" sz="1400">
              <a:solidFill>
                <a:schemeClr val="dk1"/>
              </a:solidFill>
              <a:effectLst/>
              <a:latin typeface="+mn-lt"/>
              <a:ea typeface="+mn-ea"/>
              <a:cs typeface="+mn-cs"/>
            </a:rPr>
            <a:t>開始した</a:t>
          </a:r>
          <a:r>
            <a:rPr kumimoji="1" lang="ja-JP" altLang="ja-JP" sz="1400">
              <a:solidFill>
                <a:schemeClr val="dk1"/>
              </a:solidFill>
              <a:effectLst/>
              <a:latin typeface="+mn-lt"/>
              <a:ea typeface="+mn-ea"/>
              <a:cs typeface="+mn-cs"/>
            </a:rPr>
            <a:t>ことにより、元利償還金が</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額となった。</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同事業</a:t>
          </a:r>
          <a:r>
            <a:rPr kumimoji="1" lang="ja-JP" altLang="ja-JP" sz="1400">
              <a:solidFill>
                <a:schemeClr val="dk1"/>
              </a:solidFill>
              <a:effectLst/>
              <a:latin typeface="+mn-lt"/>
              <a:ea typeface="+mn-ea"/>
              <a:cs typeface="+mn-cs"/>
            </a:rPr>
            <a:t>に係る</a:t>
          </a:r>
          <a:r>
            <a:rPr kumimoji="1" lang="ja-JP" altLang="en-US" sz="1400">
              <a:solidFill>
                <a:schemeClr val="dk1"/>
              </a:solidFill>
              <a:effectLst/>
              <a:latin typeface="+mn-lt"/>
              <a:ea typeface="+mn-ea"/>
              <a:cs typeface="+mn-cs"/>
            </a:rPr>
            <a:t>借入の償還</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さらに増加する</a:t>
          </a:r>
          <a:r>
            <a:rPr kumimoji="1" lang="ja-JP" altLang="ja-JP" sz="1400">
              <a:solidFill>
                <a:schemeClr val="dk1"/>
              </a:solidFill>
              <a:effectLst/>
              <a:latin typeface="+mn-lt"/>
              <a:ea typeface="+mn-ea"/>
              <a:cs typeface="+mn-cs"/>
            </a:rPr>
            <a:t>予定</a:t>
          </a:r>
          <a:r>
            <a:rPr kumimoji="1" lang="ja-JP" altLang="en-US" sz="1400">
              <a:solidFill>
                <a:schemeClr val="dk1"/>
              </a:solidFill>
              <a:effectLst/>
              <a:latin typeface="+mn-lt"/>
              <a:ea typeface="+mn-ea"/>
              <a:cs typeface="+mn-cs"/>
            </a:rPr>
            <a:t>のため</a:t>
          </a:r>
          <a:r>
            <a:rPr kumimoji="1" lang="ja-JP" altLang="ja-JP" sz="1400">
              <a:solidFill>
                <a:schemeClr val="dk1"/>
              </a:solidFill>
              <a:effectLst/>
              <a:latin typeface="+mn-lt"/>
              <a:ea typeface="+mn-ea"/>
              <a:cs typeface="+mn-cs"/>
            </a:rPr>
            <a:t>、可能な限り後年度の元利償還に対し交付税措置等があるものを選択し、実質公債費比率の安定化を図る。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一般会計等に係る地方債の現在高は、大型の施設整備</a:t>
          </a:r>
          <a:r>
            <a:rPr kumimoji="1" lang="ja-JP" altLang="en-US" sz="1400">
              <a:solidFill>
                <a:schemeClr val="dk1"/>
              </a:solidFill>
              <a:effectLst/>
              <a:latin typeface="+mn-lt"/>
              <a:ea typeface="+mn-ea"/>
              <a:cs typeface="+mn-cs"/>
            </a:rPr>
            <a:t>事業</a:t>
          </a:r>
          <a:r>
            <a:rPr kumimoji="1" lang="ja-JP" altLang="ja-JP" sz="1400">
              <a:solidFill>
                <a:schemeClr val="dk1"/>
              </a:solidFill>
              <a:effectLst/>
              <a:latin typeface="+mn-lt"/>
              <a:ea typeface="+mn-ea"/>
              <a:cs typeface="+mn-cs"/>
            </a:rPr>
            <a:t>などの借入により、近年増加している。充当可能基金については、</a:t>
          </a:r>
          <a:r>
            <a:rPr kumimoji="1" lang="ja-JP" altLang="en-US" sz="1400">
              <a:solidFill>
                <a:schemeClr val="dk1"/>
              </a:solidFill>
              <a:effectLst/>
              <a:latin typeface="+mn-lt"/>
              <a:ea typeface="+mn-ea"/>
              <a:cs typeface="+mn-cs"/>
            </a:rPr>
            <a:t>国民健康保険事業特別会計</a:t>
          </a:r>
          <a:r>
            <a:rPr kumimoji="1" lang="ja-JP" altLang="ja-JP" sz="1400">
              <a:solidFill>
                <a:schemeClr val="dk1"/>
              </a:solidFill>
              <a:effectLst/>
              <a:latin typeface="+mn-lt"/>
              <a:ea typeface="+mn-ea"/>
              <a:cs typeface="+mn-cs"/>
            </a:rPr>
            <a:t>繰出しのため、財政調整資金を取り崩したことで減少した。</a:t>
          </a:r>
          <a:endParaRPr lang="ja-JP" altLang="ja-JP" sz="1400">
            <a:effectLst/>
          </a:endParaRPr>
        </a:p>
        <a:p>
          <a:r>
            <a:rPr kumimoji="1" lang="ja-JP" altLang="ja-JP" sz="1400">
              <a:solidFill>
                <a:schemeClr val="dk1"/>
              </a:solidFill>
              <a:effectLst/>
              <a:latin typeface="+mn-lt"/>
              <a:ea typeface="+mn-ea"/>
              <a:cs typeface="+mn-cs"/>
            </a:rPr>
            <a:t>　結果、将来負担比率の分子は増加したものの依然として健全な数値を維持している。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総合体育館整備が完了したことにより</a:t>
          </a:r>
          <a:r>
            <a:rPr kumimoji="1" lang="ja-JP" altLang="ja-JP" sz="1400">
              <a:solidFill>
                <a:schemeClr val="dk1"/>
              </a:solidFill>
              <a:effectLst/>
              <a:latin typeface="+mn-lt"/>
              <a:ea typeface="+mn-ea"/>
              <a:cs typeface="+mn-cs"/>
            </a:rPr>
            <a:t>毎年の借入は減少する見込みのため、適時繰り上げ償還を行うなど、適切な市債管理に努めたい。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有形固定資産減価償却率は類似団体とほぼ同水準となっている。</a:t>
          </a:r>
          <a:endParaRPr lang="ja-JP" altLang="ja-JP">
            <a:effectLst/>
          </a:endParaRPr>
        </a:p>
        <a:p>
          <a:r>
            <a:rPr kumimoji="1" lang="ja-JP" altLang="ja-JP" sz="1100">
              <a:solidFill>
                <a:schemeClr val="dk1"/>
              </a:solidFill>
              <a:effectLst/>
              <a:latin typeface="+mn-lt"/>
              <a:ea typeface="+mn-ea"/>
              <a:cs typeface="+mn-cs"/>
            </a:rPr>
            <a:t>　しかし、主な建物系施設の約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％が昭和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年以上経過している。公共施設等総合管理計画に基づき今後策定する公共施設再編計画や個別施設計画による計画的な施設の長寿命化、複合化を図る必要がある。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4"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22606</xdr:rowOff>
    </xdr:from>
    <xdr:to>
      <xdr:col>3</xdr:col>
      <xdr:colOff>1222375</xdr:colOff>
      <xdr:row>30</xdr:row>
      <xdr:rowOff>124206</xdr:rowOff>
    </xdr:to>
    <xdr:sp macro="" textlink="">
      <xdr:nvSpPr>
        <xdr:cNvPr id="82" name="円/楕円 81"/>
        <xdr:cNvSpPr/>
      </xdr:nvSpPr>
      <xdr:spPr>
        <a:xfrm>
          <a:off x="4711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1033</xdr:rowOff>
    </xdr:from>
    <xdr:ext cx="405111" cy="259045"/>
    <xdr:sp macro="" textlink="">
      <xdr:nvSpPr>
        <xdr:cNvPr id="83" name="有形固定資産減価償却率該当値テキスト"/>
        <xdr:cNvSpPr txBox="1"/>
      </xdr:nvSpPr>
      <xdr:spPr>
        <a:xfrm>
          <a:off x="48133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165989</xdr:rowOff>
    </xdr:from>
    <xdr:to>
      <xdr:col>3</xdr:col>
      <xdr:colOff>511175</xdr:colOff>
      <xdr:row>30</xdr:row>
      <xdr:rowOff>96139</xdr:rowOff>
    </xdr:to>
    <xdr:sp macro="" textlink="">
      <xdr:nvSpPr>
        <xdr:cNvPr id="84" name="円/楕円 83"/>
        <xdr:cNvSpPr/>
      </xdr:nvSpPr>
      <xdr:spPr>
        <a:xfrm>
          <a:off x="4000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45339</xdr:rowOff>
    </xdr:from>
    <xdr:to>
      <xdr:col>3</xdr:col>
      <xdr:colOff>1171575</xdr:colOff>
      <xdr:row>30</xdr:row>
      <xdr:rowOff>73406</xdr:rowOff>
    </xdr:to>
    <xdr:cxnSp macro="">
      <xdr:nvCxnSpPr>
        <xdr:cNvPr id="85" name="直線コネクタ 84"/>
        <xdr:cNvCxnSpPr/>
      </xdr:nvCxnSpPr>
      <xdr:spPr>
        <a:xfrm>
          <a:off x="4051300" y="5969889"/>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87266</xdr:rowOff>
    </xdr:from>
    <xdr:ext cx="405111" cy="259045"/>
    <xdr:sp macro="" textlink="">
      <xdr:nvSpPr>
        <xdr:cNvPr id="87" name="n_1mainValue有形固定資産減価償却率"/>
        <xdr:cNvSpPr txBox="1"/>
      </xdr:nvSpPr>
      <xdr:spPr>
        <a:xfrm>
          <a:off x="3836043" y="60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29972</xdr:rowOff>
    </xdr:from>
    <xdr:to>
      <xdr:col>6</xdr:col>
      <xdr:colOff>561975</xdr:colOff>
      <xdr:row>38</xdr:row>
      <xdr:rowOff>131572</xdr:rowOff>
    </xdr:to>
    <xdr:sp macro="" textlink="">
      <xdr:nvSpPr>
        <xdr:cNvPr id="68" name="円/楕円 67"/>
        <xdr:cNvSpPr/>
      </xdr:nvSpPr>
      <xdr:spPr>
        <a:xfrm>
          <a:off x="4584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8399</xdr:rowOff>
    </xdr:from>
    <xdr:ext cx="405111" cy="259045"/>
    <xdr:sp macro="" textlink="">
      <xdr:nvSpPr>
        <xdr:cNvPr id="69" name="【道路】&#10;有形固定資産減価償却率該当値テキスト"/>
        <xdr:cNvSpPr txBox="1"/>
      </xdr:nvSpPr>
      <xdr:spPr>
        <a:xfrm>
          <a:off x="4724400"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61976</xdr:rowOff>
    </xdr:from>
    <xdr:to>
      <xdr:col>5</xdr:col>
      <xdr:colOff>409575</xdr:colOff>
      <xdr:row>38</xdr:row>
      <xdr:rowOff>163576</xdr:rowOff>
    </xdr:to>
    <xdr:sp macro="" textlink="">
      <xdr:nvSpPr>
        <xdr:cNvPr id="70" name="円/楕円 69"/>
        <xdr:cNvSpPr/>
      </xdr:nvSpPr>
      <xdr:spPr>
        <a:xfrm>
          <a:off x="3746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80772</xdr:rowOff>
    </xdr:from>
    <xdr:to>
      <xdr:col>6</xdr:col>
      <xdr:colOff>511175</xdr:colOff>
      <xdr:row>38</xdr:row>
      <xdr:rowOff>112776</xdr:rowOff>
    </xdr:to>
    <xdr:cxnSp macro="">
      <xdr:nvCxnSpPr>
        <xdr:cNvPr id="71" name="直線コネクタ 70"/>
        <xdr:cNvCxnSpPr/>
      </xdr:nvCxnSpPr>
      <xdr:spPr>
        <a:xfrm flipV="1">
          <a:off x="3797300" y="6595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154703</xdr:rowOff>
    </xdr:from>
    <xdr:ext cx="405111" cy="259045"/>
    <xdr:sp macro="" textlink="">
      <xdr:nvSpPr>
        <xdr:cNvPr id="73" name="n_1mainValue【道路】&#10;有形固定資産減価償却率"/>
        <xdr:cNvSpPr txBox="1"/>
      </xdr:nvSpPr>
      <xdr:spPr>
        <a:xfrm>
          <a:off x="3582043"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51049</xdr:rowOff>
    </xdr:from>
    <xdr:to>
      <xdr:col>15</xdr:col>
      <xdr:colOff>231775</xdr:colOff>
      <xdr:row>40</xdr:row>
      <xdr:rowOff>152649</xdr:rowOff>
    </xdr:to>
    <xdr:sp macro="" textlink="">
      <xdr:nvSpPr>
        <xdr:cNvPr id="108" name="円/楕円 107"/>
        <xdr:cNvSpPr/>
      </xdr:nvSpPr>
      <xdr:spPr>
        <a:xfrm>
          <a:off x="10426700" y="69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137426</xdr:rowOff>
    </xdr:from>
    <xdr:ext cx="469744" cy="259045"/>
    <xdr:sp macro="" textlink="">
      <xdr:nvSpPr>
        <xdr:cNvPr id="109" name="【道路】&#10;一人当たり延長該当値テキスト"/>
        <xdr:cNvSpPr txBox="1"/>
      </xdr:nvSpPr>
      <xdr:spPr>
        <a:xfrm>
          <a:off x="10566400" y="682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51049</xdr:rowOff>
    </xdr:from>
    <xdr:to>
      <xdr:col>14</xdr:col>
      <xdr:colOff>79375</xdr:colOff>
      <xdr:row>40</xdr:row>
      <xdr:rowOff>152649</xdr:rowOff>
    </xdr:to>
    <xdr:sp macro="" textlink="">
      <xdr:nvSpPr>
        <xdr:cNvPr id="110" name="円/楕円 109"/>
        <xdr:cNvSpPr/>
      </xdr:nvSpPr>
      <xdr:spPr>
        <a:xfrm>
          <a:off x="9588500" y="69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101849</xdr:rowOff>
    </xdr:from>
    <xdr:to>
      <xdr:col>15</xdr:col>
      <xdr:colOff>180975</xdr:colOff>
      <xdr:row>40</xdr:row>
      <xdr:rowOff>101849</xdr:rowOff>
    </xdr:to>
    <xdr:cxnSp macro="">
      <xdr:nvCxnSpPr>
        <xdr:cNvPr id="111" name="直線コネクタ 110"/>
        <xdr:cNvCxnSpPr/>
      </xdr:nvCxnSpPr>
      <xdr:spPr>
        <a:xfrm>
          <a:off x="9639300" y="6959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143776</xdr:rowOff>
    </xdr:from>
    <xdr:ext cx="469744" cy="259045"/>
    <xdr:sp macro="" textlink="">
      <xdr:nvSpPr>
        <xdr:cNvPr id="113" name="n_1mainValue【道路】&#10;一人当たり延長"/>
        <xdr:cNvSpPr txBox="1"/>
      </xdr:nvSpPr>
      <xdr:spPr>
        <a:xfrm>
          <a:off x="9391727" y="700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38735</xdr:rowOff>
    </xdr:from>
    <xdr:to>
      <xdr:col>6</xdr:col>
      <xdr:colOff>561975</xdr:colOff>
      <xdr:row>59</xdr:row>
      <xdr:rowOff>140335</xdr:rowOff>
    </xdr:to>
    <xdr:sp macro="" textlink="">
      <xdr:nvSpPr>
        <xdr:cNvPr id="150" name="円/楕円 149"/>
        <xdr:cNvSpPr/>
      </xdr:nvSpPr>
      <xdr:spPr>
        <a:xfrm>
          <a:off x="4584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17162</xdr:rowOff>
    </xdr:from>
    <xdr:ext cx="405111" cy="259045"/>
    <xdr:sp macro="" textlink="">
      <xdr:nvSpPr>
        <xdr:cNvPr id="151" name="【橋りょう・トンネル】&#10;有形固定資産減価償却率該当値テキスト"/>
        <xdr:cNvSpPr txBox="1"/>
      </xdr:nvSpPr>
      <xdr:spPr>
        <a:xfrm>
          <a:off x="4724400"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69215</xdr:rowOff>
    </xdr:from>
    <xdr:to>
      <xdr:col>5</xdr:col>
      <xdr:colOff>409575</xdr:colOff>
      <xdr:row>59</xdr:row>
      <xdr:rowOff>170815</xdr:rowOff>
    </xdr:to>
    <xdr:sp macro="" textlink="">
      <xdr:nvSpPr>
        <xdr:cNvPr id="152" name="円/楕円 151"/>
        <xdr:cNvSpPr/>
      </xdr:nvSpPr>
      <xdr:spPr>
        <a:xfrm>
          <a:off x="3746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89535</xdr:rowOff>
    </xdr:from>
    <xdr:to>
      <xdr:col>6</xdr:col>
      <xdr:colOff>511175</xdr:colOff>
      <xdr:row>59</xdr:row>
      <xdr:rowOff>120015</xdr:rowOff>
    </xdr:to>
    <xdr:cxnSp macro="">
      <xdr:nvCxnSpPr>
        <xdr:cNvPr id="153" name="直線コネクタ 152"/>
        <xdr:cNvCxnSpPr/>
      </xdr:nvCxnSpPr>
      <xdr:spPr>
        <a:xfrm flipV="1">
          <a:off x="3797300" y="102050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161942</xdr:rowOff>
    </xdr:from>
    <xdr:ext cx="405111" cy="259045"/>
    <xdr:sp macro="" textlink="">
      <xdr:nvSpPr>
        <xdr:cNvPr id="155" name="n_1mainValue【橋りょう・トンネル】&#10;有形固定資産減価償却率"/>
        <xdr:cNvSpPr txBox="1"/>
      </xdr:nvSpPr>
      <xdr:spPr>
        <a:xfrm>
          <a:off x="3582043"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97884</xdr:rowOff>
    </xdr:from>
    <xdr:to>
      <xdr:col>15</xdr:col>
      <xdr:colOff>231775</xdr:colOff>
      <xdr:row>64</xdr:row>
      <xdr:rowOff>28034</xdr:rowOff>
    </xdr:to>
    <xdr:sp macro="" textlink="">
      <xdr:nvSpPr>
        <xdr:cNvPr id="192" name="円/楕円 191"/>
        <xdr:cNvSpPr/>
      </xdr:nvSpPr>
      <xdr:spPr>
        <a:xfrm>
          <a:off x="10426700" y="108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12811</xdr:rowOff>
    </xdr:from>
    <xdr:ext cx="534377" cy="259045"/>
    <xdr:sp macro="" textlink="">
      <xdr:nvSpPr>
        <xdr:cNvPr id="193" name="【橋りょう・トンネル】&#10;一人当たり有形固定資産（償却資産）額該当値テキスト"/>
        <xdr:cNvSpPr txBox="1"/>
      </xdr:nvSpPr>
      <xdr:spPr>
        <a:xfrm>
          <a:off x="10566400" y="108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77,926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97802</xdr:rowOff>
    </xdr:from>
    <xdr:to>
      <xdr:col>14</xdr:col>
      <xdr:colOff>79375</xdr:colOff>
      <xdr:row>64</xdr:row>
      <xdr:rowOff>27952</xdr:rowOff>
    </xdr:to>
    <xdr:sp macro="" textlink="">
      <xdr:nvSpPr>
        <xdr:cNvPr id="194" name="円/楕円 193"/>
        <xdr:cNvSpPr/>
      </xdr:nvSpPr>
      <xdr:spPr>
        <a:xfrm>
          <a:off x="9588500" y="1089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148602</xdr:rowOff>
    </xdr:from>
    <xdr:to>
      <xdr:col>15</xdr:col>
      <xdr:colOff>180975</xdr:colOff>
      <xdr:row>63</xdr:row>
      <xdr:rowOff>148684</xdr:rowOff>
    </xdr:to>
    <xdr:cxnSp macro="">
      <xdr:nvCxnSpPr>
        <xdr:cNvPr id="195" name="直線コネクタ 194"/>
        <xdr:cNvCxnSpPr/>
      </xdr:nvCxnSpPr>
      <xdr:spPr>
        <a:xfrm>
          <a:off x="9639300" y="1094995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19079</xdr:rowOff>
    </xdr:from>
    <xdr:ext cx="534377" cy="259045"/>
    <xdr:sp macro="" textlink="">
      <xdr:nvSpPr>
        <xdr:cNvPr id="197" name="n_1mainValue【橋りょう・トンネル】&#10;一人当たり有形固定資産（償却資産）額"/>
        <xdr:cNvSpPr txBox="1"/>
      </xdr:nvSpPr>
      <xdr:spPr>
        <a:xfrm>
          <a:off x="9359411" y="109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60452</xdr:rowOff>
    </xdr:from>
    <xdr:to>
      <xdr:col>6</xdr:col>
      <xdr:colOff>561975</xdr:colOff>
      <xdr:row>81</xdr:row>
      <xdr:rowOff>162052</xdr:rowOff>
    </xdr:to>
    <xdr:sp macro="" textlink="">
      <xdr:nvSpPr>
        <xdr:cNvPr id="233" name="円/楕円 232"/>
        <xdr:cNvSpPr/>
      </xdr:nvSpPr>
      <xdr:spPr>
        <a:xfrm>
          <a:off x="45847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38879</xdr:rowOff>
    </xdr:from>
    <xdr:ext cx="405111" cy="259045"/>
    <xdr:sp macro="" textlink="">
      <xdr:nvSpPr>
        <xdr:cNvPr id="234" name="【公営住宅】&#10;有形固定資産減価償却率該当値テキスト"/>
        <xdr:cNvSpPr txBox="1"/>
      </xdr:nvSpPr>
      <xdr:spPr>
        <a:xfrm>
          <a:off x="4724400"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113030</xdr:rowOff>
    </xdr:from>
    <xdr:to>
      <xdr:col>5</xdr:col>
      <xdr:colOff>409575</xdr:colOff>
      <xdr:row>81</xdr:row>
      <xdr:rowOff>43180</xdr:rowOff>
    </xdr:to>
    <xdr:sp macro="" textlink="">
      <xdr:nvSpPr>
        <xdr:cNvPr id="235" name="円/楕円 234"/>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163830</xdr:rowOff>
    </xdr:from>
    <xdr:to>
      <xdr:col>6</xdr:col>
      <xdr:colOff>511175</xdr:colOff>
      <xdr:row>81</xdr:row>
      <xdr:rowOff>111252</xdr:rowOff>
    </xdr:to>
    <xdr:cxnSp macro="">
      <xdr:nvCxnSpPr>
        <xdr:cNvPr id="236" name="直線コネクタ 235"/>
        <xdr:cNvCxnSpPr/>
      </xdr:nvCxnSpPr>
      <xdr:spPr>
        <a:xfrm>
          <a:off x="3797300" y="1387983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34307</xdr:rowOff>
    </xdr:from>
    <xdr:ext cx="405111" cy="259045"/>
    <xdr:sp macro="" textlink="">
      <xdr:nvSpPr>
        <xdr:cNvPr id="238" name="n_1mainValue【公営住宅】&#10;有形固定資産減価償却率"/>
        <xdr:cNvSpPr txBox="1"/>
      </xdr:nvSpPr>
      <xdr:spPr>
        <a:xfrm>
          <a:off x="3582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143205</xdr:rowOff>
    </xdr:from>
    <xdr:to>
      <xdr:col>15</xdr:col>
      <xdr:colOff>231775</xdr:colOff>
      <xdr:row>86</xdr:row>
      <xdr:rowOff>73355</xdr:rowOff>
    </xdr:to>
    <xdr:sp macro="" textlink="">
      <xdr:nvSpPr>
        <xdr:cNvPr id="273" name="円/楕円 272"/>
        <xdr:cNvSpPr/>
      </xdr:nvSpPr>
      <xdr:spPr>
        <a:xfrm>
          <a:off x="104267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58132</xdr:rowOff>
    </xdr:from>
    <xdr:ext cx="469744" cy="259045"/>
    <xdr:sp macro="" textlink="">
      <xdr:nvSpPr>
        <xdr:cNvPr id="274" name="【公営住宅】&#10;一人当たり面積該当値テキスト"/>
        <xdr:cNvSpPr txBox="1"/>
      </xdr:nvSpPr>
      <xdr:spPr>
        <a:xfrm>
          <a:off x="10566400" y="146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143205</xdr:rowOff>
    </xdr:from>
    <xdr:to>
      <xdr:col>14</xdr:col>
      <xdr:colOff>79375</xdr:colOff>
      <xdr:row>86</xdr:row>
      <xdr:rowOff>73355</xdr:rowOff>
    </xdr:to>
    <xdr:sp macro="" textlink="">
      <xdr:nvSpPr>
        <xdr:cNvPr id="275" name="円/楕円 274"/>
        <xdr:cNvSpPr/>
      </xdr:nvSpPr>
      <xdr:spPr>
        <a:xfrm>
          <a:off x="9588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22555</xdr:rowOff>
    </xdr:from>
    <xdr:to>
      <xdr:col>15</xdr:col>
      <xdr:colOff>180975</xdr:colOff>
      <xdr:row>86</xdr:row>
      <xdr:rowOff>22555</xdr:rowOff>
    </xdr:to>
    <xdr:cxnSp macro="">
      <xdr:nvCxnSpPr>
        <xdr:cNvPr id="276" name="直線コネクタ 275"/>
        <xdr:cNvCxnSpPr/>
      </xdr:nvCxnSpPr>
      <xdr:spPr>
        <a:xfrm>
          <a:off x="9639300" y="14767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64482</xdr:rowOff>
    </xdr:from>
    <xdr:ext cx="469744" cy="259045"/>
    <xdr:sp macro="" textlink="">
      <xdr:nvSpPr>
        <xdr:cNvPr id="278" name="n_1mainValue【公営住宅】&#10;一人当たり面積"/>
        <xdr:cNvSpPr txBox="1"/>
      </xdr:nvSpPr>
      <xdr:spPr>
        <a:xfrm>
          <a:off x="93917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154940</xdr:rowOff>
    </xdr:from>
    <xdr:to>
      <xdr:col>23</xdr:col>
      <xdr:colOff>568325</xdr:colOff>
      <xdr:row>42</xdr:row>
      <xdr:rowOff>85090</xdr:rowOff>
    </xdr:to>
    <xdr:sp macro="" textlink="">
      <xdr:nvSpPr>
        <xdr:cNvPr id="332" name="円/楕円 331"/>
        <xdr:cNvSpPr/>
      </xdr:nvSpPr>
      <xdr:spPr>
        <a:xfrm>
          <a:off x="162687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69867</xdr:rowOff>
    </xdr:from>
    <xdr:ext cx="405111" cy="259045"/>
    <xdr:sp macro="" textlink="">
      <xdr:nvSpPr>
        <xdr:cNvPr id="333" name="【認定こども園・幼稚園・保育所】&#10;有形固定資産減価償却率該当値テキスト"/>
        <xdr:cNvSpPr txBox="1"/>
      </xdr:nvSpPr>
      <xdr:spPr>
        <a:xfrm>
          <a:off x="16408400" y="709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314325</xdr:colOff>
      <xdr:row>42</xdr:row>
      <xdr:rowOff>73025</xdr:rowOff>
    </xdr:from>
    <xdr:to>
      <xdr:col>22</xdr:col>
      <xdr:colOff>415925</xdr:colOff>
      <xdr:row>43</xdr:row>
      <xdr:rowOff>3175</xdr:rowOff>
    </xdr:to>
    <xdr:sp macro="" textlink="">
      <xdr:nvSpPr>
        <xdr:cNvPr id="334" name="円/楕円 333"/>
        <xdr:cNvSpPr/>
      </xdr:nvSpPr>
      <xdr:spPr>
        <a:xfrm>
          <a:off x="15430500" y="72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42</xdr:row>
      <xdr:rowOff>34290</xdr:rowOff>
    </xdr:from>
    <xdr:to>
      <xdr:col>23</xdr:col>
      <xdr:colOff>517525</xdr:colOff>
      <xdr:row>42</xdr:row>
      <xdr:rowOff>123825</xdr:rowOff>
    </xdr:to>
    <xdr:cxnSp macro="">
      <xdr:nvCxnSpPr>
        <xdr:cNvPr id="335" name="直線コネクタ 334"/>
        <xdr:cNvCxnSpPr/>
      </xdr:nvCxnSpPr>
      <xdr:spPr>
        <a:xfrm flipV="1">
          <a:off x="15481300" y="723519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165752</xdr:rowOff>
    </xdr:from>
    <xdr:ext cx="405111" cy="259045"/>
    <xdr:sp macro="" textlink="">
      <xdr:nvSpPr>
        <xdr:cNvPr id="337" name="n_1mainValue【認定こども園・幼稚園・保育所】&#10;有形固定資産減価償却率"/>
        <xdr:cNvSpPr txBox="1"/>
      </xdr:nvSpPr>
      <xdr:spPr>
        <a:xfrm>
          <a:off x="15266043" y="736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98552</xdr:rowOff>
    </xdr:from>
    <xdr:to>
      <xdr:col>32</xdr:col>
      <xdr:colOff>238125</xdr:colOff>
      <xdr:row>41</xdr:row>
      <xdr:rowOff>28702</xdr:rowOff>
    </xdr:to>
    <xdr:sp macro="" textlink="">
      <xdr:nvSpPr>
        <xdr:cNvPr id="372" name="円/楕円 371"/>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76979</xdr:rowOff>
    </xdr:from>
    <xdr:ext cx="469744" cy="259045"/>
    <xdr:sp macro="" textlink="">
      <xdr:nvSpPr>
        <xdr:cNvPr id="373" name="【認定こども園・幼稚園・保育所】&#10;一人当たり面積該当値テキスト"/>
        <xdr:cNvSpPr txBox="1"/>
      </xdr:nvSpPr>
      <xdr:spPr>
        <a:xfrm>
          <a:off x="222504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98552</xdr:rowOff>
    </xdr:from>
    <xdr:to>
      <xdr:col>31</xdr:col>
      <xdr:colOff>85725</xdr:colOff>
      <xdr:row>41</xdr:row>
      <xdr:rowOff>28702</xdr:rowOff>
    </xdr:to>
    <xdr:sp macro="" textlink="">
      <xdr:nvSpPr>
        <xdr:cNvPr id="374" name="円/楕円 373"/>
        <xdr:cNvSpPr/>
      </xdr:nvSpPr>
      <xdr:spPr>
        <a:xfrm>
          <a:off x="21272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149352</xdr:rowOff>
    </xdr:from>
    <xdr:to>
      <xdr:col>32</xdr:col>
      <xdr:colOff>187325</xdr:colOff>
      <xdr:row>40</xdr:row>
      <xdr:rowOff>149352</xdr:rowOff>
    </xdr:to>
    <xdr:cxnSp macro="">
      <xdr:nvCxnSpPr>
        <xdr:cNvPr id="375" name="直線コネクタ 374"/>
        <xdr:cNvCxnSpPr/>
      </xdr:nvCxnSpPr>
      <xdr:spPr>
        <a:xfrm>
          <a:off x="21323300" y="700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19829</xdr:rowOff>
    </xdr:from>
    <xdr:ext cx="469744" cy="259045"/>
    <xdr:sp macro="" textlink="">
      <xdr:nvSpPr>
        <xdr:cNvPr id="377" name="n_1main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170180</xdr:rowOff>
    </xdr:from>
    <xdr:to>
      <xdr:col>23</xdr:col>
      <xdr:colOff>568325</xdr:colOff>
      <xdr:row>56</xdr:row>
      <xdr:rowOff>100330</xdr:rowOff>
    </xdr:to>
    <xdr:sp macro="" textlink="">
      <xdr:nvSpPr>
        <xdr:cNvPr id="415" name="円/楕円 414"/>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416"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97790</xdr:rowOff>
    </xdr:from>
    <xdr:to>
      <xdr:col>22</xdr:col>
      <xdr:colOff>415925</xdr:colOff>
      <xdr:row>56</xdr:row>
      <xdr:rowOff>27940</xdr:rowOff>
    </xdr:to>
    <xdr:sp macro="" textlink="">
      <xdr:nvSpPr>
        <xdr:cNvPr id="417" name="円/楕円 416"/>
        <xdr:cNvSpPr/>
      </xdr:nvSpPr>
      <xdr:spPr>
        <a:xfrm>
          <a:off x="15430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148590</xdr:rowOff>
    </xdr:from>
    <xdr:to>
      <xdr:col>23</xdr:col>
      <xdr:colOff>517525</xdr:colOff>
      <xdr:row>56</xdr:row>
      <xdr:rowOff>49530</xdr:rowOff>
    </xdr:to>
    <xdr:cxnSp macro="">
      <xdr:nvCxnSpPr>
        <xdr:cNvPr id="418" name="直線コネクタ 417"/>
        <xdr:cNvCxnSpPr/>
      </xdr:nvCxnSpPr>
      <xdr:spPr>
        <a:xfrm>
          <a:off x="15481300" y="95783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19"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44467</xdr:rowOff>
    </xdr:from>
    <xdr:ext cx="405111" cy="259045"/>
    <xdr:sp macro="" textlink="">
      <xdr:nvSpPr>
        <xdr:cNvPr id="420" name="n_1mainValue【学校施設】&#10;有形固定資産減価償却率"/>
        <xdr:cNvSpPr txBox="1"/>
      </xdr:nvSpPr>
      <xdr:spPr>
        <a:xfrm>
          <a:off x="15266043"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81788</xdr:rowOff>
    </xdr:from>
    <xdr:to>
      <xdr:col>32</xdr:col>
      <xdr:colOff>238125</xdr:colOff>
      <xdr:row>64</xdr:row>
      <xdr:rowOff>11938</xdr:rowOff>
    </xdr:to>
    <xdr:sp macro="" textlink="">
      <xdr:nvSpPr>
        <xdr:cNvPr id="456" name="円/楕円 455"/>
        <xdr:cNvSpPr/>
      </xdr:nvSpPr>
      <xdr:spPr>
        <a:xfrm>
          <a:off x="221107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168165</xdr:rowOff>
    </xdr:from>
    <xdr:ext cx="469744" cy="259045"/>
    <xdr:sp macro="" textlink="">
      <xdr:nvSpPr>
        <xdr:cNvPr id="457" name="【学校施設】&#10;一人当たり面積該当値テキスト"/>
        <xdr:cNvSpPr txBox="1"/>
      </xdr:nvSpPr>
      <xdr:spPr>
        <a:xfrm>
          <a:off x="22250400" y="1079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89103</xdr:rowOff>
    </xdr:from>
    <xdr:to>
      <xdr:col>31</xdr:col>
      <xdr:colOff>85725</xdr:colOff>
      <xdr:row>64</xdr:row>
      <xdr:rowOff>19253</xdr:rowOff>
    </xdr:to>
    <xdr:sp macro="" textlink="">
      <xdr:nvSpPr>
        <xdr:cNvPr id="458" name="円/楕円 457"/>
        <xdr:cNvSpPr/>
      </xdr:nvSpPr>
      <xdr:spPr>
        <a:xfrm>
          <a:off x="21272500" y="10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132588</xdr:rowOff>
    </xdr:from>
    <xdr:to>
      <xdr:col>32</xdr:col>
      <xdr:colOff>187325</xdr:colOff>
      <xdr:row>63</xdr:row>
      <xdr:rowOff>139903</xdr:rowOff>
    </xdr:to>
    <xdr:cxnSp macro="">
      <xdr:nvCxnSpPr>
        <xdr:cNvPr id="459" name="直線コネクタ 458"/>
        <xdr:cNvCxnSpPr/>
      </xdr:nvCxnSpPr>
      <xdr:spPr>
        <a:xfrm flipV="1">
          <a:off x="21323300" y="1093393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10380</xdr:rowOff>
    </xdr:from>
    <xdr:ext cx="469744" cy="259045"/>
    <xdr:sp macro="" textlink="">
      <xdr:nvSpPr>
        <xdr:cNvPr id="461" name="n_1mainValue【学校施設】&#10;一人当たり面積"/>
        <xdr:cNvSpPr txBox="1"/>
      </xdr:nvSpPr>
      <xdr:spPr>
        <a:xfrm>
          <a:off x="21075727" y="10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7" name="正方形/長方形 47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88" name="テキスト ボックス 4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89" name="直線コネクタ 4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90" name="テキスト ボックス 4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91" name="直線コネクタ 4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92" name="テキスト ボックス 4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93" name="直線コネクタ 4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94" name="テキスト ボックス 4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95" name="直線コネクタ 4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96" name="テキスト ボックス 4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97" name="直線コネクタ 4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98" name="テキスト ボックス 4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00" name="直線コネクタ 499"/>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01"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02" name="直線コネクタ 501"/>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03"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04" name="直線コネクタ 503"/>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05"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06" name="フローチャート : 判断 505"/>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07" name="フローチャート : 判断 506"/>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08" name="テキスト ボックス 5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09" name="テキスト ボックス 5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0" name="テキスト ボックス 5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11" name="テキスト ボックス 5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12" name="テキスト ボックス 5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82550</xdr:rowOff>
    </xdr:from>
    <xdr:to>
      <xdr:col>23</xdr:col>
      <xdr:colOff>568325</xdr:colOff>
      <xdr:row>106</xdr:row>
      <xdr:rowOff>12700</xdr:rowOff>
    </xdr:to>
    <xdr:sp macro="" textlink="">
      <xdr:nvSpPr>
        <xdr:cNvPr id="513" name="円/楕円 512"/>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60977</xdr:rowOff>
    </xdr:from>
    <xdr:ext cx="405111" cy="259045"/>
    <xdr:sp macro="" textlink="">
      <xdr:nvSpPr>
        <xdr:cNvPr id="514" name="【公民館】&#10;有形固定資産減価償却率該当値テキスト"/>
        <xdr:cNvSpPr txBox="1"/>
      </xdr:nvSpPr>
      <xdr:spPr>
        <a:xfrm>
          <a:off x="164084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128270</xdr:rowOff>
    </xdr:from>
    <xdr:to>
      <xdr:col>22</xdr:col>
      <xdr:colOff>415925</xdr:colOff>
      <xdr:row>106</xdr:row>
      <xdr:rowOff>58420</xdr:rowOff>
    </xdr:to>
    <xdr:sp macro="" textlink="">
      <xdr:nvSpPr>
        <xdr:cNvPr id="515" name="円/楕円 514"/>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133350</xdr:rowOff>
    </xdr:from>
    <xdr:to>
      <xdr:col>23</xdr:col>
      <xdr:colOff>517525</xdr:colOff>
      <xdr:row>106</xdr:row>
      <xdr:rowOff>7620</xdr:rowOff>
    </xdr:to>
    <xdr:cxnSp macro="">
      <xdr:nvCxnSpPr>
        <xdr:cNvPr id="516" name="直線コネクタ 515"/>
        <xdr:cNvCxnSpPr/>
      </xdr:nvCxnSpPr>
      <xdr:spPr>
        <a:xfrm flipV="1">
          <a:off x="15481300" y="1813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17"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49547</xdr:rowOff>
    </xdr:from>
    <xdr:ext cx="405111" cy="259045"/>
    <xdr:sp macro="" textlink="">
      <xdr:nvSpPr>
        <xdr:cNvPr id="518" name="n_1mainValue【公民館】&#10;有形固定資産減価償却率"/>
        <xdr:cNvSpPr txBox="1"/>
      </xdr:nvSpPr>
      <xdr:spPr>
        <a:xfrm>
          <a:off x="15266043"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19" name="正方形/長方形 5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0" name="正方形/長方形 5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1" name="正方形/長方形 5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2" name="正方形/長方形 5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3" name="正方形/長方形 5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4" name="正方形/長方形 5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5" name="正方形/長方形 5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6" name="正方形/長方形 5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27" name="テキスト ボックス 5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28" name="直線コネクタ 5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29" name="直線コネクタ 5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0" name="テキスト ボックス 5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31" name="直線コネクタ 5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32" name="テキスト ボックス 5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33" name="直線コネクタ 5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34" name="テキスト ボックス 5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35" name="直線コネクタ 5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36" name="テキスト ボックス 5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37" name="直線コネクタ 5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38" name="テキスト ボックス 5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42" name="直線コネクタ 541"/>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43"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44" name="直線コネクタ 54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45"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46" name="直線コネクタ 545"/>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547"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48" name="フローチャート : 判断 547"/>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49" name="フローチャート : 判断 548"/>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74930</xdr:rowOff>
    </xdr:from>
    <xdr:to>
      <xdr:col>32</xdr:col>
      <xdr:colOff>238125</xdr:colOff>
      <xdr:row>108</xdr:row>
      <xdr:rowOff>5080</xdr:rowOff>
    </xdr:to>
    <xdr:sp macro="" textlink="">
      <xdr:nvSpPr>
        <xdr:cNvPr id="555" name="円/楕円 554"/>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53357</xdr:rowOff>
    </xdr:from>
    <xdr:ext cx="469744" cy="259045"/>
    <xdr:sp macro="" textlink="">
      <xdr:nvSpPr>
        <xdr:cNvPr id="556" name="【公民館】&#10;一人当たり面積該当値テキスト"/>
        <xdr:cNvSpPr txBox="1"/>
      </xdr:nvSpPr>
      <xdr:spPr>
        <a:xfrm>
          <a:off x="222504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74930</xdr:rowOff>
    </xdr:from>
    <xdr:to>
      <xdr:col>31</xdr:col>
      <xdr:colOff>85725</xdr:colOff>
      <xdr:row>108</xdr:row>
      <xdr:rowOff>5080</xdr:rowOff>
    </xdr:to>
    <xdr:sp macro="" textlink="">
      <xdr:nvSpPr>
        <xdr:cNvPr id="557" name="円/楕円 556"/>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125730</xdr:rowOff>
    </xdr:from>
    <xdr:to>
      <xdr:col>32</xdr:col>
      <xdr:colOff>187325</xdr:colOff>
      <xdr:row>107</xdr:row>
      <xdr:rowOff>125730</xdr:rowOff>
    </xdr:to>
    <xdr:cxnSp macro="">
      <xdr:nvCxnSpPr>
        <xdr:cNvPr id="558" name="直線コネクタ 557"/>
        <xdr:cNvCxnSpPr/>
      </xdr:nvCxnSpPr>
      <xdr:spPr>
        <a:xfrm>
          <a:off x="21323300" y="1847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559"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167657</xdr:rowOff>
    </xdr:from>
    <xdr:ext cx="469744" cy="259045"/>
    <xdr:sp macro="" textlink="">
      <xdr:nvSpPr>
        <xdr:cNvPr id="560" name="n_1mainValue【公民館】&#10;一人当たり面積"/>
        <xdr:cNvSpPr txBox="1"/>
      </xdr:nvSpPr>
      <xdr:spPr>
        <a:xfrm>
          <a:off x="21075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ほとんどの類型において施設の一人あたり面積等は類似団体と比較して少ない。</a:t>
          </a:r>
          <a:endParaRPr lang="ja-JP" altLang="ja-JP" sz="1400">
            <a:effectLst/>
          </a:endParaRPr>
        </a:p>
        <a:p>
          <a:r>
            <a:rPr lang="ja-JP" altLang="ja-JP" sz="1100">
              <a:solidFill>
                <a:schemeClr val="dk1"/>
              </a:solidFill>
              <a:effectLst/>
              <a:latin typeface="+mn-lt"/>
              <a:ea typeface="+mn-ea"/>
              <a:cs typeface="+mn-cs"/>
            </a:rPr>
            <a:t>有形固定資産減価償却率が類似団体と比較して特に高いのは学校施設であり、特に低いのは認定こども園・幼稚園・保育所である。</a:t>
          </a:r>
          <a:endParaRPr lang="ja-JP" altLang="ja-JP" sz="1400">
            <a:effectLst/>
          </a:endParaRPr>
        </a:p>
        <a:p>
          <a:r>
            <a:rPr lang="ja-JP" altLang="ja-JP" sz="1100">
              <a:solidFill>
                <a:schemeClr val="dk1"/>
              </a:solidFill>
              <a:effectLst/>
              <a:latin typeface="+mn-lt"/>
              <a:ea typeface="+mn-ea"/>
              <a:cs typeface="+mn-cs"/>
            </a:rPr>
            <a:t>学校施設は昭和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年代に建設が集中し、有形固定資産減価償却率が</a:t>
          </a:r>
          <a:r>
            <a:rPr lang="en-US" altLang="ja-JP" sz="1100">
              <a:solidFill>
                <a:schemeClr val="dk1"/>
              </a:solidFill>
              <a:effectLst/>
              <a:latin typeface="+mn-lt"/>
              <a:ea typeface="+mn-ea"/>
              <a:cs typeface="+mn-cs"/>
            </a:rPr>
            <a:t>76.7</a:t>
          </a:r>
          <a:r>
            <a:rPr lang="ja-JP" altLang="ja-JP" sz="1100">
              <a:solidFill>
                <a:schemeClr val="dk1"/>
              </a:solidFill>
              <a:effectLst/>
              <a:latin typeface="+mn-lt"/>
              <a:ea typeface="+mn-ea"/>
              <a:cs typeface="+mn-cs"/>
            </a:rPr>
            <a:t>％となっており老朽化が進んでいる。</a:t>
          </a:r>
          <a:endParaRPr lang="ja-JP" altLang="ja-JP" sz="1400">
            <a:effectLst/>
          </a:endParaRPr>
        </a:p>
        <a:p>
          <a:r>
            <a:rPr lang="ja-JP" altLang="ja-JP" sz="1100">
              <a:solidFill>
                <a:schemeClr val="dk1"/>
              </a:solidFill>
              <a:effectLst/>
              <a:latin typeface="+mn-lt"/>
              <a:ea typeface="+mn-ea"/>
              <a:cs typeface="+mn-cs"/>
            </a:rPr>
            <a:t>認定こども園・幼稚園・保育所が特に低いのは</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保育所の内、ごじょう保育所を平成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年度に移転新築したためである。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44450</xdr:rowOff>
    </xdr:from>
    <xdr:to>
      <xdr:col>6</xdr:col>
      <xdr:colOff>561975</xdr:colOff>
      <xdr:row>35</xdr:row>
      <xdr:rowOff>146050</xdr:rowOff>
    </xdr:to>
    <xdr:sp macro="" textlink="">
      <xdr:nvSpPr>
        <xdr:cNvPr id="69" name="円/楕円 68"/>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67327</xdr:rowOff>
    </xdr:from>
    <xdr:ext cx="405111" cy="259045"/>
    <xdr:sp macro="" textlink="">
      <xdr:nvSpPr>
        <xdr:cNvPr id="70" name="【図書館】&#10;有形固定資産減価償却率該当値テキスト"/>
        <xdr:cNvSpPr txBox="1"/>
      </xdr:nvSpPr>
      <xdr:spPr>
        <a:xfrm>
          <a:off x="47244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82550</xdr:rowOff>
    </xdr:from>
    <xdr:to>
      <xdr:col>5</xdr:col>
      <xdr:colOff>409575</xdr:colOff>
      <xdr:row>36</xdr:row>
      <xdr:rowOff>12700</xdr:rowOff>
    </xdr:to>
    <xdr:sp macro="" textlink="">
      <xdr:nvSpPr>
        <xdr:cNvPr id="71" name="円/楕円 70"/>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95250</xdr:rowOff>
    </xdr:from>
    <xdr:to>
      <xdr:col>6</xdr:col>
      <xdr:colOff>511175</xdr:colOff>
      <xdr:row>35</xdr:row>
      <xdr:rowOff>133350</xdr:rowOff>
    </xdr:to>
    <xdr:cxnSp macro="">
      <xdr:nvCxnSpPr>
        <xdr:cNvPr id="72" name="直線コネクタ 71"/>
        <xdr:cNvCxnSpPr/>
      </xdr:nvCxnSpPr>
      <xdr:spPr>
        <a:xfrm flipV="1">
          <a:off x="3797300" y="609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29227</xdr:rowOff>
    </xdr:from>
    <xdr:ext cx="405111" cy="259045"/>
    <xdr:sp macro="" textlink="">
      <xdr:nvSpPr>
        <xdr:cNvPr id="74" name="n_1mainValue【図書館】&#10;有形固定資産減価償却率"/>
        <xdr:cNvSpPr txBox="1"/>
      </xdr:nvSpPr>
      <xdr:spPr>
        <a:xfrm>
          <a:off x="3582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25400</xdr:rowOff>
    </xdr:from>
    <xdr:to>
      <xdr:col>15</xdr:col>
      <xdr:colOff>231775</xdr:colOff>
      <xdr:row>39</xdr:row>
      <xdr:rowOff>127000</xdr:rowOff>
    </xdr:to>
    <xdr:sp macro="" textlink="">
      <xdr:nvSpPr>
        <xdr:cNvPr id="111" name="円/楕円 110"/>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3827</xdr:rowOff>
    </xdr:from>
    <xdr:ext cx="469744" cy="259045"/>
    <xdr:sp macro="" textlink="">
      <xdr:nvSpPr>
        <xdr:cNvPr id="112" name="【図書館】&#10;一人当たり面積該当値テキスト"/>
        <xdr:cNvSpPr txBox="1"/>
      </xdr:nvSpPr>
      <xdr:spPr>
        <a:xfrm>
          <a:off x="105664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25400</xdr:rowOff>
    </xdr:from>
    <xdr:to>
      <xdr:col>14</xdr:col>
      <xdr:colOff>79375</xdr:colOff>
      <xdr:row>39</xdr:row>
      <xdr:rowOff>127000</xdr:rowOff>
    </xdr:to>
    <xdr:sp macro="" textlink="">
      <xdr:nvSpPr>
        <xdr:cNvPr id="113" name="円/楕円 112"/>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76200</xdr:rowOff>
    </xdr:from>
    <xdr:to>
      <xdr:col>15</xdr:col>
      <xdr:colOff>180975</xdr:colOff>
      <xdr:row>39</xdr:row>
      <xdr:rowOff>76200</xdr:rowOff>
    </xdr:to>
    <xdr:cxnSp macro="">
      <xdr:nvCxnSpPr>
        <xdr:cNvPr id="114" name="直線コネクタ 113"/>
        <xdr:cNvCxnSpPr/>
      </xdr:nvCxnSpPr>
      <xdr:spPr>
        <a:xfrm>
          <a:off x="9639300" y="676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118127</xdr:rowOff>
    </xdr:from>
    <xdr:ext cx="469744" cy="259045"/>
    <xdr:sp macro="" textlink="">
      <xdr:nvSpPr>
        <xdr:cNvPr id="116" name="n_1mainValue【図書館】&#10;一人当たり面積"/>
        <xdr:cNvSpPr txBox="1"/>
      </xdr:nvSpPr>
      <xdr:spPr>
        <a:xfrm>
          <a:off x="93917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45" name="【体育館・プー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154940</xdr:rowOff>
    </xdr:from>
    <xdr:to>
      <xdr:col>6</xdr:col>
      <xdr:colOff>561975</xdr:colOff>
      <xdr:row>63</xdr:row>
      <xdr:rowOff>85090</xdr:rowOff>
    </xdr:to>
    <xdr:sp macro="" textlink="">
      <xdr:nvSpPr>
        <xdr:cNvPr id="153" name="円/楕円 152"/>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69867</xdr:rowOff>
    </xdr:from>
    <xdr:ext cx="405111" cy="259045"/>
    <xdr:sp macro="" textlink="">
      <xdr:nvSpPr>
        <xdr:cNvPr id="154" name="【体育館・プール】&#10;有形固定資産減価償却率該当値テキスト"/>
        <xdr:cNvSpPr txBox="1"/>
      </xdr:nvSpPr>
      <xdr:spPr>
        <a:xfrm>
          <a:off x="47244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23495</xdr:rowOff>
    </xdr:from>
    <xdr:to>
      <xdr:col>5</xdr:col>
      <xdr:colOff>409575</xdr:colOff>
      <xdr:row>57</xdr:row>
      <xdr:rowOff>125095</xdr:rowOff>
    </xdr:to>
    <xdr:sp macro="" textlink="">
      <xdr:nvSpPr>
        <xdr:cNvPr id="155" name="円/楕円 154"/>
        <xdr:cNvSpPr/>
      </xdr:nvSpPr>
      <xdr:spPr>
        <a:xfrm>
          <a:off x="3746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74295</xdr:rowOff>
    </xdr:from>
    <xdr:to>
      <xdr:col>6</xdr:col>
      <xdr:colOff>511175</xdr:colOff>
      <xdr:row>63</xdr:row>
      <xdr:rowOff>34290</xdr:rowOff>
    </xdr:to>
    <xdr:cxnSp macro="">
      <xdr:nvCxnSpPr>
        <xdr:cNvPr id="156" name="直線コネクタ 155"/>
        <xdr:cNvCxnSpPr/>
      </xdr:nvCxnSpPr>
      <xdr:spPr>
        <a:xfrm>
          <a:off x="3797300" y="9846945"/>
          <a:ext cx="838200" cy="9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141622</xdr:rowOff>
    </xdr:from>
    <xdr:ext cx="405111" cy="259045"/>
    <xdr:sp macro="" textlink="">
      <xdr:nvSpPr>
        <xdr:cNvPr id="158" name="n_1mainValue【体育館・プール】&#10;有形固定資産減価償却率"/>
        <xdr:cNvSpPr txBox="1"/>
      </xdr:nvSpPr>
      <xdr:spPr>
        <a:xfrm>
          <a:off x="3582043"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10160</xdr:rowOff>
    </xdr:from>
    <xdr:to>
      <xdr:col>15</xdr:col>
      <xdr:colOff>231775</xdr:colOff>
      <xdr:row>60</xdr:row>
      <xdr:rowOff>111760</xdr:rowOff>
    </xdr:to>
    <xdr:sp macro="" textlink="">
      <xdr:nvSpPr>
        <xdr:cNvPr id="195" name="円/楕円 194"/>
        <xdr:cNvSpPr/>
      </xdr:nvSpPr>
      <xdr:spPr>
        <a:xfrm>
          <a:off x="10426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33037</xdr:rowOff>
    </xdr:from>
    <xdr:ext cx="469744" cy="259045"/>
    <xdr:sp macro="" textlink="">
      <xdr:nvSpPr>
        <xdr:cNvPr id="196" name="【体育館・プール】&#10;一人当たり面積該当値テキスト"/>
        <xdr:cNvSpPr txBox="1"/>
      </xdr:nvSpPr>
      <xdr:spPr>
        <a:xfrm>
          <a:off x="10566400"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55880</xdr:rowOff>
    </xdr:from>
    <xdr:to>
      <xdr:col>14</xdr:col>
      <xdr:colOff>79375</xdr:colOff>
      <xdr:row>62</xdr:row>
      <xdr:rowOff>157480</xdr:rowOff>
    </xdr:to>
    <xdr:sp macro="" textlink="">
      <xdr:nvSpPr>
        <xdr:cNvPr id="197" name="円/楕円 196"/>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60960</xdr:rowOff>
    </xdr:from>
    <xdr:to>
      <xdr:col>15</xdr:col>
      <xdr:colOff>180975</xdr:colOff>
      <xdr:row>62</xdr:row>
      <xdr:rowOff>106680</xdr:rowOff>
    </xdr:to>
    <xdr:cxnSp macro="">
      <xdr:nvCxnSpPr>
        <xdr:cNvPr id="198" name="直線コネクタ 197"/>
        <xdr:cNvCxnSpPr/>
      </xdr:nvCxnSpPr>
      <xdr:spPr>
        <a:xfrm flipV="1">
          <a:off x="9639300" y="1034796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148607</xdr:rowOff>
    </xdr:from>
    <xdr:ext cx="469744" cy="259045"/>
    <xdr:sp macro="" textlink="">
      <xdr:nvSpPr>
        <xdr:cNvPr id="200"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8255</xdr:rowOff>
    </xdr:from>
    <xdr:to>
      <xdr:col>6</xdr:col>
      <xdr:colOff>561975</xdr:colOff>
      <xdr:row>80</xdr:row>
      <xdr:rowOff>109855</xdr:rowOff>
    </xdr:to>
    <xdr:sp macro="" textlink="">
      <xdr:nvSpPr>
        <xdr:cNvPr id="238" name="円/楕円 237"/>
        <xdr:cNvSpPr/>
      </xdr:nvSpPr>
      <xdr:spPr>
        <a:xfrm>
          <a:off x="45847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31132</xdr:rowOff>
    </xdr:from>
    <xdr:ext cx="405111" cy="259045"/>
    <xdr:sp macro="" textlink="">
      <xdr:nvSpPr>
        <xdr:cNvPr id="239" name="【福祉施設】&#10;有形固定資産減価償却率該当値テキスト"/>
        <xdr:cNvSpPr txBox="1"/>
      </xdr:nvSpPr>
      <xdr:spPr>
        <a:xfrm>
          <a:off x="47244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23495</xdr:rowOff>
    </xdr:from>
    <xdr:to>
      <xdr:col>5</xdr:col>
      <xdr:colOff>409575</xdr:colOff>
      <xdr:row>80</xdr:row>
      <xdr:rowOff>125095</xdr:rowOff>
    </xdr:to>
    <xdr:sp macro="" textlink="">
      <xdr:nvSpPr>
        <xdr:cNvPr id="240" name="円/楕円 239"/>
        <xdr:cNvSpPr/>
      </xdr:nvSpPr>
      <xdr:spPr>
        <a:xfrm>
          <a:off x="3746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59055</xdr:rowOff>
    </xdr:from>
    <xdr:to>
      <xdr:col>6</xdr:col>
      <xdr:colOff>511175</xdr:colOff>
      <xdr:row>80</xdr:row>
      <xdr:rowOff>74295</xdr:rowOff>
    </xdr:to>
    <xdr:cxnSp macro="">
      <xdr:nvCxnSpPr>
        <xdr:cNvPr id="241" name="直線コネクタ 240"/>
        <xdr:cNvCxnSpPr/>
      </xdr:nvCxnSpPr>
      <xdr:spPr>
        <a:xfrm flipV="1">
          <a:off x="3797300" y="137750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141622</xdr:rowOff>
    </xdr:from>
    <xdr:ext cx="405111" cy="259045"/>
    <xdr:sp macro="" textlink="">
      <xdr:nvSpPr>
        <xdr:cNvPr id="243" name="n_1mainValue【福祉施設】&#10;有形固定資産減価償却率"/>
        <xdr:cNvSpPr txBox="1"/>
      </xdr:nvSpPr>
      <xdr:spPr>
        <a:xfrm>
          <a:off x="3582043"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97028</xdr:rowOff>
    </xdr:from>
    <xdr:to>
      <xdr:col>15</xdr:col>
      <xdr:colOff>231775</xdr:colOff>
      <xdr:row>86</xdr:row>
      <xdr:rowOff>27178</xdr:rowOff>
    </xdr:to>
    <xdr:sp macro="" textlink="">
      <xdr:nvSpPr>
        <xdr:cNvPr id="278" name="円/楕円 277"/>
        <xdr:cNvSpPr/>
      </xdr:nvSpPr>
      <xdr:spPr>
        <a:xfrm>
          <a:off x="104267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11955</xdr:rowOff>
    </xdr:from>
    <xdr:ext cx="469744" cy="259045"/>
    <xdr:sp macro="" textlink="">
      <xdr:nvSpPr>
        <xdr:cNvPr id="279" name="【福祉施設】&#10;一人当たり面積該当値テキスト"/>
        <xdr:cNvSpPr txBox="1"/>
      </xdr:nvSpPr>
      <xdr:spPr>
        <a:xfrm>
          <a:off x="10566400" y="145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97028</xdr:rowOff>
    </xdr:from>
    <xdr:to>
      <xdr:col>14</xdr:col>
      <xdr:colOff>79375</xdr:colOff>
      <xdr:row>86</xdr:row>
      <xdr:rowOff>27178</xdr:rowOff>
    </xdr:to>
    <xdr:sp macro="" textlink="">
      <xdr:nvSpPr>
        <xdr:cNvPr id="280" name="円/楕円 279"/>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147828</xdr:rowOff>
    </xdr:from>
    <xdr:to>
      <xdr:col>15</xdr:col>
      <xdr:colOff>180975</xdr:colOff>
      <xdr:row>85</xdr:row>
      <xdr:rowOff>147828</xdr:rowOff>
    </xdr:to>
    <xdr:cxnSp macro="">
      <xdr:nvCxnSpPr>
        <xdr:cNvPr id="281" name="直線コネクタ 280"/>
        <xdr:cNvCxnSpPr/>
      </xdr:nvCxnSpPr>
      <xdr:spPr>
        <a:xfrm>
          <a:off x="9639300" y="14721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18305</xdr:rowOff>
    </xdr:from>
    <xdr:ext cx="469744" cy="259045"/>
    <xdr:sp macro="" textlink="">
      <xdr:nvSpPr>
        <xdr:cNvPr id="283" name="n_1mainValue【福祉施設】&#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7" name="テキスト ボックス 32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5" name="テキスト ボックス 3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39" name="直線コネクタ 338"/>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40"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41" name="直線コネクタ 34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42"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43" name="直線コネクタ 342"/>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44"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45" name="フローチャート : 判断 344"/>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46" name="フローチャート : 判断 345"/>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25400</xdr:rowOff>
    </xdr:from>
    <xdr:to>
      <xdr:col>23</xdr:col>
      <xdr:colOff>568325</xdr:colOff>
      <xdr:row>56</xdr:row>
      <xdr:rowOff>127000</xdr:rowOff>
    </xdr:to>
    <xdr:sp macro="" textlink="">
      <xdr:nvSpPr>
        <xdr:cNvPr id="352" name="円/楕円 351"/>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48277</xdr:rowOff>
    </xdr:from>
    <xdr:ext cx="405111" cy="259045"/>
    <xdr:sp macro="" textlink="">
      <xdr:nvSpPr>
        <xdr:cNvPr id="353" name="【保健センター・保健所】&#10;有形固定資産減価償却率該当値テキスト"/>
        <xdr:cNvSpPr txBox="1"/>
      </xdr:nvSpPr>
      <xdr:spPr>
        <a:xfrm>
          <a:off x="16408400"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63500</xdr:rowOff>
    </xdr:from>
    <xdr:to>
      <xdr:col>22</xdr:col>
      <xdr:colOff>415925</xdr:colOff>
      <xdr:row>56</xdr:row>
      <xdr:rowOff>165100</xdr:rowOff>
    </xdr:to>
    <xdr:sp macro="" textlink="">
      <xdr:nvSpPr>
        <xdr:cNvPr id="354" name="円/楕円 353"/>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76200</xdr:rowOff>
    </xdr:from>
    <xdr:to>
      <xdr:col>23</xdr:col>
      <xdr:colOff>517525</xdr:colOff>
      <xdr:row>56</xdr:row>
      <xdr:rowOff>114300</xdr:rowOff>
    </xdr:to>
    <xdr:cxnSp macro="">
      <xdr:nvCxnSpPr>
        <xdr:cNvPr id="355" name="直線コネクタ 354"/>
        <xdr:cNvCxnSpPr/>
      </xdr:nvCxnSpPr>
      <xdr:spPr>
        <a:xfrm flipV="1">
          <a:off x="15481300" y="967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356"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10177</xdr:rowOff>
    </xdr:from>
    <xdr:ext cx="405111" cy="259045"/>
    <xdr:sp macro="" textlink="">
      <xdr:nvSpPr>
        <xdr:cNvPr id="357" name="n_1mainValue【保健センター・保健所】&#10;有形固定資産減価償却率"/>
        <xdr:cNvSpPr txBox="1"/>
      </xdr:nvSpPr>
      <xdr:spPr>
        <a:xfrm>
          <a:off x="15266043"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379" name="直線コネクタ 37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8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81" name="直線コネクタ 38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38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383" name="直線コネクタ 38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384"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385" name="フローチャート : 判断 38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386" name="フローチャート : 判断 38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109220</xdr:rowOff>
    </xdr:from>
    <xdr:to>
      <xdr:col>32</xdr:col>
      <xdr:colOff>238125</xdr:colOff>
      <xdr:row>63</xdr:row>
      <xdr:rowOff>39370</xdr:rowOff>
    </xdr:to>
    <xdr:sp macro="" textlink="">
      <xdr:nvSpPr>
        <xdr:cNvPr id="392" name="円/楕円 391"/>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24147</xdr:rowOff>
    </xdr:from>
    <xdr:ext cx="469744" cy="259045"/>
    <xdr:sp macro="" textlink="">
      <xdr:nvSpPr>
        <xdr:cNvPr id="393" name="【保健センター・保健所】&#10;一人当たり面積該当値テキスト"/>
        <xdr:cNvSpPr txBox="1"/>
      </xdr:nvSpPr>
      <xdr:spPr>
        <a:xfrm>
          <a:off x="222504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109220</xdr:rowOff>
    </xdr:from>
    <xdr:to>
      <xdr:col>31</xdr:col>
      <xdr:colOff>85725</xdr:colOff>
      <xdr:row>63</xdr:row>
      <xdr:rowOff>39370</xdr:rowOff>
    </xdr:to>
    <xdr:sp macro="" textlink="">
      <xdr:nvSpPr>
        <xdr:cNvPr id="394" name="円/楕円 393"/>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160020</xdr:rowOff>
    </xdr:from>
    <xdr:to>
      <xdr:col>32</xdr:col>
      <xdr:colOff>187325</xdr:colOff>
      <xdr:row>62</xdr:row>
      <xdr:rowOff>160020</xdr:rowOff>
    </xdr:to>
    <xdr:cxnSp macro="">
      <xdr:nvCxnSpPr>
        <xdr:cNvPr id="395" name="直線コネクタ 394"/>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39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30497</xdr:rowOff>
    </xdr:from>
    <xdr:ext cx="469744" cy="259045"/>
    <xdr:sp macro="" textlink="">
      <xdr:nvSpPr>
        <xdr:cNvPr id="397"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23" name="直線コネクタ 4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25" name="直線コネクタ 4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27" name="直線コネクタ 4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428"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29" name="フローチャート : 判断 4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30" name="フローチャート : 判断 4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142421</xdr:rowOff>
    </xdr:from>
    <xdr:to>
      <xdr:col>23</xdr:col>
      <xdr:colOff>568325</xdr:colOff>
      <xdr:row>86</xdr:row>
      <xdr:rowOff>72571</xdr:rowOff>
    </xdr:to>
    <xdr:sp macro="" textlink="">
      <xdr:nvSpPr>
        <xdr:cNvPr id="436" name="円/楕円 435"/>
        <xdr:cNvSpPr/>
      </xdr:nvSpPr>
      <xdr:spPr>
        <a:xfrm>
          <a:off x="16268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57348</xdr:rowOff>
    </xdr:from>
    <xdr:ext cx="340478" cy="259045"/>
    <xdr:sp macro="" textlink="">
      <xdr:nvSpPr>
        <xdr:cNvPr id="437" name="【消防施設】&#10;有形固定資産減価償却率該当値テキスト"/>
        <xdr:cNvSpPr txBox="1"/>
      </xdr:nvSpPr>
      <xdr:spPr>
        <a:xfrm>
          <a:off x="16408400" y="14630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314325</xdr:colOff>
      <xdr:row>86</xdr:row>
      <xdr:rowOff>5262</xdr:rowOff>
    </xdr:from>
    <xdr:to>
      <xdr:col>22</xdr:col>
      <xdr:colOff>415925</xdr:colOff>
      <xdr:row>86</xdr:row>
      <xdr:rowOff>106862</xdr:rowOff>
    </xdr:to>
    <xdr:sp macro="" textlink="">
      <xdr:nvSpPr>
        <xdr:cNvPr id="438" name="円/楕円 437"/>
        <xdr:cNvSpPr/>
      </xdr:nvSpPr>
      <xdr:spPr>
        <a:xfrm>
          <a:off x="15430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86</xdr:row>
      <xdr:rowOff>21771</xdr:rowOff>
    </xdr:from>
    <xdr:to>
      <xdr:col>23</xdr:col>
      <xdr:colOff>517525</xdr:colOff>
      <xdr:row>86</xdr:row>
      <xdr:rowOff>56062</xdr:rowOff>
    </xdr:to>
    <xdr:cxnSp macro="">
      <xdr:nvCxnSpPr>
        <xdr:cNvPr id="439" name="直線コネクタ 438"/>
        <xdr:cNvCxnSpPr/>
      </xdr:nvCxnSpPr>
      <xdr:spPr>
        <a:xfrm flipV="1">
          <a:off x="15481300" y="147664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30315</xdr:rowOff>
    </xdr:from>
    <xdr:ext cx="405111" cy="259045"/>
    <xdr:sp macro="" textlink="">
      <xdr:nvSpPr>
        <xdr:cNvPr id="440"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182185</xdr:colOff>
      <xdr:row>86</xdr:row>
      <xdr:rowOff>97989</xdr:rowOff>
    </xdr:from>
    <xdr:ext cx="340478" cy="259045"/>
    <xdr:sp macro="" textlink="">
      <xdr:nvSpPr>
        <xdr:cNvPr id="441" name="n_1mainValue【消防施設】&#10;有形固定資産減価償却率"/>
        <xdr:cNvSpPr txBox="1"/>
      </xdr:nvSpPr>
      <xdr:spPr>
        <a:xfrm>
          <a:off x="15298360" y="14842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465" name="直線コネクタ 464"/>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466"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467" name="直線コネクタ 466"/>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46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469" name="直線コネクタ 46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99077</xdr:rowOff>
    </xdr:from>
    <xdr:ext cx="469744" cy="259045"/>
    <xdr:sp macro="" textlink="">
      <xdr:nvSpPr>
        <xdr:cNvPr id="470" name="【消防施設】&#10;一人当たり面積平均値テキスト"/>
        <xdr:cNvSpPr txBox="1"/>
      </xdr:nvSpPr>
      <xdr:spPr>
        <a:xfrm>
          <a:off x="22250400" y="1398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471" name="フローチャート : 判断 470"/>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472" name="フローチャート : 判断 471"/>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101600</xdr:rowOff>
    </xdr:from>
    <xdr:to>
      <xdr:col>32</xdr:col>
      <xdr:colOff>238125</xdr:colOff>
      <xdr:row>83</xdr:row>
      <xdr:rowOff>31750</xdr:rowOff>
    </xdr:to>
    <xdr:sp macro="" textlink="">
      <xdr:nvSpPr>
        <xdr:cNvPr id="478" name="円/楕円 477"/>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80027</xdr:rowOff>
    </xdr:from>
    <xdr:ext cx="469744" cy="259045"/>
    <xdr:sp macro="" textlink="">
      <xdr:nvSpPr>
        <xdr:cNvPr id="479" name="【消防施設】&#10;一人当たり面積該当値テキスト"/>
        <xdr:cNvSpPr txBox="1"/>
      </xdr:nvSpPr>
      <xdr:spPr>
        <a:xfrm>
          <a:off x="222504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114300</xdr:rowOff>
    </xdr:from>
    <xdr:to>
      <xdr:col>31</xdr:col>
      <xdr:colOff>85725</xdr:colOff>
      <xdr:row>83</xdr:row>
      <xdr:rowOff>44450</xdr:rowOff>
    </xdr:to>
    <xdr:sp macro="" textlink="">
      <xdr:nvSpPr>
        <xdr:cNvPr id="480" name="円/楕円 479"/>
        <xdr:cNvSpPr/>
      </xdr:nvSpPr>
      <xdr:spPr>
        <a:xfrm>
          <a:off x="2127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152400</xdr:rowOff>
    </xdr:from>
    <xdr:to>
      <xdr:col>32</xdr:col>
      <xdr:colOff>187325</xdr:colOff>
      <xdr:row>82</xdr:row>
      <xdr:rowOff>165100</xdr:rowOff>
    </xdr:to>
    <xdr:cxnSp macro="">
      <xdr:nvCxnSpPr>
        <xdr:cNvPr id="481" name="直線コネクタ 480"/>
        <xdr:cNvCxnSpPr/>
      </xdr:nvCxnSpPr>
      <xdr:spPr>
        <a:xfrm flipV="1">
          <a:off x="21323300" y="1421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111777</xdr:rowOff>
    </xdr:from>
    <xdr:ext cx="469744" cy="259045"/>
    <xdr:sp macro="" textlink="">
      <xdr:nvSpPr>
        <xdr:cNvPr id="482"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60977</xdr:rowOff>
    </xdr:from>
    <xdr:ext cx="469744" cy="259045"/>
    <xdr:sp macro="" textlink="">
      <xdr:nvSpPr>
        <xdr:cNvPr id="483" name="n_1mainValue【消防施設】&#10;一人当たり面積"/>
        <xdr:cNvSpPr txBox="1"/>
      </xdr:nvSpPr>
      <xdr:spPr>
        <a:xfrm>
          <a:off x="210757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09" name="直線コネクタ 50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1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11" name="直線コネクタ 51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1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13" name="直線コネクタ 51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14"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15" name="フローチャート : 判断 51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16" name="フローチャート : 判断 51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35198</xdr:rowOff>
    </xdr:from>
    <xdr:to>
      <xdr:col>23</xdr:col>
      <xdr:colOff>568325</xdr:colOff>
      <xdr:row>103</xdr:row>
      <xdr:rowOff>136798</xdr:rowOff>
    </xdr:to>
    <xdr:sp macro="" textlink="">
      <xdr:nvSpPr>
        <xdr:cNvPr id="522" name="円/楕円 521"/>
        <xdr:cNvSpPr/>
      </xdr:nvSpPr>
      <xdr:spPr>
        <a:xfrm>
          <a:off x="16268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58075</xdr:rowOff>
    </xdr:from>
    <xdr:ext cx="405111" cy="259045"/>
    <xdr:sp macro="" textlink="">
      <xdr:nvSpPr>
        <xdr:cNvPr id="523" name="【庁舎】&#10;有形固定資産減価償却率該当値テキスト"/>
        <xdr:cNvSpPr txBox="1"/>
      </xdr:nvSpPr>
      <xdr:spPr>
        <a:xfrm>
          <a:off x="164084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69487</xdr:rowOff>
    </xdr:from>
    <xdr:to>
      <xdr:col>22</xdr:col>
      <xdr:colOff>415925</xdr:colOff>
      <xdr:row>103</xdr:row>
      <xdr:rowOff>171087</xdr:rowOff>
    </xdr:to>
    <xdr:sp macro="" textlink="">
      <xdr:nvSpPr>
        <xdr:cNvPr id="524" name="円/楕円 523"/>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85998</xdr:rowOff>
    </xdr:from>
    <xdr:to>
      <xdr:col>23</xdr:col>
      <xdr:colOff>517525</xdr:colOff>
      <xdr:row>103</xdr:row>
      <xdr:rowOff>120287</xdr:rowOff>
    </xdr:to>
    <xdr:cxnSp macro="">
      <xdr:nvCxnSpPr>
        <xdr:cNvPr id="525" name="直線コネクタ 524"/>
        <xdr:cNvCxnSpPr/>
      </xdr:nvCxnSpPr>
      <xdr:spPr>
        <a:xfrm flipV="1">
          <a:off x="15481300" y="177453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136996</xdr:rowOff>
    </xdr:from>
    <xdr:ext cx="405111" cy="259045"/>
    <xdr:sp macro="" textlink="">
      <xdr:nvSpPr>
        <xdr:cNvPr id="526" name="n_1aveValue【庁舎】&#10;有形固定資産減価償却率"/>
        <xdr:cNvSpPr txBox="1"/>
      </xdr:nvSpPr>
      <xdr:spPr>
        <a:xfrm>
          <a:off x="15266043"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162214</xdr:rowOff>
    </xdr:from>
    <xdr:ext cx="405111" cy="259045"/>
    <xdr:sp macro="" textlink="">
      <xdr:nvSpPr>
        <xdr:cNvPr id="527" name="n_1mainValue【庁舎】&#10;有形固定資産減価償却率"/>
        <xdr:cNvSpPr txBox="1"/>
      </xdr:nvSpPr>
      <xdr:spPr>
        <a:xfrm>
          <a:off x="15266043"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38" name="直線コネクタ 5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39" name="テキスト ボックス 5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0" name="直線コネクタ 5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1" name="テキスト ボックス 5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2" name="直線コネクタ 5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3" name="テキスト ボックス 5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4" name="直線コネクタ 5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5" name="テキスト ボックス 5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6" name="直線コネクタ 5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47" name="テキスト ボックス 5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51" name="直線コネクタ 55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5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53" name="直線コネクタ 55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5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55" name="直線コネクタ 55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55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57" name="フローチャート : 判断 55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58" name="フローチャート : 判断 55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101600</xdr:rowOff>
    </xdr:from>
    <xdr:to>
      <xdr:col>32</xdr:col>
      <xdr:colOff>238125</xdr:colOff>
      <xdr:row>105</xdr:row>
      <xdr:rowOff>31750</xdr:rowOff>
    </xdr:to>
    <xdr:sp macro="" textlink="">
      <xdr:nvSpPr>
        <xdr:cNvPr id="564" name="円/楕円 563"/>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80027</xdr:rowOff>
    </xdr:from>
    <xdr:ext cx="469744" cy="259045"/>
    <xdr:sp macro="" textlink="">
      <xdr:nvSpPr>
        <xdr:cNvPr id="565" name="【庁舎】&#10;一人当たり面積該当値テキスト"/>
        <xdr:cNvSpPr txBox="1"/>
      </xdr:nvSpPr>
      <xdr:spPr>
        <a:xfrm>
          <a:off x="222504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128270</xdr:rowOff>
    </xdr:from>
    <xdr:to>
      <xdr:col>31</xdr:col>
      <xdr:colOff>85725</xdr:colOff>
      <xdr:row>105</xdr:row>
      <xdr:rowOff>58420</xdr:rowOff>
    </xdr:to>
    <xdr:sp macro="" textlink="">
      <xdr:nvSpPr>
        <xdr:cNvPr id="566" name="円/楕円 565"/>
        <xdr:cNvSpPr/>
      </xdr:nvSpPr>
      <xdr:spPr>
        <a:xfrm>
          <a:off x="2127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152400</xdr:rowOff>
    </xdr:from>
    <xdr:to>
      <xdr:col>32</xdr:col>
      <xdr:colOff>187325</xdr:colOff>
      <xdr:row>105</xdr:row>
      <xdr:rowOff>7620</xdr:rowOff>
    </xdr:to>
    <xdr:cxnSp macro="">
      <xdr:nvCxnSpPr>
        <xdr:cNvPr id="567" name="直線コネクタ 566"/>
        <xdr:cNvCxnSpPr/>
      </xdr:nvCxnSpPr>
      <xdr:spPr>
        <a:xfrm flipV="1">
          <a:off x="21323300" y="1798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56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74947</xdr:rowOff>
    </xdr:from>
    <xdr:ext cx="469744" cy="259045"/>
    <xdr:sp macro="" textlink="">
      <xdr:nvSpPr>
        <xdr:cNvPr id="569" name="n_1main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0" name="正方形/長方形 5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1" name="正方形/長方形 5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2" name="テキスト ボックス 5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類似団体と比較して有形固定資産減価償却率が特に高いのは福祉施設、保健センターで、特に低いのは体育館・プール、消防施設である。</a:t>
          </a:r>
          <a:endParaRPr lang="ja-JP" altLang="ja-JP" sz="1400">
            <a:effectLst/>
          </a:endParaRPr>
        </a:p>
        <a:p>
          <a:r>
            <a:rPr lang="ja-JP" altLang="ja-JP" sz="1100">
              <a:solidFill>
                <a:schemeClr val="dk1"/>
              </a:solidFill>
              <a:effectLst/>
              <a:latin typeface="+mn-lt"/>
              <a:ea typeface="+mn-ea"/>
              <a:cs typeface="+mn-cs"/>
            </a:rPr>
            <a:t>福祉施設は昭和</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年建設の老人福祉センターで有形固定資産減価償却率が</a:t>
          </a:r>
          <a:r>
            <a:rPr lang="en-US" altLang="ja-JP" sz="1100">
              <a:solidFill>
                <a:schemeClr val="dk1"/>
              </a:solidFill>
              <a:effectLst/>
              <a:latin typeface="+mn-lt"/>
              <a:ea typeface="+mn-ea"/>
              <a:cs typeface="+mn-cs"/>
            </a:rPr>
            <a:t>76.9</a:t>
          </a:r>
          <a:r>
            <a:rPr lang="ja-JP" altLang="ja-JP" sz="1100">
              <a:solidFill>
                <a:schemeClr val="dk1"/>
              </a:solidFill>
              <a:effectLst/>
              <a:latin typeface="+mn-lt"/>
              <a:ea typeface="+mn-ea"/>
              <a:cs typeface="+mn-cs"/>
            </a:rPr>
            <a:t>％、いきいき情報センター内にある保健センターは有形固定資産減価償却率が</a:t>
          </a:r>
          <a:r>
            <a:rPr lang="en-US" altLang="ja-JP" sz="1100">
              <a:solidFill>
                <a:schemeClr val="dk1"/>
              </a:solidFill>
              <a:effectLst/>
              <a:latin typeface="+mn-lt"/>
              <a:ea typeface="+mn-ea"/>
              <a:cs typeface="+mn-cs"/>
            </a:rPr>
            <a:t>72.0</a:t>
          </a:r>
          <a:r>
            <a:rPr lang="ja-JP" altLang="ja-JP" sz="1100">
              <a:solidFill>
                <a:schemeClr val="dk1"/>
              </a:solidFill>
              <a:effectLst/>
              <a:latin typeface="+mn-lt"/>
              <a:ea typeface="+mn-ea"/>
              <a:cs typeface="+mn-cs"/>
            </a:rPr>
            <a:t>％と高く、老朽化が進んでいる。</a:t>
          </a:r>
          <a:endParaRPr lang="ja-JP" altLang="ja-JP" sz="1400">
            <a:effectLst/>
          </a:endParaRPr>
        </a:p>
        <a:p>
          <a:r>
            <a:rPr lang="ja-JP" altLang="ja-JP" sz="1100">
              <a:solidFill>
                <a:schemeClr val="dk1"/>
              </a:solidFill>
              <a:effectLst/>
              <a:latin typeface="+mn-lt"/>
              <a:ea typeface="+mn-ea"/>
              <a:cs typeface="+mn-cs"/>
            </a:rPr>
            <a:t>体育館・プールは平成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年度に総合体育館建設、消防施設は筑紫野太宰府消防組合が平成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年度太宰府消防署、平成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年度消防本部及び筑紫野消防署を建て替えたため、特に低くなっている。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保育所</a:t>
          </a:r>
          <a:r>
            <a:rPr lang="ja-JP" altLang="en-US" sz="1300" b="0" i="0" baseline="0">
              <a:solidFill>
                <a:schemeClr val="dk1"/>
              </a:solidFill>
              <a:effectLst/>
              <a:latin typeface="+mn-lt"/>
              <a:ea typeface="+mn-ea"/>
              <a:cs typeface="+mn-cs"/>
            </a:rPr>
            <a:t>入所者数の増による</a:t>
          </a:r>
          <a:r>
            <a:rPr lang="ja-JP" altLang="ja-JP" sz="1300" b="0" i="0" baseline="0">
              <a:solidFill>
                <a:schemeClr val="dk1"/>
              </a:solidFill>
              <a:effectLst/>
              <a:latin typeface="+mn-lt"/>
              <a:ea typeface="+mn-ea"/>
              <a:cs typeface="+mn-cs"/>
            </a:rPr>
            <a:t>社会</a:t>
          </a:r>
          <a:r>
            <a:rPr lang="ja-JP" altLang="en-US" sz="1300" b="0" i="0" baseline="0">
              <a:solidFill>
                <a:schemeClr val="dk1"/>
              </a:solidFill>
              <a:effectLst/>
              <a:latin typeface="+mn-lt"/>
              <a:ea typeface="+mn-ea"/>
              <a:cs typeface="+mn-cs"/>
            </a:rPr>
            <a:t>福祉</a:t>
          </a:r>
          <a:r>
            <a:rPr lang="ja-JP" altLang="ja-JP" sz="1300" b="0" i="0" baseline="0">
              <a:solidFill>
                <a:schemeClr val="dk1"/>
              </a:solidFill>
              <a:effectLst/>
              <a:latin typeface="+mn-lt"/>
              <a:ea typeface="+mn-ea"/>
              <a:cs typeface="+mn-cs"/>
            </a:rPr>
            <a:t>費の増</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により、基準財政需要額が伸びたものの、</a:t>
          </a:r>
          <a:r>
            <a:rPr lang="ja-JP" altLang="en-US" sz="1300" b="0" i="0" baseline="0">
              <a:solidFill>
                <a:schemeClr val="dk1"/>
              </a:solidFill>
              <a:effectLst/>
              <a:latin typeface="+mn-lt"/>
              <a:ea typeface="+mn-ea"/>
              <a:cs typeface="+mn-cs"/>
            </a:rPr>
            <a:t>個人市民</a:t>
          </a:r>
          <a:r>
            <a:rPr lang="ja-JP" altLang="ja-JP" sz="1300" b="0" i="0" baseline="0">
              <a:solidFill>
                <a:schemeClr val="dk1"/>
              </a:solidFill>
              <a:effectLst/>
              <a:latin typeface="+mn-lt"/>
              <a:ea typeface="+mn-ea"/>
              <a:cs typeface="+mn-cs"/>
            </a:rPr>
            <a:t>税</a:t>
          </a:r>
          <a:r>
            <a:rPr lang="ja-JP" altLang="en-US" sz="1300" b="0" i="0" baseline="0">
              <a:solidFill>
                <a:schemeClr val="dk1"/>
              </a:solidFill>
              <a:effectLst/>
              <a:latin typeface="+mn-lt"/>
              <a:ea typeface="+mn-ea"/>
              <a:cs typeface="+mn-cs"/>
            </a:rPr>
            <a:t>や固定資産税</a:t>
          </a:r>
          <a:r>
            <a:rPr lang="ja-JP" altLang="ja-JP" sz="1300" b="0" i="0" baseline="0">
              <a:solidFill>
                <a:schemeClr val="dk1"/>
              </a:solidFill>
              <a:effectLst/>
              <a:latin typeface="+mn-lt"/>
              <a:ea typeface="+mn-ea"/>
              <a:cs typeface="+mn-cs"/>
            </a:rPr>
            <a:t>の増</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により、基準財政収入額</a:t>
          </a:r>
          <a:r>
            <a:rPr lang="ja-JP" altLang="en-US" sz="1300" b="0" i="0" baseline="0">
              <a:solidFill>
                <a:schemeClr val="dk1"/>
              </a:solidFill>
              <a:effectLst/>
              <a:latin typeface="+mn-lt"/>
              <a:ea typeface="+mn-ea"/>
              <a:cs typeface="+mn-cs"/>
            </a:rPr>
            <a:t>の増が上回った</a:t>
          </a:r>
          <a:r>
            <a:rPr lang="ja-JP" altLang="ja-JP" sz="1300" b="0" i="0" baseline="0">
              <a:solidFill>
                <a:schemeClr val="dk1"/>
              </a:solidFill>
              <a:effectLst/>
              <a:latin typeface="+mn-lt"/>
              <a:ea typeface="+mn-ea"/>
              <a:cs typeface="+mn-cs"/>
            </a:rPr>
            <a:t>ため、財政力指数は</a:t>
          </a:r>
          <a:r>
            <a:rPr lang="ja-JP" altLang="en-US" sz="1300" b="0" i="0" baseline="0">
              <a:solidFill>
                <a:schemeClr val="dk1"/>
              </a:solidFill>
              <a:effectLst/>
              <a:latin typeface="+mn-lt"/>
              <a:ea typeface="+mn-ea"/>
              <a:cs typeface="+mn-cs"/>
            </a:rPr>
            <a:t>上昇し</a:t>
          </a:r>
          <a:r>
            <a:rPr lang="ja-JP" altLang="ja-JP" sz="1300" b="0" i="0" baseline="0">
              <a:solidFill>
                <a:schemeClr val="dk1"/>
              </a:solidFill>
              <a:effectLst/>
              <a:latin typeface="+mn-lt"/>
              <a:ea typeface="+mn-ea"/>
              <a:cs typeface="+mn-cs"/>
            </a:rPr>
            <a:t>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しかし、</a:t>
          </a:r>
          <a:r>
            <a:rPr lang="ja-JP" altLang="ja-JP" sz="1300" b="0" i="0" baseline="0">
              <a:solidFill>
                <a:schemeClr val="dk1"/>
              </a:solidFill>
              <a:effectLst/>
              <a:latin typeface="+mn-lt"/>
              <a:ea typeface="+mn-ea"/>
              <a:cs typeface="+mn-cs"/>
            </a:rPr>
            <a:t>大型事業所等に乏しい本市においては、法人税収入が他の類似団体のようには見込めないこと</a:t>
          </a:r>
          <a:r>
            <a:rPr lang="ja-JP" altLang="en-US" sz="1300" b="0" i="0" baseline="0">
              <a:solidFill>
                <a:schemeClr val="dk1"/>
              </a:solidFill>
              <a:effectLst/>
              <a:latin typeface="+mn-lt"/>
              <a:ea typeface="+mn-ea"/>
              <a:cs typeface="+mn-cs"/>
            </a:rPr>
            <a:t>や今後も社会福祉費の増が予想されること</a:t>
          </a:r>
          <a:r>
            <a:rPr lang="ja-JP" altLang="ja-JP" sz="1300" b="0" i="0" baseline="0">
              <a:solidFill>
                <a:schemeClr val="dk1"/>
              </a:solidFill>
              <a:effectLst/>
              <a:latin typeface="+mn-lt"/>
              <a:ea typeface="+mn-ea"/>
              <a:cs typeface="+mn-cs"/>
            </a:rPr>
            <a:t>から、さらなる歳出の見直しや、適切な人員配置、行政改革を含めた、事務の効率化に努めていく。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27940</xdr:rowOff>
    </xdr:from>
    <xdr:to>
      <xdr:col>6</xdr:col>
      <xdr:colOff>0</xdr:colOff>
      <xdr:row>41</xdr:row>
      <xdr:rowOff>27940</xdr:rowOff>
    </xdr:to>
    <xdr:cxnSp macro="">
      <xdr:nvCxnSpPr>
        <xdr:cNvPr id="69" name="直線コネクタ 68"/>
        <xdr:cNvCxnSpPr/>
      </xdr:nvCxnSpPr>
      <xdr:spPr>
        <a:xfrm>
          <a:off x="3225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27940</xdr:rowOff>
    </xdr:from>
    <xdr:to>
      <xdr:col>4</xdr:col>
      <xdr:colOff>482600</xdr:colOff>
      <xdr:row>41</xdr:row>
      <xdr:rowOff>52070</xdr:rowOff>
    </xdr:to>
    <xdr:cxnSp macro="">
      <xdr:nvCxnSpPr>
        <xdr:cNvPr id="72" name="直線コネクタ 71"/>
        <xdr:cNvCxnSpPr/>
      </xdr:nvCxnSpPr>
      <xdr:spPr>
        <a:xfrm flipV="1">
          <a:off x="2336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27940</xdr:rowOff>
    </xdr:from>
    <xdr:to>
      <xdr:col>3</xdr:col>
      <xdr:colOff>279400</xdr:colOff>
      <xdr:row>41</xdr:row>
      <xdr:rowOff>52070</xdr:rowOff>
    </xdr:to>
    <xdr:cxnSp macro="">
      <xdr:nvCxnSpPr>
        <xdr:cNvPr id="75" name="直線コネクタ 74"/>
        <xdr:cNvCxnSpPr/>
      </xdr:nvCxnSpPr>
      <xdr:spPr>
        <a:xfrm>
          <a:off x="1447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63517</xdr:rowOff>
    </xdr:from>
    <xdr:ext cx="736600" cy="259045"/>
    <xdr:sp macro="" textlink="">
      <xdr:nvSpPr>
        <xdr:cNvPr id="88" name="テキスト ボックス 87"/>
        <xdr:cNvSpPr txBox="1"/>
      </xdr:nvSpPr>
      <xdr:spPr>
        <a:xfrm>
          <a:off x="3733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148590</xdr:rowOff>
    </xdr:from>
    <xdr:to>
      <xdr:col>4</xdr:col>
      <xdr:colOff>533400</xdr:colOff>
      <xdr:row>41</xdr:row>
      <xdr:rowOff>78740</xdr:rowOff>
    </xdr:to>
    <xdr:sp macro="" textlink="">
      <xdr:nvSpPr>
        <xdr:cNvPr id="89" name="円/楕円 88"/>
        <xdr:cNvSpPr/>
      </xdr:nvSpPr>
      <xdr:spPr>
        <a:xfrm>
          <a:off x="3175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88917</xdr:rowOff>
    </xdr:from>
    <xdr:ext cx="762000" cy="259045"/>
    <xdr:sp macro="" textlink="">
      <xdr:nvSpPr>
        <xdr:cNvPr id="90" name="テキスト ボックス 89"/>
        <xdr:cNvSpPr txBox="1"/>
      </xdr:nvSpPr>
      <xdr:spPr>
        <a:xfrm>
          <a:off x="2844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1" name="円/楕円 90"/>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113047</xdr:rowOff>
    </xdr:from>
    <xdr:ext cx="762000" cy="259045"/>
    <xdr:sp macro="" textlink="">
      <xdr:nvSpPr>
        <xdr:cNvPr id="92" name="テキスト ボックス 91"/>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148590</xdr:rowOff>
    </xdr:from>
    <xdr:to>
      <xdr:col>2</xdr:col>
      <xdr:colOff>127000</xdr:colOff>
      <xdr:row>41</xdr:row>
      <xdr:rowOff>78740</xdr:rowOff>
    </xdr:to>
    <xdr:sp macro="" textlink="">
      <xdr:nvSpPr>
        <xdr:cNvPr id="93" name="円/楕円 92"/>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88917</xdr:rowOff>
    </xdr:from>
    <xdr:ext cx="762000" cy="259045"/>
    <xdr:sp macro="" textlink="">
      <xdr:nvSpPr>
        <xdr:cNvPr id="94" name="テキスト ボックス 93"/>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本市はこれまで、職員数の削減や機構の見直し、民間委託の推進など積極的に行政改革を進め、経常収支比率は、毎年着実に改善してきた。</a:t>
          </a:r>
          <a:endParaRPr lang="ja-JP" altLang="ja-JP" sz="1300">
            <a:effectLst/>
          </a:endParaRPr>
        </a:p>
        <a:p>
          <a:pPr rtl="0"/>
          <a:r>
            <a:rPr lang="ja-JP" altLang="ja-JP" sz="1300" b="0" i="0" baseline="0">
              <a:solidFill>
                <a:schemeClr val="dk1"/>
              </a:solidFill>
              <a:effectLst/>
              <a:latin typeface="+mn-lt"/>
              <a:ea typeface="+mn-ea"/>
              <a:cs typeface="+mn-cs"/>
            </a:rPr>
            <a:t>　しかし、依然として増加傾向にある扶助費や</a:t>
          </a:r>
          <a:r>
            <a:rPr lang="ja-JP" altLang="en-US" sz="1300" b="0" i="0" baseline="0">
              <a:solidFill>
                <a:schemeClr val="dk1"/>
              </a:solidFill>
              <a:effectLst/>
              <a:latin typeface="+mn-lt"/>
              <a:ea typeface="+mn-ea"/>
              <a:cs typeface="+mn-cs"/>
            </a:rPr>
            <a:t>総合体育館整備</a:t>
          </a:r>
          <a:r>
            <a:rPr lang="ja-JP" altLang="ja-JP" sz="1300" b="0" i="0" baseline="0">
              <a:solidFill>
                <a:schemeClr val="dk1"/>
              </a:solidFill>
              <a:effectLst/>
              <a:latin typeface="+mn-lt"/>
              <a:ea typeface="+mn-ea"/>
              <a:cs typeface="+mn-cs"/>
            </a:rPr>
            <a:t>など</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大型事業に係る</a:t>
          </a:r>
          <a:r>
            <a:rPr lang="ja-JP" altLang="en-US" sz="1300" b="0" i="0" baseline="0">
              <a:solidFill>
                <a:schemeClr val="dk1"/>
              </a:solidFill>
              <a:effectLst/>
              <a:latin typeface="+mn-lt"/>
              <a:ea typeface="+mn-ea"/>
              <a:cs typeface="+mn-cs"/>
            </a:rPr>
            <a:t>借入</a:t>
          </a:r>
          <a:r>
            <a:rPr lang="ja-JP" altLang="ja-JP" sz="1300" b="0" i="0" baseline="0">
              <a:solidFill>
                <a:schemeClr val="dk1"/>
              </a:solidFill>
              <a:effectLst/>
              <a:latin typeface="+mn-lt"/>
              <a:ea typeface="+mn-ea"/>
              <a:cs typeface="+mn-cs"/>
            </a:rPr>
            <a:t>の償還が始まることにより公債費が増加する見込みであることから、歳入の増加や繰上償還を図りつつ、現在ある事業そのものを見直すなど、抜本的な改革を行う必要がある。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61</xdr:row>
      <xdr:rowOff>114554</xdr:rowOff>
    </xdr:to>
    <xdr:cxnSp macro="">
      <xdr:nvCxnSpPr>
        <xdr:cNvPr id="127" name="直線コネクタ 126"/>
        <xdr:cNvCxnSpPr/>
      </xdr:nvCxnSpPr>
      <xdr:spPr>
        <a:xfrm>
          <a:off x="4114800" y="1043305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90424</xdr:rowOff>
    </xdr:to>
    <xdr:cxnSp macro="">
      <xdr:nvCxnSpPr>
        <xdr:cNvPr id="130" name="直線コネクタ 129"/>
        <xdr:cNvCxnSpPr/>
      </xdr:nvCxnSpPr>
      <xdr:spPr>
        <a:xfrm flipV="1">
          <a:off x="3225800" y="1043305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61</xdr:row>
      <xdr:rowOff>90424</xdr:rowOff>
    </xdr:to>
    <xdr:cxnSp macro="">
      <xdr:nvCxnSpPr>
        <xdr:cNvPr id="133" name="直線コネクタ 132"/>
        <xdr:cNvCxnSpPr/>
      </xdr:nvCxnSpPr>
      <xdr:spPr>
        <a:xfrm>
          <a:off x="2336800" y="105440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85598</xdr:rowOff>
    </xdr:from>
    <xdr:to>
      <xdr:col>3</xdr:col>
      <xdr:colOff>279400</xdr:colOff>
      <xdr:row>61</xdr:row>
      <xdr:rowOff>124206</xdr:rowOff>
    </xdr:to>
    <xdr:cxnSp macro="">
      <xdr:nvCxnSpPr>
        <xdr:cNvPr id="136" name="直線コネクタ 135"/>
        <xdr:cNvCxnSpPr/>
      </xdr:nvCxnSpPr>
      <xdr:spPr>
        <a:xfrm flipV="1">
          <a:off x="1447800" y="1054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6" name="円/楕円 145"/>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47"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48" name="円/楕円 147"/>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35577</xdr:rowOff>
    </xdr:from>
    <xdr:ext cx="736600" cy="259045"/>
    <xdr:sp macro="" textlink="">
      <xdr:nvSpPr>
        <xdr:cNvPr id="149" name="テキスト ボックス 148"/>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0" name="円/楕円 149"/>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1" name="テキスト ボックス 150"/>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34798</xdr:rowOff>
    </xdr:from>
    <xdr:to>
      <xdr:col>3</xdr:col>
      <xdr:colOff>330200</xdr:colOff>
      <xdr:row>61</xdr:row>
      <xdr:rowOff>136398</xdr:rowOff>
    </xdr:to>
    <xdr:sp macro="" textlink="">
      <xdr:nvSpPr>
        <xdr:cNvPr id="152" name="円/楕円 151"/>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121175</xdr:rowOff>
    </xdr:from>
    <xdr:ext cx="762000" cy="259045"/>
    <xdr:sp macro="" textlink="">
      <xdr:nvSpPr>
        <xdr:cNvPr id="153" name="テキスト ボックス 152"/>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73406</xdr:rowOff>
    </xdr:from>
    <xdr:to>
      <xdr:col>2</xdr:col>
      <xdr:colOff>127000</xdr:colOff>
      <xdr:row>62</xdr:row>
      <xdr:rowOff>3556</xdr:rowOff>
    </xdr:to>
    <xdr:sp macro="" textlink="">
      <xdr:nvSpPr>
        <xdr:cNvPr id="154" name="円/楕円 153"/>
        <xdr:cNvSpPr/>
      </xdr:nvSpPr>
      <xdr:spPr>
        <a:xfrm>
          <a:off x="1397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159783</xdr:rowOff>
    </xdr:from>
    <xdr:ext cx="762000" cy="259045"/>
    <xdr:sp macro="" textlink="">
      <xdr:nvSpPr>
        <xdr:cNvPr id="155" name="テキスト ボックス 154"/>
        <xdr:cNvSpPr txBox="1"/>
      </xdr:nvSpPr>
      <xdr:spPr>
        <a:xfrm>
          <a:off x="1066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lt"/>
              <a:ea typeface="+mn-ea"/>
              <a:cs typeface="+mn-cs"/>
            </a:rPr>
            <a:t>　国は、普通交付税の算定に</a:t>
          </a:r>
          <a:r>
            <a:rPr lang="ja-JP" altLang="en-US" sz="1300">
              <a:solidFill>
                <a:schemeClr val="dk1"/>
              </a:solidFill>
              <a:effectLst/>
              <a:latin typeface="+mn-lt"/>
              <a:ea typeface="+mn-ea"/>
              <a:cs typeface="+mn-cs"/>
            </a:rPr>
            <a:t>あたっては</a:t>
          </a:r>
          <a:r>
            <a:rPr lang="ja-JP" altLang="ja-JP" sz="1300">
              <a:solidFill>
                <a:schemeClr val="dk1"/>
              </a:solidFill>
              <a:effectLst/>
              <a:latin typeface="+mn-lt"/>
              <a:ea typeface="+mn-ea"/>
              <a:cs typeface="+mn-cs"/>
            </a:rPr>
            <a:t>、地方自治体の歳出の効率化を推進する観点から、歳出効率化に向けた業務改革で他団体のモデルを示し基準財政需要額の算定に反映する</a:t>
          </a:r>
          <a:r>
            <a:rPr lang="ja-JP" altLang="en-US" sz="1300">
              <a:solidFill>
                <a:schemeClr val="dk1"/>
              </a:solidFill>
              <a:effectLst/>
              <a:latin typeface="+mn-lt"/>
              <a:ea typeface="+mn-ea"/>
              <a:cs typeface="+mn-cs"/>
            </a:rPr>
            <a:t>方式を、平成</a:t>
          </a:r>
          <a:r>
            <a:rPr lang="en-US" altLang="ja-JP" sz="1300">
              <a:solidFill>
                <a:schemeClr val="dk1"/>
              </a:solidFill>
              <a:effectLst/>
              <a:latin typeface="+mn-lt"/>
              <a:ea typeface="+mn-ea"/>
              <a:cs typeface="+mn-cs"/>
            </a:rPr>
            <a:t>28</a:t>
          </a:r>
          <a:r>
            <a:rPr lang="ja-JP" altLang="en-US" sz="1300">
              <a:solidFill>
                <a:schemeClr val="dk1"/>
              </a:solidFill>
              <a:effectLst/>
              <a:latin typeface="+mn-lt"/>
              <a:ea typeface="+mn-ea"/>
              <a:cs typeface="+mn-cs"/>
            </a:rPr>
            <a:t>年度から導入し</a:t>
          </a:r>
          <a:r>
            <a:rPr lang="ja-JP" altLang="ja-JP" sz="1300">
              <a:solidFill>
                <a:schemeClr val="dk1"/>
              </a:solidFill>
              <a:effectLst/>
              <a:latin typeface="+mn-lt"/>
              <a:ea typeface="+mn-ea"/>
              <a:cs typeface="+mn-cs"/>
            </a:rPr>
            <a:t>た。</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総務省が挙げた民間委託すべきとされた業務について、本市では行政改革方針に基づき、その</a:t>
          </a:r>
          <a:r>
            <a:rPr lang="ja-JP" altLang="ja-JP" sz="1300">
              <a:solidFill>
                <a:schemeClr val="dk1"/>
              </a:solidFill>
              <a:effectLst/>
              <a:latin typeface="+mn-lt"/>
              <a:ea typeface="+mn-ea"/>
              <a:cs typeface="+mn-cs"/>
            </a:rPr>
            <a:t>ほとんどを既に委託している。</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　人件費抑制による委託料等の増加を考慮しても</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全体としては全国平均や類似団体の平均決算額を大きく下回っている。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19624</xdr:rowOff>
    </xdr:from>
    <xdr:to>
      <xdr:col>7</xdr:col>
      <xdr:colOff>152400</xdr:colOff>
      <xdr:row>82</xdr:row>
      <xdr:rowOff>67628</xdr:rowOff>
    </xdr:to>
    <xdr:cxnSp macro="">
      <xdr:nvCxnSpPr>
        <xdr:cNvPr id="190" name="直線コネクタ 189"/>
        <xdr:cNvCxnSpPr/>
      </xdr:nvCxnSpPr>
      <xdr:spPr>
        <a:xfrm>
          <a:off x="4114800" y="14078524"/>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19624</xdr:rowOff>
    </xdr:from>
    <xdr:to>
      <xdr:col>6</xdr:col>
      <xdr:colOff>0</xdr:colOff>
      <xdr:row>82</xdr:row>
      <xdr:rowOff>29409</xdr:rowOff>
    </xdr:to>
    <xdr:cxnSp macro="">
      <xdr:nvCxnSpPr>
        <xdr:cNvPr id="193" name="直線コネクタ 192"/>
        <xdr:cNvCxnSpPr/>
      </xdr:nvCxnSpPr>
      <xdr:spPr>
        <a:xfrm flipV="1">
          <a:off x="3225800" y="14078524"/>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3631</xdr:rowOff>
    </xdr:from>
    <xdr:to>
      <xdr:col>4</xdr:col>
      <xdr:colOff>482600</xdr:colOff>
      <xdr:row>82</xdr:row>
      <xdr:rowOff>29409</xdr:rowOff>
    </xdr:to>
    <xdr:cxnSp macro="">
      <xdr:nvCxnSpPr>
        <xdr:cNvPr id="196" name="直線コネクタ 195"/>
        <xdr:cNvCxnSpPr/>
      </xdr:nvCxnSpPr>
      <xdr:spPr>
        <a:xfrm>
          <a:off x="2336800" y="14062531"/>
          <a:ext cx="889000" cy="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3631</xdr:rowOff>
    </xdr:from>
    <xdr:to>
      <xdr:col>3</xdr:col>
      <xdr:colOff>279400</xdr:colOff>
      <xdr:row>82</xdr:row>
      <xdr:rowOff>11942</xdr:rowOff>
    </xdr:to>
    <xdr:cxnSp macro="">
      <xdr:nvCxnSpPr>
        <xdr:cNvPr id="199" name="直線コネクタ 198"/>
        <xdr:cNvCxnSpPr/>
      </xdr:nvCxnSpPr>
      <xdr:spPr>
        <a:xfrm flipV="1">
          <a:off x="1447800" y="14062531"/>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16828</xdr:rowOff>
    </xdr:from>
    <xdr:to>
      <xdr:col>7</xdr:col>
      <xdr:colOff>203200</xdr:colOff>
      <xdr:row>82</xdr:row>
      <xdr:rowOff>118428</xdr:rowOff>
    </xdr:to>
    <xdr:sp macro="" textlink="">
      <xdr:nvSpPr>
        <xdr:cNvPr id="209" name="円/楕円 208"/>
        <xdr:cNvSpPr/>
      </xdr:nvSpPr>
      <xdr:spPr>
        <a:xfrm>
          <a:off x="4902200" y="140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109555</xdr:rowOff>
    </xdr:from>
    <xdr:ext cx="762000" cy="259045"/>
    <xdr:sp macro="" textlink="">
      <xdr:nvSpPr>
        <xdr:cNvPr id="210" name="人件費・物件費等の状況該当値テキスト"/>
        <xdr:cNvSpPr txBox="1"/>
      </xdr:nvSpPr>
      <xdr:spPr>
        <a:xfrm>
          <a:off x="5041900" y="139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84,308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140274</xdr:rowOff>
    </xdr:from>
    <xdr:to>
      <xdr:col>6</xdr:col>
      <xdr:colOff>50800</xdr:colOff>
      <xdr:row>82</xdr:row>
      <xdr:rowOff>70424</xdr:rowOff>
    </xdr:to>
    <xdr:sp macro="" textlink="">
      <xdr:nvSpPr>
        <xdr:cNvPr id="211" name="円/楕円 210"/>
        <xdr:cNvSpPr/>
      </xdr:nvSpPr>
      <xdr:spPr>
        <a:xfrm>
          <a:off x="4064000" y="140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80601</xdr:rowOff>
    </xdr:from>
    <xdr:ext cx="736600" cy="259045"/>
    <xdr:sp macro="" textlink="">
      <xdr:nvSpPr>
        <xdr:cNvPr id="212" name="テキスト ボックス 211"/>
        <xdr:cNvSpPr txBox="1"/>
      </xdr:nvSpPr>
      <xdr:spPr>
        <a:xfrm>
          <a:off x="3733800" y="1379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80,727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150059</xdr:rowOff>
    </xdr:from>
    <xdr:to>
      <xdr:col>4</xdr:col>
      <xdr:colOff>533400</xdr:colOff>
      <xdr:row>82</xdr:row>
      <xdr:rowOff>80209</xdr:rowOff>
    </xdr:to>
    <xdr:sp macro="" textlink="">
      <xdr:nvSpPr>
        <xdr:cNvPr id="213" name="円/楕円 212"/>
        <xdr:cNvSpPr/>
      </xdr:nvSpPr>
      <xdr:spPr>
        <a:xfrm>
          <a:off x="3175000" y="140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90386</xdr:rowOff>
    </xdr:from>
    <xdr:ext cx="762000" cy="259045"/>
    <xdr:sp macro="" textlink="">
      <xdr:nvSpPr>
        <xdr:cNvPr id="214" name="テキスト ボックス 213"/>
        <xdr:cNvSpPr txBox="1"/>
      </xdr:nvSpPr>
      <xdr:spPr>
        <a:xfrm>
          <a:off x="2844800" y="1380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124281</xdr:rowOff>
    </xdr:from>
    <xdr:to>
      <xdr:col>3</xdr:col>
      <xdr:colOff>330200</xdr:colOff>
      <xdr:row>82</xdr:row>
      <xdr:rowOff>54431</xdr:rowOff>
    </xdr:to>
    <xdr:sp macro="" textlink="">
      <xdr:nvSpPr>
        <xdr:cNvPr id="215" name="円/楕円 214"/>
        <xdr:cNvSpPr/>
      </xdr:nvSpPr>
      <xdr:spPr>
        <a:xfrm>
          <a:off x="2286000" y="140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64608</xdr:rowOff>
    </xdr:from>
    <xdr:ext cx="762000" cy="259045"/>
    <xdr:sp macro="" textlink="">
      <xdr:nvSpPr>
        <xdr:cNvPr id="216" name="テキスト ボックス 215"/>
        <xdr:cNvSpPr txBox="1"/>
      </xdr:nvSpPr>
      <xdr:spPr>
        <a:xfrm>
          <a:off x="1955800" y="137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132592</xdr:rowOff>
    </xdr:from>
    <xdr:to>
      <xdr:col>2</xdr:col>
      <xdr:colOff>127000</xdr:colOff>
      <xdr:row>82</xdr:row>
      <xdr:rowOff>62742</xdr:rowOff>
    </xdr:to>
    <xdr:sp macro="" textlink="">
      <xdr:nvSpPr>
        <xdr:cNvPr id="217" name="円/楕円 216"/>
        <xdr:cNvSpPr/>
      </xdr:nvSpPr>
      <xdr:spPr>
        <a:xfrm>
          <a:off x="1397000" y="140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72919</xdr:rowOff>
    </xdr:from>
    <xdr:ext cx="762000" cy="259045"/>
    <xdr:sp macro="" textlink="">
      <xdr:nvSpPr>
        <xdr:cNvPr id="218" name="テキスト ボックス 217"/>
        <xdr:cNvSpPr txBox="1"/>
      </xdr:nvSpPr>
      <xdr:spPr>
        <a:xfrm>
          <a:off x="1066800" y="1378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職員構成の変動のため、前年度に引き続き、国の水準を上回る結果となった。</a:t>
          </a:r>
          <a:endParaRPr lang="ja-JP" altLang="ja-JP" sz="1300">
            <a:effectLst/>
          </a:endParaRPr>
        </a:p>
        <a:p>
          <a:pPr rtl="0"/>
          <a:r>
            <a:rPr lang="ja-JP" altLang="ja-JP" sz="1300" b="0" i="0" baseline="0">
              <a:solidFill>
                <a:schemeClr val="dk1"/>
              </a:solidFill>
              <a:effectLst/>
              <a:latin typeface="+mn-lt"/>
              <a:ea typeface="+mn-ea"/>
              <a:cs typeface="+mn-cs"/>
            </a:rPr>
            <a:t>　今後も各種手当の総点検を行うとともに、職員の能力・業績の適正な評価を行うべく人事評価制度を推進していく。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112184</xdr:rowOff>
    </xdr:to>
    <xdr:cxnSp macro="">
      <xdr:nvCxnSpPr>
        <xdr:cNvPr id="252" name="直線コネクタ 251"/>
        <xdr:cNvCxnSpPr/>
      </xdr:nvCxnSpPr>
      <xdr:spPr>
        <a:xfrm flipV="1">
          <a:off x="16179800" y="1463717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85</xdr:row>
      <xdr:rowOff>112184</xdr:rowOff>
    </xdr:to>
    <xdr:cxnSp macro="">
      <xdr:nvCxnSpPr>
        <xdr:cNvPr id="255" name="直線コネクタ 254"/>
        <xdr:cNvCxnSpPr/>
      </xdr:nvCxnSpPr>
      <xdr:spPr>
        <a:xfrm>
          <a:off x="15290800" y="146773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104139</xdr:rowOff>
    </xdr:to>
    <xdr:cxnSp macro="">
      <xdr:nvCxnSpPr>
        <xdr:cNvPr id="258" name="直線コネクタ 257"/>
        <xdr:cNvCxnSpPr/>
      </xdr:nvCxnSpPr>
      <xdr:spPr>
        <a:xfrm>
          <a:off x="14401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13546</xdr:rowOff>
    </xdr:to>
    <xdr:cxnSp macro="">
      <xdr:nvCxnSpPr>
        <xdr:cNvPr id="261" name="直線コネクタ 260"/>
        <xdr:cNvCxnSpPr/>
      </xdr:nvCxnSpPr>
      <xdr:spPr>
        <a:xfrm flipV="1">
          <a:off x="13512800" y="1467738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1" name="円/楕円 270"/>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156650</xdr:rowOff>
    </xdr:from>
    <xdr:ext cx="762000" cy="259045"/>
    <xdr:sp macro="" textlink="">
      <xdr:nvSpPr>
        <xdr:cNvPr id="272" name="給与水準   （国との比較）該当値テキスト"/>
        <xdr:cNvSpPr txBox="1"/>
      </xdr:nvSpPr>
      <xdr:spPr>
        <a:xfrm>
          <a:off x="17106900" y="1455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3" name="円/楕円 272"/>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4" name="テキスト ボックス 273"/>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53339</xdr:rowOff>
    </xdr:from>
    <xdr:to>
      <xdr:col>22</xdr:col>
      <xdr:colOff>254000</xdr:colOff>
      <xdr:row>85</xdr:row>
      <xdr:rowOff>154939</xdr:rowOff>
    </xdr:to>
    <xdr:sp macro="" textlink="">
      <xdr:nvSpPr>
        <xdr:cNvPr id="275" name="円/楕円 274"/>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139716</xdr:rowOff>
    </xdr:from>
    <xdr:ext cx="762000" cy="259045"/>
    <xdr:sp macro="" textlink="">
      <xdr:nvSpPr>
        <xdr:cNvPr id="276" name="テキスト ボックス 275"/>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7" name="円/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8" name="テキスト ボックス 27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17</a:t>
          </a:r>
          <a:r>
            <a:rPr lang="ja-JP" altLang="ja-JP" sz="1300" b="0" i="0" baseline="0">
              <a:solidFill>
                <a:schemeClr val="dk1"/>
              </a:solidFill>
              <a:effectLst/>
              <a:latin typeface="+mn-lt"/>
              <a:ea typeface="+mn-ea"/>
              <a:cs typeface="+mn-cs"/>
            </a:rPr>
            <a:t>年策定の集中改革プランに基づき、機構改革や定年退職者の不補充等により職員数の削減を図ってきた結果、目標値を上回り、全国的に比べても極めて効率的な運営形態を実現している。</a:t>
          </a:r>
          <a:endParaRPr lang="ja-JP" altLang="ja-JP" sz="1300">
            <a:effectLst/>
          </a:endParaRPr>
        </a:p>
        <a:p>
          <a:pPr rtl="0"/>
          <a:r>
            <a:rPr lang="ja-JP" altLang="ja-JP" sz="1300" b="0" i="0" baseline="0">
              <a:solidFill>
                <a:schemeClr val="dk1"/>
              </a:solidFill>
              <a:effectLst/>
              <a:latin typeface="+mn-lt"/>
              <a:ea typeface="+mn-ea"/>
              <a:cs typeface="+mn-cs"/>
            </a:rPr>
            <a:t>　今後、大量退職が見込まれるが、各種権限移譲や行政サービスとのバランスを考慮しつつ、適切な定員管理に努める。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64664</xdr:rowOff>
    </xdr:from>
    <xdr:to>
      <xdr:col>24</xdr:col>
      <xdr:colOff>558800</xdr:colOff>
      <xdr:row>58</xdr:row>
      <xdr:rowOff>100859</xdr:rowOff>
    </xdr:to>
    <xdr:cxnSp macro="">
      <xdr:nvCxnSpPr>
        <xdr:cNvPr id="315" name="直線コネクタ 314"/>
        <xdr:cNvCxnSpPr/>
      </xdr:nvCxnSpPr>
      <xdr:spPr>
        <a:xfrm>
          <a:off x="16179800" y="1000876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64664</xdr:rowOff>
    </xdr:from>
    <xdr:to>
      <xdr:col>23</xdr:col>
      <xdr:colOff>406400</xdr:colOff>
      <xdr:row>58</xdr:row>
      <xdr:rowOff>64664</xdr:rowOff>
    </xdr:to>
    <xdr:cxnSp macro="">
      <xdr:nvCxnSpPr>
        <xdr:cNvPr id="318" name="直線コネクタ 317"/>
        <xdr:cNvCxnSpPr/>
      </xdr:nvCxnSpPr>
      <xdr:spPr>
        <a:xfrm>
          <a:off x="15290800" y="1000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64664</xdr:rowOff>
    </xdr:from>
    <xdr:to>
      <xdr:col>22</xdr:col>
      <xdr:colOff>203200</xdr:colOff>
      <xdr:row>58</xdr:row>
      <xdr:rowOff>74719</xdr:rowOff>
    </xdr:to>
    <xdr:cxnSp macro="">
      <xdr:nvCxnSpPr>
        <xdr:cNvPr id="321" name="直線コネクタ 320"/>
        <xdr:cNvCxnSpPr/>
      </xdr:nvCxnSpPr>
      <xdr:spPr>
        <a:xfrm flipV="1">
          <a:off x="14401800" y="1000876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74719</xdr:rowOff>
    </xdr:from>
    <xdr:to>
      <xdr:col>21</xdr:col>
      <xdr:colOff>0</xdr:colOff>
      <xdr:row>58</xdr:row>
      <xdr:rowOff>74719</xdr:rowOff>
    </xdr:to>
    <xdr:cxnSp macro="">
      <xdr:nvCxnSpPr>
        <xdr:cNvPr id="324" name="直線コネクタ 323"/>
        <xdr:cNvCxnSpPr/>
      </xdr:nvCxnSpPr>
      <xdr:spPr>
        <a:xfrm>
          <a:off x="13512800" y="100188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50059</xdr:rowOff>
    </xdr:from>
    <xdr:to>
      <xdr:col>24</xdr:col>
      <xdr:colOff>609600</xdr:colOff>
      <xdr:row>58</xdr:row>
      <xdr:rowOff>151659</xdr:rowOff>
    </xdr:to>
    <xdr:sp macro="" textlink="">
      <xdr:nvSpPr>
        <xdr:cNvPr id="334" name="円/楕円 333"/>
        <xdr:cNvSpPr/>
      </xdr:nvSpPr>
      <xdr:spPr>
        <a:xfrm>
          <a:off x="16967200" y="9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142786</xdr:rowOff>
    </xdr:from>
    <xdr:ext cx="762000" cy="259045"/>
    <xdr:sp macro="" textlink="">
      <xdr:nvSpPr>
        <xdr:cNvPr id="335" name="定員管理の状況該当値テキスト"/>
        <xdr:cNvSpPr txBox="1"/>
      </xdr:nvSpPr>
      <xdr:spPr>
        <a:xfrm>
          <a:off x="17106900" y="99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13864</xdr:rowOff>
    </xdr:from>
    <xdr:to>
      <xdr:col>23</xdr:col>
      <xdr:colOff>457200</xdr:colOff>
      <xdr:row>58</xdr:row>
      <xdr:rowOff>115464</xdr:rowOff>
    </xdr:to>
    <xdr:sp macro="" textlink="">
      <xdr:nvSpPr>
        <xdr:cNvPr id="336" name="円/楕円 335"/>
        <xdr:cNvSpPr/>
      </xdr:nvSpPr>
      <xdr:spPr>
        <a:xfrm>
          <a:off x="16129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125641</xdr:rowOff>
    </xdr:from>
    <xdr:ext cx="736600" cy="259045"/>
    <xdr:sp macro="" textlink="">
      <xdr:nvSpPr>
        <xdr:cNvPr id="337" name="テキスト ボックス 336"/>
        <xdr:cNvSpPr txBox="1"/>
      </xdr:nvSpPr>
      <xdr:spPr>
        <a:xfrm>
          <a:off x="15798800" y="972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13864</xdr:rowOff>
    </xdr:from>
    <xdr:to>
      <xdr:col>22</xdr:col>
      <xdr:colOff>254000</xdr:colOff>
      <xdr:row>58</xdr:row>
      <xdr:rowOff>115464</xdr:rowOff>
    </xdr:to>
    <xdr:sp macro="" textlink="">
      <xdr:nvSpPr>
        <xdr:cNvPr id="338" name="円/楕円 337"/>
        <xdr:cNvSpPr/>
      </xdr:nvSpPr>
      <xdr:spPr>
        <a:xfrm>
          <a:off x="15240000" y="99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125641</xdr:rowOff>
    </xdr:from>
    <xdr:ext cx="762000" cy="259045"/>
    <xdr:sp macro="" textlink="">
      <xdr:nvSpPr>
        <xdr:cNvPr id="339" name="テキスト ボックス 338"/>
        <xdr:cNvSpPr txBox="1"/>
      </xdr:nvSpPr>
      <xdr:spPr>
        <a:xfrm>
          <a:off x="14909800" y="9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23919</xdr:rowOff>
    </xdr:from>
    <xdr:to>
      <xdr:col>21</xdr:col>
      <xdr:colOff>50800</xdr:colOff>
      <xdr:row>58</xdr:row>
      <xdr:rowOff>125519</xdr:rowOff>
    </xdr:to>
    <xdr:sp macro="" textlink="">
      <xdr:nvSpPr>
        <xdr:cNvPr id="340" name="円/楕円 339"/>
        <xdr:cNvSpPr/>
      </xdr:nvSpPr>
      <xdr:spPr>
        <a:xfrm>
          <a:off x="14351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135696</xdr:rowOff>
    </xdr:from>
    <xdr:ext cx="762000" cy="259045"/>
    <xdr:sp macro="" textlink="">
      <xdr:nvSpPr>
        <xdr:cNvPr id="341" name="テキスト ボックス 340"/>
        <xdr:cNvSpPr txBox="1"/>
      </xdr:nvSpPr>
      <xdr:spPr>
        <a:xfrm>
          <a:off x="14020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23919</xdr:rowOff>
    </xdr:from>
    <xdr:to>
      <xdr:col>19</xdr:col>
      <xdr:colOff>533400</xdr:colOff>
      <xdr:row>58</xdr:row>
      <xdr:rowOff>125519</xdr:rowOff>
    </xdr:to>
    <xdr:sp macro="" textlink="">
      <xdr:nvSpPr>
        <xdr:cNvPr id="342" name="円/楕円 341"/>
        <xdr:cNvSpPr/>
      </xdr:nvSpPr>
      <xdr:spPr>
        <a:xfrm>
          <a:off x="13462000" y="996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135696</xdr:rowOff>
    </xdr:from>
    <xdr:ext cx="762000" cy="259045"/>
    <xdr:sp macro="" textlink="">
      <xdr:nvSpPr>
        <xdr:cNvPr id="343" name="テキスト ボックス 342"/>
        <xdr:cNvSpPr txBox="1"/>
      </xdr:nvSpPr>
      <xdr:spPr>
        <a:xfrm>
          <a:off x="13131800" y="97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本市の償還額は、平成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年度をピークに減少を続け、平成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年度の実質公債費比率は、前年度比</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ポイント向上した。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公債費は増となる予定であるが、新規発行に際し、元利償還に交付税措置等があるものを選択するよう努める他、償還額以上の新規発行を行わないなど、より適切に市債残高を管理しつつ、中長期的に償還額が平準化されるよう勘案し、実質公債費比率の安定化を図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62230</xdr:rowOff>
    </xdr:to>
    <xdr:cxnSp macro="">
      <xdr:nvCxnSpPr>
        <xdr:cNvPr id="373" name="直線コネクタ 372"/>
        <xdr:cNvCxnSpPr/>
      </xdr:nvCxnSpPr>
      <xdr:spPr>
        <a:xfrm flipV="1">
          <a:off x="16179800" y="63938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62230</xdr:rowOff>
    </xdr:from>
    <xdr:to>
      <xdr:col>23</xdr:col>
      <xdr:colOff>406400</xdr:colOff>
      <xdr:row>37</xdr:row>
      <xdr:rowOff>140653</xdr:rowOff>
    </xdr:to>
    <xdr:cxnSp macro="">
      <xdr:nvCxnSpPr>
        <xdr:cNvPr id="376" name="直線コネクタ 375"/>
        <xdr:cNvCxnSpPr/>
      </xdr:nvCxnSpPr>
      <xdr:spPr>
        <a:xfrm flipV="1">
          <a:off x="15290800" y="640588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38</xdr:row>
      <xdr:rowOff>89853</xdr:rowOff>
    </xdr:to>
    <xdr:cxnSp macro="">
      <xdr:nvCxnSpPr>
        <xdr:cNvPr id="379" name="直線コネクタ 378"/>
        <xdr:cNvCxnSpPr/>
      </xdr:nvCxnSpPr>
      <xdr:spPr>
        <a:xfrm flipV="1">
          <a:off x="14401800" y="648430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89853</xdr:rowOff>
    </xdr:from>
    <xdr:to>
      <xdr:col>21</xdr:col>
      <xdr:colOff>0</xdr:colOff>
      <xdr:row>39</xdr:row>
      <xdr:rowOff>26988</xdr:rowOff>
    </xdr:to>
    <xdr:cxnSp macro="">
      <xdr:nvCxnSpPr>
        <xdr:cNvPr id="382" name="直線コネクタ 381"/>
        <xdr:cNvCxnSpPr/>
      </xdr:nvCxnSpPr>
      <xdr:spPr>
        <a:xfrm flipV="1">
          <a:off x="13512800" y="660495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392" name="円/楕円 391"/>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15892</xdr:rowOff>
    </xdr:from>
    <xdr:ext cx="762000" cy="259045"/>
    <xdr:sp macro="" textlink="">
      <xdr:nvSpPr>
        <xdr:cNvPr id="393" name="公債費負担の状況該当値テキスト"/>
        <xdr:cNvSpPr txBox="1"/>
      </xdr:nvSpPr>
      <xdr:spPr>
        <a:xfrm>
          <a:off x="17106900" y="618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4" name="円/楕円 393"/>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395" name="テキスト ボックス 394"/>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396" name="円/楕円 395"/>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30180</xdr:rowOff>
    </xdr:from>
    <xdr:ext cx="762000" cy="259045"/>
    <xdr:sp macro="" textlink="">
      <xdr:nvSpPr>
        <xdr:cNvPr id="397" name="テキスト ボックス 396"/>
        <xdr:cNvSpPr txBox="1"/>
      </xdr:nvSpPr>
      <xdr:spPr>
        <a:xfrm>
          <a:off x="14909800" y="620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39053</xdr:rowOff>
    </xdr:from>
    <xdr:to>
      <xdr:col>21</xdr:col>
      <xdr:colOff>50800</xdr:colOff>
      <xdr:row>38</xdr:row>
      <xdr:rowOff>140653</xdr:rowOff>
    </xdr:to>
    <xdr:sp macro="" textlink="">
      <xdr:nvSpPr>
        <xdr:cNvPr id="398" name="円/楕円 397"/>
        <xdr:cNvSpPr/>
      </xdr:nvSpPr>
      <xdr:spPr>
        <a:xfrm>
          <a:off x="14351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150830</xdr:rowOff>
    </xdr:from>
    <xdr:ext cx="762000" cy="259045"/>
    <xdr:sp macro="" textlink="">
      <xdr:nvSpPr>
        <xdr:cNvPr id="399" name="テキスト ボックス 398"/>
        <xdr:cNvSpPr txBox="1"/>
      </xdr:nvSpPr>
      <xdr:spPr>
        <a:xfrm>
          <a:off x="14020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0" name="円/楕円 399"/>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01" name="テキスト ボックス 400"/>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総合体育館</a:t>
          </a:r>
          <a:r>
            <a:rPr kumimoji="1" lang="ja-JP" altLang="en-US" sz="1300">
              <a:solidFill>
                <a:schemeClr val="dk1"/>
              </a:solidFill>
              <a:effectLst/>
              <a:latin typeface="+mn-lt"/>
              <a:ea typeface="+mn-ea"/>
              <a:cs typeface="+mn-cs"/>
            </a:rPr>
            <a:t>整備</a:t>
          </a:r>
          <a:r>
            <a:rPr kumimoji="1" lang="ja-JP" altLang="ja-JP" sz="1300">
              <a:solidFill>
                <a:schemeClr val="dk1"/>
              </a:solidFill>
              <a:effectLst/>
              <a:latin typeface="+mn-lt"/>
              <a:ea typeface="+mn-ea"/>
              <a:cs typeface="+mn-cs"/>
            </a:rPr>
            <a:t>など</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大型事業に係る地方債の発行が続き地方債残高が増えたことや、福岡都市圏南部環境事業組合などの一部事務組合の影響で将来負担額が増えたたものの、依然として健全な数値を維持している。</a:t>
          </a:r>
          <a:endParaRPr lang="ja-JP" altLang="ja-JP" sz="1300">
            <a:effectLst/>
          </a:endParaRPr>
        </a:p>
        <a:p>
          <a:r>
            <a:rPr kumimoji="1" lang="ja-JP" altLang="ja-JP" sz="1300">
              <a:solidFill>
                <a:schemeClr val="dk1"/>
              </a:solidFill>
              <a:effectLst/>
              <a:latin typeface="+mn-lt"/>
              <a:ea typeface="+mn-ea"/>
              <a:cs typeface="+mn-cs"/>
            </a:rPr>
            <a:t>　今後も適切に市債残高を管理し、財政の健全化に努めていく。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39" name="フローチャート : 判断 43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0" name="テキスト ボックス 43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1" name="フローチャート : 判断 44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2" name="テキスト ボックス 44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3" name="フローチャート : 判断 44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4" name="テキスト ボックス 44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上げたものの</a:t>
          </a:r>
          <a:r>
            <a:rPr kumimoji="1" lang="ja-JP" altLang="ja-JP" sz="1300">
              <a:solidFill>
                <a:schemeClr val="dk1"/>
              </a:solidFill>
              <a:effectLst/>
              <a:latin typeface="+mn-lt"/>
              <a:ea typeface="+mn-ea"/>
              <a:cs typeface="+mn-cs"/>
            </a:rPr>
            <a:t>、他の類似団体と比較しても、コンパクトな自治体運営を実現している。</a:t>
          </a:r>
          <a:endParaRPr lang="ja-JP" altLang="ja-JP" sz="1300">
            <a:effectLst/>
          </a:endParaRPr>
        </a:p>
        <a:p>
          <a:r>
            <a:rPr kumimoji="1" lang="ja-JP" altLang="ja-JP" sz="1300">
              <a:solidFill>
                <a:schemeClr val="dk1"/>
              </a:solidFill>
              <a:effectLst/>
              <a:latin typeface="+mn-lt"/>
              <a:ea typeface="+mn-ea"/>
              <a:cs typeface="+mn-cs"/>
            </a:rPr>
            <a:t>　これは、早くから民間委託を推進してきたことや、定年退職者の不補充等により、積極的な人件費の削減に努めた結果である。</a:t>
          </a:r>
          <a:endParaRPr lang="ja-JP" altLang="ja-JP" sz="1300">
            <a:effectLst/>
          </a:endParaRPr>
        </a:p>
        <a:p>
          <a:r>
            <a:rPr kumimoji="1" lang="ja-JP" altLang="ja-JP" sz="1300">
              <a:solidFill>
                <a:schemeClr val="dk1"/>
              </a:solidFill>
              <a:effectLst/>
              <a:latin typeface="+mn-lt"/>
              <a:ea typeface="+mn-ea"/>
              <a:cs typeface="+mn-cs"/>
            </a:rPr>
            <a:t>　　今後、大量退職が見込まれるが、各種権限移譲や行政サービスとのバランスを考慮しつつ、適切な定員管理や人事評価制度を用いた給与体系の見直し等に努め、人件費の抑制に努める。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148227</xdr:rowOff>
    </xdr:from>
    <xdr:to>
      <xdr:col>7</xdr:col>
      <xdr:colOff>15875</xdr:colOff>
      <xdr:row>34</xdr:row>
      <xdr:rowOff>15966</xdr:rowOff>
    </xdr:to>
    <xdr:cxnSp macro="">
      <xdr:nvCxnSpPr>
        <xdr:cNvPr id="68" name="直線コネクタ 67"/>
        <xdr:cNvCxnSpPr/>
      </xdr:nvCxnSpPr>
      <xdr:spPr>
        <a:xfrm>
          <a:off x="3987800" y="58060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148227</xdr:rowOff>
    </xdr:from>
    <xdr:to>
      <xdr:col>5</xdr:col>
      <xdr:colOff>549275</xdr:colOff>
      <xdr:row>34</xdr:row>
      <xdr:rowOff>55154</xdr:rowOff>
    </xdr:to>
    <xdr:cxnSp macro="">
      <xdr:nvCxnSpPr>
        <xdr:cNvPr id="71" name="直線コネクタ 70"/>
        <xdr:cNvCxnSpPr/>
      </xdr:nvCxnSpPr>
      <xdr:spPr>
        <a:xfrm flipV="1">
          <a:off x="3098800" y="58060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55154</xdr:rowOff>
    </xdr:from>
    <xdr:to>
      <xdr:col>4</xdr:col>
      <xdr:colOff>346075</xdr:colOff>
      <xdr:row>34</xdr:row>
      <xdr:rowOff>68217</xdr:rowOff>
    </xdr:to>
    <xdr:cxnSp macro="">
      <xdr:nvCxnSpPr>
        <xdr:cNvPr id="74" name="直線コネクタ 73"/>
        <xdr:cNvCxnSpPr/>
      </xdr:nvCxnSpPr>
      <xdr:spPr>
        <a:xfrm flipV="1">
          <a:off x="2209800" y="5884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68217</xdr:rowOff>
    </xdr:from>
    <xdr:to>
      <xdr:col>3</xdr:col>
      <xdr:colOff>142875</xdr:colOff>
      <xdr:row>34</xdr:row>
      <xdr:rowOff>68217</xdr:rowOff>
    </xdr:to>
    <xdr:cxnSp macro="">
      <xdr:nvCxnSpPr>
        <xdr:cNvPr id="77" name="直線コネクタ 76"/>
        <xdr:cNvCxnSpPr/>
      </xdr:nvCxnSpPr>
      <xdr:spPr>
        <a:xfrm>
          <a:off x="1320800" y="5897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136616</xdr:rowOff>
    </xdr:from>
    <xdr:to>
      <xdr:col>7</xdr:col>
      <xdr:colOff>66675</xdr:colOff>
      <xdr:row>34</xdr:row>
      <xdr:rowOff>66766</xdr:rowOff>
    </xdr:to>
    <xdr:sp macro="" textlink="">
      <xdr:nvSpPr>
        <xdr:cNvPr id="87" name="円/楕円 86"/>
        <xdr:cNvSpPr/>
      </xdr:nvSpPr>
      <xdr:spPr>
        <a:xfrm>
          <a:off x="47752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45193</xdr:rowOff>
    </xdr:from>
    <xdr:ext cx="762000" cy="259045"/>
    <xdr:sp macro="" textlink="">
      <xdr:nvSpPr>
        <xdr:cNvPr id="88" name="人件費該当値テキスト"/>
        <xdr:cNvSpPr txBox="1"/>
      </xdr:nvSpPr>
      <xdr:spPr>
        <a:xfrm>
          <a:off x="4914900" y="5703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97427</xdr:rowOff>
    </xdr:from>
    <xdr:to>
      <xdr:col>5</xdr:col>
      <xdr:colOff>600075</xdr:colOff>
      <xdr:row>34</xdr:row>
      <xdr:rowOff>27577</xdr:rowOff>
    </xdr:to>
    <xdr:sp macro="" textlink="">
      <xdr:nvSpPr>
        <xdr:cNvPr id="89" name="円/楕円 88"/>
        <xdr:cNvSpPr/>
      </xdr:nvSpPr>
      <xdr:spPr>
        <a:xfrm>
          <a:off x="3937000" y="57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37754</xdr:rowOff>
    </xdr:from>
    <xdr:ext cx="736600" cy="259045"/>
    <xdr:sp macro="" textlink="">
      <xdr:nvSpPr>
        <xdr:cNvPr id="90" name="テキスト ボックス 89"/>
        <xdr:cNvSpPr txBox="1"/>
      </xdr:nvSpPr>
      <xdr:spPr>
        <a:xfrm>
          <a:off x="3606800" y="552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xdr:rowOff>
    </xdr:from>
    <xdr:to>
      <xdr:col>4</xdr:col>
      <xdr:colOff>396875</xdr:colOff>
      <xdr:row>34</xdr:row>
      <xdr:rowOff>105954</xdr:rowOff>
    </xdr:to>
    <xdr:sp macro="" textlink="">
      <xdr:nvSpPr>
        <xdr:cNvPr id="91" name="円/楕円 90"/>
        <xdr:cNvSpPr/>
      </xdr:nvSpPr>
      <xdr:spPr>
        <a:xfrm>
          <a:off x="3048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116131</xdr:rowOff>
    </xdr:from>
    <xdr:ext cx="762000" cy="259045"/>
    <xdr:sp macro="" textlink="">
      <xdr:nvSpPr>
        <xdr:cNvPr id="92" name="テキスト ボックス 91"/>
        <xdr:cNvSpPr txBox="1"/>
      </xdr:nvSpPr>
      <xdr:spPr>
        <a:xfrm>
          <a:off x="2717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17417</xdr:rowOff>
    </xdr:from>
    <xdr:to>
      <xdr:col>3</xdr:col>
      <xdr:colOff>193675</xdr:colOff>
      <xdr:row>34</xdr:row>
      <xdr:rowOff>119017</xdr:rowOff>
    </xdr:to>
    <xdr:sp macro="" textlink="">
      <xdr:nvSpPr>
        <xdr:cNvPr id="93" name="円/楕円 92"/>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129194</xdr:rowOff>
    </xdr:from>
    <xdr:ext cx="762000" cy="259045"/>
    <xdr:sp macro="" textlink="">
      <xdr:nvSpPr>
        <xdr:cNvPr id="94" name="テキスト ボックス 93"/>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17417</xdr:rowOff>
    </xdr:from>
    <xdr:to>
      <xdr:col>1</xdr:col>
      <xdr:colOff>676275</xdr:colOff>
      <xdr:row>34</xdr:row>
      <xdr:rowOff>119017</xdr:rowOff>
    </xdr:to>
    <xdr:sp macro="" textlink="">
      <xdr:nvSpPr>
        <xdr:cNvPr id="95" name="円/楕円 94"/>
        <xdr:cNvSpPr/>
      </xdr:nvSpPr>
      <xdr:spPr>
        <a:xfrm>
          <a:off x="1270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129194</xdr:rowOff>
    </xdr:from>
    <xdr:ext cx="762000" cy="259045"/>
    <xdr:sp macro="" textlink="">
      <xdr:nvSpPr>
        <xdr:cNvPr id="96" name="テキスト ボックス 95"/>
        <xdr:cNvSpPr txBox="1"/>
      </xdr:nvSpPr>
      <xdr:spPr>
        <a:xfrm>
          <a:off x="939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物件費に係る経常収支比率は類似団体平均より</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ポイント高いが、その原因は、行政改革方針に基づき、業務の民間委託化が進んだ結果である。</a:t>
          </a:r>
          <a:endParaRPr lang="ja-JP" altLang="ja-JP" sz="1300">
            <a:effectLst/>
          </a:endParaRPr>
        </a:p>
        <a:p>
          <a:r>
            <a:rPr kumimoji="1" lang="ja-JP" altLang="ja-JP" sz="1300">
              <a:solidFill>
                <a:schemeClr val="dk1"/>
              </a:solidFill>
              <a:effectLst/>
              <a:latin typeface="+mn-lt"/>
              <a:ea typeface="+mn-ea"/>
              <a:cs typeface="+mn-cs"/>
            </a:rPr>
            <a:t>　今後も効率的な行政運営により物件費の上昇抑制に努める。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106426</xdr:rowOff>
    </xdr:from>
    <xdr:to>
      <xdr:col>24</xdr:col>
      <xdr:colOff>31750</xdr:colOff>
      <xdr:row>18</xdr:row>
      <xdr:rowOff>8128</xdr:rowOff>
    </xdr:to>
    <xdr:cxnSp macro="">
      <xdr:nvCxnSpPr>
        <xdr:cNvPr id="127" name="直線コネクタ 126"/>
        <xdr:cNvCxnSpPr/>
      </xdr:nvCxnSpPr>
      <xdr:spPr>
        <a:xfrm>
          <a:off x="15671800" y="3021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106426</xdr:rowOff>
    </xdr:from>
    <xdr:to>
      <xdr:col>22</xdr:col>
      <xdr:colOff>565150</xdr:colOff>
      <xdr:row>17</xdr:row>
      <xdr:rowOff>170434</xdr:rowOff>
    </xdr:to>
    <xdr:cxnSp macro="">
      <xdr:nvCxnSpPr>
        <xdr:cNvPr id="130" name="直線コネクタ 129"/>
        <xdr:cNvCxnSpPr/>
      </xdr:nvCxnSpPr>
      <xdr:spPr>
        <a:xfrm flipV="1">
          <a:off x="14782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17</xdr:row>
      <xdr:rowOff>170434</xdr:rowOff>
    </xdr:to>
    <xdr:cxnSp macro="">
      <xdr:nvCxnSpPr>
        <xdr:cNvPr id="133" name="直線コネクタ 132"/>
        <xdr:cNvCxnSpPr/>
      </xdr:nvCxnSpPr>
      <xdr:spPr>
        <a:xfrm>
          <a:off x="13893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78994</xdr:rowOff>
    </xdr:from>
    <xdr:to>
      <xdr:col>20</xdr:col>
      <xdr:colOff>158750</xdr:colOff>
      <xdr:row>17</xdr:row>
      <xdr:rowOff>124714</xdr:rowOff>
    </xdr:to>
    <xdr:cxnSp macro="">
      <xdr:nvCxnSpPr>
        <xdr:cNvPr id="136" name="直線コネクタ 135"/>
        <xdr:cNvCxnSpPr/>
      </xdr:nvCxnSpPr>
      <xdr:spPr>
        <a:xfrm>
          <a:off x="13004800" y="2993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6" name="円/楕円 145"/>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7"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55626</xdr:rowOff>
    </xdr:from>
    <xdr:to>
      <xdr:col>22</xdr:col>
      <xdr:colOff>615950</xdr:colOff>
      <xdr:row>17</xdr:row>
      <xdr:rowOff>157226</xdr:rowOff>
    </xdr:to>
    <xdr:sp macro="" textlink="">
      <xdr:nvSpPr>
        <xdr:cNvPr id="148" name="円/楕円 147"/>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142003</xdr:rowOff>
    </xdr:from>
    <xdr:ext cx="736600" cy="259045"/>
    <xdr:sp macro="" textlink="">
      <xdr:nvSpPr>
        <xdr:cNvPr id="149" name="テキスト ボックス 148"/>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119634</xdr:rowOff>
    </xdr:from>
    <xdr:to>
      <xdr:col>21</xdr:col>
      <xdr:colOff>412750</xdr:colOff>
      <xdr:row>18</xdr:row>
      <xdr:rowOff>49784</xdr:rowOff>
    </xdr:to>
    <xdr:sp macro="" textlink="">
      <xdr:nvSpPr>
        <xdr:cNvPr id="150" name="円/楕円 149"/>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34561</xdr:rowOff>
    </xdr:from>
    <xdr:ext cx="762000" cy="259045"/>
    <xdr:sp macro="" textlink="">
      <xdr:nvSpPr>
        <xdr:cNvPr id="151" name="テキスト ボックス 150"/>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52" name="円/楕円 151"/>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3" name="テキスト ボックス 152"/>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28194</xdr:rowOff>
    </xdr:from>
    <xdr:to>
      <xdr:col>19</xdr:col>
      <xdr:colOff>6350</xdr:colOff>
      <xdr:row>17</xdr:row>
      <xdr:rowOff>129794</xdr:rowOff>
    </xdr:to>
    <xdr:sp macro="" textlink="">
      <xdr:nvSpPr>
        <xdr:cNvPr id="154" name="円/楕円 153"/>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114571</xdr:rowOff>
    </xdr:from>
    <xdr:ext cx="762000" cy="259045"/>
    <xdr:sp macro="" textlink="">
      <xdr:nvSpPr>
        <xdr:cNvPr id="155" name="テキスト ボックス 154"/>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介護・訓練等給付</a:t>
          </a:r>
          <a:r>
            <a:rPr kumimoji="1" lang="ja-JP" altLang="en-US" sz="1300">
              <a:solidFill>
                <a:schemeClr val="dk1"/>
              </a:solidFill>
              <a:effectLst/>
              <a:latin typeface="+mn-lt"/>
              <a:ea typeface="+mn-ea"/>
              <a:cs typeface="+mn-cs"/>
            </a:rPr>
            <a:t>関係</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などが増となっている一方で</a:t>
          </a:r>
          <a:r>
            <a:rPr kumimoji="1" lang="ja-JP" altLang="ja-JP" sz="1300">
              <a:solidFill>
                <a:schemeClr val="dk1"/>
              </a:solidFill>
              <a:effectLst/>
              <a:latin typeface="+mn-lt"/>
              <a:ea typeface="+mn-ea"/>
              <a:cs typeface="+mn-cs"/>
            </a:rPr>
            <a:t>、生活保護費などの</a:t>
          </a:r>
          <a:r>
            <a:rPr kumimoji="1" lang="ja-JP" altLang="en-US" sz="1300">
              <a:solidFill>
                <a:schemeClr val="dk1"/>
              </a:solidFill>
              <a:effectLst/>
              <a:latin typeface="+mn-lt"/>
              <a:ea typeface="+mn-ea"/>
              <a:cs typeface="+mn-cs"/>
            </a:rPr>
            <a:t>減に</a:t>
          </a:r>
          <a:r>
            <a:rPr kumimoji="1" lang="ja-JP" altLang="ja-JP" sz="1300">
              <a:solidFill>
                <a:schemeClr val="dk1"/>
              </a:solidFill>
              <a:effectLst/>
              <a:latin typeface="+mn-lt"/>
              <a:ea typeface="+mn-ea"/>
              <a:cs typeface="+mn-cs"/>
            </a:rPr>
            <a:t>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a:t>
          </a:r>
          <a:r>
            <a:rPr kumimoji="1" lang="ja-JP" altLang="en-US" sz="1300">
              <a:solidFill>
                <a:schemeClr val="dk1"/>
              </a:solidFill>
              <a:effectLst/>
              <a:latin typeface="+mn-lt"/>
              <a:ea typeface="+mn-ea"/>
              <a:cs typeface="+mn-cs"/>
            </a:rPr>
            <a:t>横ばいとなっている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今後も適正な審査や就労支援等を行うことにより、財政を圧迫する上昇傾向に歯止めをかけるよう努める。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121557</xdr:rowOff>
    </xdr:to>
    <xdr:cxnSp macro="">
      <xdr:nvCxnSpPr>
        <xdr:cNvPr id="190" name="直線コネクタ 189"/>
        <xdr:cNvCxnSpPr/>
      </xdr:nvCxnSpPr>
      <xdr:spPr>
        <a:xfrm>
          <a:off x="3987800" y="9722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151493</xdr:rowOff>
    </xdr:from>
    <xdr:to>
      <xdr:col>5</xdr:col>
      <xdr:colOff>549275</xdr:colOff>
      <xdr:row>56</xdr:row>
      <xdr:rowOff>121557</xdr:rowOff>
    </xdr:to>
    <xdr:cxnSp macro="">
      <xdr:nvCxnSpPr>
        <xdr:cNvPr id="193" name="直線コネクタ 192"/>
        <xdr:cNvCxnSpPr/>
      </xdr:nvCxnSpPr>
      <xdr:spPr>
        <a:xfrm>
          <a:off x="3098800" y="9581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55</xdr:row>
      <xdr:rowOff>151493</xdr:rowOff>
    </xdr:to>
    <xdr:cxnSp macro="">
      <xdr:nvCxnSpPr>
        <xdr:cNvPr id="196" name="直線コネクタ 195"/>
        <xdr:cNvCxnSpPr/>
      </xdr:nvCxnSpPr>
      <xdr:spPr>
        <a:xfrm>
          <a:off x="2209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75293</xdr:rowOff>
    </xdr:to>
    <xdr:cxnSp macro="">
      <xdr:nvCxnSpPr>
        <xdr:cNvPr id="199" name="直線コネクタ 198"/>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1" name="円/楕円 210"/>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2" name="テキスト ボックス 211"/>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8" name="テキスト ボックス 217"/>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その他に係る経常収支比率は、近年、後期高齢者医療特別会計繰出金及び介護保険事業特別会計繰出金が増加傾向にあるものの、類似団体の平均を下回っている。</a:t>
          </a:r>
          <a:endParaRPr lang="ja-JP" altLang="ja-JP" sz="1300">
            <a:effectLst/>
          </a:endParaRPr>
        </a:p>
        <a:p>
          <a:r>
            <a:rPr kumimoji="1" lang="ja-JP" altLang="ja-JP" sz="1300">
              <a:solidFill>
                <a:schemeClr val="dk1"/>
              </a:solidFill>
              <a:effectLst/>
              <a:latin typeface="+mn-lt"/>
              <a:ea typeface="+mn-ea"/>
              <a:cs typeface="+mn-cs"/>
            </a:rPr>
            <a:t>　今後は、公共施設に対する維持補修の需要が増えることが予想されることから、予算や事業計画のさらなる適正化とコスト削減に努めていく。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58420</xdr:rowOff>
    </xdr:to>
    <xdr:cxnSp macro="">
      <xdr:nvCxnSpPr>
        <xdr:cNvPr id="251" name="直線コネクタ 250"/>
        <xdr:cNvCxnSpPr/>
      </xdr:nvCxnSpPr>
      <xdr:spPr>
        <a:xfrm>
          <a:off x="15671800" y="965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50800</xdr:rowOff>
    </xdr:to>
    <xdr:cxnSp macro="">
      <xdr:nvCxnSpPr>
        <xdr:cNvPr id="254" name="直線コネクタ 253"/>
        <xdr:cNvCxnSpPr/>
      </xdr:nvCxnSpPr>
      <xdr:spPr>
        <a:xfrm>
          <a:off x="14782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55</xdr:row>
      <xdr:rowOff>161290</xdr:rowOff>
    </xdr:to>
    <xdr:cxnSp macro="">
      <xdr:nvCxnSpPr>
        <xdr:cNvPr id="257" name="直線コネクタ 256"/>
        <xdr:cNvCxnSpPr/>
      </xdr:nvCxnSpPr>
      <xdr:spPr>
        <a:xfrm flipV="1">
          <a:off x="13893800" y="957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161290</xdr:rowOff>
    </xdr:to>
    <xdr:cxnSp macro="">
      <xdr:nvCxnSpPr>
        <xdr:cNvPr id="260" name="直線コネクタ 259"/>
        <xdr:cNvCxnSpPr/>
      </xdr:nvCxnSpPr>
      <xdr:spPr>
        <a:xfrm>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0" name="円/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類似団体の平均を上回る結果が続いている。これは、ごみ処理や消防など広域で行うことにより、効率が高い事業について積極的に近隣市町と一部事務組合を構成し、実施しているためである。</a:t>
          </a:r>
          <a:endParaRPr lang="ja-JP" altLang="ja-JP" sz="1300">
            <a:effectLst/>
          </a:endParaRPr>
        </a:p>
        <a:p>
          <a:r>
            <a:rPr kumimoji="1" lang="ja-JP" altLang="ja-JP" sz="1300">
              <a:solidFill>
                <a:schemeClr val="dk1"/>
              </a:solidFill>
              <a:effectLst/>
              <a:latin typeface="+mn-lt"/>
              <a:ea typeface="+mn-ea"/>
              <a:cs typeface="+mn-cs"/>
            </a:rPr>
            <a:t>　消防組合やごみ処理施設の大型施設の整備に係る償還に対する負担増が予想されることから、今後とも一部事務組合に対し、予算や事業計画等の適正化を促すなど、負担額の平準化に努める。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88138</xdr:rowOff>
    </xdr:to>
    <xdr:cxnSp macro="">
      <xdr:nvCxnSpPr>
        <xdr:cNvPr id="309" name="直線コネクタ 308"/>
        <xdr:cNvCxnSpPr/>
      </xdr:nvCxnSpPr>
      <xdr:spPr>
        <a:xfrm>
          <a:off x="15671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133858</xdr:rowOff>
    </xdr:to>
    <xdr:cxnSp macro="">
      <xdr:nvCxnSpPr>
        <xdr:cNvPr id="312" name="直線コネクタ 311"/>
        <xdr:cNvCxnSpPr/>
      </xdr:nvCxnSpPr>
      <xdr:spPr>
        <a:xfrm flipV="1">
          <a:off x="14782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133858</xdr:rowOff>
    </xdr:to>
    <xdr:cxnSp macro="">
      <xdr:nvCxnSpPr>
        <xdr:cNvPr id="315" name="直線コネクタ 314"/>
        <xdr:cNvCxnSpPr/>
      </xdr:nvCxnSpPr>
      <xdr:spPr>
        <a:xfrm>
          <a:off x="13893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129286</xdr:rowOff>
    </xdr:to>
    <xdr:cxnSp macro="">
      <xdr:nvCxnSpPr>
        <xdr:cNvPr id="318" name="直線コネクタ 317"/>
        <xdr:cNvCxnSpPr/>
      </xdr:nvCxnSpPr>
      <xdr:spPr>
        <a:xfrm>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0" name="円/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83058</xdr:rowOff>
    </xdr:from>
    <xdr:to>
      <xdr:col>21</xdr:col>
      <xdr:colOff>412750</xdr:colOff>
      <xdr:row>38</xdr:row>
      <xdr:rowOff>13208</xdr:rowOff>
    </xdr:to>
    <xdr:sp macro="" textlink="">
      <xdr:nvSpPr>
        <xdr:cNvPr id="332" name="円/楕円 331"/>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169435</xdr:rowOff>
    </xdr:from>
    <xdr:ext cx="762000" cy="259045"/>
    <xdr:sp macro="" textlink="">
      <xdr:nvSpPr>
        <xdr:cNvPr id="333" name="テキスト ボックス 332"/>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34" name="円/楕円 333"/>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35" name="テキスト ボックス 334"/>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6" name="円/楕円 33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7" name="テキスト ボックス 33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本市の公債費は、平成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年度にピークを迎え、減少傾向が続いているため、近年は類似団体を下回る数値で推移してきた。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総合体育館整備</a:t>
          </a:r>
          <a:r>
            <a:rPr kumimoji="1" lang="ja-JP" altLang="ja-JP" sz="1300">
              <a:solidFill>
                <a:schemeClr val="dk1"/>
              </a:solidFill>
              <a:effectLst/>
              <a:latin typeface="+mn-lt"/>
              <a:ea typeface="+mn-ea"/>
              <a:cs typeface="+mn-cs"/>
            </a:rPr>
            <a:t>などの大型事業に係る</a:t>
          </a:r>
          <a:r>
            <a:rPr kumimoji="1" lang="ja-JP" altLang="en-US" sz="1300">
              <a:solidFill>
                <a:schemeClr val="dk1"/>
              </a:solidFill>
              <a:effectLst/>
              <a:latin typeface="+mn-lt"/>
              <a:ea typeface="+mn-ea"/>
              <a:cs typeface="+mn-cs"/>
            </a:rPr>
            <a:t>借入の償還</a:t>
          </a:r>
          <a:r>
            <a:rPr kumimoji="1" lang="ja-JP" altLang="ja-JP" sz="1300">
              <a:solidFill>
                <a:schemeClr val="dk1"/>
              </a:solidFill>
              <a:effectLst/>
              <a:latin typeface="+mn-lt"/>
              <a:ea typeface="+mn-ea"/>
              <a:cs typeface="+mn-cs"/>
            </a:rPr>
            <a:t>が増加する見込みであることから、繰上償還等により、適切に市債残高を管理するなど、中長期的に償還額が平準化されるよう留意したい。</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127000</xdr:rowOff>
    </xdr:to>
    <xdr:cxnSp macro="">
      <xdr:nvCxnSpPr>
        <xdr:cNvPr id="367" name="直線コネクタ 366"/>
        <xdr:cNvCxnSpPr/>
      </xdr:nvCxnSpPr>
      <xdr:spPr>
        <a:xfrm>
          <a:off x="3987800" y="1311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145287</xdr:rowOff>
    </xdr:to>
    <xdr:cxnSp macro="">
      <xdr:nvCxnSpPr>
        <xdr:cNvPr id="370" name="直線コネクタ 369"/>
        <xdr:cNvCxnSpPr/>
      </xdr:nvCxnSpPr>
      <xdr:spPr>
        <a:xfrm flipV="1">
          <a:off x="3098800" y="131114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10413</xdr:rowOff>
    </xdr:to>
    <xdr:cxnSp macro="">
      <xdr:nvCxnSpPr>
        <xdr:cNvPr id="373" name="直線コネクタ 372"/>
        <xdr:cNvCxnSpPr/>
      </xdr:nvCxnSpPr>
      <xdr:spPr>
        <a:xfrm flipV="1">
          <a:off x="2209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10413</xdr:rowOff>
    </xdr:from>
    <xdr:to>
      <xdr:col>3</xdr:col>
      <xdr:colOff>142875</xdr:colOff>
      <xdr:row>77</xdr:row>
      <xdr:rowOff>92711</xdr:rowOff>
    </xdr:to>
    <xdr:cxnSp macro="">
      <xdr:nvCxnSpPr>
        <xdr:cNvPr id="376" name="直線コネクタ 375"/>
        <xdr:cNvCxnSpPr/>
      </xdr:nvCxnSpPr>
      <xdr:spPr>
        <a:xfrm flipV="1">
          <a:off x="1320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6" name="円/楕円 385"/>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7"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8" name="円/楕円 387"/>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9" name="テキスト ボックス 388"/>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94487</xdr:rowOff>
    </xdr:from>
    <xdr:to>
      <xdr:col>4</xdr:col>
      <xdr:colOff>396875</xdr:colOff>
      <xdr:row>77</xdr:row>
      <xdr:rowOff>24637</xdr:rowOff>
    </xdr:to>
    <xdr:sp macro="" textlink="">
      <xdr:nvSpPr>
        <xdr:cNvPr id="390" name="円/楕円 389"/>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34815</xdr:rowOff>
    </xdr:from>
    <xdr:ext cx="762000" cy="259045"/>
    <xdr:sp macro="" textlink="">
      <xdr:nvSpPr>
        <xdr:cNvPr id="391" name="テキスト ボックス 390"/>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131063</xdr:rowOff>
    </xdr:from>
    <xdr:to>
      <xdr:col>3</xdr:col>
      <xdr:colOff>193675</xdr:colOff>
      <xdr:row>77</xdr:row>
      <xdr:rowOff>61213</xdr:rowOff>
    </xdr:to>
    <xdr:sp macro="" textlink="">
      <xdr:nvSpPr>
        <xdr:cNvPr id="392" name="円/楕円 391"/>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71391</xdr:rowOff>
    </xdr:from>
    <xdr:ext cx="762000" cy="259045"/>
    <xdr:sp macro="" textlink="">
      <xdr:nvSpPr>
        <xdr:cNvPr id="393" name="テキスト ボックス 392"/>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4" name="円/楕円 393"/>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5" name="テキスト ボックス 394"/>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公債費以外の経常収支比率は、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年度から</a:t>
          </a:r>
          <a:r>
            <a:rPr kumimoji="1" lang="ja-JP" altLang="ja-JP" sz="1200">
              <a:solidFill>
                <a:schemeClr val="dk1"/>
              </a:solidFill>
              <a:effectLst/>
              <a:latin typeface="+mn-lt"/>
              <a:ea typeface="+mn-ea"/>
              <a:cs typeface="+mn-cs"/>
            </a:rPr>
            <a:t>類似団体が変更したことにより、類似団体平均に近い数値となった。</a:t>
          </a:r>
          <a:endParaRPr lang="ja-JP" altLang="ja-JP" sz="1200">
            <a:effectLst/>
          </a:endParaRPr>
        </a:p>
        <a:p>
          <a:r>
            <a:rPr kumimoji="1" lang="ja-JP" altLang="ja-JP" sz="1200">
              <a:solidFill>
                <a:schemeClr val="dk1"/>
              </a:solidFill>
              <a:effectLst/>
              <a:latin typeface="+mn-lt"/>
              <a:ea typeface="+mn-ea"/>
              <a:cs typeface="+mn-cs"/>
            </a:rPr>
            <a:t>　しかし、介護・訓練等給付関係費、生活保護費などの扶助費や、特別会計等への繰出金が依然として高い水準であることに変わりはなく、今後も同様に推移することが予想されるため、予算編成において事務事業の優先度を厳しく点検し、優先度の低い事務事業については、計画的に廃止・縮小を進めるなど、さらなる経常経費の削減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88900</xdr:rowOff>
    </xdr:from>
    <xdr:to>
      <xdr:col>24</xdr:col>
      <xdr:colOff>31750</xdr:colOff>
      <xdr:row>76</xdr:row>
      <xdr:rowOff>161289</xdr:rowOff>
    </xdr:to>
    <xdr:cxnSp macro="">
      <xdr:nvCxnSpPr>
        <xdr:cNvPr id="428" name="直線コネクタ 427"/>
        <xdr:cNvCxnSpPr/>
      </xdr:nvCxnSpPr>
      <xdr:spPr>
        <a:xfrm>
          <a:off x="15671800" y="131191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88900</xdr:rowOff>
    </xdr:from>
    <xdr:to>
      <xdr:col>22</xdr:col>
      <xdr:colOff>565150</xdr:colOff>
      <xdr:row>76</xdr:row>
      <xdr:rowOff>127000</xdr:rowOff>
    </xdr:to>
    <xdr:cxnSp macro="">
      <xdr:nvCxnSpPr>
        <xdr:cNvPr id="431" name="直線コネクタ 430"/>
        <xdr:cNvCxnSpPr/>
      </xdr:nvCxnSpPr>
      <xdr:spPr>
        <a:xfrm flipV="1">
          <a:off x="14782800" y="1311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127000</xdr:rowOff>
    </xdr:to>
    <xdr:cxnSp macro="">
      <xdr:nvCxnSpPr>
        <xdr:cNvPr id="434" name="直線コネクタ 433"/>
        <xdr:cNvCxnSpPr/>
      </xdr:nvCxnSpPr>
      <xdr:spPr>
        <a:xfrm>
          <a:off x="13893800" y="131229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92711</xdr:rowOff>
    </xdr:to>
    <xdr:cxnSp macro="">
      <xdr:nvCxnSpPr>
        <xdr:cNvPr id="437" name="直線コネクタ 436"/>
        <xdr:cNvCxnSpPr/>
      </xdr:nvCxnSpPr>
      <xdr:spPr>
        <a:xfrm>
          <a:off x="13004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47" name="円/楕円 446"/>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48"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38100</xdr:rowOff>
    </xdr:from>
    <xdr:to>
      <xdr:col>22</xdr:col>
      <xdr:colOff>615950</xdr:colOff>
      <xdr:row>76</xdr:row>
      <xdr:rowOff>139700</xdr:rowOff>
    </xdr:to>
    <xdr:sp macro="" textlink="">
      <xdr:nvSpPr>
        <xdr:cNvPr id="449" name="円/楕円 448"/>
        <xdr:cNvSpPr/>
      </xdr:nvSpPr>
      <xdr:spPr>
        <a:xfrm>
          <a:off x="15621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149877</xdr:rowOff>
    </xdr:from>
    <xdr:ext cx="736600" cy="259045"/>
    <xdr:sp macro="" textlink="">
      <xdr:nvSpPr>
        <xdr:cNvPr id="450" name="テキスト ボックス 449"/>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2" name="テキスト ボックス 45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53" name="円/楕円 452"/>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128288</xdr:rowOff>
    </xdr:from>
    <xdr:ext cx="762000" cy="259045"/>
    <xdr:sp macro="" textlink="">
      <xdr:nvSpPr>
        <xdr:cNvPr id="454" name="テキスト ボックス 453"/>
        <xdr:cNvSpPr txBox="1"/>
      </xdr:nvSpPr>
      <xdr:spPr>
        <a:xfrm>
          <a:off x="13512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5" name="円/楕円 454"/>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6" name="テキスト ボックス 455"/>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福岡県太宰府市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80922</xdr:rowOff>
    </xdr:from>
    <xdr:ext cx="762000" cy="259045"/>
    <xdr:sp macro="" textlink="">
      <xdr:nvSpPr>
        <xdr:cNvPr id="46" name="人口1人当たり決算額の推移最小値テキスト130"/>
        <xdr:cNvSpPr txBox="1"/>
      </xdr:nvSpPr>
      <xdr:spPr>
        <a:xfrm>
          <a:off x="5740400" y="33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70745</xdr:rowOff>
    </xdr:from>
    <xdr:to>
      <xdr:col>4</xdr:col>
      <xdr:colOff>1117600</xdr:colOff>
      <xdr:row>19</xdr:row>
      <xdr:rowOff>103397</xdr:rowOff>
    </xdr:to>
    <xdr:cxnSp macro="">
      <xdr:nvCxnSpPr>
        <xdr:cNvPr id="50" name="直線コネクタ 49"/>
        <xdr:cNvCxnSpPr/>
      </xdr:nvCxnSpPr>
      <xdr:spPr bwMode="auto">
        <a:xfrm flipV="1">
          <a:off x="5003800" y="3375920"/>
          <a:ext cx="6477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103397</xdr:rowOff>
    </xdr:from>
    <xdr:to>
      <xdr:col>4</xdr:col>
      <xdr:colOff>469900</xdr:colOff>
      <xdr:row>19</xdr:row>
      <xdr:rowOff>109226</xdr:rowOff>
    </xdr:to>
    <xdr:cxnSp macro="">
      <xdr:nvCxnSpPr>
        <xdr:cNvPr id="53" name="直線コネクタ 52"/>
        <xdr:cNvCxnSpPr/>
      </xdr:nvCxnSpPr>
      <xdr:spPr bwMode="auto">
        <a:xfrm flipV="1">
          <a:off x="4305300" y="3408572"/>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70650</xdr:rowOff>
    </xdr:from>
    <xdr:to>
      <xdr:col>3</xdr:col>
      <xdr:colOff>904875</xdr:colOff>
      <xdr:row>19</xdr:row>
      <xdr:rowOff>109226</xdr:rowOff>
    </xdr:to>
    <xdr:cxnSp macro="">
      <xdr:nvCxnSpPr>
        <xdr:cNvPr id="56" name="直線コネクタ 55"/>
        <xdr:cNvCxnSpPr/>
      </xdr:nvCxnSpPr>
      <xdr:spPr bwMode="auto">
        <a:xfrm>
          <a:off x="3606800" y="3375825"/>
          <a:ext cx="698500" cy="3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61925</xdr:rowOff>
    </xdr:from>
    <xdr:to>
      <xdr:col>3</xdr:col>
      <xdr:colOff>206375</xdr:colOff>
      <xdr:row>19</xdr:row>
      <xdr:rowOff>70650</xdr:rowOff>
    </xdr:to>
    <xdr:cxnSp macro="">
      <xdr:nvCxnSpPr>
        <xdr:cNvPr id="59" name="直線コネクタ 58"/>
        <xdr:cNvCxnSpPr/>
      </xdr:nvCxnSpPr>
      <xdr:spPr bwMode="auto">
        <a:xfrm>
          <a:off x="2908300" y="3367100"/>
          <a:ext cx="6985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19945</xdr:rowOff>
    </xdr:from>
    <xdr:to>
      <xdr:col>5</xdr:col>
      <xdr:colOff>34925</xdr:colOff>
      <xdr:row>19</xdr:row>
      <xdr:rowOff>121545</xdr:rowOff>
    </xdr:to>
    <xdr:sp macro="" textlink="">
      <xdr:nvSpPr>
        <xdr:cNvPr id="69" name="円/楕円 68"/>
        <xdr:cNvSpPr/>
      </xdr:nvSpPr>
      <xdr:spPr bwMode="auto">
        <a:xfrm>
          <a:off x="5600700" y="332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99972</xdr:rowOff>
    </xdr:from>
    <xdr:ext cx="762000" cy="259045"/>
    <xdr:sp macro="" textlink="">
      <xdr:nvSpPr>
        <xdr:cNvPr id="70" name="人口1人当たり決算額の推移該当値テキスト130"/>
        <xdr:cNvSpPr txBox="1"/>
      </xdr:nvSpPr>
      <xdr:spPr>
        <a:xfrm>
          <a:off x="5740400" y="32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49,453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52597</xdr:rowOff>
    </xdr:from>
    <xdr:to>
      <xdr:col>4</xdr:col>
      <xdr:colOff>520700</xdr:colOff>
      <xdr:row>19</xdr:row>
      <xdr:rowOff>154197</xdr:rowOff>
    </xdr:to>
    <xdr:sp macro="" textlink="">
      <xdr:nvSpPr>
        <xdr:cNvPr id="71" name="円/楕円 70"/>
        <xdr:cNvSpPr/>
      </xdr:nvSpPr>
      <xdr:spPr bwMode="auto">
        <a:xfrm>
          <a:off x="4953000" y="335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138974</xdr:rowOff>
    </xdr:from>
    <xdr:ext cx="736600" cy="259045"/>
    <xdr:sp macro="" textlink="">
      <xdr:nvSpPr>
        <xdr:cNvPr id="72" name="テキスト ボックス 71"/>
        <xdr:cNvSpPr txBox="1"/>
      </xdr:nvSpPr>
      <xdr:spPr>
        <a:xfrm>
          <a:off x="4622800" y="34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47,739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58426</xdr:rowOff>
    </xdr:from>
    <xdr:to>
      <xdr:col>3</xdr:col>
      <xdr:colOff>955675</xdr:colOff>
      <xdr:row>19</xdr:row>
      <xdr:rowOff>160026</xdr:rowOff>
    </xdr:to>
    <xdr:sp macro="" textlink="">
      <xdr:nvSpPr>
        <xdr:cNvPr id="73" name="円/楕円 72"/>
        <xdr:cNvSpPr/>
      </xdr:nvSpPr>
      <xdr:spPr bwMode="auto">
        <a:xfrm>
          <a:off x="4254500" y="336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144803</xdr:rowOff>
    </xdr:from>
    <xdr:ext cx="762000" cy="259045"/>
    <xdr:sp macro="" textlink="">
      <xdr:nvSpPr>
        <xdr:cNvPr id="74" name="テキスト ボックス 73"/>
        <xdr:cNvSpPr txBox="1"/>
      </xdr:nvSpPr>
      <xdr:spPr>
        <a:xfrm>
          <a:off x="3924300" y="34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47,433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19850</xdr:rowOff>
    </xdr:from>
    <xdr:to>
      <xdr:col>3</xdr:col>
      <xdr:colOff>257175</xdr:colOff>
      <xdr:row>19</xdr:row>
      <xdr:rowOff>121450</xdr:rowOff>
    </xdr:to>
    <xdr:sp macro="" textlink="">
      <xdr:nvSpPr>
        <xdr:cNvPr id="75" name="円/楕円 74"/>
        <xdr:cNvSpPr/>
      </xdr:nvSpPr>
      <xdr:spPr bwMode="auto">
        <a:xfrm>
          <a:off x="3556000" y="332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106227</xdr:rowOff>
    </xdr:from>
    <xdr:ext cx="762000" cy="259045"/>
    <xdr:sp macro="" textlink="">
      <xdr:nvSpPr>
        <xdr:cNvPr id="76" name="テキスト ボックス 75"/>
        <xdr:cNvSpPr txBox="1"/>
      </xdr:nvSpPr>
      <xdr:spPr>
        <a:xfrm>
          <a:off x="3225800" y="3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49,458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11125</xdr:rowOff>
    </xdr:from>
    <xdr:to>
      <xdr:col>2</xdr:col>
      <xdr:colOff>692150</xdr:colOff>
      <xdr:row>19</xdr:row>
      <xdr:rowOff>112725</xdr:rowOff>
    </xdr:to>
    <xdr:sp macro="" textlink="">
      <xdr:nvSpPr>
        <xdr:cNvPr id="77" name="円/楕円 76"/>
        <xdr:cNvSpPr/>
      </xdr:nvSpPr>
      <xdr:spPr bwMode="auto">
        <a:xfrm>
          <a:off x="2857500" y="331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97502</xdr:rowOff>
    </xdr:from>
    <xdr:ext cx="762000" cy="259045"/>
    <xdr:sp macro="" textlink="">
      <xdr:nvSpPr>
        <xdr:cNvPr id="78" name="テキスト ボックス 77"/>
        <xdr:cNvSpPr txBox="1"/>
      </xdr:nvSpPr>
      <xdr:spPr>
        <a:xfrm>
          <a:off x="2527300" y="34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12986</xdr:rowOff>
    </xdr:from>
    <xdr:to>
      <xdr:col>4</xdr:col>
      <xdr:colOff>1117600</xdr:colOff>
      <xdr:row>37</xdr:row>
      <xdr:rowOff>60268</xdr:rowOff>
    </xdr:to>
    <xdr:cxnSp macro="">
      <xdr:nvCxnSpPr>
        <xdr:cNvPr id="111" name="直線コネクタ 110"/>
        <xdr:cNvCxnSpPr/>
      </xdr:nvCxnSpPr>
      <xdr:spPr bwMode="auto">
        <a:xfrm flipV="1">
          <a:off x="5003800" y="7137686"/>
          <a:ext cx="6477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59010</xdr:rowOff>
    </xdr:from>
    <xdr:to>
      <xdr:col>4</xdr:col>
      <xdr:colOff>469900</xdr:colOff>
      <xdr:row>37</xdr:row>
      <xdr:rowOff>60268</xdr:rowOff>
    </xdr:to>
    <xdr:cxnSp macro="">
      <xdr:nvCxnSpPr>
        <xdr:cNvPr id="114" name="直線コネクタ 113"/>
        <xdr:cNvCxnSpPr/>
      </xdr:nvCxnSpPr>
      <xdr:spPr bwMode="auto">
        <a:xfrm>
          <a:off x="4305300" y="7183710"/>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165367</xdr:rowOff>
    </xdr:from>
    <xdr:to>
      <xdr:col>3</xdr:col>
      <xdr:colOff>904875</xdr:colOff>
      <xdr:row>37</xdr:row>
      <xdr:rowOff>59010</xdr:rowOff>
    </xdr:to>
    <xdr:cxnSp macro="">
      <xdr:nvCxnSpPr>
        <xdr:cNvPr id="117" name="直線コネクタ 116"/>
        <xdr:cNvCxnSpPr/>
      </xdr:nvCxnSpPr>
      <xdr:spPr bwMode="auto">
        <a:xfrm>
          <a:off x="3606800" y="7118617"/>
          <a:ext cx="698500" cy="6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119456</xdr:rowOff>
    </xdr:from>
    <xdr:to>
      <xdr:col>3</xdr:col>
      <xdr:colOff>206375</xdr:colOff>
      <xdr:row>36</xdr:row>
      <xdr:rowOff>165367</xdr:rowOff>
    </xdr:to>
    <xdr:cxnSp macro="">
      <xdr:nvCxnSpPr>
        <xdr:cNvPr id="120" name="直線コネクタ 119"/>
        <xdr:cNvCxnSpPr/>
      </xdr:nvCxnSpPr>
      <xdr:spPr bwMode="auto">
        <a:xfrm>
          <a:off x="2908300" y="7072706"/>
          <a:ext cx="698500" cy="4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133636</xdr:rowOff>
    </xdr:from>
    <xdr:to>
      <xdr:col>5</xdr:col>
      <xdr:colOff>34925</xdr:colOff>
      <xdr:row>37</xdr:row>
      <xdr:rowOff>63786</xdr:rowOff>
    </xdr:to>
    <xdr:sp macro="" textlink="">
      <xdr:nvSpPr>
        <xdr:cNvPr id="130" name="円/楕円 129"/>
        <xdr:cNvSpPr/>
      </xdr:nvSpPr>
      <xdr:spPr bwMode="auto">
        <a:xfrm>
          <a:off x="5600700" y="7086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105713</xdr:rowOff>
    </xdr:from>
    <xdr:ext cx="762000" cy="259045"/>
    <xdr:sp macro="" textlink="">
      <xdr:nvSpPr>
        <xdr:cNvPr id="131" name="人口1人当たり決算額の推移該当値テキスト445"/>
        <xdr:cNvSpPr txBox="1"/>
      </xdr:nvSpPr>
      <xdr:spPr>
        <a:xfrm>
          <a:off x="5740400" y="70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9468</xdr:rowOff>
    </xdr:from>
    <xdr:to>
      <xdr:col>4</xdr:col>
      <xdr:colOff>520700</xdr:colOff>
      <xdr:row>37</xdr:row>
      <xdr:rowOff>111068</xdr:rowOff>
    </xdr:to>
    <xdr:sp macro="" textlink="">
      <xdr:nvSpPr>
        <xdr:cNvPr id="132" name="円/楕円 131"/>
        <xdr:cNvSpPr/>
      </xdr:nvSpPr>
      <xdr:spPr bwMode="auto">
        <a:xfrm>
          <a:off x="4953000" y="713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95845</xdr:rowOff>
    </xdr:from>
    <xdr:ext cx="736600" cy="259045"/>
    <xdr:sp macro="" textlink="">
      <xdr:nvSpPr>
        <xdr:cNvPr id="133" name="テキスト ボックス 132"/>
        <xdr:cNvSpPr txBox="1"/>
      </xdr:nvSpPr>
      <xdr:spPr>
        <a:xfrm>
          <a:off x="4622800" y="7220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8210</xdr:rowOff>
    </xdr:from>
    <xdr:to>
      <xdr:col>3</xdr:col>
      <xdr:colOff>955675</xdr:colOff>
      <xdr:row>37</xdr:row>
      <xdr:rowOff>109810</xdr:rowOff>
    </xdr:to>
    <xdr:sp macro="" textlink="">
      <xdr:nvSpPr>
        <xdr:cNvPr id="134" name="円/楕円 133"/>
        <xdr:cNvSpPr/>
      </xdr:nvSpPr>
      <xdr:spPr bwMode="auto">
        <a:xfrm>
          <a:off x="4254500" y="713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94587</xdr:rowOff>
    </xdr:from>
    <xdr:ext cx="762000" cy="259045"/>
    <xdr:sp macro="" textlink="">
      <xdr:nvSpPr>
        <xdr:cNvPr id="135" name="テキスト ボックス 134"/>
        <xdr:cNvSpPr txBox="1"/>
      </xdr:nvSpPr>
      <xdr:spPr>
        <a:xfrm>
          <a:off x="3924300" y="721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114567</xdr:rowOff>
    </xdr:from>
    <xdr:to>
      <xdr:col>3</xdr:col>
      <xdr:colOff>257175</xdr:colOff>
      <xdr:row>37</xdr:row>
      <xdr:rowOff>44717</xdr:rowOff>
    </xdr:to>
    <xdr:sp macro="" textlink="">
      <xdr:nvSpPr>
        <xdr:cNvPr id="136" name="円/楕円 135"/>
        <xdr:cNvSpPr/>
      </xdr:nvSpPr>
      <xdr:spPr bwMode="auto">
        <a:xfrm>
          <a:off x="3556000" y="706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29494</xdr:rowOff>
    </xdr:from>
    <xdr:ext cx="762000" cy="259045"/>
    <xdr:sp macro="" textlink="">
      <xdr:nvSpPr>
        <xdr:cNvPr id="137" name="テキスト ボックス 136"/>
        <xdr:cNvSpPr txBox="1"/>
      </xdr:nvSpPr>
      <xdr:spPr>
        <a:xfrm>
          <a:off x="3225800" y="715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68656</xdr:rowOff>
    </xdr:from>
    <xdr:to>
      <xdr:col>2</xdr:col>
      <xdr:colOff>692150</xdr:colOff>
      <xdr:row>36</xdr:row>
      <xdr:rowOff>170256</xdr:rowOff>
    </xdr:to>
    <xdr:sp macro="" textlink="">
      <xdr:nvSpPr>
        <xdr:cNvPr id="138" name="円/楕円 137"/>
        <xdr:cNvSpPr/>
      </xdr:nvSpPr>
      <xdr:spPr bwMode="auto">
        <a:xfrm>
          <a:off x="2857500" y="7021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155033</xdr:rowOff>
    </xdr:from>
    <xdr:ext cx="762000" cy="259045"/>
    <xdr:sp macro="" textlink="">
      <xdr:nvSpPr>
        <xdr:cNvPr id="139" name="テキスト ボックス 138"/>
        <xdr:cNvSpPr txBox="1"/>
      </xdr:nvSpPr>
      <xdr:spPr>
        <a:xfrm>
          <a:off x="2527300" y="7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162285</xdr:rowOff>
    </xdr:from>
    <xdr:to>
      <xdr:col>6</xdr:col>
      <xdr:colOff>511175</xdr:colOff>
      <xdr:row>38</xdr:row>
      <xdr:rowOff>169075</xdr:rowOff>
    </xdr:to>
    <xdr:cxnSp macro="">
      <xdr:nvCxnSpPr>
        <xdr:cNvPr id="59" name="直線コネクタ 58"/>
        <xdr:cNvCxnSpPr/>
      </xdr:nvCxnSpPr>
      <xdr:spPr>
        <a:xfrm>
          <a:off x="3797300" y="6677385"/>
          <a:ext cx="8382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152822</xdr:rowOff>
    </xdr:from>
    <xdr:to>
      <xdr:col>5</xdr:col>
      <xdr:colOff>358775</xdr:colOff>
      <xdr:row>38</xdr:row>
      <xdr:rowOff>162285</xdr:rowOff>
    </xdr:to>
    <xdr:cxnSp macro="">
      <xdr:nvCxnSpPr>
        <xdr:cNvPr id="62" name="直線コネクタ 61"/>
        <xdr:cNvCxnSpPr/>
      </xdr:nvCxnSpPr>
      <xdr:spPr>
        <a:xfrm>
          <a:off x="2908300" y="6667922"/>
          <a:ext cx="8890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152822</xdr:rowOff>
    </xdr:from>
    <xdr:to>
      <xdr:col>4</xdr:col>
      <xdr:colOff>155575</xdr:colOff>
      <xdr:row>38</xdr:row>
      <xdr:rowOff>162194</xdr:rowOff>
    </xdr:to>
    <xdr:cxnSp macro="">
      <xdr:nvCxnSpPr>
        <xdr:cNvPr id="65" name="直線コネクタ 64"/>
        <xdr:cNvCxnSpPr/>
      </xdr:nvCxnSpPr>
      <xdr:spPr>
        <a:xfrm flipV="1">
          <a:off x="2019300" y="666792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162194</xdr:rowOff>
    </xdr:from>
    <xdr:to>
      <xdr:col>2</xdr:col>
      <xdr:colOff>638175</xdr:colOff>
      <xdr:row>38</xdr:row>
      <xdr:rowOff>167726</xdr:rowOff>
    </xdr:to>
    <xdr:cxnSp macro="">
      <xdr:nvCxnSpPr>
        <xdr:cNvPr id="68" name="直線コネクタ 67"/>
        <xdr:cNvCxnSpPr/>
      </xdr:nvCxnSpPr>
      <xdr:spPr>
        <a:xfrm flipV="1">
          <a:off x="1130300" y="667729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118275</xdr:rowOff>
    </xdr:from>
    <xdr:to>
      <xdr:col>6</xdr:col>
      <xdr:colOff>561975</xdr:colOff>
      <xdr:row>39</xdr:row>
      <xdr:rowOff>48425</xdr:rowOff>
    </xdr:to>
    <xdr:sp macro="" textlink="">
      <xdr:nvSpPr>
        <xdr:cNvPr id="78" name="円/楕円 77"/>
        <xdr:cNvSpPr/>
      </xdr:nvSpPr>
      <xdr:spPr>
        <a:xfrm>
          <a:off x="4584700" y="66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33202</xdr:rowOff>
    </xdr:from>
    <xdr:ext cx="534377" cy="259045"/>
    <xdr:sp macro="" textlink="">
      <xdr:nvSpPr>
        <xdr:cNvPr id="79" name="人件費該当値テキスト"/>
        <xdr:cNvSpPr txBox="1"/>
      </xdr:nvSpPr>
      <xdr:spPr>
        <a:xfrm>
          <a:off x="4686300" y="65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111485</xdr:rowOff>
    </xdr:from>
    <xdr:to>
      <xdr:col>5</xdr:col>
      <xdr:colOff>409575</xdr:colOff>
      <xdr:row>39</xdr:row>
      <xdr:rowOff>41635</xdr:rowOff>
    </xdr:to>
    <xdr:sp macro="" textlink="">
      <xdr:nvSpPr>
        <xdr:cNvPr id="80" name="円/楕円 79"/>
        <xdr:cNvSpPr/>
      </xdr:nvSpPr>
      <xdr:spPr>
        <a:xfrm>
          <a:off x="3746500" y="66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32762</xdr:rowOff>
    </xdr:from>
    <xdr:ext cx="534377" cy="259045"/>
    <xdr:sp macro="" textlink="">
      <xdr:nvSpPr>
        <xdr:cNvPr id="81" name="テキスト ボックス 80"/>
        <xdr:cNvSpPr txBox="1"/>
      </xdr:nvSpPr>
      <xdr:spPr>
        <a:xfrm>
          <a:off x="3530111" y="67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102022</xdr:rowOff>
    </xdr:from>
    <xdr:to>
      <xdr:col>4</xdr:col>
      <xdr:colOff>206375</xdr:colOff>
      <xdr:row>39</xdr:row>
      <xdr:rowOff>32172</xdr:rowOff>
    </xdr:to>
    <xdr:sp macro="" textlink="">
      <xdr:nvSpPr>
        <xdr:cNvPr id="82" name="円/楕円 81"/>
        <xdr:cNvSpPr/>
      </xdr:nvSpPr>
      <xdr:spPr>
        <a:xfrm>
          <a:off x="2857500" y="66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23299</xdr:rowOff>
    </xdr:from>
    <xdr:ext cx="534377" cy="259045"/>
    <xdr:sp macro="" textlink="">
      <xdr:nvSpPr>
        <xdr:cNvPr id="83" name="テキスト ボックス 82"/>
        <xdr:cNvSpPr txBox="1"/>
      </xdr:nvSpPr>
      <xdr:spPr>
        <a:xfrm>
          <a:off x="2641111" y="670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111394</xdr:rowOff>
    </xdr:from>
    <xdr:to>
      <xdr:col>3</xdr:col>
      <xdr:colOff>3175</xdr:colOff>
      <xdr:row>39</xdr:row>
      <xdr:rowOff>41544</xdr:rowOff>
    </xdr:to>
    <xdr:sp macro="" textlink="">
      <xdr:nvSpPr>
        <xdr:cNvPr id="84" name="円/楕円 83"/>
        <xdr:cNvSpPr/>
      </xdr:nvSpPr>
      <xdr:spPr>
        <a:xfrm>
          <a:off x="1968500" y="66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32671</xdr:rowOff>
    </xdr:from>
    <xdr:ext cx="534377" cy="259045"/>
    <xdr:sp macro="" textlink="">
      <xdr:nvSpPr>
        <xdr:cNvPr id="85" name="テキスト ボックス 84"/>
        <xdr:cNvSpPr txBox="1"/>
      </xdr:nvSpPr>
      <xdr:spPr>
        <a:xfrm>
          <a:off x="1752111" y="67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116926</xdr:rowOff>
    </xdr:from>
    <xdr:to>
      <xdr:col>1</xdr:col>
      <xdr:colOff>485775</xdr:colOff>
      <xdr:row>39</xdr:row>
      <xdr:rowOff>47076</xdr:rowOff>
    </xdr:to>
    <xdr:sp macro="" textlink="">
      <xdr:nvSpPr>
        <xdr:cNvPr id="86" name="円/楕円 85"/>
        <xdr:cNvSpPr/>
      </xdr:nvSpPr>
      <xdr:spPr>
        <a:xfrm>
          <a:off x="1079500" y="66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38203</xdr:rowOff>
    </xdr:from>
    <xdr:ext cx="534377" cy="259045"/>
    <xdr:sp macro="" textlink="">
      <xdr:nvSpPr>
        <xdr:cNvPr id="87" name="テキスト ボックス 86"/>
        <xdr:cNvSpPr txBox="1"/>
      </xdr:nvSpPr>
      <xdr:spPr>
        <a:xfrm>
          <a:off x="863111" y="672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61225</xdr:rowOff>
    </xdr:from>
    <xdr:to>
      <xdr:col>6</xdr:col>
      <xdr:colOff>511175</xdr:colOff>
      <xdr:row>57</xdr:row>
      <xdr:rowOff>11423</xdr:rowOff>
    </xdr:to>
    <xdr:cxnSp macro="">
      <xdr:nvCxnSpPr>
        <xdr:cNvPr id="119" name="直線コネクタ 118"/>
        <xdr:cNvCxnSpPr/>
      </xdr:nvCxnSpPr>
      <xdr:spPr>
        <a:xfrm flipV="1">
          <a:off x="3797300" y="9662425"/>
          <a:ext cx="838200" cy="1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8484</xdr:rowOff>
    </xdr:from>
    <xdr:to>
      <xdr:col>5</xdr:col>
      <xdr:colOff>358775</xdr:colOff>
      <xdr:row>57</xdr:row>
      <xdr:rowOff>11423</xdr:rowOff>
    </xdr:to>
    <xdr:cxnSp macro="">
      <xdr:nvCxnSpPr>
        <xdr:cNvPr id="122" name="直線コネクタ 121"/>
        <xdr:cNvCxnSpPr/>
      </xdr:nvCxnSpPr>
      <xdr:spPr>
        <a:xfrm>
          <a:off x="2908300" y="97811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8484</xdr:rowOff>
    </xdr:from>
    <xdr:to>
      <xdr:col>4</xdr:col>
      <xdr:colOff>155575</xdr:colOff>
      <xdr:row>57</xdr:row>
      <xdr:rowOff>50416</xdr:rowOff>
    </xdr:to>
    <xdr:cxnSp macro="">
      <xdr:nvCxnSpPr>
        <xdr:cNvPr id="125" name="直線コネクタ 124"/>
        <xdr:cNvCxnSpPr/>
      </xdr:nvCxnSpPr>
      <xdr:spPr>
        <a:xfrm flipV="1">
          <a:off x="2019300" y="9781134"/>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31768</xdr:rowOff>
    </xdr:from>
    <xdr:to>
      <xdr:col>2</xdr:col>
      <xdr:colOff>638175</xdr:colOff>
      <xdr:row>57</xdr:row>
      <xdr:rowOff>50416</xdr:rowOff>
    </xdr:to>
    <xdr:cxnSp macro="">
      <xdr:nvCxnSpPr>
        <xdr:cNvPr id="128" name="直線コネクタ 127"/>
        <xdr:cNvCxnSpPr/>
      </xdr:nvCxnSpPr>
      <xdr:spPr>
        <a:xfrm>
          <a:off x="1130300" y="9804418"/>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10425</xdr:rowOff>
    </xdr:from>
    <xdr:to>
      <xdr:col>6</xdr:col>
      <xdr:colOff>561975</xdr:colOff>
      <xdr:row>56</xdr:row>
      <xdr:rowOff>112025</xdr:rowOff>
    </xdr:to>
    <xdr:sp macro="" textlink="">
      <xdr:nvSpPr>
        <xdr:cNvPr id="138" name="円/楕円 137"/>
        <xdr:cNvSpPr/>
      </xdr:nvSpPr>
      <xdr:spPr>
        <a:xfrm>
          <a:off x="4584700" y="96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160302</xdr:rowOff>
    </xdr:from>
    <xdr:ext cx="534377" cy="259045"/>
    <xdr:sp macro="" textlink="">
      <xdr:nvSpPr>
        <xdr:cNvPr id="139" name="物件費該当値テキスト"/>
        <xdr:cNvSpPr txBox="1"/>
      </xdr:nvSpPr>
      <xdr:spPr>
        <a:xfrm>
          <a:off x="4686300" y="95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132073</xdr:rowOff>
    </xdr:from>
    <xdr:to>
      <xdr:col>5</xdr:col>
      <xdr:colOff>409575</xdr:colOff>
      <xdr:row>57</xdr:row>
      <xdr:rowOff>62223</xdr:rowOff>
    </xdr:to>
    <xdr:sp macro="" textlink="">
      <xdr:nvSpPr>
        <xdr:cNvPr id="140" name="円/楕円 139"/>
        <xdr:cNvSpPr/>
      </xdr:nvSpPr>
      <xdr:spPr>
        <a:xfrm>
          <a:off x="3746500" y="97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53350</xdr:rowOff>
    </xdr:from>
    <xdr:ext cx="534377" cy="259045"/>
    <xdr:sp macro="" textlink="">
      <xdr:nvSpPr>
        <xdr:cNvPr id="141" name="テキスト ボックス 140"/>
        <xdr:cNvSpPr txBox="1"/>
      </xdr:nvSpPr>
      <xdr:spPr>
        <a:xfrm>
          <a:off x="3530111" y="98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129134</xdr:rowOff>
    </xdr:from>
    <xdr:to>
      <xdr:col>4</xdr:col>
      <xdr:colOff>206375</xdr:colOff>
      <xdr:row>57</xdr:row>
      <xdr:rowOff>59284</xdr:rowOff>
    </xdr:to>
    <xdr:sp macro="" textlink="">
      <xdr:nvSpPr>
        <xdr:cNvPr id="142" name="円/楕円 141"/>
        <xdr:cNvSpPr/>
      </xdr:nvSpPr>
      <xdr:spPr>
        <a:xfrm>
          <a:off x="2857500" y="97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50411</xdr:rowOff>
    </xdr:from>
    <xdr:ext cx="534377" cy="259045"/>
    <xdr:sp macro="" textlink="">
      <xdr:nvSpPr>
        <xdr:cNvPr id="143" name="テキスト ボックス 142"/>
        <xdr:cNvSpPr txBox="1"/>
      </xdr:nvSpPr>
      <xdr:spPr>
        <a:xfrm>
          <a:off x="2641111" y="98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171066</xdr:rowOff>
    </xdr:from>
    <xdr:to>
      <xdr:col>3</xdr:col>
      <xdr:colOff>3175</xdr:colOff>
      <xdr:row>57</xdr:row>
      <xdr:rowOff>101216</xdr:rowOff>
    </xdr:to>
    <xdr:sp macro="" textlink="">
      <xdr:nvSpPr>
        <xdr:cNvPr id="144" name="円/楕円 143"/>
        <xdr:cNvSpPr/>
      </xdr:nvSpPr>
      <xdr:spPr>
        <a:xfrm>
          <a:off x="1968500" y="97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92343</xdr:rowOff>
    </xdr:from>
    <xdr:ext cx="534377" cy="259045"/>
    <xdr:sp macro="" textlink="">
      <xdr:nvSpPr>
        <xdr:cNvPr id="145" name="テキスト ボックス 144"/>
        <xdr:cNvSpPr txBox="1"/>
      </xdr:nvSpPr>
      <xdr:spPr>
        <a:xfrm>
          <a:off x="1752111" y="986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152418</xdr:rowOff>
    </xdr:from>
    <xdr:to>
      <xdr:col>1</xdr:col>
      <xdr:colOff>485775</xdr:colOff>
      <xdr:row>57</xdr:row>
      <xdr:rowOff>82568</xdr:rowOff>
    </xdr:to>
    <xdr:sp macro="" textlink="">
      <xdr:nvSpPr>
        <xdr:cNvPr id="146" name="円/楕円 145"/>
        <xdr:cNvSpPr/>
      </xdr:nvSpPr>
      <xdr:spPr>
        <a:xfrm>
          <a:off x="1079500" y="97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73695</xdr:rowOff>
    </xdr:from>
    <xdr:ext cx="534377" cy="259045"/>
    <xdr:sp macro="" textlink="">
      <xdr:nvSpPr>
        <xdr:cNvPr id="147" name="テキスト ボックス 146"/>
        <xdr:cNvSpPr txBox="1"/>
      </xdr:nvSpPr>
      <xdr:spPr>
        <a:xfrm>
          <a:off x="863111" y="98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148444</xdr:rowOff>
    </xdr:from>
    <xdr:to>
      <xdr:col>6</xdr:col>
      <xdr:colOff>511175</xdr:colOff>
      <xdr:row>77</xdr:row>
      <xdr:rowOff>150673</xdr:rowOff>
    </xdr:to>
    <xdr:cxnSp macro="">
      <xdr:nvCxnSpPr>
        <xdr:cNvPr id="172" name="直線コネクタ 171"/>
        <xdr:cNvCxnSpPr/>
      </xdr:nvCxnSpPr>
      <xdr:spPr>
        <a:xfrm>
          <a:off x="3797300" y="13350094"/>
          <a:ext cx="8382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143072</xdr:rowOff>
    </xdr:from>
    <xdr:to>
      <xdr:col>5</xdr:col>
      <xdr:colOff>358775</xdr:colOff>
      <xdr:row>77</xdr:row>
      <xdr:rowOff>148444</xdr:rowOff>
    </xdr:to>
    <xdr:cxnSp macro="">
      <xdr:nvCxnSpPr>
        <xdr:cNvPr id="175" name="直線コネクタ 174"/>
        <xdr:cNvCxnSpPr/>
      </xdr:nvCxnSpPr>
      <xdr:spPr>
        <a:xfrm>
          <a:off x="2908300" y="13344722"/>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118554</xdr:rowOff>
    </xdr:from>
    <xdr:to>
      <xdr:col>4</xdr:col>
      <xdr:colOff>155575</xdr:colOff>
      <xdr:row>77</xdr:row>
      <xdr:rowOff>143072</xdr:rowOff>
    </xdr:to>
    <xdr:cxnSp macro="">
      <xdr:nvCxnSpPr>
        <xdr:cNvPr id="178" name="直線コネクタ 177"/>
        <xdr:cNvCxnSpPr/>
      </xdr:nvCxnSpPr>
      <xdr:spPr>
        <a:xfrm>
          <a:off x="2019300" y="13320204"/>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118554</xdr:rowOff>
    </xdr:from>
    <xdr:to>
      <xdr:col>2</xdr:col>
      <xdr:colOff>638175</xdr:colOff>
      <xdr:row>77</xdr:row>
      <xdr:rowOff>119983</xdr:rowOff>
    </xdr:to>
    <xdr:cxnSp macro="">
      <xdr:nvCxnSpPr>
        <xdr:cNvPr id="181" name="直線コネクタ 180"/>
        <xdr:cNvCxnSpPr/>
      </xdr:nvCxnSpPr>
      <xdr:spPr>
        <a:xfrm flipV="1">
          <a:off x="1130300" y="13320204"/>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99873</xdr:rowOff>
    </xdr:from>
    <xdr:to>
      <xdr:col>6</xdr:col>
      <xdr:colOff>561975</xdr:colOff>
      <xdr:row>78</xdr:row>
      <xdr:rowOff>30023</xdr:rowOff>
    </xdr:to>
    <xdr:sp macro="" textlink="">
      <xdr:nvSpPr>
        <xdr:cNvPr id="191" name="円/楕円 190"/>
        <xdr:cNvSpPr/>
      </xdr:nvSpPr>
      <xdr:spPr>
        <a:xfrm>
          <a:off x="45847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14800</xdr:rowOff>
    </xdr:from>
    <xdr:ext cx="378565" cy="259045"/>
    <xdr:sp macro="" textlink="">
      <xdr:nvSpPr>
        <xdr:cNvPr id="192" name="維持補修費該当値テキスト"/>
        <xdr:cNvSpPr txBox="1"/>
      </xdr:nvSpPr>
      <xdr:spPr>
        <a:xfrm>
          <a:off x="4686300" y="1321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97644</xdr:rowOff>
    </xdr:from>
    <xdr:to>
      <xdr:col>5</xdr:col>
      <xdr:colOff>409575</xdr:colOff>
      <xdr:row>78</xdr:row>
      <xdr:rowOff>27794</xdr:rowOff>
    </xdr:to>
    <xdr:sp macro="" textlink="">
      <xdr:nvSpPr>
        <xdr:cNvPr id="193" name="円/楕円 192"/>
        <xdr:cNvSpPr/>
      </xdr:nvSpPr>
      <xdr:spPr>
        <a:xfrm>
          <a:off x="3746500" y="13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18921</xdr:rowOff>
    </xdr:from>
    <xdr:ext cx="378565" cy="259045"/>
    <xdr:sp macro="" textlink="">
      <xdr:nvSpPr>
        <xdr:cNvPr id="194" name="テキスト ボックス 193"/>
        <xdr:cNvSpPr txBox="1"/>
      </xdr:nvSpPr>
      <xdr:spPr>
        <a:xfrm>
          <a:off x="3608017" y="13392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92272</xdr:rowOff>
    </xdr:from>
    <xdr:to>
      <xdr:col>4</xdr:col>
      <xdr:colOff>206375</xdr:colOff>
      <xdr:row>78</xdr:row>
      <xdr:rowOff>22422</xdr:rowOff>
    </xdr:to>
    <xdr:sp macro="" textlink="">
      <xdr:nvSpPr>
        <xdr:cNvPr id="195" name="円/楕円 194"/>
        <xdr:cNvSpPr/>
      </xdr:nvSpPr>
      <xdr:spPr>
        <a:xfrm>
          <a:off x="2857500" y="132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13549</xdr:rowOff>
    </xdr:from>
    <xdr:ext cx="378565" cy="259045"/>
    <xdr:sp macro="" textlink="">
      <xdr:nvSpPr>
        <xdr:cNvPr id="196" name="テキスト ボックス 195"/>
        <xdr:cNvSpPr txBox="1"/>
      </xdr:nvSpPr>
      <xdr:spPr>
        <a:xfrm>
          <a:off x="2719017" y="1338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67754</xdr:rowOff>
    </xdr:from>
    <xdr:to>
      <xdr:col>3</xdr:col>
      <xdr:colOff>3175</xdr:colOff>
      <xdr:row>77</xdr:row>
      <xdr:rowOff>169354</xdr:rowOff>
    </xdr:to>
    <xdr:sp macro="" textlink="">
      <xdr:nvSpPr>
        <xdr:cNvPr id="197" name="円/楕円 196"/>
        <xdr:cNvSpPr/>
      </xdr:nvSpPr>
      <xdr:spPr>
        <a:xfrm>
          <a:off x="1968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160481</xdr:rowOff>
    </xdr:from>
    <xdr:ext cx="469744" cy="259045"/>
    <xdr:sp macro="" textlink="">
      <xdr:nvSpPr>
        <xdr:cNvPr id="198" name="テキスト ボックス 197"/>
        <xdr:cNvSpPr txBox="1"/>
      </xdr:nvSpPr>
      <xdr:spPr>
        <a:xfrm>
          <a:off x="1784427" y="1336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69183</xdr:rowOff>
    </xdr:from>
    <xdr:to>
      <xdr:col>1</xdr:col>
      <xdr:colOff>485775</xdr:colOff>
      <xdr:row>77</xdr:row>
      <xdr:rowOff>170783</xdr:rowOff>
    </xdr:to>
    <xdr:sp macro="" textlink="">
      <xdr:nvSpPr>
        <xdr:cNvPr id="199" name="円/楕円 198"/>
        <xdr:cNvSpPr/>
      </xdr:nvSpPr>
      <xdr:spPr>
        <a:xfrm>
          <a:off x="1079500" y="132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161910</xdr:rowOff>
    </xdr:from>
    <xdr:ext cx="469744" cy="259045"/>
    <xdr:sp macro="" textlink="">
      <xdr:nvSpPr>
        <xdr:cNvPr id="200" name="テキスト ボックス 199"/>
        <xdr:cNvSpPr txBox="1"/>
      </xdr:nvSpPr>
      <xdr:spPr>
        <a:xfrm>
          <a:off x="895427" y="1336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53028</xdr:rowOff>
    </xdr:from>
    <xdr:to>
      <xdr:col>6</xdr:col>
      <xdr:colOff>511175</xdr:colOff>
      <xdr:row>95</xdr:row>
      <xdr:rowOff>103108</xdr:rowOff>
    </xdr:to>
    <xdr:cxnSp macro="">
      <xdr:nvCxnSpPr>
        <xdr:cNvPr id="232" name="直線コネクタ 231"/>
        <xdr:cNvCxnSpPr/>
      </xdr:nvCxnSpPr>
      <xdr:spPr>
        <a:xfrm flipV="1">
          <a:off x="3797300" y="16340778"/>
          <a:ext cx="838200" cy="5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103108</xdr:rowOff>
    </xdr:from>
    <xdr:to>
      <xdr:col>5</xdr:col>
      <xdr:colOff>358775</xdr:colOff>
      <xdr:row>96</xdr:row>
      <xdr:rowOff>18673</xdr:rowOff>
    </xdr:to>
    <xdr:cxnSp macro="">
      <xdr:nvCxnSpPr>
        <xdr:cNvPr id="235" name="直線コネクタ 234"/>
        <xdr:cNvCxnSpPr/>
      </xdr:nvCxnSpPr>
      <xdr:spPr>
        <a:xfrm flipV="1">
          <a:off x="2908300" y="16390858"/>
          <a:ext cx="889000" cy="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18673</xdr:rowOff>
    </xdr:from>
    <xdr:to>
      <xdr:col>4</xdr:col>
      <xdr:colOff>155575</xdr:colOff>
      <xdr:row>96</xdr:row>
      <xdr:rowOff>130866</xdr:rowOff>
    </xdr:to>
    <xdr:cxnSp macro="">
      <xdr:nvCxnSpPr>
        <xdr:cNvPr id="238" name="直線コネクタ 237"/>
        <xdr:cNvCxnSpPr/>
      </xdr:nvCxnSpPr>
      <xdr:spPr>
        <a:xfrm flipV="1">
          <a:off x="2019300" y="16477873"/>
          <a:ext cx="889000" cy="1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130866</xdr:rowOff>
    </xdr:from>
    <xdr:to>
      <xdr:col>2</xdr:col>
      <xdr:colOff>638175</xdr:colOff>
      <xdr:row>96</xdr:row>
      <xdr:rowOff>166528</xdr:rowOff>
    </xdr:to>
    <xdr:cxnSp macro="">
      <xdr:nvCxnSpPr>
        <xdr:cNvPr id="241" name="直線コネクタ 240"/>
        <xdr:cNvCxnSpPr/>
      </xdr:nvCxnSpPr>
      <xdr:spPr>
        <a:xfrm flipV="1">
          <a:off x="1130300" y="16590066"/>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2228</xdr:rowOff>
    </xdr:from>
    <xdr:to>
      <xdr:col>6</xdr:col>
      <xdr:colOff>561975</xdr:colOff>
      <xdr:row>95</xdr:row>
      <xdr:rowOff>103828</xdr:rowOff>
    </xdr:to>
    <xdr:sp macro="" textlink="">
      <xdr:nvSpPr>
        <xdr:cNvPr id="251" name="円/楕円 250"/>
        <xdr:cNvSpPr/>
      </xdr:nvSpPr>
      <xdr:spPr>
        <a:xfrm>
          <a:off x="4584700" y="16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152105</xdr:rowOff>
    </xdr:from>
    <xdr:ext cx="534377" cy="259045"/>
    <xdr:sp macro="" textlink="">
      <xdr:nvSpPr>
        <xdr:cNvPr id="252" name="扶助費該当値テキスト"/>
        <xdr:cNvSpPr txBox="1"/>
      </xdr:nvSpPr>
      <xdr:spPr>
        <a:xfrm>
          <a:off x="4686300" y="162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52308</xdr:rowOff>
    </xdr:from>
    <xdr:to>
      <xdr:col>5</xdr:col>
      <xdr:colOff>409575</xdr:colOff>
      <xdr:row>95</xdr:row>
      <xdr:rowOff>153908</xdr:rowOff>
    </xdr:to>
    <xdr:sp macro="" textlink="">
      <xdr:nvSpPr>
        <xdr:cNvPr id="253" name="円/楕円 252"/>
        <xdr:cNvSpPr/>
      </xdr:nvSpPr>
      <xdr:spPr>
        <a:xfrm>
          <a:off x="3746500" y="1634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145035</xdr:rowOff>
    </xdr:from>
    <xdr:ext cx="534377" cy="259045"/>
    <xdr:sp macro="" textlink="">
      <xdr:nvSpPr>
        <xdr:cNvPr id="254" name="テキスト ボックス 253"/>
        <xdr:cNvSpPr txBox="1"/>
      </xdr:nvSpPr>
      <xdr:spPr>
        <a:xfrm>
          <a:off x="3530111" y="1643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139323</xdr:rowOff>
    </xdr:from>
    <xdr:to>
      <xdr:col>4</xdr:col>
      <xdr:colOff>206375</xdr:colOff>
      <xdr:row>96</xdr:row>
      <xdr:rowOff>69473</xdr:rowOff>
    </xdr:to>
    <xdr:sp macro="" textlink="">
      <xdr:nvSpPr>
        <xdr:cNvPr id="255" name="円/楕円 254"/>
        <xdr:cNvSpPr/>
      </xdr:nvSpPr>
      <xdr:spPr>
        <a:xfrm>
          <a:off x="2857500" y="164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60600</xdr:rowOff>
    </xdr:from>
    <xdr:ext cx="534377" cy="259045"/>
    <xdr:sp macro="" textlink="">
      <xdr:nvSpPr>
        <xdr:cNvPr id="256" name="テキスト ボックス 255"/>
        <xdr:cNvSpPr txBox="1"/>
      </xdr:nvSpPr>
      <xdr:spPr>
        <a:xfrm>
          <a:off x="2641111" y="1651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80066</xdr:rowOff>
    </xdr:from>
    <xdr:to>
      <xdr:col>3</xdr:col>
      <xdr:colOff>3175</xdr:colOff>
      <xdr:row>97</xdr:row>
      <xdr:rowOff>10216</xdr:rowOff>
    </xdr:to>
    <xdr:sp macro="" textlink="">
      <xdr:nvSpPr>
        <xdr:cNvPr id="257" name="円/楕円 256"/>
        <xdr:cNvSpPr/>
      </xdr:nvSpPr>
      <xdr:spPr>
        <a:xfrm>
          <a:off x="1968500" y="1653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1343</xdr:rowOff>
    </xdr:from>
    <xdr:ext cx="534377" cy="259045"/>
    <xdr:sp macro="" textlink="">
      <xdr:nvSpPr>
        <xdr:cNvPr id="258" name="テキスト ボックス 257"/>
        <xdr:cNvSpPr txBox="1"/>
      </xdr:nvSpPr>
      <xdr:spPr>
        <a:xfrm>
          <a:off x="1752111" y="166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115728</xdr:rowOff>
    </xdr:from>
    <xdr:to>
      <xdr:col>1</xdr:col>
      <xdr:colOff>485775</xdr:colOff>
      <xdr:row>97</xdr:row>
      <xdr:rowOff>45878</xdr:rowOff>
    </xdr:to>
    <xdr:sp macro="" textlink="">
      <xdr:nvSpPr>
        <xdr:cNvPr id="259" name="円/楕円 258"/>
        <xdr:cNvSpPr/>
      </xdr:nvSpPr>
      <xdr:spPr>
        <a:xfrm>
          <a:off x="1079500" y="165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37005</xdr:rowOff>
    </xdr:from>
    <xdr:ext cx="534377" cy="259045"/>
    <xdr:sp macro="" textlink="">
      <xdr:nvSpPr>
        <xdr:cNvPr id="260" name="テキスト ボックス 259"/>
        <xdr:cNvSpPr txBox="1"/>
      </xdr:nvSpPr>
      <xdr:spPr>
        <a:xfrm>
          <a:off x="863111" y="1666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69291</xdr:rowOff>
    </xdr:from>
    <xdr:to>
      <xdr:col>15</xdr:col>
      <xdr:colOff>180975</xdr:colOff>
      <xdr:row>36</xdr:row>
      <xdr:rowOff>106540</xdr:rowOff>
    </xdr:to>
    <xdr:cxnSp macro="">
      <xdr:nvCxnSpPr>
        <xdr:cNvPr id="289" name="直線コネクタ 288"/>
        <xdr:cNvCxnSpPr/>
      </xdr:nvCxnSpPr>
      <xdr:spPr>
        <a:xfrm>
          <a:off x="9639300" y="6241491"/>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39650</xdr:rowOff>
    </xdr:from>
    <xdr:to>
      <xdr:col>14</xdr:col>
      <xdr:colOff>28575</xdr:colOff>
      <xdr:row>36</xdr:row>
      <xdr:rowOff>69291</xdr:rowOff>
    </xdr:to>
    <xdr:cxnSp macro="">
      <xdr:nvCxnSpPr>
        <xdr:cNvPr id="292" name="直線コネクタ 291"/>
        <xdr:cNvCxnSpPr/>
      </xdr:nvCxnSpPr>
      <xdr:spPr>
        <a:xfrm>
          <a:off x="8750300" y="6211850"/>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39650</xdr:rowOff>
    </xdr:from>
    <xdr:to>
      <xdr:col>12</xdr:col>
      <xdr:colOff>511175</xdr:colOff>
      <xdr:row>36</xdr:row>
      <xdr:rowOff>48882</xdr:rowOff>
    </xdr:to>
    <xdr:cxnSp macro="">
      <xdr:nvCxnSpPr>
        <xdr:cNvPr id="295" name="直線コネクタ 294"/>
        <xdr:cNvCxnSpPr/>
      </xdr:nvCxnSpPr>
      <xdr:spPr>
        <a:xfrm flipV="1">
          <a:off x="7861300" y="6211850"/>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48882</xdr:rowOff>
    </xdr:from>
    <xdr:to>
      <xdr:col>11</xdr:col>
      <xdr:colOff>307975</xdr:colOff>
      <xdr:row>36</xdr:row>
      <xdr:rowOff>82271</xdr:rowOff>
    </xdr:to>
    <xdr:cxnSp macro="">
      <xdr:nvCxnSpPr>
        <xdr:cNvPr id="298" name="直線コネクタ 297"/>
        <xdr:cNvCxnSpPr/>
      </xdr:nvCxnSpPr>
      <xdr:spPr>
        <a:xfrm flipV="1">
          <a:off x="6972300" y="6221082"/>
          <a:ext cx="889000" cy="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55740</xdr:rowOff>
    </xdr:from>
    <xdr:to>
      <xdr:col>15</xdr:col>
      <xdr:colOff>231775</xdr:colOff>
      <xdr:row>36</xdr:row>
      <xdr:rowOff>157340</xdr:rowOff>
    </xdr:to>
    <xdr:sp macro="" textlink="">
      <xdr:nvSpPr>
        <xdr:cNvPr id="308" name="円/楕円 307"/>
        <xdr:cNvSpPr/>
      </xdr:nvSpPr>
      <xdr:spPr>
        <a:xfrm>
          <a:off x="10426700" y="62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34167</xdr:rowOff>
    </xdr:from>
    <xdr:ext cx="534377" cy="259045"/>
    <xdr:sp macro="" textlink="">
      <xdr:nvSpPr>
        <xdr:cNvPr id="309" name="補助費等該当値テキスト"/>
        <xdr:cNvSpPr txBox="1"/>
      </xdr:nvSpPr>
      <xdr:spPr>
        <a:xfrm>
          <a:off x="10528300" y="62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18491</xdr:rowOff>
    </xdr:from>
    <xdr:to>
      <xdr:col>14</xdr:col>
      <xdr:colOff>79375</xdr:colOff>
      <xdr:row>36</xdr:row>
      <xdr:rowOff>120091</xdr:rowOff>
    </xdr:to>
    <xdr:sp macro="" textlink="">
      <xdr:nvSpPr>
        <xdr:cNvPr id="310" name="円/楕円 309"/>
        <xdr:cNvSpPr/>
      </xdr:nvSpPr>
      <xdr:spPr>
        <a:xfrm>
          <a:off x="9588500" y="61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136618</xdr:rowOff>
    </xdr:from>
    <xdr:ext cx="534377" cy="259045"/>
    <xdr:sp macro="" textlink="">
      <xdr:nvSpPr>
        <xdr:cNvPr id="311" name="テキスト ボックス 310"/>
        <xdr:cNvSpPr txBox="1"/>
      </xdr:nvSpPr>
      <xdr:spPr>
        <a:xfrm>
          <a:off x="9372111" y="59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160300</xdr:rowOff>
    </xdr:from>
    <xdr:to>
      <xdr:col>12</xdr:col>
      <xdr:colOff>561975</xdr:colOff>
      <xdr:row>36</xdr:row>
      <xdr:rowOff>90450</xdr:rowOff>
    </xdr:to>
    <xdr:sp macro="" textlink="">
      <xdr:nvSpPr>
        <xdr:cNvPr id="312" name="円/楕円 311"/>
        <xdr:cNvSpPr/>
      </xdr:nvSpPr>
      <xdr:spPr>
        <a:xfrm>
          <a:off x="8699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106977</xdr:rowOff>
    </xdr:from>
    <xdr:ext cx="534377" cy="259045"/>
    <xdr:sp macro="" textlink="">
      <xdr:nvSpPr>
        <xdr:cNvPr id="313" name="テキスト ボックス 312"/>
        <xdr:cNvSpPr txBox="1"/>
      </xdr:nvSpPr>
      <xdr:spPr>
        <a:xfrm>
          <a:off x="8483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169532</xdr:rowOff>
    </xdr:from>
    <xdr:to>
      <xdr:col>11</xdr:col>
      <xdr:colOff>358775</xdr:colOff>
      <xdr:row>36</xdr:row>
      <xdr:rowOff>99682</xdr:rowOff>
    </xdr:to>
    <xdr:sp macro="" textlink="">
      <xdr:nvSpPr>
        <xdr:cNvPr id="314" name="円/楕円 313"/>
        <xdr:cNvSpPr/>
      </xdr:nvSpPr>
      <xdr:spPr>
        <a:xfrm>
          <a:off x="7810500" y="6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90809</xdr:rowOff>
    </xdr:from>
    <xdr:ext cx="534377" cy="259045"/>
    <xdr:sp macro="" textlink="">
      <xdr:nvSpPr>
        <xdr:cNvPr id="315" name="テキスト ボックス 314"/>
        <xdr:cNvSpPr txBox="1"/>
      </xdr:nvSpPr>
      <xdr:spPr>
        <a:xfrm>
          <a:off x="7594111" y="62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31471</xdr:rowOff>
    </xdr:from>
    <xdr:to>
      <xdr:col>10</xdr:col>
      <xdr:colOff>155575</xdr:colOff>
      <xdr:row>36</xdr:row>
      <xdr:rowOff>133071</xdr:rowOff>
    </xdr:to>
    <xdr:sp macro="" textlink="">
      <xdr:nvSpPr>
        <xdr:cNvPr id="316" name="円/楕円 315"/>
        <xdr:cNvSpPr/>
      </xdr:nvSpPr>
      <xdr:spPr>
        <a:xfrm>
          <a:off x="6921500" y="62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124198</xdr:rowOff>
    </xdr:from>
    <xdr:ext cx="534377" cy="259045"/>
    <xdr:sp macro="" textlink="">
      <xdr:nvSpPr>
        <xdr:cNvPr id="317" name="テキスト ボックス 316"/>
        <xdr:cNvSpPr txBox="1"/>
      </xdr:nvSpPr>
      <xdr:spPr>
        <a:xfrm>
          <a:off x="6705111" y="62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161398</xdr:rowOff>
    </xdr:from>
    <xdr:to>
      <xdr:col>15</xdr:col>
      <xdr:colOff>180975</xdr:colOff>
      <xdr:row>58</xdr:row>
      <xdr:rowOff>22965</xdr:rowOff>
    </xdr:to>
    <xdr:cxnSp macro="">
      <xdr:nvCxnSpPr>
        <xdr:cNvPr id="346" name="直線コネクタ 345"/>
        <xdr:cNvCxnSpPr/>
      </xdr:nvCxnSpPr>
      <xdr:spPr>
        <a:xfrm flipV="1">
          <a:off x="9639300" y="9934048"/>
          <a:ext cx="8382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106122</xdr:rowOff>
    </xdr:from>
    <xdr:to>
      <xdr:col>14</xdr:col>
      <xdr:colOff>28575</xdr:colOff>
      <xdr:row>58</xdr:row>
      <xdr:rowOff>22965</xdr:rowOff>
    </xdr:to>
    <xdr:cxnSp macro="">
      <xdr:nvCxnSpPr>
        <xdr:cNvPr id="349" name="直線コネクタ 348"/>
        <xdr:cNvCxnSpPr/>
      </xdr:nvCxnSpPr>
      <xdr:spPr>
        <a:xfrm>
          <a:off x="8750300" y="9878772"/>
          <a:ext cx="889000" cy="8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106122</xdr:rowOff>
    </xdr:from>
    <xdr:to>
      <xdr:col>12</xdr:col>
      <xdr:colOff>511175</xdr:colOff>
      <xdr:row>58</xdr:row>
      <xdr:rowOff>45879</xdr:rowOff>
    </xdr:to>
    <xdr:cxnSp macro="">
      <xdr:nvCxnSpPr>
        <xdr:cNvPr id="352" name="直線コネクタ 351"/>
        <xdr:cNvCxnSpPr/>
      </xdr:nvCxnSpPr>
      <xdr:spPr>
        <a:xfrm flipV="1">
          <a:off x="7861300" y="9878772"/>
          <a:ext cx="889000" cy="1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45879</xdr:rowOff>
    </xdr:from>
    <xdr:to>
      <xdr:col>11</xdr:col>
      <xdr:colOff>307975</xdr:colOff>
      <xdr:row>58</xdr:row>
      <xdr:rowOff>83762</xdr:rowOff>
    </xdr:to>
    <xdr:cxnSp macro="">
      <xdr:nvCxnSpPr>
        <xdr:cNvPr id="355" name="直線コネクタ 354"/>
        <xdr:cNvCxnSpPr/>
      </xdr:nvCxnSpPr>
      <xdr:spPr>
        <a:xfrm flipV="1">
          <a:off x="6972300" y="9989979"/>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110598</xdr:rowOff>
    </xdr:from>
    <xdr:to>
      <xdr:col>15</xdr:col>
      <xdr:colOff>231775</xdr:colOff>
      <xdr:row>58</xdr:row>
      <xdr:rowOff>40748</xdr:rowOff>
    </xdr:to>
    <xdr:sp macro="" textlink="">
      <xdr:nvSpPr>
        <xdr:cNvPr id="365" name="円/楕円 364"/>
        <xdr:cNvSpPr/>
      </xdr:nvSpPr>
      <xdr:spPr>
        <a:xfrm>
          <a:off x="10426700" y="98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133475</xdr:rowOff>
    </xdr:from>
    <xdr:ext cx="534377" cy="259045"/>
    <xdr:sp macro="" textlink="">
      <xdr:nvSpPr>
        <xdr:cNvPr id="366" name="普通建設事業費該当値テキスト"/>
        <xdr:cNvSpPr txBox="1"/>
      </xdr:nvSpPr>
      <xdr:spPr>
        <a:xfrm>
          <a:off x="10528300" y="97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143615</xdr:rowOff>
    </xdr:from>
    <xdr:to>
      <xdr:col>14</xdr:col>
      <xdr:colOff>79375</xdr:colOff>
      <xdr:row>58</xdr:row>
      <xdr:rowOff>73765</xdr:rowOff>
    </xdr:to>
    <xdr:sp macro="" textlink="">
      <xdr:nvSpPr>
        <xdr:cNvPr id="367" name="円/楕円 366"/>
        <xdr:cNvSpPr/>
      </xdr:nvSpPr>
      <xdr:spPr>
        <a:xfrm>
          <a:off x="9588500" y="99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90292</xdr:rowOff>
    </xdr:from>
    <xdr:ext cx="534377" cy="259045"/>
    <xdr:sp macro="" textlink="">
      <xdr:nvSpPr>
        <xdr:cNvPr id="368" name="テキスト ボックス 367"/>
        <xdr:cNvSpPr txBox="1"/>
      </xdr:nvSpPr>
      <xdr:spPr>
        <a:xfrm>
          <a:off x="9372111" y="9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55322</xdr:rowOff>
    </xdr:from>
    <xdr:to>
      <xdr:col>12</xdr:col>
      <xdr:colOff>561975</xdr:colOff>
      <xdr:row>57</xdr:row>
      <xdr:rowOff>156922</xdr:rowOff>
    </xdr:to>
    <xdr:sp macro="" textlink="">
      <xdr:nvSpPr>
        <xdr:cNvPr id="369" name="円/楕円 368"/>
        <xdr:cNvSpPr/>
      </xdr:nvSpPr>
      <xdr:spPr>
        <a:xfrm>
          <a:off x="8699500" y="982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1999</xdr:rowOff>
    </xdr:from>
    <xdr:ext cx="534377" cy="259045"/>
    <xdr:sp macro="" textlink="">
      <xdr:nvSpPr>
        <xdr:cNvPr id="370" name="テキスト ボックス 369"/>
        <xdr:cNvSpPr txBox="1"/>
      </xdr:nvSpPr>
      <xdr:spPr>
        <a:xfrm>
          <a:off x="8483111" y="960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166529</xdr:rowOff>
    </xdr:from>
    <xdr:to>
      <xdr:col>11</xdr:col>
      <xdr:colOff>358775</xdr:colOff>
      <xdr:row>58</xdr:row>
      <xdr:rowOff>96679</xdr:rowOff>
    </xdr:to>
    <xdr:sp macro="" textlink="">
      <xdr:nvSpPr>
        <xdr:cNvPr id="371" name="円/楕円 370"/>
        <xdr:cNvSpPr/>
      </xdr:nvSpPr>
      <xdr:spPr>
        <a:xfrm>
          <a:off x="7810500" y="9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87806</xdr:rowOff>
    </xdr:from>
    <xdr:ext cx="534377" cy="259045"/>
    <xdr:sp macro="" textlink="">
      <xdr:nvSpPr>
        <xdr:cNvPr id="372" name="テキスト ボックス 371"/>
        <xdr:cNvSpPr txBox="1"/>
      </xdr:nvSpPr>
      <xdr:spPr>
        <a:xfrm>
          <a:off x="7594111" y="1003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32962</xdr:rowOff>
    </xdr:from>
    <xdr:to>
      <xdr:col>10</xdr:col>
      <xdr:colOff>155575</xdr:colOff>
      <xdr:row>58</xdr:row>
      <xdr:rowOff>134562</xdr:rowOff>
    </xdr:to>
    <xdr:sp macro="" textlink="">
      <xdr:nvSpPr>
        <xdr:cNvPr id="373" name="円/楕円 372"/>
        <xdr:cNvSpPr/>
      </xdr:nvSpPr>
      <xdr:spPr>
        <a:xfrm>
          <a:off x="6921500" y="99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125689</xdr:rowOff>
    </xdr:from>
    <xdr:ext cx="534377" cy="259045"/>
    <xdr:sp macro="" textlink="">
      <xdr:nvSpPr>
        <xdr:cNvPr id="374" name="テキスト ボックス 373"/>
        <xdr:cNvSpPr txBox="1"/>
      </xdr:nvSpPr>
      <xdr:spPr>
        <a:xfrm>
          <a:off x="6705111" y="100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21126</xdr:rowOff>
    </xdr:from>
    <xdr:to>
      <xdr:col>15</xdr:col>
      <xdr:colOff>180975</xdr:colOff>
      <xdr:row>77</xdr:row>
      <xdr:rowOff>125236</xdr:rowOff>
    </xdr:to>
    <xdr:cxnSp macro="">
      <xdr:nvCxnSpPr>
        <xdr:cNvPr id="399" name="直線コネクタ 398"/>
        <xdr:cNvCxnSpPr/>
      </xdr:nvCxnSpPr>
      <xdr:spPr>
        <a:xfrm flipV="1">
          <a:off x="9639300" y="13222776"/>
          <a:ext cx="838200" cy="10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33682</xdr:rowOff>
    </xdr:from>
    <xdr:to>
      <xdr:col>14</xdr:col>
      <xdr:colOff>28575</xdr:colOff>
      <xdr:row>77</xdr:row>
      <xdr:rowOff>125236</xdr:rowOff>
    </xdr:to>
    <xdr:cxnSp macro="">
      <xdr:nvCxnSpPr>
        <xdr:cNvPr id="402" name="直線コネクタ 401"/>
        <xdr:cNvCxnSpPr/>
      </xdr:nvCxnSpPr>
      <xdr:spPr>
        <a:xfrm>
          <a:off x="8750300" y="13235332"/>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141776</xdr:rowOff>
    </xdr:from>
    <xdr:to>
      <xdr:col>15</xdr:col>
      <xdr:colOff>231775</xdr:colOff>
      <xdr:row>77</xdr:row>
      <xdr:rowOff>71926</xdr:rowOff>
    </xdr:to>
    <xdr:sp macro="" textlink="">
      <xdr:nvSpPr>
        <xdr:cNvPr id="412" name="円/楕円 411"/>
        <xdr:cNvSpPr/>
      </xdr:nvSpPr>
      <xdr:spPr>
        <a:xfrm>
          <a:off x="10426700" y="131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164653</xdr:rowOff>
    </xdr:from>
    <xdr:ext cx="534377" cy="259045"/>
    <xdr:sp macro="" textlink="">
      <xdr:nvSpPr>
        <xdr:cNvPr id="413" name="普通建設事業費 （ うち新規整備　）該当値テキスト"/>
        <xdr:cNvSpPr txBox="1"/>
      </xdr:nvSpPr>
      <xdr:spPr>
        <a:xfrm>
          <a:off x="10528300" y="130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74436</xdr:rowOff>
    </xdr:from>
    <xdr:to>
      <xdr:col>14</xdr:col>
      <xdr:colOff>79375</xdr:colOff>
      <xdr:row>78</xdr:row>
      <xdr:rowOff>4586</xdr:rowOff>
    </xdr:to>
    <xdr:sp macro="" textlink="">
      <xdr:nvSpPr>
        <xdr:cNvPr id="414" name="円/楕円 413"/>
        <xdr:cNvSpPr/>
      </xdr:nvSpPr>
      <xdr:spPr>
        <a:xfrm>
          <a:off x="9588500" y="132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167163</xdr:rowOff>
    </xdr:from>
    <xdr:ext cx="534377" cy="259045"/>
    <xdr:sp macro="" textlink="">
      <xdr:nvSpPr>
        <xdr:cNvPr id="415" name="テキスト ボックス 414"/>
        <xdr:cNvSpPr txBox="1"/>
      </xdr:nvSpPr>
      <xdr:spPr>
        <a:xfrm>
          <a:off x="9372111" y="1336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154332</xdr:rowOff>
    </xdr:from>
    <xdr:to>
      <xdr:col>12</xdr:col>
      <xdr:colOff>561975</xdr:colOff>
      <xdr:row>77</xdr:row>
      <xdr:rowOff>84482</xdr:rowOff>
    </xdr:to>
    <xdr:sp macro="" textlink="">
      <xdr:nvSpPr>
        <xdr:cNvPr id="416" name="円/楕円 415"/>
        <xdr:cNvSpPr/>
      </xdr:nvSpPr>
      <xdr:spPr>
        <a:xfrm>
          <a:off x="8699500" y="131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101008</xdr:rowOff>
    </xdr:from>
    <xdr:ext cx="534377" cy="259045"/>
    <xdr:sp macro="" textlink="">
      <xdr:nvSpPr>
        <xdr:cNvPr id="417" name="テキスト ボックス 416"/>
        <xdr:cNvSpPr txBox="1"/>
      </xdr:nvSpPr>
      <xdr:spPr>
        <a:xfrm>
          <a:off x="8483111" y="129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28048</xdr:rowOff>
    </xdr:from>
    <xdr:to>
      <xdr:col>15</xdr:col>
      <xdr:colOff>180975</xdr:colOff>
      <xdr:row>97</xdr:row>
      <xdr:rowOff>140176</xdr:rowOff>
    </xdr:to>
    <xdr:cxnSp macro="">
      <xdr:nvCxnSpPr>
        <xdr:cNvPr id="446" name="直線コネクタ 445"/>
        <xdr:cNvCxnSpPr/>
      </xdr:nvCxnSpPr>
      <xdr:spPr>
        <a:xfrm>
          <a:off x="9639300" y="16658698"/>
          <a:ext cx="8382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134080</xdr:rowOff>
    </xdr:from>
    <xdr:to>
      <xdr:col>14</xdr:col>
      <xdr:colOff>28575</xdr:colOff>
      <xdr:row>97</xdr:row>
      <xdr:rowOff>28048</xdr:rowOff>
    </xdr:to>
    <xdr:cxnSp macro="">
      <xdr:nvCxnSpPr>
        <xdr:cNvPr id="449" name="直線コネクタ 448"/>
        <xdr:cNvCxnSpPr/>
      </xdr:nvCxnSpPr>
      <xdr:spPr>
        <a:xfrm>
          <a:off x="8750300" y="16593280"/>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89376</xdr:rowOff>
    </xdr:from>
    <xdr:to>
      <xdr:col>15</xdr:col>
      <xdr:colOff>231775</xdr:colOff>
      <xdr:row>98</xdr:row>
      <xdr:rowOff>19526</xdr:rowOff>
    </xdr:to>
    <xdr:sp macro="" textlink="">
      <xdr:nvSpPr>
        <xdr:cNvPr id="459" name="円/楕円 458"/>
        <xdr:cNvSpPr/>
      </xdr:nvSpPr>
      <xdr:spPr>
        <a:xfrm>
          <a:off x="10426700" y="16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67803</xdr:rowOff>
    </xdr:from>
    <xdr:ext cx="534377" cy="259045"/>
    <xdr:sp macro="" textlink="">
      <xdr:nvSpPr>
        <xdr:cNvPr id="460" name="普通建設事業費 （ うち更新整備　）該当値テキスト"/>
        <xdr:cNvSpPr txBox="1"/>
      </xdr:nvSpPr>
      <xdr:spPr>
        <a:xfrm>
          <a:off x="10528300" y="166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148698</xdr:rowOff>
    </xdr:from>
    <xdr:to>
      <xdr:col>14</xdr:col>
      <xdr:colOff>79375</xdr:colOff>
      <xdr:row>97</xdr:row>
      <xdr:rowOff>78848</xdr:rowOff>
    </xdr:to>
    <xdr:sp macro="" textlink="">
      <xdr:nvSpPr>
        <xdr:cNvPr id="461" name="円/楕円 460"/>
        <xdr:cNvSpPr/>
      </xdr:nvSpPr>
      <xdr:spPr>
        <a:xfrm>
          <a:off x="9588500" y="166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95375</xdr:rowOff>
    </xdr:from>
    <xdr:ext cx="534377" cy="259045"/>
    <xdr:sp macro="" textlink="">
      <xdr:nvSpPr>
        <xdr:cNvPr id="462" name="テキスト ボックス 461"/>
        <xdr:cNvSpPr txBox="1"/>
      </xdr:nvSpPr>
      <xdr:spPr>
        <a:xfrm>
          <a:off x="9372111" y="163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83280</xdr:rowOff>
    </xdr:from>
    <xdr:to>
      <xdr:col>12</xdr:col>
      <xdr:colOff>561975</xdr:colOff>
      <xdr:row>97</xdr:row>
      <xdr:rowOff>13430</xdr:rowOff>
    </xdr:to>
    <xdr:sp macro="" textlink="">
      <xdr:nvSpPr>
        <xdr:cNvPr id="463" name="円/楕円 462"/>
        <xdr:cNvSpPr/>
      </xdr:nvSpPr>
      <xdr:spPr>
        <a:xfrm>
          <a:off x="8699500" y="165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4557</xdr:rowOff>
    </xdr:from>
    <xdr:ext cx="534377" cy="259045"/>
    <xdr:sp macro="" textlink="">
      <xdr:nvSpPr>
        <xdr:cNvPr id="464" name="テキスト ボックス 463"/>
        <xdr:cNvSpPr txBox="1"/>
      </xdr:nvSpPr>
      <xdr:spPr>
        <a:xfrm>
          <a:off x="8483111" y="166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124841</xdr:rowOff>
    </xdr:from>
    <xdr:to>
      <xdr:col>23</xdr:col>
      <xdr:colOff>517525</xdr:colOff>
      <xdr:row>38</xdr:row>
      <xdr:rowOff>126761</xdr:rowOff>
    </xdr:to>
    <xdr:cxnSp macro="">
      <xdr:nvCxnSpPr>
        <xdr:cNvPr id="491" name="直線コネクタ 490"/>
        <xdr:cNvCxnSpPr/>
      </xdr:nvCxnSpPr>
      <xdr:spPr>
        <a:xfrm flipV="1">
          <a:off x="15481300" y="6639941"/>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118349</xdr:rowOff>
    </xdr:from>
    <xdr:to>
      <xdr:col>22</xdr:col>
      <xdr:colOff>365125</xdr:colOff>
      <xdr:row>38</xdr:row>
      <xdr:rowOff>126761</xdr:rowOff>
    </xdr:to>
    <xdr:cxnSp macro="">
      <xdr:nvCxnSpPr>
        <xdr:cNvPr id="494" name="直線コネクタ 493"/>
        <xdr:cNvCxnSpPr/>
      </xdr:nvCxnSpPr>
      <xdr:spPr>
        <a:xfrm>
          <a:off x="14592300" y="663344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118349</xdr:rowOff>
    </xdr:from>
    <xdr:to>
      <xdr:col>21</xdr:col>
      <xdr:colOff>161925</xdr:colOff>
      <xdr:row>38</xdr:row>
      <xdr:rowOff>139700</xdr:rowOff>
    </xdr:to>
    <xdr:cxnSp macro="">
      <xdr:nvCxnSpPr>
        <xdr:cNvPr id="497" name="直線コネクタ 496"/>
        <xdr:cNvCxnSpPr/>
      </xdr:nvCxnSpPr>
      <xdr:spPr>
        <a:xfrm flipV="1">
          <a:off x="13703300" y="663344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129687</xdr:rowOff>
    </xdr:from>
    <xdr:to>
      <xdr:col>19</xdr:col>
      <xdr:colOff>644525</xdr:colOff>
      <xdr:row>38</xdr:row>
      <xdr:rowOff>139700</xdr:rowOff>
    </xdr:to>
    <xdr:cxnSp macro="">
      <xdr:nvCxnSpPr>
        <xdr:cNvPr id="500" name="直線コネクタ 499"/>
        <xdr:cNvCxnSpPr/>
      </xdr:nvCxnSpPr>
      <xdr:spPr>
        <a:xfrm>
          <a:off x="12814300" y="66447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74041</xdr:rowOff>
    </xdr:from>
    <xdr:to>
      <xdr:col>23</xdr:col>
      <xdr:colOff>568325</xdr:colOff>
      <xdr:row>39</xdr:row>
      <xdr:rowOff>4191</xdr:rowOff>
    </xdr:to>
    <xdr:sp macro="" textlink="">
      <xdr:nvSpPr>
        <xdr:cNvPr id="510" name="円/楕円 509"/>
        <xdr:cNvSpPr/>
      </xdr:nvSpPr>
      <xdr:spPr>
        <a:xfrm>
          <a:off x="162687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78565" cy="259045"/>
    <xdr:sp macro="" textlink="">
      <xdr:nvSpPr>
        <xdr:cNvPr id="511" name="災害復旧事業費該当値テキスト"/>
        <xdr:cNvSpPr txBox="1"/>
      </xdr:nvSpPr>
      <xdr:spPr>
        <a:xfrm>
          <a:off x="16370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75961</xdr:rowOff>
    </xdr:from>
    <xdr:to>
      <xdr:col>22</xdr:col>
      <xdr:colOff>415925</xdr:colOff>
      <xdr:row>39</xdr:row>
      <xdr:rowOff>6111</xdr:rowOff>
    </xdr:to>
    <xdr:sp macro="" textlink="">
      <xdr:nvSpPr>
        <xdr:cNvPr id="512" name="円/楕円 511"/>
        <xdr:cNvSpPr/>
      </xdr:nvSpPr>
      <xdr:spPr>
        <a:xfrm>
          <a:off x="15430500" y="6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168688</xdr:rowOff>
    </xdr:from>
    <xdr:ext cx="378565" cy="259045"/>
    <xdr:sp macro="" textlink="">
      <xdr:nvSpPr>
        <xdr:cNvPr id="513" name="テキスト ボックス 512"/>
        <xdr:cNvSpPr txBox="1"/>
      </xdr:nvSpPr>
      <xdr:spPr>
        <a:xfrm>
          <a:off x="15292017" y="668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67549</xdr:rowOff>
    </xdr:from>
    <xdr:to>
      <xdr:col>21</xdr:col>
      <xdr:colOff>212725</xdr:colOff>
      <xdr:row>38</xdr:row>
      <xdr:rowOff>169149</xdr:rowOff>
    </xdr:to>
    <xdr:sp macro="" textlink="">
      <xdr:nvSpPr>
        <xdr:cNvPr id="514" name="円/楕円 513"/>
        <xdr:cNvSpPr/>
      </xdr:nvSpPr>
      <xdr:spPr>
        <a:xfrm>
          <a:off x="14541500" y="65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160276</xdr:rowOff>
    </xdr:from>
    <xdr:ext cx="378565" cy="259045"/>
    <xdr:sp macro="" textlink="">
      <xdr:nvSpPr>
        <xdr:cNvPr id="515" name="テキスト ボックス 514"/>
        <xdr:cNvSpPr txBox="1"/>
      </xdr:nvSpPr>
      <xdr:spPr>
        <a:xfrm>
          <a:off x="14403017" y="667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78887</xdr:rowOff>
    </xdr:from>
    <xdr:to>
      <xdr:col>18</xdr:col>
      <xdr:colOff>492125</xdr:colOff>
      <xdr:row>39</xdr:row>
      <xdr:rowOff>9037</xdr:rowOff>
    </xdr:to>
    <xdr:sp macro="" textlink="">
      <xdr:nvSpPr>
        <xdr:cNvPr id="518" name="円/楕円 517"/>
        <xdr:cNvSpPr/>
      </xdr:nvSpPr>
      <xdr:spPr>
        <a:xfrm>
          <a:off x="12763500" y="65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164</xdr:rowOff>
    </xdr:from>
    <xdr:ext cx="378565" cy="259045"/>
    <xdr:sp macro="" textlink="">
      <xdr:nvSpPr>
        <xdr:cNvPr id="519" name="テキスト ボックス 518"/>
        <xdr:cNvSpPr txBox="1"/>
      </xdr:nvSpPr>
      <xdr:spPr>
        <a:xfrm>
          <a:off x="12625017" y="668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163246</xdr:rowOff>
    </xdr:from>
    <xdr:to>
      <xdr:col>23</xdr:col>
      <xdr:colOff>517525</xdr:colOff>
      <xdr:row>77</xdr:row>
      <xdr:rowOff>13799</xdr:rowOff>
    </xdr:to>
    <xdr:cxnSp macro="">
      <xdr:nvCxnSpPr>
        <xdr:cNvPr id="601" name="直線コネクタ 600"/>
        <xdr:cNvCxnSpPr/>
      </xdr:nvCxnSpPr>
      <xdr:spPr>
        <a:xfrm flipV="1">
          <a:off x="15481300" y="13193446"/>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161789</xdr:rowOff>
    </xdr:from>
    <xdr:to>
      <xdr:col>22</xdr:col>
      <xdr:colOff>365125</xdr:colOff>
      <xdr:row>77</xdr:row>
      <xdr:rowOff>13799</xdr:rowOff>
    </xdr:to>
    <xdr:cxnSp macro="">
      <xdr:nvCxnSpPr>
        <xdr:cNvPr id="604" name="直線コネクタ 603"/>
        <xdr:cNvCxnSpPr/>
      </xdr:nvCxnSpPr>
      <xdr:spPr>
        <a:xfrm>
          <a:off x="14592300" y="13191989"/>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136085</xdr:rowOff>
    </xdr:from>
    <xdr:to>
      <xdr:col>21</xdr:col>
      <xdr:colOff>161925</xdr:colOff>
      <xdr:row>76</xdr:row>
      <xdr:rowOff>161789</xdr:rowOff>
    </xdr:to>
    <xdr:cxnSp macro="">
      <xdr:nvCxnSpPr>
        <xdr:cNvPr id="607" name="直線コネクタ 606"/>
        <xdr:cNvCxnSpPr/>
      </xdr:nvCxnSpPr>
      <xdr:spPr>
        <a:xfrm>
          <a:off x="13703300" y="13166285"/>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94852</xdr:rowOff>
    </xdr:from>
    <xdr:to>
      <xdr:col>19</xdr:col>
      <xdr:colOff>644525</xdr:colOff>
      <xdr:row>76</xdr:row>
      <xdr:rowOff>136085</xdr:rowOff>
    </xdr:to>
    <xdr:cxnSp macro="">
      <xdr:nvCxnSpPr>
        <xdr:cNvPr id="610" name="直線コネクタ 609"/>
        <xdr:cNvCxnSpPr/>
      </xdr:nvCxnSpPr>
      <xdr:spPr>
        <a:xfrm>
          <a:off x="12814300" y="13125052"/>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112446</xdr:rowOff>
    </xdr:from>
    <xdr:to>
      <xdr:col>23</xdr:col>
      <xdr:colOff>568325</xdr:colOff>
      <xdr:row>77</xdr:row>
      <xdr:rowOff>42596</xdr:rowOff>
    </xdr:to>
    <xdr:sp macro="" textlink="">
      <xdr:nvSpPr>
        <xdr:cNvPr id="620" name="円/楕円 619"/>
        <xdr:cNvSpPr/>
      </xdr:nvSpPr>
      <xdr:spPr>
        <a:xfrm>
          <a:off x="16268700" y="131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90873</xdr:rowOff>
    </xdr:from>
    <xdr:ext cx="534377" cy="259045"/>
    <xdr:sp macro="" textlink="">
      <xdr:nvSpPr>
        <xdr:cNvPr id="621" name="公債費該当値テキスト"/>
        <xdr:cNvSpPr txBox="1"/>
      </xdr:nvSpPr>
      <xdr:spPr>
        <a:xfrm>
          <a:off x="16370300" y="1312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134449</xdr:rowOff>
    </xdr:from>
    <xdr:to>
      <xdr:col>22</xdr:col>
      <xdr:colOff>415925</xdr:colOff>
      <xdr:row>77</xdr:row>
      <xdr:rowOff>64599</xdr:rowOff>
    </xdr:to>
    <xdr:sp macro="" textlink="">
      <xdr:nvSpPr>
        <xdr:cNvPr id="622" name="円/楕円 621"/>
        <xdr:cNvSpPr/>
      </xdr:nvSpPr>
      <xdr:spPr>
        <a:xfrm>
          <a:off x="15430500" y="131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55726</xdr:rowOff>
    </xdr:from>
    <xdr:ext cx="534377" cy="259045"/>
    <xdr:sp macro="" textlink="">
      <xdr:nvSpPr>
        <xdr:cNvPr id="623" name="テキスト ボックス 622"/>
        <xdr:cNvSpPr txBox="1"/>
      </xdr:nvSpPr>
      <xdr:spPr>
        <a:xfrm>
          <a:off x="15214111" y="1325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110989</xdr:rowOff>
    </xdr:from>
    <xdr:to>
      <xdr:col>21</xdr:col>
      <xdr:colOff>212725</xdr:colOff>
      <xdr:row>77</xdr:row>
      <xdr:rowOff>41139</xdr:rowOff>
    </xdr:to>
    <xdr:sp macro="" textlink="">
      <xdr:nvSpPr>
        <xdr:cNvPr id="624" name="円/楕円 623"/>
        <xdr:cNvSpPr/>
      </xdr:nvSpPr>
      <xdr:spPr>
        <a:xfrm>
          <a:off x="14541500" y="13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32266</xdr:rowOff>
    </xdr:from>
    <xdr:ext cx="534377" cy="259045"/>
    <xdr:sp macro="" textlink="">
      <xdr:nvSpPr>
        <xdr:cNvPr id="625" name="テキスト ボックス 624"/>
        <xdr:cNvSpPr txBox="1"/>
      </xdr:nvSpPr>
      <xdr:spPr>
        <a:xfrm>
          <a:off x="14325111" y="132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85285</xdr:rowOff>
    </xdr:from>
    <xdr:to>
      <xdr:col>20</xdr:col>
      <xdr:colOff>9525</xdr:colOff>
      <xdr:row>77</xdr:row>
      <xdr:rowOff>15435</xdr:rowOff>
    </xdr:to>
    <xdr:sp macro="" textlink="">
      <xdr:nvSpPr>
        <xdr:cNvPr id="626" name="円/楕円 625"/>
        <xdr:cNvSpPr/>
      </xdr:nvSpPr>
      <xdr:spPr>
        <a:xfrm>
          <a:off x="13652500" y="1311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6562</xdr:rowOff>
    </xdr:from>
    <xdr:ext cx="534377" cy="259045"/>
    <xdr:sp macro="" textlink="">
      <xdr:nvSpPr>
        <xdr:cNvPr id="627" name="テキスト ボックス 626"/>
        <xdr:cNvSpPr txBox="1"/>
      </xdr:nvSpPr>
      <xdr:spPr>
        <a:xfrm>
          <a:off x="13436111" y="1320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44052</xdr:rowOff>
    </xdr:from>
    <xdr:to>
      <xdr:col>18</xdr:col>
      <xdr:colOff>492125</xdr:colOff>
      <xdr:row>76</xdr:row>
      <xdr:rowOff>145652</xdr:rowOff>
    </xdr:to>
    <xdr:sp macro="" textlink="">
      <xdr:nvSpPr>
        <xdr:cNvPr id="628" name="円/楕円 627"/>
        <xdr:cNvSpPr/>
      </xdr:nvSpPr>
      <xdr:spPr>
        <a:xfrm>
          <a:off x="12763500" y="130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136779</xdr:rowOff>
    </xdr:from>
    <xdr:ext cx="534377" cy="259045"/>
    <xdr:sp macro="" textlink="">
      <xdr:nvSpPr>
        <xdr:cNvPr id="629" name="テキスト ボックス 628"/>
        <xdr:cNvSpPr txBox="1"/>
      </xdr:nvSpPr>
      <xdr:spPr>
        <a:xfrm>
          <a:off x="12547111" y="131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60751</xdr:rowOff>
    </xdr:from>
    <xdr:to>
      <xdr:col>23</xdr:col>
      <xdr:colOff>517525</xdr:colOff>
      <xdr:row>98</xdr:row>
      <xdr:rowOff>65150</xdr:rowOff>
    </xdr:to>
    <xdr:cxnSp macro="">
      <xdr:nvCxnSpPr>
        <xdr:cNvPr id="656" name="直線コネクタ 655"/>
        <xdr:cNvCxnSpPr/>
      </xdr:nvCxnSpPr>
      <xdr:spPr>
        <a:xfrm>
          <a:off x="15481300" y="16862851"/>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19465</xdr:rowOff>
    </xdr:from>
    <xdr:to>
      <xdr:col>22</xdr:col>
      <xdr:colOff>365125</xdr:colOff>
      <xdr:row>98</xdr:row>
      <xdr:rowOff>60751</xdr:rowOff>
    </xdr:to>
    <xdr:cxnSp macro="">
      <xdr:nvCxnSpPr>
        <xdr:cNvPr id="659" name="直線コネクタ 658"/>
        <xdr:cNvCxnSpPr/>
      </xdr:nvCxnSpPr>
      <xdr:spPr>
        <a:xfrm>
          <a:off x="14592300" y="16821565"/>
          <a:ext cx="889000" cy="4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17948</xdr:rowOff>
    </xdr:from>
    <xdr:to>
      <xdr:col>21</xdr:col>
      <xdr:colOff>161925</xdr:colOff>
      <xdr:row>98</xdr:row>
      <xdr:rowOff>19465</xdr:rowOff>
    </xdr:to>
    <xdr:cxnSp macro="">
      <xdr:nvCxnSpPr>
        <xdr:cNvPr id="662" name="直線コネクタ 661"/>
        <xdr:cNvCxnSpPr/>
      </xdr:nvCxnSpPr>
      <xdr:spPr>
        <a:xfrm>
          <a:off x="13703300" y="16820048"/>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17948</xdr:rowOff>
    </xdr:from>
    <xdr:to>
      <xdr:col>19</xdr:col>
      <xdr:colOff>644525</xdr:colOff>
      <xdr:row>98</xdr:row>
      <xdr:rowOff>27467</xdr:rowOff>
    </xdr:to>
    <xdr:cxnSp macro="">
      <xdr:nvCxnSpPr>
        <xdr:cNvPr id="665" name="直線コネクタ 664"/>
        <xdr:cNvCxnSpPr/>
      </xdr:nvCxnSpPr>
      <xdr:spPr>
        <a:xfrm flipV="1">
          <a:off x="12814300" y="16820048"/>
          <a:ext cx="8890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14350</xdr:rowOff>
    </xdr:from>
    <xdr:to>
      <xdr:col>23</xdr:col>
      <xdr:colOff>568325</xdr:colOff>
      <xdr:row>98</xdr:row>
      <xdr:rowOff>115950</xdr:rowOff>
    </xdr:to>
    <xdr:sp macro="" textlink="">
      <xdr:nvSpPr>
        <xdr:cNvPr id="675" name="円/楕円 674"/>
        <xdr:cNvSpPr/>
      </xdr:nvSpPr>
      <xdr:spPr>
        <a:xfrm>
          <a:off x="16268700" y="168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9951</xdr:rowOff>
    </xdr:from>
    <xdr:to>
      <xdr:col>22</xdr:col>
      <xdr:colOff>415925</xdr:colOff>
      <xdr:row>98</xdr:row>
      <xdr:rowOff>111551</xdr:rowOff>
    </xdr:to>
    <xdr:sp macro="" textlink="">
      <xdr:nvSpPr>
        <xdr:cNvPr id="677" name="円/楕円 676"/>
        <xdr:cNvSpPr/>
      </xdr:nvSpPr>
      <xdr:spPr>
        <a:xfrm>
          <a:off x="15430500" y="168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102678</xdr:rowOff>
    </xdr:from>
    <xdr:ext cx="469744" cy="259045"/>
    <xdr:sp macro="" textlink="">
      <xdr:nvSpPr>
        <xdr:cNvPr id="678" name="テキスト ボックス 677"/>
        <xdr:cNvSpPr txBox="1"/>
      </xdr:nvSpPr>
      <xdr:spPr>
        <a:xfrm>
          <a:off x="15246427" y="169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140115</xdr:rowOff>
    </xdr:from>
    <xdr:to>
      <xdr:col>21</xdr:col>
      <xdr:colOff>212725</xdr:colOff>
      <xdr:row>98</xdr:row>
      <xdr:rowOff>70265</xdr:rowOff>
    </xdr:to>
    <xdr:sp macro="" textlink="">
      <xdr:nvSpPr>
        <xdr:cNvPr id="679" name="円/楕円 678"/>
        <xdr:cNvSpPr/>
      </xdr:nvSpPr>
      <xdr:spPr>
        <a:xfrm>
          <a:off x="14541500" y="16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61392</xdr:rowOff>
    </xdr:from>
    <xdr:ext cx="534377" cy="259045"/>
    <xdr:sp macro="" textlink="">
      <xdr:nvSpPr>
        <xdr:cNvPr id="680" name="テキスト ボックス 679"/>
        <xdr:cNvSpPr txBox="1"/>
      </xdr:nvSpPr>
      <xdr:spPr>
        <a:xfrm>
          <a:off x="14325111" y="168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138598</xdr:rowOff>
    </xdr:from>
    <xdr:to>
      <xdr:col>20</xdr:col>
      <xdr:colOff>9525</xdr:colOff>
      <xdr:row>98</xdr:row>
      <xdr:rowOff>68748</xdr:rowOff>
    </xdr:to>
    <xdr:sp macro="" textlink="">
      <xdr:nvSpPr>
        <xdr:cNvPr id="681" name="円/楕円 680"/>
        <xdr:cNvSpPr/>
      </xdr:nvSpPr>
      <xdr:spPr>
        <a:xfrm>
          <a:off x="13652500" y="16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59875</xdr:rowOff>
    </xdr:from>
    <xdr:ext cx="534377" cy="259045"/>
    <xdr:sp macro="" textlink="">
      <xdr:nvSpPr>
        <xdr:cNvPr id="682" name="テキスト ボックス 681"/>
        <xdr:cNvSpPr txBox="1"/>
      </xdr:nvSpPr>
      <xdr:spPr>
        <a:xfrm>
          <a:off x="13436111" y="168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148117</xdr:rowOff>
    </xdr:from>
    <xdr:to>
      <xdr:col>18</xdr:col>
      <xdr:colOff>492125</xdr:colOff>
      <xdr:row>98</xdr:row>
      <xdr:rowOff>78267</xdr:rowOff>
    </xdr:to>
    <xdr:sp macro="" textlink="">
      <xdr:nvSpPr>
        <xdr:cNvPr id="683" name="円/楕円 682"/>
        <xdr:cNvSpPr/>
      </xdr:nvSpPr>
      <xdr:spPr>
        <a:xfrm>
          <a:off x="12763500" y="167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69394</xdr:rowOff>
    </xdr:from>
    <xdr:ext cx="534377" cy="259045"/>
    <xdr:sp macro="" textlink="">
      <xdr:nvSpPr>
        <xdr:cNvPr id="684" name="テキスト ボックス 683"/>
        <xdr:cNvSpPr txBox="1"/>
      </xdr:nvSpPr>
      <xdr:spPr>
        <a:xfrm>
          <a:off x="12547111" y="168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36503</xdr:rowOff>
    </xdr:from>
    <xdr:to>
      <xdr:col>32</xdr:col>
      <xdr:colOff>187325</xdr:colOff>
      <xdr:row>39</xdr:row>
      <xdr:rowOff>47389</xdr:rowOff>
    </xdr:to>
    <xdr:cxnSp macro="">
      <xdr:nvCxnSpPr>
        <xdr:cNvPr id="715" name="直線コネクタ 714"/>
        <xdr:cNvCxnSpPr/>
      </xdr:nvCxnSpPr>
      <xdr:spPr>
        <a:xfrm>
          <a:off x="21323300" y="672305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34327</xdr:rowOff>
    </xdr:from>
    <xdr:to>
      <xdr:col>31</xdr:col>
      <xdr:colOff>34925</xdr:colOff>
      <xdr:row>39</xdr:row>
      <xdr:rowOff>36503</xdr:rowOff>
    </xdr:to>
    <xdr:cxnSp macro="">
      <xdr:nvCxnSpPr>
        <xdr:cNvPr id="718" name="直線コネクタ 717"/>
        <xdr:cNvCxnSpPr/>
      </xdr:nvCxnSpPr>
      <xdr:spPr>
        <a:xfrm>
          <a:off x="20434300" y="6720877"/>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23985</xdr:rowOff>
    </xdr:from>
    <xdr:to>
      <xdr:col>29</xdr:col>
      <xdr:colOff>517525</xdr:colOff>
      <xdr:row>39</xdr:row>
      <xdr:rowOff>34327</xdr:rowOff>
    </xdr:to>
    <xdr:cxnSp macro="">
      <xdr:nvCxnSpPr>
        <xdr:cNvPr id="721" name="直線コネクタ 720"/>
        <xdr:cNvCxnSpPr/>
      </xdr:nvCxnSpPr>
      <xdr:spPr>
        <a:xfrm>
          <a:off x="19545300" y="67105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23985</xdr:rowOff>
    </xdr:from>
    <xdr:to>
      <xdr:col>28</xdr:col>
      <xdr:colOff>314325</xdr:colOff>
      <xdr:row>39</xdr:row>
      <xdr:rowOff>24094</xdr:rowOff>
    </xdr:to>
    <xdr:cxnSp macro="">
      <xdr:nvCxnSpPr>
        <xdr:cNvPr id="724" name="直線コネクタ 723"/>
        <xdr:cNvCxnSpPr/>
      </xdr:nvCxnSpPr>
      <xdr:spPr>
        <a:xfrm flipV="1">
          <a:off x="18656300" y="6710535"/>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168039</xdr:rowOff>
    </xdr:from>
    <xdr:to>
      <xdr:col>32</xdr:col>
      <xdr:colOff>238125</xdr:colOff>
      <xdr:row>39</xdr:row>
      <xdr:rowOff>98189</xdr:rowOff>
    </xdr:to>
    <xdr:sp macro="" textlink="">
      <xdr:nvSpPr>
        <xdr:cNvPr id="734" name="円/楕円 733"/>
        <xdr:cNvSpPr/>
      </xdr:nvSpPr>
      <xdr:spPr>
        <a:xfrm>
          <a:off x="22110700" y="66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115115</xdr:rowOff>
    </xdr:from>
    <xdr:ext cx="378565" cy="259045"/>
    <xdr:sp macro="" textlink="">
      <xdr:nvSpPr>
        <xdr:cNvPr id="735" name="投資及び出資金該当値テキスト"/>
        <xdr:cNvSpPr txBox="1"/>
      </xdr:nvSpPr>
      <xdr:spPr>
        <a:xfrm>
          <a:off x="22212300" y="663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157153</xdr:rowOff>
    </xdr:from>
    <xdr:to>
      <xdr:col>31</xdr:col>
      <xdr:colOff>85725</xdr:colOff>
      <xdr:row>39</xdr:row>
      <xdr:rowOff>87303</xdr:rowOff>
    </xdr:to>
    <xdr:sp macro="" textlink="">
      <xdr:nvSpPr>
        <xdr:cNvPr id="736" name="円/楕円 735"/>
        <xdr:cNvSpPr/>
      </xdr:nvSpPr>
      <xdr:spPr>
        <a:xfrm>
          <a:off x="21272500" y="66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78430</xdr:rowOff>
    </xdr:from>
    <xdr:ext cx="378565" cy="259045"/>
    <xdr:sp macro="" textlink="">
      <xdr:nvSpPr>
        <xdr:cNvPr id="737" name="テキスト ボックス 736"/>
        <xdr:cNvSpPr txBox="1"/>
      </xdr:nvSpPr>
      <xdr:spPr>
        <a:xfrm>
          <a:off x="21134017" y="676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154977</xdr:rowOff>
    </xdr:from>
    <xdr:to>
      <xdr:col>29</xdr:col>
      <xdr:colOff>568325</xdr:colOff>
      <xdr:row>39</xdr:row>
      <xdr:rowOff>85127</xdr:rowOff>
    </xdr:to>
    <xdr:sp macro="" textlink="">
      <xdr:nvSpPr>
        <xdr:cNvPr id="738" name="円/楕円 737"/>
        <xdr:cNvSpPr/>
      </xdr:nvSpPr>
      <xdr:spPr>
        <a:xfrm>
          <a:off x="20383500" y="66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76254</xdr:rowOff>
    </xdr:from>
    <xdr:ext cx="378565" cy="259045"/>
    <xdr:sp macro="" textlink="">
      <xdr:nvSpPr>
        <xdr:cNvPr id="739" name="テキスト ボックス 738"/>
        <xdr:cNvSpPr txBox="1"/>
      </xdr:nvSpPr>
      <xdr:spPr>
        <a:xfrm>
          <a:off x="20245017" y="6762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144635</xdr:rowOff>
    </xdr:from>
    <xdr:to>
      <xdr:col>28</xdr:col>
      <xdr:colOff>365125</xdr:colOff>
      <xdr:row>39</xdr:row>
      <xdr:rowOff>74785</xdr:rowOff>
    </xdr:to>
    <xdr:sp macro="" textlink="">
      <xdr:nvSpPr>
        <xdr:cNvPr id="740" name="円/楕円 739"/>
        <xdr:cNvSpPr/>
      </xdr:nvSpPr>
      <xdr:spPr>
        <a:xfrm>
          <a:off x="19494500" y="66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65912</xdr:rowOff>
    </xdr:from>
    <xdr:ext cx="378565" cy="259045"/>
    <xdr:sp macro="" textlink="">
      <xdr:nvSpPr>
        <xdr:cNvPr id="741" name="テキスト ボックス 740"/>
        <xdr:cNvSpPr txBox="1"/>
      </xdr:nvSpPr>
      <xdr:spPr>
        <a:xfrm>
          <a:off x="19356017" y="675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144744</xdr:rowOff>
    </xdr:from>
    <xdr:to>
      <xdr:col>27</xdr:col>
      <xdr:colOff>161925</xdr:colOff>
      <xdr:row>39</xdr:row>
      <xdr:rowOff>74894</xdr:rowOff>
    </xdr:to>
    <xdr:sp macro="" textlink="">
      <xdr:nvSpPr>
        <xdr:cNvPr id="742" name="円/楕円 741"/>
        <xdr:cNvSpPr/>
      </xdr:nvSpPr>
      <xdr:spPr>
        <a:xfrm>
          <a:off x="18605500" y="66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66021</xdr:rowOff>
    </xdr:from>
    <xdr:ext cx="378565" cy="259045"/>
    <xdr:sp macro="" textlink="">
      <xdr:nvSpPr>
        <xdr:cNvPr id="743" name="テキスト ボックス 742"/>
        <xdr:cNvSpPr txBox="1"/>
      </xdr:nvSpPr>
      <xdr:spPr>
        <a:xfrm>
          <a:off x="18467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101524</xdr:rowOff>
    </xdr:from>
    <xdr:to>
      <xdr:col>32</xdr:col>
      <xdr:colOff>187325</xdr:colOff>
      <xdr:row>58</xdr:row>
      <xdr:rowOff>101570</xdr:rowOff>
    </xdr:to>
    <xdr:cxnSp macro="">
      <xdr:nvCxnSpPr>
        <xdr:cNvPr id="770" name="直線コネクタ 769"/>
        <xdr:cNvCxnSpPr/>
      </xdr:nvCxnSpPr>
      <xdr:spPr>
        <a:xfrm>
          <a:off x="21323300" y="1004562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101387</xdr:rowOff>
    </xdr:from>
    <xdr:to>
      <xdr:col>31</xdr:col>
      <xdr:colOff>34925</xdr:colOff>
      <xdr:row>58</xdr:row>
      <xdr:rowOff>101524</xdr:rowOff>
    </xdr:to>
    <xdr:cxnSp macro="">
      <xdr:nvCxnSpPr>
        <xdr:cNvPr id="773" name="直線コネクタ 772"/>
        <xdr:cNvCxnSpPr/>
      </xdr:nvCxnSpPr>
      <xdr:spPr>
        <a:xfrm>
          <a:off x="20434300" y="1004548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101204</xdr:rowOff>
    </xdr:from>
    <xdr:to>
      <xdr:col>29</xdr:col>
      <xdr:colOff>517525</xdr:colOff>
      <xdr:row>58</xdr:row>
      <xdr:rowOff>101387</xdr:rowOff>
    </xdr:to>
    <xdr:cxnSp macro="">
      <xdr:nvCxnSpPr>
        <xdr:cNvPr id="776" name="直線コネクタ 775"/>
        <xdr:cNvCxnSpPr/>
      </xdr:nvCxnSpPr>
      <xdr:spPr>
        <a:xfrm>
          <a:off x="19545300" y="1004530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100884</xdr:rowOff>
    </xdr:from>
    <xdr:to>
      <xdr:col>28</xdr:col>
      <xdr:colOff>314325</xdr:colOff>
      <xdr:row>58</xdr:row>
      <xdr:rowOff>101204</xdr:rowOff>
    </xdr:to>
    <xdr:cxnSp macro="">
      <xdr:nvCxnSpPr>
        <xdr:cNvPr id="779" name="直線コネクタ 778"/>
        <xdr:cNvCxnSpPr/>
      </xdr:nvCxnSpPr>
      <xdr:spPr>
        <a:xfrm>
          <a:off x="18656300" y="1004498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50770</xdr:rowOff>
    </xdr:from>
    <xdr:to>
      <xdr:col>32</xdr:col>
      <xdr:colOff>238125</xdr:colOff>
      <xdr:row>58</xdr:row>
      <xdr:rowOff>152370</xdr:rowOff>
    </xdr:to>
    <xdr:sp macro="" textlink="">
      <xdr:nvSpPr>
        <xdr:cNvPr id="789" name="円/楕円 788"/>
        <xdr:cNvSpPr/>
      </xdr:nvSpPr>
      <xdr:spPr>
        <a:xfrm>
          <a:off x="22110700" y="999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137147</xdr:rowOff>
    </xdr:from>
    <xdr:ext cx="378565" cy="259045"/>
    <xdr:sp macro="" textlink="">
      <xdr:nvSpPr>
        <xdr:cNvPr id="790" name="貸付金該当値テキスト"/>
        <xdr:cNvSpPr txBox="1"/>
      </xdr:nvSpPr>
      <xdr:spPr>
        <a:xfrm>
          <a:off x="22212300" y="990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50724</xdr:rowOff>
    </xdr:from>
    <xdr:to>
      <xdr:col>31</xdr:col>
      <xdr:colOff>85725</xdr:colOff>
      <xdr:row>58</xdr:row>
      <xdr:rowOff>152324</xdr:rowOff>
    </xdr:to>
    <xdr:sp macro="" textlink="">
      <xdr:nvSpPr>
        <xdr:cNvPr id="791" name="円/楕円 790"/>
        <xdr:cNvSpPr/>
      </xdr:nvSpPr>
      <xdr:spPr>
        <a:xfrm>
          <a:off x="21272500" y="99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143451</xdr:rowOff>
    </xdr:from>
    <xdr:ext cx="378565" cy="259045"/>
    <xdr:sp macro="" textlink="">
      <xdr:nvSpPr>
        <xdr:cNvPr id="792" name="テキスト ボックス 791"/>
        <xdr:cNvSpPr txBox="1"/>
      </xdr:nvSpPr>
      <xdr:spPr>
        <a:xfrm>
          <a:off x="21134017" y="10087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50587</xdr:rowOff>
    </xdr:from>
    <xdr:to>
      <xdr:col>29</xdr:col>
      <xdr:colOff>568325</xdr:colOff>
      <xdr:row>58</xdr:row>
      <xdr:rowOff>152187</xdr:rowOff>
    </xdr:to>
    <xdr:sp macro="" textlink="">
      <xdr:nvSpPr>
        <xdr:cNvPr id="793" name="円/楕円 792"/>
        <xdr:cNvSpPr/>
      </xdr:nvSpPr>
      <xdr:spPr>
        <a:xfrm>
          <a:off x="20383500" y="99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143314</xdr:rowOff>
    </xdr:from>
    <xdr:ext cx="378565" cy="259045"/>
    <xdr:sp macro="" textlink="">
      <xdr:nvSpPr>
        <xdr:cNvPr id="794" name="テキスト ボックス 793"/>
        <xdr:cNvSpPr txBox="1"/>
      </xdr:nvSpPr>
      <xdr:spPr>
        <a:xfrm>
          <a:off x="20245017" y="1008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50404</xdr:rowOff>
    </xdr:from>
    <xdr:to>
      <xdr:col>28</xdr:col>
      <xdr:colOff>365125</xdr:colOff>
      <xdr:row>58</xdr:row>
      <xdr:rowOff>152004</xdr:rowOff>
    </xdr:to>
    <xdr:sp macro="" textlink="">
      <xdr:nvSpPr>
        <xdr:cNvPr id="795" name="円/楕円 794"/>
        <xdr:cNvSpPr/>
      </xdr:nvSpPr>
      <xdr:spPr>
        <a:xfrm>
          <a:off x="19494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143131</xdr:rowOff>
    </xdr:from>
    <xdr:ext cx="378565" cy="259045"/>
    <xdr:sp macro="" textlink="">
      <xdr:nvSpPr>
        <xdr:cNvPr id="796" name="テキスト ボックス 795"/>
        <xdr:cNvSpPr txBox="1"/>
      </xdr:nvSpPr>
      <xdr:spPr>
        <a:xfrm>
          <a:off x="19356017" y="10087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50084</xdr:rowOff>
    </xdr:from>
    <xdr:to>
      <xdr:col>27</xdr:col>
      <xdr:colOff>161925</xdr:colOff>
      <xdr:row>58</xdr:row>
      <xdr:rowOff>151684</xdr:rowOff>
    </xdr:to>
    <xdr:sp macro="" textlink="">
      <xdr:nvSpPr>
        <xdr:cNvPr id="797" name="円/楕円 796"/>
        <xdr:cNvSpPr/>
      </xdr:nvSpPr>
      <xdr:spPr>
        <a:xfrm>
          <a:off x="18605500" y="99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142811</xdr:rowOff>
    </xdr:from>
    <xdr:ext cx="378565" cy="259045"/>
    <xdr:sp macro="" textlink="">
      <xdr:nvSpPr>
        <xdr:cNvPr id="798" name="テキスト ボックス 797"/>
        <xdr:cNvSpPr txBox="1"/>
      </xdr:nvSpPr>
      <xdr:spPr>
        <a:xfrm>
          <a:off x="18467017" y="1008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158789</xdr:rowOff>
    </xdr:from>
    <xdr:to>
      <xdr:col>32</xdr:col>
      <xdr:colOff>187325</xdr:colOff>
      <xdr:row>77</xdr:row>
      <xdr:rowOff>159344</xdr:rowOff>
    </xdr:to>
    <xdr:cxnSp macro="">
      <xdr:nvCxnSpPr>
        <xdr:cNvPr id="830" name="直線コネクタ 829"/>
        <xdr:cNvCxnSpPr/>
      </xdr:nvCxnSpPr>
      <xdr:spPr>
        <a:xfrm>
          <a:off x="21323300" y="13360439"/>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158789</xdr:rowOff>
    </xdr:from>
    <xdr:to>
      <xdr:col>31</xdr:col>
      <xdr:colOff>34925</xdr:colOff>
      <xdr:row>78</xdr:row>
      <xdr:rowOff>148713</xdr:rowOff>
    </xdr:to>
    <xdr:cxnSp macro="">
      <xdr:nvCxnSpPr>
        <xdr:cNvPr id="833" name="直線コネクタ 832"/>
        <xdr:cNvCxnSpPr/>
      </xdr:nvCxnSpPr>
      <xdr:spPr>
        <a:xfrm flipV="1">
          <a:off x="20434300" y="13360439"/>
          <a:ext cx="889000" cy="16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148713</xdr:rowOff>
    </xdr:from>
    <xdr:to>
      <xdr:col>29</xdr:col>
      <xdr:colOff>517525</xdr:colOff>
      <xdr:row>79</xdr:row>
      <xdr:rowOff>9985</xdr:rowOff>
    </xdr:to>
    <xdr:cxnSp macro="">
      <xdr:nvCxnSpPr>
        <xdr:cNvPr id="836" name="直線コネクタ 835"/>
        <xdr:cNvCxnSpPr/>
      </xdr:nvCxnSpPr>
      <xdr:spPr>
        <a:xfrm flipV="1">
          <a:off x="19545300" y="13521813"/>
          <a:ext cx="8890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9985</xdr:rowOff>
    </xdr:from>
    <xdr:to>
      <xdr:col>28</xdr:col>
      <xdr:colOff>314325</xdr:colOff>
      <xdr:row>79</xdr:row>
      <xdr:rowOff>18591</xdr:rowOff>
    </xdr:to>
    <xdr:cxnSp macro="">
      <xdr:nvCxnSpPr>
        <xdr:cNvPr id="839" name="直線コネクタ 838"/>
        <xdr:cNvCxnSpPr/>
      </xdr:nvCxnSpPr>
      <xdr:spPr>
        <a:xfrm flipV="1">
          <a:off x="18656300" y="13554535"/>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108544</xdr:rowOff>
    </xdr:from>
    <xdr:to>
      <xdr:col>32</xdr:col>
      <xdr:colOff>238125</xdr:colOff>
      <xdr:row>78</xdr:row>
      <xdr:rowOff>38694</xdr:rowOff>
    </xdr:to>
    <xdr:sp macro="" textlink="">
      <xdr:nvSpPr>
        <xdr:cNvPr id="849" name="円/楕円 848"/>
        <xdr:cNvSpPr/>
      </xdr:nvSpPr>
      <xdr:spPr>
        <a:xfrm>
          <a:off x="22110700" y="133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86971</xdr:rowOff>
    </xdr:from>
    <xdr:ext cx="534377" cy="259045"/>
    <xdr:sp macro="" textlink="">
      <xdr:nvSpPr>
        <xdr:cNvPr id="850" name="繰出金該当値テキスト"/>
        <xdr:cNvSpPr txBox="1"/>
      </xdr:nvSpPr>
      <xdr:spPr>
        <a:xfrm>
          <a:off x="22212300" y="132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107989</xdr:rowOff>
    </xdr:from>
    <xdr:to>
      <xdr:col>31</xdr:col>
      <xdr:colOff>85725</xdr:colOff>
      <xdr:row>78</xdr:row>
      <xdr:rowOff>38139</xdr:rowOff>
    </xdr:to>
    <xdr:sp macro="" textlink="">
      <xdr:nvSpPr>
        <xdr:cNvPr id="851" name="円/楕円 850"/>
        <xdr:cNvSpPr/>
      </xdr:nvSpPr>
      <xdr:spPr>
        <a:xfrm>
          <a:off x="21272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29266</xdr:rowOff>
    </xdr:from>
    <xdr:ext cx="534377" cy="259045"/>
    <xdr:sp macro="" textlink="">
      <xdr:nvSpPr>
        <xdr:cNvPr id="852" name="テキスト ボックス 851"/>
        <xdr:cNvSpPr txBox="1"/>
      </xdr:nvSpPr>
      <xdr:spPr>
        <a:xfrm>
          <a:off x="21056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97913</xdr:rowOff>
    </xdr:from>
    <xdr:to>
      <xdr:col>29</xdr:col>
      <xdr:colOff>568325</xdr:colOff>
      <xdr:row>79</xdr:row>
      <xdr:rowOff>28063</xdr:rowOff>
    </xdr:to>
    <xdr:sp macro="" textlink="">
      <xdr:nvSpPr>
        <xdr:cNvPr id="853" name="円/楕円 852"/>
        <xdr:cNvSpPr/>
      </xdr:nvSpPr>
      <xdr:spPr>
        <a:xfrm>
          <a:off x="20383500" y="134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19190</xdr:rowOff>
    </xdr:from>
    <xdr:ext cx="534377" cy="259045"/>
    <xdr:sp macro="" textlink="">
      <xdr:nvSpPr>
        <xdr:cNvPr id="854" name="テキスト ボックス 853"/>
        <xdr:cNvSpPr txBox="1"/>
      </xdr:nvSpPr>
      <xdr:spPr>
        <a:xfrm>
          <a:off x="20167111" y="1356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130635</xdr:rowOff>
    </xdr:from>
    <xdr:to>
      <xdr:col>28</xdr:col>
      <xdr:colOff>365125</xdr:colOff>
      <xdr:row>79</xdr:row>
      <xdr:rowOff>60785</xdr:rowOff>
    </xdr:to>
    <xdr:sp macro="" textlink="">
      <xdr:nvSpPr>
        <xdr:cNvPr id="855" name="円/楕円 854"/>
        <xdr:cNvSpPr/>
      </xdr:nvSpPr>
      <xdr:spPr>
        <a:xfrm>
          <a:off x="19494500" y="135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51912</xdr:rowOff>
    </xdr:from>
    <xdr:ext cx="534377" cy="259045"/>
    <xdr:sp macro="" textlink="">
      <xdr:nvSpPr>
        <xdr:cNvPr id="856" name="テキスト ボックス 855"/>
        <xdr:cNvSpPr txBox="1"/>
      </xdr:nvSpPr>
      <xdr:spPr>
        <a:xfrm>
          <a:off x="19278111" y="1359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139241</xdr:rowOff>
    </xdr:from>
    <xdr:to>
      <xdr:col>27</xdr:col>
      <xdr:colOff>161925</xdr:colOff>
      <xdr:row>79</xdr:row>
      <xdr:rowOff>69391</xdr:rowOff>
    </xdr:to>
    <xdr:sp macro="" textlink="">
      <xdr:nvSpPr>
        <xdr:cNvPr id="857" name="円/楕円 856"/>
        <xdr:cNvSpPr/>
      </xdr:nvSpPr>
      <xdr:spPr>
        <a:xfrm>
          <a:off x="18605500" y="135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60518</xdr:rowOff>
    </xdr:from>
    <xdr:ext cx="534377" cy="259045"/>
    <xdr:sp macro="" textlink="">
      <xdr:nvSpPr>
        <xdr:cNvPr id="858" name="テキスト ボックス 857"/>
        <xdr:cNvSpPr txBox="1"/>
      </xdr:nvSpPr>
      <xdr:spPr>
        <a:xfrm>
          <a:off x="18389111" y="13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人件費や物件費などで類似団体の平均決算額を下回っている。</a:t>
          </a:r>
          <a:endParaRPr lang="ja-JP" altLang="ja-JP" sz="1300">
            <a:effectLst/>
          </a:endParaRPr>
        </a:p>
        <a:p>
          <a:r>
            <a:rPr kumimoji="1" lang="ja-JP" altLang="ja-JP" sz="1300">
              <a:solidFill>
                <a:schemeClr val="dk1"/>
              </a:solidFill>
              <a:effectLst/>
              <a:latin typeface="+mn-lt"/>
              <a:ea typeface="+mn-ea"/>
              <a:cs typeface="+mn-cs"/>
            </a:rPr>
            <a:t>一方、普通建設事業費、公債費、繰出金、扶助費</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は類似団体平均並みとなっている。このうち普通建設事業費は、学校など各公共施設の改修や史跡地の買い上げは数年間に渡って予定されており、優先度が高い。</a:t>
          </a:r>
          <a:endParaRPr lang="ja-JP" altLang="ja-JP" sz="1300">
            <a:effectLst/>
          </a:endParaRPr>
        </a:p>
        <a:p>
          <a:r>
            <a:rPr kumimoji="1" lang="ja-JP" altLang="ja-JP" sz="1300">
              <a:solidFill>
                <a:schemeClr val="dk1"/>
              </a:solidFill>
              <a:effectLst/>
              <a:latin typeface="+mn-lt"/>
              <a:ea typeface="+mn-ea"/>
              <a:cs typeface="+mn-cs"/>
            </a:rPr>
            <a:t>このことから、義務的経費や優先度の高い事業の経費をねん出するため、職員数の抑制やアウトソーシングなどの行政改革を行ってきたことが見える。</a:t>
          </a:r>
          <a:endParaRPr lang="ja-JP" altLang="ja-JP" sz="1300">
            <a:effectLst/>
          </a:endParaRPr>
        </a:p>
        <a:p>
          <a:r>
            <a:rPr kumimoji="1" lang="ja-JP" altLang="ja-JP" sz="1300">
              <a:solidFill>
                <a:schemeClr val="dk1"/>
              </a:solidFill>
              <a:effectLst/>
              <a:latin typeface="+mn-lt"/>
              <a:ea typeface="+mn-ea"/>
              <a:cs typeface="+mn-cs"/>
            </a:rPr>
            <a:t>今後、増々扶助費が膨張し、財政を硬直化させることが予測されるため、計画の大幅な見直しや、廃止を含めた事業の選択を行う必要がある。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福岡県太宰府市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71,915
71,530
29.60
25,923,850
24,996,519
646,228
13,121,138
24,491,090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40031</xdr:rowOff>
    </xdr:from>
    <xdr:to>
      <xdr:col>6</xdr:col>
      <xdr:colOff>511175</xdr:colOff>
      <xdr:row>35</xdr:row>
      <xdr:rowOff>52375</xdr:rowOff>
    </xdr:to>
    <xdr:cxnSp macro="">
      <xdr:nvCxnSpPr>
        <xdr:cNvPr id="59" name="直線コネクタ 58"/>
        <xdr:cNvCxnSpPr/>
      </xdr:nvCxnSpPr>
      <xdr:spPr>
        <a:xfrm>
          <a:off x="3797300" y="6040781"/>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40031</xdr:rowOff>
    </xdr:from>
    <xdr:to>
      <xdr:col>5</xdr:col>
      <xdr:colOff>358775</xdr:colOff>
      <xdr:row>35</xdr:row>
      <xdr:rowOff>42316</xdr:rowOff>
    </xdr:to>
    <xdr:cxnSp macro="">
      <xdr:nvCxnSpPr>
        <xdr:cNvPr id="62" name="直線コネクタ 61"/>
        <xdr:cNvCxnSpPr/>
      </xdr:nvCxnSpPr>
      <xdr:spPr>
        <a:xfrm flipV="1">
          <a:off x="2908300" y="604078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31343</xdr:rowOff>
    </xdr:from>
    <xdr:to>
      <xdr:col>4</xdr:col>
      <xdr:colOff>155575</xdr:colOff>
      <xdr:row>35</xdr:row>
      <xdr:rowOff>42316</xdr:rowOff>
    </xdr:to>
    <xdr:cxnSp macro="">
      <xdr:nvCxnSpPr>
        <xdr:cNvPr id="65" name="直線コネクタ 64"/>
        <xdr:cNvCxnSpPr/>
      </xdr:nvCxnSpPr>
      <xdr:spPr>
        <a:xfrm>
          <a:off x="2019300" y="603209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131470</xdr:rowOff>
    </xdr:from>
    <xdr:to>
      <xdr:col>2</xdr:col>
      <xdr:colOff>638175</xdr:colOff>
      <xdr:row>35</xdr:row>
      <xdr:rowOff>31343</xdr:rowOff>
    </xdr:to>
    <xdr:cxnSp macro="">
      <xdr:nvCxnSpPr>
        <xdr:cNvPr id="68" name="直線コネクタ 67"/>
        <xdr:cNvCxnSpPr/>
      </xdr:nvCxnSpPr>
      <xdr:spPr>
        <a:xfrm>
          <a:off x="1130300" y="5960770"/>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1575</xdr:rowOff>
    </xdr:from>
    <xdr:to>
      <xdr:col>6</xdr:col>
      <xdr:colOff>561975</xdr:colOff>
      <xdr:row>35</xdr:row>
      <xdr:rowOff>103175</xdr:rowOff>
    </xdr:to>
    <xdr:sp macro="" textlink="">
      <xdr:nvSpPr>
        <xdr:cNvPr id="78" name="円/楕円 77"/>
        <xdr:cNvSpPr/>
      </xdr:nvSpPr>
      <xdr:spPr>
        <a:xfrm>
          <a:off x="45847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151452</xdr:rowOff>
    </xdr:from>
    <xdr:ext cx="469744" cy="259045"/>
    <xdr:sp macro="" textlink="">
      <xdr:nvSpPr>
        <xdr:cNvPr id="79" name="議会費該当値テキスト"/>
        <xdr:cNvSpPr txBox="1"/>
      </xdr:nvSpPr>
      <xdr:spPr>
        <a:xfrm>
          <a:off x="4686300" y="598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160681</xdr:rowOff>
    </xdr:from>
    <xdr:to>
      <xdr:col>5</xdr:col>
      <xdr:colOff>409575</xdr:colOff>
      <xdr:row>35</xdr:row>
      <xdr:rowOff>90831</xdr:rowOff>
    </xdr:to>
    <xdr:sp macro="" textlink="">
      <xdr:nvSpPr>
        <xdr:cNvPr id="80" name="円/楕円 79"/>
        <xdr:cNvSpPr/>
      </xdr:nvSpPr>
      <xdr:spPr>
        <a:xfrm>
          <a:off x="3746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81958</xdr:rowOff>
    </xdr:from>
    <xdr:ext cx="469744" cy="259045"/>
    <xdr:sp macro="" textlink="">
      <xdr:nvSpPr>
        <xdr:cNvPr id="81" name="テキスト ボックス 80"/>
        <xdr:cNvSpPr txBox="1"/>
      </xdr:nvSpPr>
      <xdr:spPr>
        <a:xfrm>
          <a:off x="3562427"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162966</xdr:rowOff>
    </xdr:from>
    <xdr:to>
      <xdr:col>4</xdr:col>
      <xdr:colOff>206375</xdr:colOff>
      <xdr:row>35</xdr:row>
      <xdr:rowOff>93116</xdr:rowOff>
    </xdr:to>
    <xdr:sp macro="" textlink="">
      <xdr:nvSpPr>
        <xdr:cNvPr id="82" name="円/楕円 81"/>
        <xdr:cNvSpPr/>
      </xdr:nvSpPr>
      <xdr:spPr>
        <a:xfrm>
          <a:off x="2857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84243</xdr:rowOff>
    </xdr:from>
    <xdr:ext cx="469744" cy="259045"/>
    <xdr:sp macro="" textlink="">
      <xdr:nvSpPr>
        <xdr:cNvPr id="83" name="テキスト ボックス 82"/>
        <xdr:cNvSpPr txBox="1"/>
      </xdr:nvSpPr>
      <xdr:spPr>
        <a:xfrm>
          <a:off x="2673427"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151993</xdr:rowOff>
    </xdr:from>
    <xdr:to>
      <xdr:col>3</xdr:col>
      <xdr:colOff>3175</xdr:colOff>
      <xdr:row>35</xdr:row>
      <xdr:rowOff>82143</xdr:rowOff>
    </xdr:to>
    <xdr:sp macro="" textlink="">
      <xdr:nvSpPr>
        <xdr:cNvPr id="84" name="円/楕円 83"/>
        <xdr:cNvSpPr/>
      </xdr:nvSpPr>
      <xdr:spPr>
        <a:xfrm>
          <a:off x="1968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73270</xdr:rowOff>
    </xdr:from>
    <xdr:ext cx="469744" cy="259045"/>
    <xdr:sp macro="" textlink="">
      <xdr:nvSpPr>
        <xdr:cNvPr id="85" name="テキスト ボックス 84"/>
        <xdr:cNvSpPr txBox="1"/>
      </xdr:nvSpPr>
      <xdr:spPr>
        <a:xfrm>
          <a:off x="1784427"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80670</xdr:rowOff>
    </xdr:from>
    <xdr:to>
      <xdr:col>1</xdr:col>
      <xdr:colOff>485775</xdr:colOff>
      <xdr:row>35</xdr:row>
      <xdr:rowOff>10820</xdr:rowOff>
    </xdr:to>
    <xdr:sp macro="" textlink="">
      <xdr:nvSpPr>
        <xdr:cNvPr id="86" name="円/楕円 85"/>
        <xdr:cNvSpPr/>
      </xdr:nvSpPr>
      <xdr:spPr>
        <a:xfrm>
          <a:off x="1079500" y="59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1947</xdr:rowOff>
    </xdr:from>
    <xdr:ext cx="469744" cy="259045"/>
    <xdr:sp macro="" textlink="">
      <xdr:nvSpPr>
        <xdr:cNvPr id="87" name="テキスト ボックス 86"/>
        <xdr:cNvSpPr txBox="1"/>
      </xdr:nvSpPr>
      <xdr:spPr>
        <a:xfrm>
          <a:off x="895427" y="600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88691</xdr:rowOff>
    </xdr:from>
    <xdr:to>
      <xdr:col>6</xdr:col>
      <xdr:colOff>511175</xdr:colOff>
      <xdr:row>57</xdr:row>
      <xdr:rowOff>92738</xdr:rowOff>
    </xdr:to>
    <xdr:cxnSp macro="">
      <xdr:nvCxnSpPr>
        <xdr:cNvPr id="116" name="直線コネクタ 115"/>
        <xdr:cNvCxnSpPr/>
      </xdr:nvCxnSpPr>
      <xdr:spPr>
        <a:xfrm>
          <a:off x="3797300" y="9861341"/>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19434</xdr:rowOff>
    </xdr:from>
    <xdr:to>
      <xdr:col>5</xdr:col>
      <xdr:colOff>358775</xdr:colOff>
      <xdr:row>57</xdr:row>
      <xdr:rowOff>88691</xdr:rowOff>
    </xdr:to>
    <xdr:cxnSp macro="">
      <xdr:nvCxnSpPr>
        <xdr:cNvPr id="119" name="直線コネクタ 118"/>
        <xdr:cNvCxnSpPr/>
      </xdr:nvCxnSpPr>
      <xdr:spPr>
        <a:xfrm>
          <a:off x="2908300" y="9792084"/>
          <a:ext cx="8890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19434</xdr:rowOff>
    </xdr:from>
    <xdr:to>
      <xdr:col>4</xdr:col>
      <xdr:colOff>155575</xdr:colOff>
      <xdr:row>57</xdr:row>
      <xdr:rowOff>27389</xdr:rowOff>
    </xdr:to>
    <xdr:cxnSp macro="">
      <xdr:nvCxnSpPr>
        <xdr:cNvPr id="122" name="直線コネクタ 121"/>
        <xdr:cNvCxnSpPr/>
      </xdr:nvCxnSpPr>
      <xdr:spPr>
        <a:xfrm flipV="1">
          <a:off x="2019300" y="9792084"/>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27389</xdr:rowOff>
    </xdr:from>
    <xdr:to>
      <xdr:col>2</xdr:col>
      <xdr:colOff>638175</xdr:colOff>
      <xdr:row>57</xdr:row>
      <xdr:rowOff>57305</xdr:rowOff>
    </xdr:to>
    <xdr:cxnSp macro="">
      <xdr:nvCxnSpPr>
        <xdr:cNvPr id="125" name="直線コネクタ 124"/>
        <xdr:cNvCxnSpPr/>
      </xdr:nvCxnSpPr>
      <xdr:spPr>
        <a:xfrm flipV="1">
          <a:off x="1130300" y="9800039"/>
          <a:ext cx="889000" cy="2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41938</xdr:rowOff>
    </xdr:from>
    <xdr:to>
      <xdr:col>6</xdr:col>
      <xdr:colOff>561975</xdr:colOff>
      <xdr:row>57</xdr:row>
      <xdr:rowOff>143538</xdr:rowOff>
    </xdr:to>
    <xdr:sp macro="" textlink="">
      <xdr:nvSpPr>
        <xdr:cNvPr id="135" name="円/楕円 134"/>
        <xdr:cNvSpPr/>
      </xdr:nvSpPr>
      <xdr:spPr>
        <a:xfrm>
          <a:off x="4584700" y="981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128315</xdr:rowOff>
    </xdr:from>
    <xdr:ext cx="534377" cy="259045"/>
    <xdr:sp macro="" textlink="">
      <xdr:nvSpPr>
        <xdr:cNvPr id="136" name="総務費該当値テキスト"/>
        <xdr:cNvSpPr txBox="1"/>
      </xdr:nvSpPr>
      <xdr:spPr>
        <a:xfrm>
          <a:off x="4686300" y="972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37891</xdr:rowOff>
    </xdr:from>
    <xdr:to>
      <xdr:col>5</xdr:col>
      <xdr:colOff>409575</xdr:colOff>
      <xdr:row>57</xdr:row>
      <xdr:rowOff>139491</xdr:rowOff>
    </xdr:to>
    <xdr:sp macro="" textlink="">
      <xdr:nvSpPr>
        <xdr:cNvPr id="137" name="円/楕円 136"/>
        <xdr:cNvSpPr/>
      </xdr:nvSpPr>
      <xdr:spPr>
        <a:xfrm>
          <a:off x="3746500" y="98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130618</xdr:rowOff>
    </xdr:from>
    <xdr:ext cx="534377" cy="259045"/>
    <xdr:sp macro="" textlink="">
      <xdr:nvSpPr>
        <xdr:cNvPr id="138" name="テキスト ボックス 137"/>
        <xdr:cNvSpPr txBox="1"/>
      </xdr:nvSpPr>
      <xdr:spPr>
        <a:xfrm>
          <a:off x="3530111" y="99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140084</xdr:rowOff>
    </xdr:from>
    <xdr:to>
      <xdr:col>4</xdr:col>
      <xdr:colOff>206375</xdr:colOff>
      <xdr:row>57</xdr:row>
      <xdr:rowOff>70234</xdr:rowOff>
    </xdr:to>
    <xdr:sp macro="" textlink="">
      <xdr:nvSpPr>
        <xdr:cNvPr id="139" name="円/楕円 138"/>
        <xdr:cNvSpPr/>
      </xdr:nvSpPr>
      <xdr:spPr>
        <a:xfrm>
          <a:off x="28575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61361</xdr:rowOff>
    </xdr:from>
    <xdr:ext cx="534377" cy="259045"/>
    <xdr:sp macro="" textlink="">
      <xdr:nvSpPr>
        <xdr:cNvPr id="140" name="テキスト ボックス 139"/>
        <xdr:cNvSpPr txBox="1"/>
      </xdr:nvSpPr>
      <xdr:spPr>
        <a:xfrm>
          <a:off x="2641111" y="983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148039</xdr:rowOff>
    </xdr:from>
    <xdr:to>
      <xdr:col>3</xdr:col>
      <xdr:colOff>3175</xdr:colOff>
      <xdr:row>57</xdr:row>
      <xdr:rowOff>78189</xdr:rowOff>
    </xdr:to>
    <xdr:sp macro="" textlink="">
      <xdr:nvSpPr>
        <xdr:cNvPr id="141" name="円/楕円 140"/>
        <xdr:cNvSpPr/>
      </xdr:nvSpPr>
      <xdr:spPr>
        <a:xfrm>
          <a:off x="1968500" y="97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69316</xdr:rowOff>
    </xdr:from>
    <xdr:ext cx="534377" cy="259045"/>
    <xdr:sp macro="" textlink="">
      <xdr:nvSpPr>
        <xdr:cNvPr id="142" name="テキスト ボックス 141"/>
        <xdr:cNvSpPr txBox="1"/>
      </xdr:nvSpPr>
      <xdr:spPr>
        <a:xfrm>
          <a:off x="1752111" y="984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6505</xdr:rowOff>
    </xdr:from>
    <xdr:to>
      <xdr:col>1</xdr:col>
      <xdr:colOff>485775</xdr:colOff>
      <xdr:row>57</xdr:row>
      <xdr:rowOff>108105</xdr:rowOff>
    </xdr:to>
    <xdr:sp macro="" textlink="">
      <xdr:nvSpPr>
        <xdr:cNvPr id="143" name="円/楕円 142"/>
        <xdr:cNvSpPr/>
      </xdr:nvSpPr>
      <xdr:spPr>
        <a:xfrm>
          <a:off x="1079500" y="97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99232</xdr:rowOff>
    </xdr:from>
    <xdr:ext cx="534377" cy="259045"/>
    <xdr:sp macro="" textlink="">
      <xdr:nvSpPr>
        <xdr:cNvPr id="144" name="テキスト ボックス 143"/>
        <xdr:cNvSpPr txBox="1"/>
      </xdr:nvSpPr>
      <xdr:spPr>
        <a:xfrm>
          <a:off x="863111" y="98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84557</xdr:rowOff>
    </xdr:from>
    <xdr:to>
      <xdr:col>6</xdr:col>
      <xdr:colOff>511175</xdr:colOff>
      <xdr:row>75</xdr:row>
      <xdr:rowOff>162522</xdr:rowOff>
    </xdr:to>
    <xdr:cxnSp macro="">
      <xdr:nvCxnSpPr>
        <xdr:cNvPr id="174" name="直線コネクタ 173"/>
        <xdr:cNvCxnSpPr/>
      </xdr:nvCxnSpPr>
      <xdr:spPr>
        <a:xfrm flipV="1">
          <a:off x="3797300" y="12943307"/>
          <a:ext cx="838200" cy="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162522</xdr:rowOff>
    </xdr:from>
    <xdr:to>
      <xdr:col>5</xdr:col>
      <xdr:colOff>358775</xdr:colOff>
      <xdr:row>76</xdr:row>
      <xdr:rowOff>61137</xdr:rowOff>
    </xdr:to>
    <xdr:cxnSp macro="">
      <xdr:nvCxnSpPr>
        <xdr:cNvPr id="177" name="直線コネクタ 176"/>
        <xdr:cNvCxnSpPr/>
      </xdr:nvCxnSpPr>
      <xdr:spPr>
        <a:xfrm flipV="1">
          <a:off x="2908300" y="13021272"/>
          <a:ext cx="8890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61137</xdr:rowOff>
    </xdr:from>
    <xdr:to>
      <xdr:col>4</xdr:col>
      <xdr:colOff>155575</xdr:colOff>
      <xdr:row>77</xdr:row>
      <xdr:rowOff>106629</xdr:rowOff>
    </xdr:to>
    <xdr:cxnSp macro="">
      <xdr:nvCxnSpPr>
        <xdr:cNvPr id="180" name="直線コネクタ 179"/>
        <xdr:cNvCxnSpPr/>
      </xdr:nvCxnSpPr>
      <xdr:spPr>
        <a:xfrm flipV="1">
          <a:off x="2019300" y="13091337"/>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106629</xdr:rowOff>
    </xdr:from>
    <xdr:to>
      <xdr:col>2</xdr:col>
      <xdr:colOff>638175</xdr:colOff>
      <xdr:row>77</xdr:row>
      <xdr:rowOff>168644</xdr:rowOff>
    </xdr:to>
    <xdr:cxnSp macro="">
      <xdr:nvCxnSpPr>
        <xdr:cNvPr id="183" name="直線コネクタ 182"/>
        <xdr:cNvCxnSpPr/>
      </xdr:nvCxnSpPr>
      <xdr:spPr>
        <a:xfrm flipV="1">
          <a:off x="1130300" y="13308279"/>
          <a:ext cx="889000" cy="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33757</xdr:rowOff>
    </xdr:from>
    <xdr:to>
      <xdr:col>6</xdr:col>
      <xdr:colOff>561975</xdr:colOff>
      <xdr:row>75</xdr:row>
      <xdr:rowOff>135357</xdr:rowOff>
    </xdr:to>
    <xdr:sp macro="" textlink="">
      <xdr:nvSpPr>
        <xdr:cNvPr id="193" name="円/楕円 192"/>
        <xdr:cNvSpPr/>
      </xdr:nvSpPr>
      <xdr:spPr>
        <a:xfrm>
          <a:off x="4584700" y="128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12184</xdr:rowOff>
    </xdr:from>
    <xdr:ext cx="599010" cy="259045"/>
    <xdr:sp macro="" textlink="">
      <xdr:nvSpPr>
        <xdr:cNvPr id="194" name="民生費該当値テキスト"/>
        <xdr:cNvSpPr txBox="1"/>
      </xdr:nvSpPr>
      <xdr:spPr>
        <a:xfrm>
          <a:off x="4686300"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140,842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111722</xdr:rowOff>
    </xdr:from>
    <xdr:to>
      <xdr:col>5</xdr:col>
      <xdr:colOff>409575</xdr:colOff>
      <xdr:row>76</xdr:row>
      <xdr:rowOff>41872</xdr:rowOff>
    </xdr:to>
    <xdr:sp macro="" textlink="">
      <xdr:nvSpPr>
        <xdr:cNvPr id="195" name="円/楕円 194"/>
        <xdr:cNvSpPr/>
      </xdr:nvSpPr>
      <xdr:spPr>
        <a:xfrm>
          <a:off x="3746500" y="129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32999</xdr:rowOff>
    </xdr:from>
    <xdr:ext cx="599010" cy="259045"/>
    <xdr:sp macro="" textlink="">
      <xdr:nvSpPr>
        <xdr:cNvPr id="196" name="テキスト ボックス 195"/>
        <xdr:cNvSpPr txBox="1"/>
      </xdr:nvSpPr>
      <xdr:spPr>
        <a:xfrm>
          <a:off x="3497794" y="130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10337</xdr:rowOff>
    </xdr:from>
    <xdr:to>
      <xdr:col>4</xdr:col>
      <xdr:colOff>206375</xdr:colOff>
      <xdr:row>76</xdr:row>
      <xdr:rowOff>111937</xdr:rowOff>
    </xdr:to>
    <xdr:sp macro="" textlink="">
      <xdr:nvSpPr>
        <xdr:cNvPr id="197" name="円/楕円 196"/>
        <xdr:cNvSpPr/>
      </xdr:nvSpPr>
      <xdr:spPr>
        <a:xfrm>
          <a:off x="2857500" y="13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103064</xdr:rowOff>
    </xdr:from>
    <xdr:ext cx="599010" cy="259045"/>
    <xdr:sp macro="" textlink="">
      <xdr:nvSpPr>
        <xdr:cNvPr id="198" name="テキスト ボックス 197"/>
        <xdr:cNvSpPr txBox="1"/>
      </xdr:nvSpPr>
      <xdr:spPr>
        <a:xfrm>
          <a:off x="2608794" y="1313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55829</xdr:rowOff>
    </xdr:from>
    <xdr:to>
      <xdr:col>3</xdr:col>
      <xdr:colOff>3175</xdr:colOff>
      <xdr:row>77</xdr:row>
      <xdr:rowOff>157429</xdr:rowOff>
    </xdr:to>
    <xdr:sp macro="" textlink="">
      <xdr:nvSpPr>
        <xdr:cNvPr id="199" name="円/楕円 198"/>
        <xdr:cNvSpPr/>
      </xdr:nvSpPr>
      <xdr:spPr>
        <a:xfrm>
          <a:off x="1968500" y="132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148556</xdr:rowOff>
    </xdr:from>
    <xdr:ext cx="599010" cy="259045"/>
    <xdr:sp macro="" textlink="">
      <xdr:nvSpPr>
        <xdr:cNvPr id="200" name="テキスト ボックス 199"/>
        <xdr:cNvSpPr txBox="1"/>
      </xdr:nvSpPr>
      <xdr:spPr>
        <a:xfrm>
          <a:off x="1719794" y="1335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117844</xdr:rowOff>
    </xdr:from>
    <xdr:to>
      <xdr:col>1</xdr:col>
      <xdr:colOff>485775</xdr:colOff>
      <xdr:row>78</xdr:row>
      <xdr:rowOff>47994</xdr:rowOff>
    </xdr:to>
    <xdr:sp macro="" textlink="">
      <xdr:nvSpPr>
        <xdr:cNvPr id="201" name="円/楕円 200"/>
        <xdr:cNvSpPr/>
      </xdr:nvSpPr>
      <xdr:spPr>
        <a:xfrm>
          <a:off x="1079500" y="133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39121</xdr:rowOff>
    </xdr:from>
    <xdr:ext cx="599010" cy="259045"/>
    <xdr:sp macro="" textlink="">
      <xdr:nvSpPr>
        <xdr:cNvPr id="202" name="テキスト ボックス 201"/>
        <xdr:cNvSpPr txBox="1"/>
      </xdr:nvSpPr>
      <xdr:spPr>
        <a:xfrm>
          <a:off x="830794" y="1341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156921</xdr:rowOff>
    </xdr:from>
    <xdr:to>
      <xdr:col>6</xdr:col>
      <xdr:colOff>511175</xdr:colOff>
      <xdr:row>99</xdr:row>
      <xdr:rowOff>11379</xdr:rowOff>
    </xdr:to>
    <xdr:cxnSp macro="">
      <xdr:nvCxnSpPr>
        <xdr:cNvPr id="232" name="直線コネクタ 231"/>
        <xdr:cNvCxnSpPr/>
      </xdr:nvCxnSpPr>
      <xdr:spPr>
        <a:xfrm>
          <a:off x="3797300" y="1695902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103981</xdr:rowOff>
    </xdr:from>
    <xdr:to>
      <xdr:col>5</xdr:col>
      <xdr:colOff>358775</xdr:colOff>
      <xdr:row>98</xdr:row>
      <xdr:rowOff>156921</xdr:rowOff>
    </xdr:to>
    <xdr:cxnSp macro="">
      <xdr:nvCxnSpPr>
        <xdr:cNvPr id="235" name="直線コネクタ 234"/>
        <xdr:cNvCxnSpPr/>
      </xdr:nvCxnSpPr>
      <xdr:spPr>
        <a:xfrm>
          <a:off x="2908300" y="16906081"/>
          <a:ext cx="889000" cy="5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81521</xdr:rowOff>
    </xdr:from>
    <xdr:to>
      <xdr:col>4</xdr:col>
      <xdr:colOff>155575</xdr:colOff>
      <xdr:row>98</xdr:row>
      <xdr:rowOff>103981</xdr:rowOff>
    </xdr:to>
    <xdr:cxnSp macro="">
      <xdr:nvCxnSpPr>
        <xdr:cNvPr id="238" name="直線コネクタ 237"/>
        <xdr:cNvCxnSpPr/>
      </xdr:nvCxnSpPr>
      <xdr:spPr>
        <a:xfrm>
          <a:off x="2019300" y="1688362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81521</xdr:rowOff>
    </xdr:from>
    <xdr:to>
      <xdr:col>2</xdr:col>
      <xdr:colOff>638175</xdr:colOff>
      <xdr:row>98</xdr:row>
      <xdr:rowOff>102439</xdr:rowOff>
    </xdr:to>
    <xdr:cxnSp macro="">
      <xdr:nvCxnSpPr>
        <xdr:cNvPr id="241" name="直線コネクタ 240"/>
        <xdr:cNvCxnSpPr/>
      </xdr:nvCxnSpPr>
      <xdr:spPr>
        <a:xfrm flipV="1">
          <a:off x="1130300" y="16883621"/>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132029</xdr:rowOff>
    </xdr:from>
    <xdr:to>
      <xdr:col>6</xdr:col>
      <xdr:colOff>561975</xdr:colOff>
      <xdr:row>99</xdr:row>
      <xdr:rowOff>62179</xdr:rowOff>
    </xdr:to>
    <xdr:sp macro="" textlink="">
      <xdr:nvSpPr>
        <xdr:cNvPr id="251" name="円/楕円 250"/>
        <xdr:cNvSpPr/>
      </xdr:nvSpPr>
      <xdr:spPr>
        <a:xfrm>
          <a:off x="4584700" y="169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46956</xdr:rowOff>
    </xdr:from>
    <xdr:ext cx="534377" cy="259045"/>
    <xdr:sp macro="" textlink="">
      <xdr:nvSpPr>
        <xdr:cNvPr id="252" name="衛生費該当値テキスト"/>
        <xdr:cNvSpPr txBox="1"/>
      </xdr:nvSpPr>
      <xdr:spPr>
        <a:xfrm>
          <a:off x="4686300" y="168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106121</xdr:rowOff>
    </xdr:from>
    <xdr:to>
      <xdr:col>5</xdr:col>
      <xdr:colOff>409575</xdr:colOff>
      <xdr:row>99</xdr:row>
      <xdr:rowOff>36271</xdr:rowOff>
    </xdr:to>
    <xdr:sp macro="" textlink="">
      <xdr:nvSpPr>
        <xdr:cNvPr id="253" name="円/楕円 252"/>
        <xdr:cNvSpPr/>
      </xdr:nvSpPr>
      <xdr:spPr>
        <a:xfrm>
          <a:off x="3746500" y="1690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27398</xdr:rowOff>
    </xdr:from>
    <xdr:ext cx="534377" cy="259045"/>
    <xdr:sp macro="" textlink="">
      <xdr:nvSpPr>
        <xdr:cNvPr id="254" name="テキスト ボックス 253"/>
        <xdr:cNvSpPr txBox="1"/>
      </xdr:nvSpPr>
      <xdr:spPr>
        <a:xfrm>
          <a:off x="3530111" y="170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53181</xdr:rowOff>
    </xdr:from>
    <xdr:to>
      <xdr:col>4</xdr:col>
      <xdr:colOff>206375</xdr:colOff>
      <xdr:row>98</xdr:row>
      <xdr:rowOff>154781</xdr:rowOff>
    </xdr:to>
    <xdr:sp macro="" textlink="">
      <xdr:nvSpPr>
        <xdr:cNvPr id="255" name="円/楕円 254"/>
        <xdr:cNvSpPr/>
      </xdr:nvSpPr>
      <xdr:spPr>
        <a:xfrm>
          <a:off x="2857500" y="168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145908</xdr:rowOff>
    </xdr:from>
    <xdr:ext cx="534377" cy="259045"/>
    <xdr:sp macro="" textlink="">
      <xdr:nvSpPr>
        <xdr:cNvPr id="256" name="テキスト ボックス 255"/>
        <xdr:cNvSpPr txBox="1"/>
      </xdr:nvSpPr>
      <xdr:spPr>
        <a:xfrm>
          <a:off x="2641111" y="1694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30721</xdr:rowOff>
    </xdr:from>
    <xdr:to>
      <xdr:col>3</xdr:col>
      <xdr:colOff>3175</xdr:colOff>
      <xdr:row>98</xdr:row>
      <xdr:rowOff>132321</xdr:rowOff>
    </xdr:to>
    <xdr:sp macro="" textlink="">
      <xdr:nvSpPr>
        <xdr:cNvPr id="257" name="円/楕円 256"/>
        <xdr:cNvSpPr/>
      </xdr:nvSpPr>
      <xdr:spPr>
        <a:xfrm>
          <a:off x="1968500" y="168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123448</xdr:rowOff>
    </xdr:from>
    <xdr:ext cx="534377" cy="259045"/>
    <xdr:sp macro="" textlink="">
      <xdr:nvSpPr>
        <xdr:cNvPr id="258" name="テキスト ボックス 257"/>
        <xdr:cNvSpPr txBox="1"/>
      </xdr:nvSpPr>
      <xdr:spPr>
        <a:xfrm>
          <a:off x="1752111" y="1692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51639</xdr:rowOff>
    </xdr:from>
    <xdr:to>
      <xdr:col>1</xdr:col>
      <xdr:colOff>485775</xdr:colOff>
      <xdr:row>98</xdr:row>
      <xdr:rowOff>153239</xdr:rowOff>
    </xdr:to>
    <xdr:sp macro="" textlink="">
      <xdr:nvSpPr>
        <xdr:cNvPr id="259" name="円/楕円 258"/>
        <xdr:cNvSpPr/>
      </xdr:nvSpPr>
      <xdr:spPr>
        <a:xfrm>
          <a:off x="1079500" y="168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144366</xdr:rowOff>
    </xdr:from>
    <xdr:ext cx="534377" cy="259045"/>
    <xdr:sp macro="" textlink="">
      <xdr:nvSpPr>
        <xdr:cNvPr id="260" name="テキスト ボックス 259"/>
        <xdr:cNvSpPr txBox="1"/>
      </xdr:nvSpPr>
      <xdr:spPr>
        <a:xfrm>
          <a:off x="863111" y="169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44069</xdr:rowOff>
    </xdr:from>
    <xdr:to>
      <xdr:col>15</xdr:col>
      <xdr:colOff>180975</xdr:colOff>
      <xdr:row>38</xdr:row>
      <xdr:rowOff>98552</xdr:rowOff>
    </xdr:to>
    <xdr:cxnSp macro="">
      <xdr:nvCxnSpPr>
        <xdr:cNvPr id="289" name="直線コネクタ 288"/>
        <xdr:cNvCxnSpPr/>
      </xdr:nvCxnSpPr>
      <xdr:spPr>
        <a:xfrm flipV="1">
          <a:off x="9639300" y="6559169"/>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46736</xdr:rowOff>
    </xdr:from>
    <xdr:to>
      <xdr:col>14</xdr:col>
      <xdr:colOff>28575</xdr:colOff>
      <xdr:row>38</xdr:row>
      <xdr:rowOff>98552</xdr:rowOff>
    </xdr:to>
    <xdr:cxnSp macro="">
      <xdr:nvCxnSpPr>
        <xdr:cNvPr id="292" name="直線コネクタ 291"/>
        <xdr:cNvCxnSpPr/>
      </xdr:nvCxnSpPr>
      <xdr:spPr>
        <a:xfrm>
          <a:off x="8750300" y="656183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68072</xdr:rowOff>
    </xdr:from>
    <xdr:to>
      <xdr:col>12</xdr:col>
      <xdr:colOff>511175</xdr:colOff>
      <xdr:row>38</xdr:row>
      <xdr:rowOff>46736</xdr:rowOff>
    </xdr:to>
    <xdr:cxnSp macro="">
      <xdr:nvCxnSpPr>
        <xdr:cNvPr id="295" name="直線コネクタ 294"/>
        <xdr:cNvCxnSpPr/>
      </xdr:nvCxnSpPr>
      <xdr:spPr>
        <a:xfrm>
          <a:off x="7861300" y="6411722"/>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68072</xdr:rowOff>
    </xdr:from>
    <xdr:to>
      <xdr:col>11</xdr:col>
      <xdr:colOff>307975</xdr:colOff>
      <xdr:row>37</xdr:row>
      <xdr:rowOff>68072</xdr:rowOff>
    </xdr:to>
    <xdr:cxnSp macro="">
      <xdr:nvCxnSpPr>
        <xdr:cNvPr id="298" name="直線コネクタ 297"/>
        <xdr:cNvCxnSpPr/>
      </xdr:nvCxnSpPr>
      <xdr:spPr>
        <a:xfrm>
          <a:off x="6972300" y="6411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164719</xdr:rowOff>
    </xdr:from>
    <xdr:to>
      <xdr:col>15</xdr:col>
      <xdr:colOff>231775</xdr:colOff>
      <xdr:row>38</xdr:row>
      <xdr:rowOff>94869</xdr:rowOff>
    </xdr:to>
    <xdr:sp macro="" textlink="">
      <xdr:nvSpPr>
        <xdr:cNvPr id="308" name="円/楕円 307"/>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143146</xdr:rowOff>
    </xdr:from>
    <xdr:ext cx="378565" cy="259045"/>
    <xdr:sp macro="" textlink="">
      <xdr:nvSpPr>
        <xdr:cNvPr id="309" name="労働費該当値テキスト"/>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47752</xdr:rowOff>
    </xdr:from>
    <xdr:to>
      <xdr:col>14</xdr:col>
      <xdr:colOff>79375</xdr:colOff>
      <xdr:row>38</xdr:row>
      <xdr:rowOff>149352</xdr:rowOff>
    </xdr:to>
    <xdr:sp macro="" textlink="">
      <xdr:nvSpPr>
        <xdr:cNvPr id="310" name="円/楕円 309"/>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140479</xdr:rowOff>
    </xdr:from>
    <xdr:ext cx="378565" cy="259045"/>
    <xdr:sp macro="" textlink="">
      <xdr:nvSpPr>
        <xdr:cNvPr id="311" name="テキスト ボックス 310"/>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167386</xdr:rowOff>
    </xdr:from>
    <xdr:to>
      <xdr:col>12</xdr:col>
      <xdr:colOff>561975</xdr:colOff>
      <xdr:row>38</xdr:row>
      <xdr:rowOff>97536</xdr:rowOff>
    </xdr:to>
    <xdr:sp macro="" textlink="">
      <xdr:nvSpPr>
        <xdr:cNvPr id="312" name="円/楕円 311"/>
        <xdr:cNvSpPr/>
      </xdr:nvSpPr>
      <xdr:spPr>
        <a:xfrm>
          <a:off x="86995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88663</xdr:rowOff>
    </xdr:from>
    <xdr:ext cx="378565" cy="259045"/>
    <xdr:sp macro="" textlink="">
      <xdr:nvSpPr>
        <xdr:cNvPr id="313" name="テキスト ボックス 312"/>
        <xdr:cNvSpPr txBox="1"/>
      </xdr:nvSpPr>
      <xdr:spPr>
        <a:xfrm>
          <a:off x="8561017" y="6603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17272</xdr:rowOff>
    </xdr:from>
    <xdr:to>
      <xdr:col>11</xdr:col>
      <xdr:colOff>358775</xdr:colOff>
      <xdr:row>37</xdr:row>
      <xdr:rowOff>118872</xdr:rowOff>
    </xdr:to>
    <xdr:sp macro="" textlink="">
      <xdr:nvSpPr>
        <xdr:cNvPr id="314" name="円/楕円 313"/>
        <xdr:cNvSpPr/>
      </xdr:nvSpPr>
      <xdr:spPr>
        <a:xfrm>
          <a:off x="7810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109999</xdr:rowOff>
    </xdr:from>
    <xdr:ext cx="378565" cy="259045"/>
    <xdr:sp macro="" textlink="">
      <xdr:nvSpPr>
        <xdr:cNvPr id="315" name="テキスト ボックス 314"/>
        <xdr:cNvSpPr txBox="1"/>
      </xdr:nvSpPr>
      <xdr:spPr>
        <a:xfrm>
          <a:off x="767201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17272</xdr:rowOff>
    </xdr:from>
    <xdr:to>
      <xdr:col>10</xdr:col>
      <xdr:colOff>155575</xdr:colOff>
      <xdr:row>37</xdr:row>
      <xdr:rowOff>118872</xdr:rowOff>
    </xdr:to>
    <xdr:sp macro="" textlink="">
      <xdr:nvSpPr>
        <xdr:cNvPr id="316" name="円/楕円 315"/>
        <xdr:cNvSpPr/>
      </xdr:nvSpPr>
      <xdr:spPr>
        <a:xfrm>
          <a:off x="6921500" y="636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109999</xdr:rowOff>
    </xdr:from>
    <xdr:ext cx="378565" cy="259045"/>
    <xdr:sp macro="" textlink="">
      <xdr:nvSpPr>
        <xdr:cNvPr id="317" name="テキスト ボックス 316"/>
        <xdr:cNvSpPr txBox="1"/>
      </xdr:nvSpPr>
      <xdr:spPr>
        <a:xfrm>
          <a:off x="6783017"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101272</xdr:rowOff>
    </xdr:from>
    <xdr:to>
      <xdr:col>15</xdr:col>
      <xdr:colOff>180975</xdr:colOff>
      <xdr:row>58</xdr:row>
      <xdr:rowOff>101501</xdr:rowOff>
    </xdr:to>
    <xdr:cxnSp macro="">
      <xdr:nvCxnSpPr>
        <xdr:cNvPr id="344" name="直線コネクタ 343"/>
        <xdr:cNvCxnSpPr/>
      </xdr:nvCxnSpPr>
      <xdr:spPr>
        <a:xfrm flipV="1">
          <a:off x="9639300" y="1004537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87350</xdr:rowOff>
    </xdr:from>
    <xdr:to>
      <xdr:col>14</xdr:col>
      <xdr:colOff>28575</xdr:colOff>
      <xdr:row>58</xdr:row>
      <xdr:rowOff>101501</xdr:rowOff>
    </xdr:to>
    <xdr:cxnSp macro="">
      <xdr:nvCxnSpPr>
        <xdr:cNvPr id="347" name="直線コネクタ 346"/>
        <xdr:cNvCxnSpPr/>
      </xdr:nvCxnSpPr>
      <xdr:spPr>
        <a:xfrm>
          <a:off x="8750300" y="1003145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87350</xdr:rowOff>
    </xdr:from>
    <xdr:to>
      <xdr:col>12</xdr:col>
      <xdr:colOff>511175</xdr:colOff>
      <xdr:row>58</xdr:row>
      <xdr:rowOff>103307</xdr:rowOff>
    </xdr:to>
    <xdr:cxnSp macro="">
      <xdr:nvCxnSpPr>
        <xdr:cNvPr id="350" name="直線コネクタ 349"/>
        <xdr:cNvCxnSpPr/>
      </xdr:nvCxnSpPr>
      <xdr:spPr>
        <a:xfrm flipV="1">
          <a:off x="7861300" y="10031450"/>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103307</xdr:rowOff>
    </xdr:from>
    <xdr:to>
      <xdr:col>11</xdr:col>
      <xdr:colOff>307975</xdr:colOff>
      <xdr:row>58</xdr:row>
      <xdr:rowOff>105684</xdr:rowOff>
    </xdr:to>
    <xdr:cxnSp macro="">
      <xdr:nvCxnSpPr>
        <xdr:cNvPr id="353" name="直線コネクタ 352"/>
        <xdr:cNvCxnSpPr/>
      </xdr:nvCxnSpPr>
      <xdr:spPr>
        <a:xfrm flipV="1">
          <a:off x="6972300" y="10047407"/>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50472</xdr:rowOff>
    </xdr:from>
    <xdr:to>
      <xdr:col>15</xdr:col>
      <xdr:colOff>231775</xdr:colOff>
      <xdr:row>58</xdr:row>
      <xdr:rowOff>152072</xdr:rowOff>
    </xdr:to>
    <xdr:sp macro="" textlink="">
      <xdr:nvSpPr>
        <xdr:cNvPr id="363" name="円/楕円 362"/>
        <xdr:cNvSpPr/>
      </xdr:nvSpPr>
      <xdr:spPr>
        <a:xfrm>
          <a:off x="10426700" y="99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136849</xdr:rowOff>
    </xdr:from>
    <xdr:ext cx="469744" cy="259045"/>
    <xdr:sp macro="" textlink="">
      <xdr:nvSpPr>
        <xdr:cNvPr id="364" name="農林水産業費該当値テキスト"/>
        <xdr:cNvSpPr txBox="1"/>
      </xdr:nvSpPr>
      <xdr:spPr>
        <a:xfrm>
          <a:off x="10528300" y="99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50701</xdr:rowOff>
    </xdr:from>
    <xdr:to>
      <xdr:col>14</xdr:col>
      <xdr:colOff>79375</xdr:colOff>
      <xdr:row>58</xdr:row>
      <xdr:rowOff>152301</xdr:rowOff>
    </xdr:to>
    <xdr:sp macro="" textlink="">
      <xdr:nvSpPr>
        <xdr:cNvPr id="365" name="円/楕円 364"/>
        <xdr:cNvSpPr/>
      </xdr:nvSpPr>
      <xdr:spPr>
        <a:xfrm>
          <a:off x="9588500" y="999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143428</xdr:rowOff>
    </xdr:from>
    <xdr:ext cx="469744" cy="259045"/>
    <xdr:sp macro="" textlink="">
      <xdr:nvSpPr>
        <xdr:cNvPr id="366" name="テキスト ボックス 365"/>
        <xdr:cNvSpPr txBox="1"/>
      </xdr:nvSpPr>
      <xdr:spPr>
        <a:xfrm>
          <a:off x="9404427" y="1008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36550</xdr:rowOff>
    </xdr:from>
    <xdr:to>
      <xdr:col>12</xdr:col>
      <xdr:colOff>561975</xdr:colOff>
      <xdr:row>58</xdr:row>
      <xdr:rowOff>138150</xdr:rowOff>
    </xdr:to>
    <xdr:sp macro="" textlink="">
      <xdr:nvSpPr>
        <xdr:cNvPr id="367" name="円/楕円 366"/>
        <xdr:cNvSpPr/>
      </xdr:nvSpPr>
      <xdr:spPr>
        <a:xfrm>
          <a:off x="86995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129277</xdr:rowOff>
    </xdr:from>
    <xdr:ext cx="469744" cy="259045"/>
    <xdr:sp macro="" textlink="">
      <xdr:nvSpPr>
        <xdr:cNvPr id="368" name="テキスト ボックス 367"/>
        <xdr:cNvSpPr txBox="1"/>
      </xdr:nvSpPr>
      <xdr:spPr>
        <a:xfrm>
          <a:off x="8515427" y="100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52507</xdr:rowOff>
    </xdr:from>
    <xdr:to>
      <xdr:col>11</xdr:col>
      <xdr:colOff>358775</xdr:colOff>
      <xdr:row>58</xdr:row>
      <xdr:rowOff>154107</xdr:rowOff>
    </xdr:to>
    <xdr:sp macro="" textlink="">
      <xdr:nvSpPr>
        <xdr:cNvPr id="369" name="円/楕円 368"/>
        <xdr:cNvSpPr/>
      </xdr:nvSpPr>
      <xdr:spPr>
        <a:xfrm>
          <a:off x="7810500" y="99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145234</xdr:rowOff>
    </xdr:from>
    <xdr:ext cx="469744" cy="259045"/>
    <xdr:sp macro="" textlink="">
      <xdr:nvSpPr>
        <xdr:cNvPr id="370" name="テキスト ボックス 369"/>
        <xdr:cNvSpPr txBox="1"/>
      </xdr:nvSpPr>
      <xdr:spPr>
        <a:xfrm>
          <a:off x="7626427" y="100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54884</xdr:rowOff>
    </xdr:from>
    <xdr:to>
      <xdr:col>10</xdr:col>
      <xdr:colOff>155575</xdr:colOff>
      <xdr:row>58</xdr:row>
      <xdr:rowOff>156484</xdr:rowOff>
    </xdr:to>
    <xdr:sp macro="" textlink="">
      <xdr:nvSpPr>
        <xdr:cNvPr id="371" name="円/楕円 370"/>
        <xdr:cNvSpPr/>
      </xdr:nvSpPr>
      <xdr:spPr>
        <a:xfrm>
          <a:off x="6921500" y="99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147611</xdr:rowOff>
    </xdr:from>
    <xdr:ext cx="469744" cy="259045"/>
    <xdr:sp macro="" textlink="">
      <xdr:nvSpPr>
        <xdr:cNvPr id="372" name="テキスト ボックス 371"/>
        <xdr:cNvSpPr txBox="1"/>
      </xdr:nvSpPr>
      <xdr:spPr>
        <a:xfrm>
          <a:off x="6737427" y="1009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83313</xdr:rowOff>
    </xdr:from>
    <xdr:to>
      <xdr:col>15</xdr:col>
      <xdr:colOff>180975</xdr:colOff>
      <xdr:row>78</xdr:row>
      <xdr:rowOff>90779</xdr:rowOff>
    </xdr:to>
    <xdr:cxnSp macro="">
      <xdr:nvCxnSpPr>
        <xdr:cNvPr id="401" name="直線コネクタ 400"/>
        <xdr:cNvCxnSpPr/>
      </xdr:nvCxnSpPr>
      <xdr:spPr>
        <a:xfrm>
          <a:off x="9639300" y="13456413"/>
          <a:ext cx="8382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83313</xdr:rowOff>
    </xdr:from>
    <xdr:to>
      <xdr:col>14</xdr:col>
      <xdr:colOff>28575</xdr:colOff>
      <xdr:row>78</xdr:row>
      <xdr:rowOff>106057</xdr:rowOff>
    </xdr:to>
    <xdr:cxnSp macro="">
      <xdr:nvCxnSpPr>
        <xdr:cNvPr id="404" name="直線コネクタ 403"/>
        <xdr:cNvCxnSpPr/>
      </xdr:nvCxnSpPr>
      <xdr:spPr>
        <a:xfrm flipV="1">
          <a:off x="8750300" y="13456413"/>
          <a:ext cx="889000" cy="2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106057</xdr:rowOff>
    </xdr:from>
    <xdr:to>
      <xdr:col>12</xdr:col>
      <xdr:colOff>511175</xdr:colOff>
      <xdr:row>78</xdr:row>
      <xdr:rowOff>107429</xdr:rowOff>
    </xdr:to>
    <xdr:cxnSp macro="">
      <xdr:nvCxnSpPr>
        <xdr:cNvPr id="407" name="直線コネクタ 406"/>
        <xdr:cNvCxnSpPr/>
      </xdr:nvCxnSpPr>
      <xdr:spPr>
        <a:xfrm flipV="1">
          <a:off x="7861300" y="134791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107429</xdr:rowOff>
    </xdr:from>
    <xdr:to>
      <xdr:col>11</xdr:col>
      <xdr:colOff>307975</xdr:colOff>
      <xdr:row>78</xdr:row>
      <xdr:rowOff>122326</xdr:rowOff>
    </xdr:to>
    <xdr:cxnSp macro="">
      <xdr:nvCxnSpPr>
        <xdr:cNvPr id="410" name="直線コネクタ 409"/>
        <xdr:cNvCxnSpPr/>
      </xdr:nvCxnSpPr>
      <xdr:spPr>
        <a:xfrm flipV="1">
          <a:off x="6972300" y="13480529"/>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39979</xdr:rowOff>
    </xdr:from>
    <xdr:to>
      <xdr:col>15</xdr:col>
      <xdr:colOff>231775</xdr:colOff>
      <xdr:row>78</xdr:row>
      <xdr:rowOff>141579</xdr:rowOff>
    </xdr:to>
    <xdr:sp macro="" textlink="">
      <xdr:nvSpPr>
        <xdr:cNvPr id="420" name="円/楕円 419"/>
        <xdr:cNvSpPr/>
      </xdr:nvSpPr>
      <xdr:spPr>
        <a:xfrm>
          <a:off x="104267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126356</xdr:rowOff>
    </xdr:from>
    <xdr:ext cx="469744" cy="259045"/>
    <xdr:sp macro="" textlink="">
      <xdr:nvSpPr>
        <xdr:cNvPr id="421" name="商工費該当値テキスト"/>
        <xdr:cNvSpPr txBox="1"/>
      </xdr:nvSpPr>
      <xdr:spPr>
        <a:xfrm>
          <a:off x="10528300" y="133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32513</xdr:rowOff>
    </xdr:from>
    <xdr:to>
      <xdr:col>14</xdr:col>
      <xdr:colOff>79375</xdr:colOff>
      <xdr:row>78</xdr:row>
      <xdr:rowOff>134113</xdr:rowOff>
    </xdr:to>
    <xdr:sp macro="" textlink="">
      <xdr:nvSpPr>
        <xdr:cNvPr id="422" name="円/楕円 421"/>
        <xdr:cNvSpPr/>
      </xdr:nvSpPr>
      <xdr:spPr>
        <a:xfrm>
          <a:off x="9588500" y="1340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125240</xdr:rowOff>
    </xdr:from>
    <xdr:ext cx="469744" cy="259045"/>
    <xdr:sp macro="" textlink="">
      <xdr:nvSpPr>
        <xdr:cNvPr id="423" name="テキスト ボックス 422"/>
        <xdr:cNvSpPr txBox="1"/>
      </xdr:nvSpPr>
      <xdr:spPr>
        <a:xfrm>
          <a:off x="9404427"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55257</xdr:rowOff>
    </xdr:from>
    <xdr:to>
      <xdr:col>12</xdr:col>
      <xdr:colOff>561975</xdr:colOff>
      <xdr:row>78</xdr:row>
      <xdr:rowOff>156857</xdr:rowOff>
    </xdr:to>
    <xdr:sp macro="" textlink="">
      <xdr:nvSpPr>
        <xdr:cNvPr id="424" name="円/楕円 423"/>
        <xdr:cNvSpPr/>
      </xdr:nvSpPr>
      <xdr:spPr>
        <a:xfrm>
          <a:off x="8699500" y="134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147984</xdr:rowOff>
    </xdr:from>
    <xdr:ext cx="469744" cy="259045"/>
    <xdr:sp macro="" textlink="">
      <xdr:nvSpPr>
        <xdr:cNvPr id="425" name="テキスト ボックス 424"/>
        <xdr:cNvSpPr txBox="1"/>
      </xdr:nvSpPr>
      <xdr:spPr>
        <a:xfrm>
          <a:off x="8515427" y="1352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56629</xdr:rowOff>
    </xdr:from>
    <xdr:to>
      <xdr:col>11</xdr:col>
      <xdr:colOff>358775</xdr:colOff>
      <xdr:row>78</xdr:row>
      <xdr:rowOff>158229</xdr:rowOff>
    </xdr:to>
    <xdr:sp macro="" textlink="">
      <xdr:nvSpPr>
        <xdr:cNvPr id="426" name="円/楕円 425"/>
        <xdr:cNvSpPr/>
      </xdr:nvSpPr>
      <xdr:spPr>
        <a:xfrm>
          <a:off x="78105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149356</xdr:rowOff>
    </xdr:from>
    <xdr:ext cx="469744" cy="259045"/>
    <xdr:sp macro="" textlink="">
      <xdr:nvSpPr>
        <xdr:cNvPr id="427" name="テキスト ボックス 426"/>
        <xdr:cNvSpPr txBox="1"/>
      </xdr:nvSpPr>
      <xdr:spPr>
        <a:xfrm>
          <a:off x="7626427" y="135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71526</xdr:rowOff>
    </xdr:from>
    <xdr:to>
      <xdr:col>10</xdr:col>
      <xdr:colOff>155575</xdr:colOff>
      <xdr:row>79</xdr:row>
      <xdr:rowOff>1676</xdr:rowOff>
    </xdr:to>
    <xdr:sp macro="" textlink="">
      <xdr:nvSpPr>
        <xdr:cNvPr id="428" name="円/楕円 427"/>
        <xdr:cNvSpPr/>
      </xdr:nvSpPr>
      <xdr:spPr>
        <a:xfrm>
          <a:off x="6921500" y="134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164253</xdr:rowOff>
    </xdr:from>
    <xdr:ext cx="469744" cy="259045"/>
    <xdr:sp macro="" textlink="">
      <xdr:nvSpPr>
        <xdr:cNvPr id="429" name="テキスト ボックス 428"/>
        <xdr:cNvSpPr txBox="1"/>
      </xdr:nvSpPr>
      <xdr:spPr>
        <a:xfrm>
          <a:off x="6737427" y="1353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31384</xdr:rowOff>
    </xdr:from>
    <xdr:to>
      <xdr:col>15</xdr:col>
      <xdr:colOff>180975</xdr:colOff>
      <xdr:row>98</xdr:row>
      <xdr:rowOff>35444</xdr:rowOff>
    </xdr:to>
    <xdr:cxnSp macro="">
      <xdr:nvCxnSpPr>
        <xdr:cNvPr id="456" name="直線コネクタ 455"/>
        <xdr:cNvCxnSpPr/>
      </xdr:nvCxnSpPr>
      <xdr:spPr>
        <a:xfrm>
          <a:off x="9639300" y="16833484"/>
          <a:ext cx="838200" cy="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18656</xdr:rowOff>
    </xdr:from>
    <xdr:to>
      <xdr:col>14</xdr:col>
      <xdr:colOff>28575</xdr:colOff>
      <xdr:row>98</xdr:row>
      <xdr:rowOff>31384</xdr:rowOff>
    </xdr:to>
    <xdr:cxnSp macro="">
      <xdr:nvCxnSpPr>
        <xdr:cNvPr id="459" name="直線コネクタ 458"/>
        <xdr:cNvCxnSpPr/>
      </xdr:nvCxnSpPr>
      <xdr:spPr>
        <a:xfrm>
          <a:off x="8750300" y="16820756"/>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18656</xdr:rowOff>
    </xdr:from>
    <xdr:to>
      <xdr:col>12</xdr:col>
      <xdr:colOff>511175</xdr:colOff>
      <xdr:row>98</xdr:row>
      <xdr:rowOff>40163</xdr:rowOff>
    </xdr:to>
    <xdr:cxnSp macro="">
      <xdr:nvCxnSpPr>
        <xdr:cNvPr id="462" name="直線コネクタ 461"/>
        <xdr:cNvCxnSpPr/>
      </xdr:nvCxnSpPr>
      <xdr:spPr>
        <a:xfrm flipV="1">
          <a:off x="7861300" y="16820756"/>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24732</xdr:rowOff>
    </xdr:from>
    <xdr:to>
      <xdr:col>11</xdr:col>
      <xdr:colOff>307975</xdr:colOff>
      <xdr:row>98</xdr:row>
      <xdr:rowOff>40163</xdr:rowOff>
    </xdr:to>
    <xdr:cxnSp macro="">
      <xdr:nvCxnSpPr>
        <xdr:cNvPr id="465" name="直線コネクタ 464"/>
        <xdr:cNvCxnSpPr/>
      </xdr:nvCxnSpPr>
      <xdr:spPr>
        <a:xfrm>
          <a:off x="6972300" y="16826832"/>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156094</xdr:rowOff>
    </xdr:from>
    <xdr:to>
      <xdr:col>15</xdr:col>
      <xdr:colOff>231775</xdr:colOff>
      <xdr:row>98</xdr:row>
      <xdr:rowOff>86244</xdr:rowOff>
    </xdr:to>
    <xdr:sp macro="" textlink="">
      <xdr:nvSpPr>
        <xdr:cNvPr id="475" name="円/楕円 474"/>
        <xdr:cNvSpPr/>
      </xdr:nvSpPr>
      <xdr:spPr>
        <a:xfrm>
          <a:off x="10426700" y="167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71021</xdr:rowOff>
    </xdr:from>
    <xdr:ext cx="534377" cy="259045"/>
    <xdr:sp macro="" textlink="">
      <xdr:nvSpPr>
        <xdr:cNvPr id="476" name="土木費該当値テキスト"/>
        <xdr:cNvSpPr txBox="1"/>
      </xdr:nvSpPr>
      <xdr:spPr>
        <a:xfrm>
          <a:off x="10528300" y="167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152034</xdr:rowOff>
    </xdr:from>
    <xdr:to>
      <xdr:col>14</xdr:col>
      <xdr:colOff>79375</xdr:colOff>
      <xdr:row>98</xdr:row>
      <xdr:rowOff>82184</xdr:rowOff>
    </xdr:to>
    <xdr:sp macro="" textlink="">
      <xdr:nvSpPr>
        <xdr:cNvPr id="477" name="円/楕円 476"/>
        <xdr:cNvSpPr/>
      </xdr:nvSpPr>
      <xdr:spPr>
        <a:xfrm>
          <a:off x="9588500" y="167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73311</xdr:rowOff>
    </xdr:from>
    <xdr:ext cx="534377" cy="259045"/>
    <xdr:sp macro="" textlink="">
      <xdr:nvSpPr>
        <xdr:cNvPr id="478" name="テキスト ボックス 477"/>
        <xdr:cNvSpPr txBox="1"/>
      </xdr:nvSpPr>
      <xdr:spPr>
        <a:xfrm>
          <a:off x="9372111" y="1687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139306</xdr:rowOff>
    </xdr:from>
    <xdr:to>
      <xdr:col>12</xdr:col>
      <xdr:colOff>561975</xdr:colOff>
      <xdr:row>98</xdr:row>
      <xdr:rowOff>69456</xdr:rowOff>
    </xdr:to>
    <xdr:sp macro="" textlink="">
      <xdr:nvSpPr>
        <xdr:cNvPr id="479" name="円/楕円 478"/>
        <xdr:cNvSpPr/>
      </xdr:nvSpPr>
      <xdr:spPr>
        <a:xfrm>
          <a:off x="8699500" y="167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60583</xdr:rowOff>
    </xdr:from>
    <xdr:ext cx="534377" cy="259045"/>
    <xdr:sp macro="" textlink="">
      <xdr:nvSpPr>
        <xdr:cNvPr id="480" name="テキスト ボックス 479"/>
        <xdr:cNvSpPr txBox="1"/>
      </xdr:nvSpPr>
      <xdr:spPr>
        <a:xfrm>
          <a:off x="8483111" y="1686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160813</xdr:rowOff>
    </xdr:from>
    <xdr:to>
      <xdr:col>11</xdr:col>
      <xdr:colOff>358775</xdr:colOff>
      <xdr:row>98</xdr:row>
      <xdr:rowOff>90963</xdr:rowOff>
    </xdr:to>
    <xdr:sp macro="" textlink="">
      <xdr:nvSpPr>
        <xdr:cNvPr id="481" name="円/楕円 480"/>
        <xdr:cNvSpPr/>
      </xdr:nvSpPr>
      <xdr:spPr>
        <a:xfrm>
          <a:off x="7810500" y="167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82090</xdr:rowOff>
    </xdr:from>
    <xdr:ext cx="534377" cy="259045"/>
    <xdr:sp macro="" textlink="">
      <xdr:nvSpPr>
        <xdr:cNvPr id="482" name="テキスト ボックス 481"/>
        <xdr:cNvSpPr txBox="1"/>
      </xdr:nvSpPr>
      <xdr:spPr>
        <a:xfrm>
          <a:off x="7594111" y="168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145382</xdr:rowOff>
    </xdr:from>
    <xdr:to>
      <xdr:col>10</xdr:col>
      <xdr:colOff>155575</xdr:colOff>
      <xdr:row>98</xdr:row>
      <xdr:rowOff>75532</xdr:rowOff>
    </xdr:to>
    <xdr:sp macro="" textlink="">
      <xdr:nvSpPr>
        <xdr:cNvPr id="483" name="円/楕円 482"/>
        <xdr:cNvSpPr/>
      </xdr:nvSpPr>
      <xdr:spPr>
        <a:xfrm>
          <a:off x="6921500" y="167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66659</xdr:rowOff>
    </xdr:from>
    <xdr:ext cx="534377" cy="259045"/>
    <xdr:sp macro="" textlink="">
      <xdr:nvSpPr>
        <xdr:cNvPr id="484" name="テキスト ボックス 483"/>
        <xdr:cNvSpPr txBox="1"/>
      </xdr:nvSpPr>
      <xdr:spPr>
        <a:xfrm>
          <a:off x="6705111" y="168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76926</xdr:rowOff>
    </xdr:from>
    <xdr:to>
      <xdr:col>23</xdr:col>
      <xdr:colOff>517525</xdr:colOff>
      <xdr:row>38</xdr:row>
      <xdr:rowOff>104770</xdr:rowOff>
    </xdr:to>
    <xdr:cxnSp macro="">
      <xdr:nvCxnSpPr>
        <xdr:cNvPr id="512" name="直線コネクタ 511"/>
        <xdr:cNvCxnSpPr/>
      </xdr:nvCxnSpPr>
      <xdr:spPr>
        <a:xfrm>
          <a:off x="15481300" y="6592026"/>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62296</xdr:rowOff>
    </xdr:from>
    <xdr:to>
      <xdr:col>22</xdr:col>
      <xdr:colOff>365125</xdr:colOff>
      <xdr:row>38</xdr:row>
      <xdr:rowOff>76926</xdr:rowOff>
    </xdr:to>
    <xdr:cxnSp macro="">
      <xdr:nvCxnSpPr>
        <xdr:cNvPr id="515" name="直線コネクタ 514"/>
        <xdr:cNvCxnSpPr/>
      </xdr:nvCxnSpPr>
      <xdr:spPr>
        <a:xfrm>
          <a:off x="14592300" y="657739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62296</xdr:rowOff>
    </xdr:from>
    <xdr:to>
      <xdr:col>21</xdr:col>
      <xdr:colOff>161925</xdr:colOff>
      <xdr:row>38</xdr:row>
      <xdr:rowOff>122875</xdr:rowOff>
    </xdr:to>
    <xdr:cxnSp macro="">
      <xdr:nvCxnSpPr>
        <xdr:cNvPr id="518" name="直線コネクタ 517"/>
        <xdr:cNvCxnSpPr/>
      </xdr:nvCxnSpPr>
      <xdr:spPr>
        <a:xfrm flipV="1">
          <a:off x="13703300" y="657739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122875</xdr:rowOff>
    </xdr:from>
    <xdr:to>
      <xdr:col>19</xdr:col>
      <xdr:colOff>644525</xdr:colOff>
      <xdr:row>38</xdr:row>
      <xdr:rowOff>162103</xdr:rowOff>
    </xdr:to>
    <xdr:cxnSp macro="">
      <xdr:nvCxnSpPr>
        <xdr:cNvPr id="521" name="直線コネクタ 520"/>
        <xdr:cNvCxnSpPr/>
      </xdr:nvCxnSpPr>
      <xdr:spPr>
        <a:xfrm flipV="1">
          <a:off x="12814300" y="6637975"/>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53970</xdr:rowOff>
    </xdr:from>
    <xdr:to>
      <xdr:col>23</xdr:col>
      <xdr:colOff>568325</xdr:colOff>
      <xdr:row>38</xdr:row>
      <xdr:rowOff>155570</xdr:rowOff>
    </xdr:to>
    <xdr:sp macro="" textlink="">
      <xdr:nvSpPr>
        <xdr:cNvPr id="531" name="円/楕円 530"/>
        <xdr:cNvSpPr/>
      </xdr:nvSpPr>
      <xdr:spPr>
        <a:xfrm>
          <a:off x="162687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140347</xdr:rowOff>
    </xdr:from>
    <xdr:ext cx="534377" cy="259045"/>
    <xdr:sp macro="" textlink="">
      <xdr:nvSpPr>
        <xdr:cNvPr id="532" name="消防費該当値テキスト"/>
        <xdr:cNvSpPr txBox="1"/>
      </xdr:nvSpPr>
      <xdr:spPr>
        <a:xfrm>
          <a:off x="16370300" y="64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26126</xdr:rowOff>
    </xdr:from>
    <xdr:to>
      <xdr:col>22</xdr:col>
      <xdr:colOff>415925</xdr:colOff>
      <xdr:row>38</xdr:row>
      <xdr:rowOff>127726</xdr:rowOff>
    </xdr:to>
    <xdr:sp macro="" textlink="">
      <xdr:nvSpPr>
        <xdr:cNvPr id="533" name="円/楕円 532"/>
        <xdr:cNvSpPr/>
      </xdr:nvSpPr>
      <xdr:spPr>
        <a:xfrm>
          <a:off x="15430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118853</xdr:rowOff>
    </xdr:from>
    <xdr:ext cx="534377" cy="259045"/>
    <xdr:sp macro="" textlink="">
      <xdr:nvSpPr>
        <xdr:cNvPr id="534" name="テキスト ボックス 533"/>
        <xdr:cNvSpPr txBox="1"/>
      </xdr:nvSpPr>
      <xdr:spPr>
        <a:xfrm>
          <a:off x="15214111" y="663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11496</xdr:rowOff>
    </xdr:from>
    <xdr:to>
      <xdr:col>21</xdr:col>
      <xdr:colOff>212725</xdr:colOff>
      <xdr:row>38</xdr:row>
      <xdr:rowOff>113096</xdr:rowOff>
    </xdr:to>
    <xdr:sp macro="" textlink="">
      <xdr:nvSpPr>
        <xdr:cNvPr id="535" name="円/楕円 534"/>
        <xdr:cNvSpPr/>
      </xdr:nvSpPr>
      <xdr:spPr>
        <a:xfrm>
          <a:off x="14541500" y="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104223</xdr:rowOff>
    </xdr:from>
    <xdr:ext cx="534377" cy="259045"/>
    <xdr:sp macro="" textlink="">
      <xdr:nvSpPr>
        <xdr:cNvPr id="536" name="テキスト ボックス 535"/>
        <xdr:cNvSpPr txBox="1"/>
      </xdr:nvSpPr>
      <xdr:spPr>
        <a:xfrm>
          <a:off x="14325111" y="6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72075</xdr:rowOff>
    </xdr:from>
    <xdr:to>
      <xdr:col>20</xdr:col>
      <xdr:colOff>9525</xdr:colOff>
      <xdr:row>39</xdr:row>
      <xdr:rowOff>2225</xdr:rowOff>
    </xdr:to>
    <xdr:sp macro="" textlink="">
      <xdr:nvSpPr>
        <xdr:cNvPr id="537" name="円/楕円 536"/>
        <xdr:cNvSpPr/>
      </xdr:nvSpPr>
      <xdr:spPr>
        <a:xfrm>
          <a:off x="136525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164802</xdr:rowOff>
    </xdr:from>
    <xdr:ext cx="534377" cy="259045"/>
    <xdr:sp macro="" textlink="">
      <xdr:nvSpPr>
        <xdr:cNvPr id="538" name="テキスト ボックス 537"/>
        <xdr:cNvSpPr txBox="1"/>
      </xdr:nvSpPr>
      <xdr:spPr>
        <a:xfrm>
          <a:off x="13436111" y="66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111303</xdr:rowOff>
    </xdr:from>
    <xdr:to>
      <xdr:col>18</xdr:col>
      <xdr:colOff>492125</xdr:colOff>
      <xdr:row>39</xdr:row>
      <xdr:rowOff>41453</xdr:rowOff>
    </xdr:to>
    <xdr:sp macro="" textlink="">
      <xdr:nvSpPr>
        <xdr:cNvPr id="539" name="円/楕円 538"/>
        <xdr:cNvSpPr/>
      </xdr:nvSpPr>
      <xdr:spPr>
        <a:xfrm>
          <a:off x="12763500" y="66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32580</xdr:rowOff>
    </xdr:from>
    <xdr:ext cx="469744" cy="259045"/>
    <xdr:sp macro="" textlink="">
      <xdr:nvSpPr>
        <xdr:cNvPr id="540" name="テキスト ボックス 539"/>
        <xdr:cNvSpPr txBox="1"/>
      </xdr:nvSpPr>
      <xdr:spPr>
        <a:xfrm>
          <a:off x="12579427" y="67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150020</xdr:rowOff>
    </xdr:from>
    <xdr:to>
      <xdr:col>23</xdr:col>
      <xdr:colOff>517525</xdr:colOff>
      <xdr:row>55</xdr:row>
      <xdr:rowOff>123779</xdr:rowOff>
    </xdr:to>
    <xdr:cxnSp macro="">
      <xdr:nvCxnSpPr>
        <xdr:cNvPr id="572" name="直線コネクタ 571"/>
        <xdr:cNvCxnSpPr/>
      </xdr:nvCxnSpPr>
      <xdr:spPr>
        <a:xfrm flipV="1">
          <a:off x="15481300" y="9408320"/>
          <a:ext cx="838200" cy="14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28682</xdr:rowOff>
    </xdr:from>
    <xdr:to>
      <xdr:col>22</xdr:col>
      <xdr:colOff>365125</xdr:colOff>
      <xdr:row>55</xdr:row>
      <xdr:rowOff>123779</xdr:rowOff>
    </xdr:to>
    <xdr:cxnSp macro="">
      <xdr:nvCxnSpPr>
        <xdr:cNvPr id="575" name="直線コネクタ 574"/>
        <xdr:cNvCxnSpPr/>
      </xdr:nvCxnSpPr>
      <xdr:spPr>
        <a:xfrm>
          <a:off x="14592300" y="9458432"/>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28682</xdr:rowOff>
    </xdr:from>
    <xdr:to>
      <xdr:col>21</xdr:col>
      <xdr:colOff>161925</xdr:colOff>
      <xdr:row>56</xdr:row>
      <xdr:rowOff>126572</xdr:rowOff>
    </xdr:to>
    <xdr:cxnSp macro="">
      <xdr:nvCxnSpPr>
        <xdr:cNvPr id="578" name="直線コネクタ 577"/>
        <xdr:cNvCxnSpPr/>
      </xdr:nvCxnSpPr>
      <xdr:spPr>
        <a:xfrm flipV="1">
          <a:off x="13703300" y="9458432"/>
          <a:ext cx="889000" cy="2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51440</xdr:rowOff>
    </xdr:from>
    <xdr:ext cx="534377" cy="259045"/>
    <xdr:sp macro="" textlink="">
      <xdr:nvSpPr>
        <xdr:cNvPr id="580" name="テキスト ボックス 579"/>
        <xdr:cNvSpPr txBox="1"/>
      </xdr:nvSpPr>
      <xdr:spPr>
        <a:xfrm>
          <a:off x="14325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126572</xdr:rowOff>
    </xdr:from>
    <xdr:to>
      <xdr:col>19</xdr:col>
      <xdr:colOff>644525</xdr:colOff>
      <xdr:row>57</xdr:row>
      <xdr:rowOff>90436</xdr:rowOff>
    </xdr:to>
    <xdr:cxnSp macro="">
      <xdr:nvCxnSpPr>
        <xdr:cNvPr id="581" name="直線コネクタ 580"/>
        <xdr:cNvCxnSpPr/>
      </xdr:nvCxnSpPr>
      <xdr:spPr>
        <a:xfrm flipV="1">
          <a:off x="12814300" y="9727772"/>
          <a:ext cx="889000" cy="13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99220</xdr:rowOff>
    </xdr:from>
    <xdr:to>
      <xdr:col>23</xdr:col>
      <xdr:colOff>568325</xdr:colOff>
      <xdr:row>55</xdr:row>
      <xdr:rowOff>29370</xdr:rowOff>
    </xdr:to>
    <xdr:sp macro="" textlink="">
      <xdr:nvSpPr>
        <xdr:cNvPr id="591" name="円/楕円 590"/>
        <xdr:cNvSpPr/>
      </xdr:nvSpPr>
      <xdr:spPr>
        <a:xfrm>
          <a:off x="16268700" y="93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122097</xdr:rowOff>
    </xdr:from>
    <xdr:ext cx="534377" cy="259045"/>
    <xdr:sp macro="" textlink="">
      <xdr:nvSpPr>
        <xdr:cNvPr id="592" name="教育費該当値テキスト"/>
        <xdr:cNvSpPr txBox="1"/>
      </xdr:nvSpPr>
      <xdr:spPr>
        <a:xfrm>
          <a:off x="16370300" y="9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72979</xdr:rowOff>
    </xdr:from>
    <xdr:to>
      <xdr:col>22</xdr:col>
      <xdr:colOff>415925</xdr:colOff>
      <xdr:row>56</xdr:row>
      <xdr:rowOff>3129</xdr:rowOff>
    </xdr:to>
    <xdr:sp macro="" textlink="">
      <xdr:nvSpPr>
        <xdr:cNvPr id="593" name="円/楕円 592"/>
        <xdr:cNvSpPr/>
      </xdr:nvSpPr>
      <xdr:spPr>
        <a:xfrm>
          <a:off x="15430500" y="9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19656</xdr:rowOff>
    </xdr:from>
    <xdr:ext cx="534377" cy="259045"/>
    <xdr:sp macro="" textlink="">
      <xdr:nvSpPr>
        <xdr:cNvPr id="594" name="テキスト ボックス 593"/>
        <xdr:cNvSpPr txBox="1"/>
      </xdr:nvSpPr>
      <xdr:spPr>
        <a:xfrm>
          <a:off x="15214111" y="92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149332</xdr:rowOff>
    </xdr:from>
    <xdr:to>
      <xdr:col>21</xdr:col>
      <xdr:colOff>212725</xdr:colOff>
      <xdr:row>55</xdr:row>
      <xdr:rowOff>79482</xdr:rowOff>
    </xdr:to>
    <xdr:sp macro="" textlink="">
      <xdr:nvSpPr>
        <xdr:cNvPr id="595" name="円/楕円 594"/>
        <xdr:cNvSpPr/>
      </xdr:nvSpPr>
      <xdr:spPr>
        <a:xfrm>
          <a:off x="14541500" y="94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96009</xdr:rowOff>
    </xdr:from>
    <xdr:ext cx="534377" cy="259045"/>
    <xdr:sp macro="" textlink="">
      <xdr:nvSpPr>
        <xdr:cNvPr id="596" name="テキスト ボックス 595"/>
        <xdr:cNvSpPr txBox="1"/>
      </xdr:nvSpPr>
      <xdr:spPr>
        <a:xfrm>
          <a:off x="14325111" y="91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75772</xdr:rowOff>
    </xdr:from>
    <xdr:to>
      <xdr:col>20</xdr:col>
      <xdr:colOff>9525</xdr:colOff>
      <xdr:row>57</xdr:row>
      <xdr:rowOff>5922</xdr:rowOff>
    </xdr:to>
    <xdr:sp macro="" textlink="">
      <xdr:nvSpPr>
        <xdr:cNvPr id="597" name="円/楕円 596"/>
        <xdr:cNvSpPr/>
      </xdr:nvSpPr>
      <xdr:spPr>
        <a:xfrm>
          <a:off x="13652500" y="96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22449</xdr:rowOff>
    </xdr:from>
    <xdr:ext cx="534377" cy="259045"/>
    <xdr:sp macro="" textlink="">
      <xdr:nvSpPr>
        <xdr:cNvPr id="598" name="テキスト ボックス 597"/>
        <xdr:cNvSpPr txBox="1"/>
      </xdr:nvSpPr>
      <xdr:spPr>
        <a:xfrm>
          <a:off x="13436111" y="945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39636</xdr:rowOff>
    </xdr:from>
    <xdr:to>
      <xdr:col>18</xdr:col>
      <xdr:colOff>492125</xdr:colOff>
      <xdr:row>57</xdr:row>
      <xdr:rowOff>141236</xdr:rowOff>
    </xdr:to>
    <xdr:sp macro="" textlink="">
      <xdr:nvSpPr>
        <xdr:cNvPr id="599" name="円/楕円 598"/>
        <xdr:cNvSpPr/>
      </xdr:nvSpPr>
      <xdr:spPr>
        <a:xfrm>
          <a:off x="12763500" y="98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132363</xdr:rowOff>
    </xdr:from>
    <xdr:ext cx="534377" cy="259045"/>
    <xdr:sp macro="" textlink="">
      <xdr:nvSpPr>
        <xdr:cNvPr id="600" name="テキスト ボックス 599"/>
        <xdr:cNvSpPr txBox="1"/>
      </xdr:nvSpPr>
      <xdr:spPr>
        <a:xfrm>
          <a:off x="12547111" y="990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124840</xdr:rowOff>
    </xdr:from>
    <xdr:to>
      <xdr:col>23</xdr:col>
      <xdr:colOff>517525</xdr:colOff>
      <xdr:row>78</xdr:row>
      <xdr:rowOff>126761</xdr:rowOff>
    </xdr:to>
    <xdr:cxnSp macro="">
      <xdr:nvCxnSpPr>
        <xdr:cNvPr id="627" name="直線コネクタ 626"/>
        <xdr:cNvCxnSpPr/>
      </xdr:nvCxnSpPr>
      <xdr:spPr>
        <a:xfrm flipV="1">
          <a:off x="15481300" y="13497940"/>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118349</xdr:rowOff>
    </xdr:from>
    <xdr:to>
      <xdr:col>22</xdr:col>
      <xdr:colOff>365125</xdr:colOff>
      <xdr:row>78</xdr:row>
      <xdr:rowOff>126761</xdr:rowOff>
    </xdr:to>
    <xdr:cxnSp macro="">
      <xdr:nvCxnSpPr>
        <xdr:cNvPr id="630" name="直線コネクタ 629"/>
        <xdr:cNvCxnSpPr/>
      </xdr:nvCxnSpPr>
      <xdr:spPr>
        <a:xfrm>
          <a:off x="14592300" y="13491449"/>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118349</xdr:rowOff>
    </xdr:from>
    <xdr:to>
      <xdr:col>21</xdr:col>
      <xdr:colOff>161925</xdr:colOff>
      <xdr:row>78</xdr:row>
      <xdr:rowOff>139700</xdr:rowOff>
    </xdr:to>
    <xdr:cxnSp macro="">
      <xdr:nvCxnSpPr>
        <xdr:cNvPr id="633" name="直線コネクタ 632"/>
        <xdr:cNvCxnSpPr/>
      </xdr:nvCxnSpPr>
      <xdr:spPr>
        <a:xfrm flipV="1">
          <a:off x="13703300" y="13491449"/>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129687</xdr:rowOff>
    </xdr:from>
    <xdr:to>
      <xdr:col>19</xdr:col>
      <xdr:colOff>644525</xdr:colOff>
      <xdr:row>78</xdr:row>
      <xdr:rowOff>139700</xdr:rowOff>
    </xdr:to>
    <xdr:cxnSp macro="">
      <xdr:nvCxnSpPr>
        <xdr:cNvPr id="636" name="直線コネクタ 635"/>
        <xdr:cNvCxnSpPr/>
      </xdr:nvCxnSpPr>
      <xdr:spPr>
        <a:xfrm>
          <a:off x="12814300" y="13502787"/>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74040</xdr:rowOff>
    </xdr:from>
    <xdr:to>
      <xdr:col>23</xdr:col>
      <xdr:colOff>568325</xdr:colOff>
      <xdr:row>79</xdr:row>
      <xdr:rowOff>4190</xdr:rowOff>
    </xdr:to>
    <xdr:sp macro="" textlink="">
      <xdr:nvSpPr>
        <xdr:cNvPr id="646" name="円/楕円 645"/>
        <xdr:cNvSpPr/>
      </xdr:nvSpPr>
      <xdr:spPr>
        <a:xfrm>
          <a:off x="162687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47895</xdr:rowOff>
    </xdr:from>
    <xdr:ext cx="378565" cy="259045"/>
    <xdr:sp macro="" textlink="">
      <xdr:nvSpPr>
        <xdr:cNvPr id="647" name="災害復旧費該当値テキスト"/>
        <xdr:cNvSpPr txBox="1"/>
      </xdr:nvSpPr>
      <xdr:spPr>
        <a:xfrm>
          <a:off x="16370300" y="13420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75961</xdr:rowOff>
    </xdr:from>
    <xdr:to>
      <xdr:col>22</xdr:col>
      <xdr:colOff>415925</xdr:colOff>
      <xdr:row>79</xdr:row>
      <xdr:rowOff>6111</xdr:rowOff>
    </xdr:to>
    <xdr:sp macro="" textlink="">
      <xdr:nvSpPr>
        <xdr:cNvPr id="648" name="円/楕円 647"/>
        <xdr:cNvSpPr/>
      </xdr:nvSpPr>
      <xdr:spPr>
        <a:xfrm>
          <a:off x="15430500" y="13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168688</xdr:rowOff>
    </xdr:from>
    <xdr:ext cx="378565" cy="259045"/>
    <xdr:sp macro="" textlink="">
      <xdr:nvSpPr>
        <xdr:cNvPr id="649" name="テキスト ボックス 648"/>
        <xdr:cNvSpPr txBox="1"/>
      </xdr:nvSpPr>
      <xdr:spPr>
        <a:xfrm>
          <a:off x="15292017" y="135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67549</xdr:rowOff>
    </xdr:from>
    <xdr:to>
      <xdr:col>21</xdr:col>
      <xdr:colOff>212725</xdr:colOff>
      <xdr:row>78</xdr:row>
      <xdr:rowOff>169149</xdr:rowOff>
    </xdr:to>
    <xdr:sp macro="" textlink="">
      <xdr:nvSpPr>
        <xdr:cNvPr id="650" name="円/楕円 649"/>
        <xdr:cNvSpPr/>
      </xdr:nvSpPr>
      <xdr:spPr>
        <a:xfrm>
          <a:off x="14541500" y="13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160276</xdr:rowOff>
    </xdr:from>
    <xdr:ext cx="378565" cy="259045"/>
    <xdr:sp macro="" textlink="">
      <xdr:nvSpPr>
        <xdr:cNvPr id="651" name="テキスト ボックス 650"/>
        <xdr:cNvSpPr txBox="1"/>
      </xdr:nvSpPr>
      <xdr:spPr>
        <a:xfrm>
          <a:off x="14403017" y="13533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78887</xdr:rowOff>
    </xdr:from>
    <xdr:to>
      <xdr:col>18</xdr:col>
      <xdr:colOff>492125</xdr:colOff>
      <xdr:row>79</xdr:row>
      <xdr:rowOff>9037</xdr:rowOff>
    </xdr:to>
    <xdr:sp macro="" textlink="">
      <xdr:nvSpPr>
        <xdr:cNvPr id="654" name="円/楕円 653"/>
        <xdr:cNvSpPr/>
      </xdr:nvSpPr>
      <xdr:spPr>
        <a:xfrm>
          <a:off x="12763500" y="134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164</xdr:rowOff>
    </xdr:from>
    <xdr:ext cx="378565" cy="259045"/>
    <xdr:sp macro="" textlink="">
      <xdr:nvSpPr>
        <xdr:cNvPr id="655" name="テキスト ボックス 654"/>
        <xdr:cNvSpPr txBox="1"/>
      </xdr:nvSpPr>
      <xdr:spPr>
        <a:xfrm>
          <a:off x="12625017" y="1354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163246</xdr:rowOff>
    </xdr:from>
    <xdr:to>
      <xdr:col>23</xdr:col>
      <xdr:colOff>517525</xdr:colOff>
      <xdr:row>97</xdr:row>
      <xdr:rowOff>13799</xdr:rowOff>
    </xdr:to>
    <xdr:cxnSp macro="">
      <xdr:nvCxnSpPr>
        <xdr:cNvPr id="688" name="直線コネクタ 687"/>
        <xdr:cNvCxnSpPr/>
      </xdr:nvCxnSpPr>
      <xdr:spPr>
        <a:xfrm flipV="1">
          <a:off x="15481300" y="16622446"/>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161789</xdr:rowOff>
    </xdr:from>
    <xdr:to>
      <xdr:col>22</xdr:col>
      <xdr:colOff>365125</xdr:colOff>
      <xdr:row>97</xdr:row>
      <xdr:rowOff>13799</xdr:rowOff>
    </xdr:to>
    <xdr:cxnSp macro="">
      <xdr:nvCxnSpPr>
        <xdr:cNvPr id="691" name="直線コネクタ 690"/>
        <xdr:cNvCxnSpPr/>
      </xdr:nvCxnSpPr>
      <xdr:spPr>
        <a:xfrm>
          <a:off x="14592300" y="16620989"/>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136085</xdr:rowOff>
    </xdr:from>
    <xdr:to>
      <xdr:col>21</xdr:col>
      <xdr:colOff>161925</xdr:colOff>
      <xdr:row>96</xdr:row>
      <xdr:rowOff>161789</xdr:rowOff>
    </xdr:to>
    <xdr:cxnSp macro="">
      <xdr:nvCxnSpPr>
        <xdr:cNvPr id="694" name="直線コネクタ 693"/>
        <xdr:cNvCxnSpPr/>
      </xdr:nvCxnSpPr>
      <xdr:spPr>
        <a:xfrm>
          <a:off x="13703300" y="16595285"/>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94852</xdr:rowOff>
    </xdr:from>
    <xdr:to>
      <xdr:col>19</xdr:col>
      <xdr:colOff>644525</xdr:colOff>
      <xdr:row>96</xdr:row>
      <xdr:rowOff>136085</xdr:rowOff>
    </xdr:to>
    <xdr:cxnSp macro="">
      <xdr:nvCxnSpPr>
        <xdr:cNvPr id="697" name="直線コネクタ 696"/>
        <xdr:cNvCxnSpPr/>
      </xdr:nvCxnSpPr>
      <xdr:spPr>
        <a:xfrm>
          <a:off x="12814300" y="16554052"/>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112446</xdr:rowOff>
    </xdr:from>
    <xdr:to>
      <xdr:col>23</xdr:col>
      <xdr:colOff>568325</xdr:colOff>
      <xdr:row>97</xdr:row>
      <xdr:rowOff>42596</xdr:rowOff>
    </xdr:to>
    <xdr:sp macro="" textlink="">
      <xdr:nvSpPr>
        <xdr:cNvPr id="707" name="円/楕円 706"/>
        <xdr:cNvSpPr/>
      </xdr:nvSpPr>
      <xdr:spPr>
        <a:xfrm>
          <a:off x="16268700" y="165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90873</xdr:rowOff>
    </xdr:from>
    <xdr:ext cx="534377" cy="259045"/>
    <xdr:sp macro="" textlink="">
      <xdr:nvSpPr>
        <xdr:cNvPr id="708" name="公債費該当値テキスト"/>
        <xdr:cNvSpPr txBox="1"/>
      </xdr:nvSpPr>
      <xdr:spPr>
        <a:xfrm>
          <a:off x="16370300"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134449</xdr:rowOff>
    </xdr:from>
    <xdr:to>
      <xdr:col>22</xdr:col>
      <xdr:colOff>415925</xdr:colOff>
      <xdr:row>97</xdr:row>
      <xdr:rowOff>64599</xdr:rowOff>
    </xdr:to>
    <xdr:sp macro="" textlink="">
      <xdr:nvSpPr>
        <xdr:cNvPr id="709" name="円/楕円 708"/>
        <xdr:cNvSpPr/>
      </xdr:nvSpPr>
      <xdr:spPr>
        <a:xfrm>
          <a:off x="15430500" y="165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55726</xdr:rowOff>
    </xdr:from>
    <xdr:ext cx="534377" cy="259045"/>
    <xdr:sp macro="" textlink="">
      <xdr:nvSpPr>
        <xdr:cNvPr id="710" name="テキスト ボックス 709"/>
        <xdr:cNvSpPr txBox="1"/>
      </xdr:nvSpPr>
      <xdr:spPr>
        <a:xfrm>
          <a:off x="15214111" y="166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110989</xdr:rowOff>
    </xdr:from>
    <xdr:to>
      <xdr:col>21</xdr:col>
      <xdr:colOff>212725</xdr:colOff>
      <xdr:row>97</xdr:row>
      <xdr:rowOff>41139</xdr:rowOff>
    </xdr:to>
    <xdr:sp macro="" textlink="">
      <xdr:nvSpPr>
        <xdr:cNvPr id="711" name="円/楕円 710"/>
        <xdr:cNvSpPr/>
      </xdr:nvSpPr>
      <xdr:spPr>
        <a:xfrm>
          <a:off x="14541500" y="165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32266</xdr:rowOff>
    </xdr:from>
    <xdr:ext cx="534377" cy="259045"/>
    <xdr:sp macro="" textlink="">
      <xdr:nvSpPr>
        <xdr:cNvPr id="712" name="テキスト ボックス 711"/>
        <xdr:cNvSpPr txBox="1"/>
      </xdr:nvSpPr>
      <xdr:spPr>
        <a:xfrm>
          <a:off x="14325111" y="166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85285</xdr:rowOff>
    </xdr:from>
    <xdr:to>
      <xdr:col>20</xdr:col>
      <xdr:colOff>9525</xdr:colOff>
      <xdr:row>97</xdr:row>
      <xdr:rowOff>15435</xdr:rowOff>
    </xdr:to>
    <xdr:sp macro="" textlink="">
      <xdr:nvSpPr>
        <xdr:cNvPr id="713" name="円/楕円 712"/>
        <xdr:cNvSpPr/>
      </xdr:nvSpPr>
      <xdr:spPr>
        <a:xfrm>
          <a:off x="13652500" y="165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6562</xdr:rowOff>
    </xdr:from>
    <xdr:ext cx="534377" cy="259045"/>
    <xdr:sp macro="" textlink="">
      <xdr:nvSpPr>
        <xdr:cNvPr id="714" name="テキスト ボックス 713"/>
        <xdr:cNvSpPr txBox="1"/>
      </xdr:nvSpPr>
      <xdr:spPr>
        <a:xfrm>
          <a:off x="13436111" y="166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44052</xdr:rowOff>
    </xdr:from>
    <xdr:to>
      <xdr:col>18</xdr:col>
      <xdr:colOff>492125</xdr:colOff>
      <xdr:row>96</xdr:row>
      <xdr:rowOff>145652</xdr:rowOff>
    </xdr:to>
    <xdr:sp macro="" textlink="">
      <xdr:nvSpPr>
        <xdr:cNvPr id="715" name="円/楕円 714"/>
        <xdr:cNvSpPr/>
      </xdr:nvSpPr>
      <xdr:spPr>
        <a:xfrm>
          <a:off x="12763500" y="165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136779</xdr:rowOff>
    </xdr:from>
    <xdr:ext cx="534377" cy="259045"/>
    <xdr:sp macro="" textlink="">
      <xdr:nvSpPr>
        <xdr:cNvPr id="716" name="テキスト ボックス 715"/>
        <xdr:cNvSpPr txBox="1"/>
      </xdr:nvSpPr>
      <xdr:spPr>
        <a:xfrm>
          <a:off x="12547111" y="165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ほとんどの目的別決算額は全国平均を下回っている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教育費においては全国平均を大幅に上回っている。これは大宰府政庁跡をはじめ３つの特別史跡を有する本市の特色で、他の自治体と比較すると、史跡地整備など文化財に係る経費は突出している。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年度の豪雨災害をきっかけに財政調整</a:t>
          </a:r>
          <a:r>
            <a:rPr kumimoji="1" lang="ja-JP" altLang="en-US" sz="1200">
              <a:solidFill>
                <a:schemeClr val="dk1"/>
              </a:solidFill>
              <a:effectLst/>
              <a:latin typeface="+mn-lt"/>
              <a:ea typeface="+mn-ea"/>
              <a:cs typeface="+mn-cs"/>
            </a:rPr>
            <a:t>資金</a:t>
          </a:r>
          <a:r>
            <a:rPr kumimoji="1" lang="ja-JP" altLang="ja-JP" sz="1200">
              <a:solidFill>
                <a:schemeClr val="dk1"/>
              </a:solidFill>
              <a:effectLst/>
              <a:latin typeface="+mn-lt"/>
              <a:ea typeface="+mn-ea"/>
              <a:cs typeface="+mn-cs"/>
            </a:rPr>
            <a:t>残高は年々減少し、平成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年度末には</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百万円まで落ち込んだものの、その後毎年の実質収支において一定の黒字を出し続け、その中から可能な限り積立ててきた。</a:t>
          </a:r>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年度に引き続き、国民健康保険事業特別会計</a:t>
          </a:r>
          <a:r>
            <a:rPr kumimoji="1" lang="ja-JP" altLang="ja-JP" sz="1200">
              <a:solidFill>
                <a:schemeClr val="dk1"/>
              </a:solidFill>
              <a:effectLst/>
              <a:latin typeface="+mn-lt"/>
              <a:ea typeface="+mn-ea"/>
              <a:cs typeface="+mn-cs"/>
            </a:rPr>
            <a:t>の補てん財源として取り崩したため、基金残高は減少した。</a:t>
          </a:r>
          <a:endParaRPr lang="ja-JP" altLang="ja-JP" sz="12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年度の実質単年度収支は、単年度収支が</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約</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千万円となり、積立金約</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千</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百万円、繰上償還約</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百万円、基金取崩しを</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億円としたことで、前年度から</a:t>
          </a:r>
          <a:r>
            <a:rPr kumimoji="1" lang="en-US" altLang="ja-JP" sz="1200">
              <a:solidFill>
                <a:schemeClr val="dk1"/>
              </a:solidFill>
              <a:effectLst/>
              <a:latin typeface="+mn-lt"/>
              <a:ea typeface="+mn-ea"/>
              <a:cs typeface="+mn-cs"/>
            </a:rPr>
            <a:t>1.37</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下げた。</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国民健康保険事業</a:t>
          </a:r>
          <a:r>
            <a:rPr kumimoji="1" lang="ja-JP" altLang="en-US" sz="1400">
              <a:solidFill>
                <a:schemeClr val="dk1"/>
              </a:solidFill>
              <a:effectLst/>
              <a:latin typeface="+mn-lt"/>
              <a:ea typeface="+mn-ea"/>
              <a:cs typeface="+mn-cs"/>
            </a:rPr>
            <a:t>特別</a:t>
          </a:r>
          <a:r>
            <a:rPr kumimoji="1" lang="ja-JP" altLang="ja-JP" sz="1400">
              <a:solidFill>
                <a:schemeClr val="dk1"/>
              </a:solidFill>
              <a:effectLst/>
              <a:latin typeface="+mn-lt"/>
              <a:ea typeface="+mn-ea"/>
              <a:cs typeface="+mn-cs"/>
            </a:rPr>
            <a:t>会計については、独立採算の原則により、これまで一般会計から赤字補てん的な繰出を行っていなかったが、平成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a:t>
          </a:r>
          <a:r>
            <a:rPr kumimoji="1" lang="ja-JP" altLang="en-US" sz="1400">
              <a:solidFill>
                <a:schemeClr val="dk1"/>
              </a:solidFill>
              <a:effectLst/>
              <a:latin typeface="+mn-lt"/>
              <a:ea typeface="+mn-ea"/>
              <a:cs typeface="+mn-cs"/>
            </a:rPr>
            <a:t>から</a:t>
          </a:r>
          <a:r>
            <a:rPr kumimoji="1" lang="ja-JP" altLang="ja-JP" sz="1400">
              <a:solidFill>
                <a:schemeClr val="dk1"/>
              </a:solidFill>
              <a:effectLst/>
              <a:latin typeface="+mn-lt"/>
              <a:ea typeface="+mn-ea"/>
              <a:cs typeface="+mn-cs"/>
            </a:rPr>
            <a:t>県と共同で事業を運営すること</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なる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、これに伴って平成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年度においては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年度に引き続き</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億円を繰</a:t>
          </a:r>
          <a:r>
            <a:rPr kumimoji="1" lang="ja-JP" altLang="en-US" sz="1400">
              <a:solidFill>
                <a:schemeClr val="dk1"/>
              </a:solidFill>
              <a:effectLst/>
              <a:latin typeface="+mn-lt"/>
              <a:ea typeface="+mn-ea"/>
              <a:cs typeface="+mn-cs"/>
            </a:rPr>
            <a:t>り</a:t>
          </a:r>
          <a:r>
            <a:rPr kumimoji="1" lang="ja-JP" altLang="ja-JP" sz="1400">
              <a:solidFill>
                <a:schemeClr val="dk1"/>
              </a:solidFill>
              <a:effectLst/>
              <a:latin typeface="+mn-lt"/>
              <a:ea typeface="+mn-ea"/>
              <a:cs typeface="+mn-cs"/>
            </a:rPr>
            <a:t>出した。結果、同会計の平成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年度実質収支額は▲</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百</a:t>
          </a:r>
          <a:r>
            <a:rPr kumimoji="1" lang="en-US" altLang="ja-JP" sz="1400">
              <a:solidFill>
                <a:schemeClr val="dk1"/>
              </a:solidFill>
              <a:effectLst/>
              <a:latin typeface="+mn-lt"/>
              <a:ea typeface="+mn-ea"/>
              <a:cs typeface="+mn-cs"/>
            </a:rPr>
            <a:t>834</a:t>
          </a:r>
          <a:r>
            <a:rPr kumimoji="1" lang="ja-JP" altLang="ja-JP" sz="1400">
              <a:solidFill>
                <a:schemeClr val="dk1"/>
              </a:solidFill>
              <a:effectLst/>
              <a:latin typeface="+mn-lt"/>
              <a:ea typeface="+mn-ea"/>
              <a:cs typeface="+mn-cs"/>
            </a:rPr>
            <a:t>千円となった。</a:t>
          </a:r>
          <a:endParaRPr lang="ja-JP" altLang="ja-JP" sz="1400">
            <a:effectLst/>
          </a:endParaRPr>
        </a:p>
        <a:p>
          <a:r>
            <a:rPr kumimoji="1" lang="ja-JP" altLang="ja-JP" sz="1400">
              <a:solidFill>
                <a:schemeClr val="dk1"/>
              </a:solidFill>
              <a:effectLst/>
              <a:latin typeface="+mn-lt"/>
              <a:ea typeface="+mn-ea"/>
              <a:cs typeface="+mn-cs"/>
            </a:rPr>
            <a:t>　その他の会計については、概ね安定した黒字額で推移している。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25923850</v>
      </c>
      <c r="BO4" s="381"/>
      <c r="BP4" s="381"/>
      <c r="BQ4" s="381"/>
      <c r="BR4" s="381"/>
      <c r="BS4" s="381"/>
      <c r="BT4" s="381"/>
      <c r="BU4" s="382"/>
      <c r="BV4" s="380">
        <v>25546513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24996519</v>
      </c>
      <c r="BO5" s="418"/>
      <c r="BP5" s="418"/>
      <c r="BQ5" s="418"/>
      <c r="BR5" s="418"/>
      <c r="BS5" s="418"/>
      <c r="BT5" s="418"/>
      <c r="BU5" s="419"/>
      <c r="BV5" s="417">
        <v>24030451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90.4</v>
      </c>
      <c r="CU5" s="415"/>
      <c r="CV5" s="415"/>
      <c r="CW5" s="415"/>
      <c r="CX5" s="415"/>
      <c r="CY5" s="415"/>
      <c r="CZ5" s="415"/>
      <c r="DA5" s="416"/>
      <c r="DB5" s="414">
        <v>87.5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927331</v>
      </c>
      <c r="BO6" s="418"/>
      <c r="BP6" s="418"/>
      <c r="BQ6" s="418"/>
      <c r="BR6" s="418"/>
      <c r="BS6" s="418"/>
      <c r="BT6" s="418"/>
      <c r="BU6" s="419"/>
      <c r="BV6" s="417">
        <v>1516062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96.7</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281103</v>
      </c>
      <c r="BO7" s="418"/>
      <c r="BP7" s="418"/>
      <c r="BQ7" s="418"/>
      <c r="BR7" s="418"/>
      <c r="BS7" s="418"/>
      <c r="BT7" s="418"/>
      <c r="BU7" s="419"/>
      <c r="BV7" s="417">
        <v>849562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13121138</v>
      </c>
      <c r="CU7" s="418"/>
      <c r="CV7" s="418"/>
      <c r="CW7" s="418"/>
      <c r="CX7" s="418"/>
      <c r="CY7" s="418"/>
      <c r="CZ7" s="418"/>
      <c r="DA7" s="419"/>
      <c r="DB7" s="417">
        <v>12926796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646228</v>
      </c>
      <c r="BO8" s="418"/>
      <c r="BP8" s="418"/>
      <c r="BQ8" s="418"/>
      <c r="BR8" s="418"/>
      <c r="BS8" s="418"/>
      <c r="BT8" s="418"/>
      <c r="BU8" s="419"/>
      <c r="BV8" s="417">
        <v>666500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72168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-20272</v>
      </c>
      <c r="BO9" s="418"/>
      <c r="BP9" s="418"/>
      <c r="BQ9" s="418"/>
      <c r="BR9" s="418"/>
      <c r="BS9" s="418"/>
      <c r="BT9" s="418"/>
      <c r="BU9" s="419"/>
      <c r="BV9" s="417">
        <v>108177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70482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150742</v>
      </c>
      <c r="BO10" s="418"/>
      <c r="BP10" s="418"/>
      <c r="BQ10" s="418"/>
      <c r="BR10" s="418"/>
      <c r="BS10" s="418"/>
      <c r="BT10" s="418"/>
      <c r="BU10" s="419"/>
      <c r="BV10" s="417">
        <v>203492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103057</v>
      </c>
      <c r="BO11" s="418"/>
      <c r="BP11" s="418"/>
      <c r="BQ11" s="418"/>
      <c r="BR11" s="418"/>
      <c r="BS11" s="418"/>
      <c r="BT11" s="418"/>
      <c r="BU11" s="419"/>
      <c r="BV11" s="417">
        <v>102960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71915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500000</v>
      </c>
      <c r="BO12" s="418"/>
      <c r="BP12" s="418"/>
      <c r="BQ12" s="418"/>
      <c r="BR12" s="418"/>
      <c r="BS12" s="418"/>
      <c r="BT12" s="418"/>
      <c r="BU12" s="419"/>
      <c r="BV12" s="417">
        <v>500000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71530</v>
      </c>
      <c r="S13" s="499"/>
      <c r="T13" s="499"/>
      <c r="U13" s="499"/>
      <c r="V13" s="500"/>
      <c r="W13" s="433" t="s">
        <v>123</v>
      </c>
      <c r="X13" s="434"/>
      <c r="Y13" s="434"/>
      <c r="Z13" s="434"/>
      <c r="AA13" s="434"/>
      <c r="AB13" s="424"/>
      <c r="AC13" s="468">
        <v>230</v>
      </c>
      <c r="AD13" s="469"/>
      <c r="AE13" s="469"/>
      <c r="AF13" s="469"/>
      <c r="AG13" s="508"/>
      <c r="AH13" s="468">
        <v>204</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-266473</v>
      </c>
      <c r="BO13" s="418"/>
      <c r="BP13" s="418"/>
      <c r="BQ13" s="418"/>
      <c r="BR13" s="418"/>
      <c r="BS13" s="418"/>
      <c r="BT13" s="418"/>
      <c r="BU13" s="419"/>
      <c r="BV13" s="417">
        <v>-85371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0.2</v>
      </c>
      <c r="CU13" s="415"/>
      <c r="CV13" s="415"/>
      <c r="CW13" s="415"/>
      <c r="CX13" s="415"/>
      <c r="CY13" s="415"/>
      <c r="CZ13" s="415"/>
      <c r="DA13" s="416"/>
      <c r="DB13" s="414">
        <v>0.4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71855</v>
      </c>
      <c r="S14" s="499"/>
      <c r="T14" s="499"/>
      <c r="U14" s="499"/>
      <c r="V14" s="500"/>
      <c r="W14" s="407"/>
      <c r="X14" s="408"/>
      <c r="Y14" s="408"/>
      <c r="Z14" s="408"/>
      <c r="AA14" s="408"/>
      <c r="AB14" s="397"/>
      <c r="AC14" s="501">
        <v>0.8</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71477</v>
      </c>
      <c r="S15" s="499"/>
      <c r="T15" s="499"/>
      <c r="U15" s="499"/>
      <c r="V15" s="500"/>
      <c r="W15" s="433" t="s">
        <v>130</v>
      </c>
      <c r="X15" s="434"/>
      <c r="Y15" s="434"/>
      <c r="Z15" s="434"/>
      <c r="AA15" s="434"/>
      <c r="AB15" s="424"/>
      <c r="AC15" s="468">
        <v>5105</v>
      </c>
      <c r="AD15" s="469"/>
      <c r="AE15" s="469"/>
      <c r="AF15" s="469"/>
      <c r="AG15" s="508"/>
      <c r="AH15" s="468">
        <v>4838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7074906</v>
      </c>
      <c r="BO15" s="381"/>
      <c r="BP15" s="381"/>
      <c r="BQ15" s="381"/>
      <c r="BR15" s="381"/>
      <c r="BS15" s="381"/>
      <c r="BT15" s="381"/>
      <c r="BU15" s="382"/>
      <c r="BV15" s="380">
        <v>6804538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17.5</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10344549</v>
      </c>
      <c r="BO16" s="418"/>
      <c r="BP16" s="418"/>
      <c r="BQ16" s="418"/>
      <c r="BR16" s="418"/>
      <c r="BS16" s="418"/>
      <c r="BT16" s="418"/>
      <c r="BU16" s="419"/>
      <c r="BV16" s="417">
        <v>10056082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23804</v>
      </c>
      <c r="AD17" s="469"/>
      <c r="AE17" s="469"/>
      <c r="AF17" s="469"/>
      <c r="AG17" s="508"/>
      <c r="AH17" s="468">
        <v>23618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9002393</v>
      </c>
      <c r="BO17" s="418"/>
      <c r="BP17" s="418"/>
      <c r="BQ17" s="418"/>
      <c r="BR17" s="418"/>
      <c r="BS17" s="418"/>
      <c r="BT17" s="418"/>
      <c r="BU17" s="419"/>
      <c r="BV17" s="417">
        <v>8633256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29.6</v>
      </c>
      <c r="M18" s="530"/>
      <c r="N18" s="530"/>
      <c r="O18" s="530"/>
      <c r="P18" s="530"/>
      <c r="Q18" s="530"/>
      <c r="R18" s="531"/>
      <c r="S18" s="531"/>
      <c r="T18" s="531"/>
      <c r="U18" s="531"/>
      <c r="V18" s="532"/>
      <c r="W18" s="435"/>
      <c r="X18" s="436"/>
      <c r="Y18" s="436"/>
      <c r="Z18" s="436"/>
      <c r="AA18" s="436"/>
      <c r="AB18" s="427"/>
      <c r="AC18" s="533">
        <v>81.7</v>
      </c>
      <c r="AD18" s="534"/>
      <c r="AE18" s="534"/>
      <c r="AF18" s="534"/>
      <c r="AG18" s="535"/>
      <c r="AH18" s="533">
        <v>82.4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11977828</v>
      </c>
      <c r="BO18" s="418"/>
      <c r="BP18" s="418"/>
      <c r="BQ18" s="418"/>
      <c r="BR18" s="418"/>
      <c r="BS18" s="418"/>
      <c r="BT18" s="418"/>
      <c r="BU18" s="419"/>
      <c r="BV18" s="417">
        <v>11798278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2438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15623757</v>
      </c>
      <c r="BO19" s="418"/>
      <c r="BP19" s="418"/>
      <c r="BQ19" s="418"/>
      <c r="BR19" s="418"/>
      <c r="BS19" s="418"/>
      <c r="BT19" s="418"/>
      <c r="BU19" s="419"/>
      <c r="BV19" s="417">
        <v>16088008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29107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24491090</v>
      </c>
      <c r="BO23" s="418"/>
      <c r="BP23" s="418"/>
      <c r="BQ23" s="418"/>
      <c r="BR23" s="418"/>
      <c r="BS23" s="418"/>
      <c r="BT23" s="418"/>
      <c r="BU23" s="419"/>
      <c r="BV23" s="417">
        <v>23856350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9190</v>
      </c>
      <c r="R24" s="469"/>
      <c r="S24" s="469"/>
      <c r="T24" s="469"/>
      <c r="U24" s="469"/>
      <c r="V24" s="508"/>
      <c r="W24" s="563"/>
      <c r="X24" s="551"/>
      <c r="Y24" s="552"/>
      <c r="Z24" s="467" t="s">
        <v>153</v>
      </c>
      <c r="AA24" s="447"/>
      <c r="AB24" s="447"/>
      <c r="AC24" s="447"/>
      <c r="AD24" s="447"/>
      <c r="AE24" s="447"/>
      <c r="AF24" s="447"/>
      <c r="AG24" s="448"/>
      <c r="AH24" s="468">
        <v>304</v>
      </c>
      <c r="AI24" s="469"/>
      <c r="AJ24" s="469"/>
      <c r="AK24" s="469"/>
      <c r="AL24" s="508"/>
      <c r="AM24" s="468">
        <v>962464</v>
      </c>
      <c r="AN24" s="469"/>
      <c r="AO24" s="469"/>
      <c r="AP24" s="469"/>
      <c r="AQ24" s="469"/>
      <c r="AR24" s="508"/>
      <c r="AS24" s="468">
        <v>3166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13016817</v>
      </c>
      <c r="BO24" s="418"/>
      <c r="BP24" s="418"/>
      <c r="BQ24" s="418"/>
      <c r="BR24" s="418"/>
      <c r="BS24" s="418"/>
      <c r="BT24" s="418"/>
      <c r="BU24" s="419"/>
      <c r="BV24" s="417">
        <v>12870561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7640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6878402</v>
      </c>
      <c r="BO25" s="381"/>
      <c r="BP25" s="381"/>
      <c r="BQ25" s="381"/>
      <c r="BR25" s="381"/>
      <c r="BS25" s="381"/>
      <c r="BT25" s="381"/>
      <c r="BU25" s="382"/>
      <c r="BV25" s="380">
        <v>4839073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6840</v>
      </c>
      <c r="R26" s="469"/>
      <c r="S26" s="469"/>
      <c r="T26" s="469"/>
      <c r="U26" s="469"/>
      <c r="V26" s="508"/>
      <c r="W26" s="563"/>
      <c r="X26" s="551"/>
      <c r="Y26" s="552"/>
      <c r="Z26" s="467" t="s">
        <v>159</v>
      </c>
      <c r="AA26" s="573"/>
      <c r="AB26" s="573"/>
      <c r="AC26" s="573"/>
      <c r="AD26" s="573"/>
      <c r="AE26" s="573"/>
      <c r="AF26" s="573"/>
      <c r="AG26" s="574"/>
      <c r="AH26" s="468">
        <v>6</v>
      </c>
      <c r="AI26" s="469"/>
      <c r="AJ26" s="469"/>
      <c r="AK26" s="469"/>
      <c r="AL26" s="508"/>
      <c r="AM26" s="468">
        <v>16620</v>
      </c>
      <c r="AN26" s="469"/>
      <c r="AO26" s="469"/>
      <c r="AP26" s="469"/>
      <c r="AQ26" s="469"/>
      <c r="AR26" s="508"/>
      <c r="AS26" s="468">
        <v>2770</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5400</v>
      </c>
      <c r="R27" s="469"/>
      <c r="S27" s="469"/>
      <c r="T27" s="469"/>
      <c r="U27" s="469"/>
      <c r="V27" s="508"/>
      <c r="W27" s="563"/>
      <c r="X27" s="551"/>
      <c r="Y27" s="552"/>
      <c r="Z27" s="467" t="s">
        <v>162</v>
      </c>
      <c r="AA27" s="447"/>
      <c r="AB27" s="447"/>
      <c r="AC27" s="447"/>
      <c r="AD27" s="447"/>
      <c r="AE27" s="447"/>
      <c r="AF27" s="447"/>
      <c r="AG27" s="448"/>
      <c r="AH27" s="468">
        <v>3</v>
      </c>
      <c r="AI27" s="469"/>
      <c r="AJ27" s="469"/>
      <c r="AK27" s="469"/>
      <c r="AL27" s="508"/>
      <c r="AM27" s="468">
        <v>12192</v>
      </c>
      <c r="AN27" s="469"/>
      <c r="AO27" s="469"/>
      <c r="AP27" s="469"/>
      <c r="AQ27" s="469"/>
      <c r="AR27" s="508"/>
      <c r="AS27" s="468">
        <v>4064</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866180</v>
      </c>
      <c r="BO27" s="587"/>
      <c r="BP27" s="587"/>
      <c r="BQ27" s="587"/>
      <c r="BR27" s="587"/>
      <c r="BS27" s="587"/>
      <c r="BT27" s="587"/>
      <c r="BU27" s="588"/>
      <c r="BV27" s="586">
        <v>866180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4860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2793015</v>
      </c>
      <c r="BO28" s="381"/>
      <c r="BP28" s="381"/>
      <c r="BQ28" s="381"/>
      <c r="BR28" s="381"/>
      <c r="BS28" s="381"/>
      <c r="BT28" s="381"/>
      <c r="BU28" s="382"/>
      <c r="BV28" s="380">
        <v>3142273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16</v>
      </c>
      <c r="M29" s="469"/>
      <c r="N29" s="469"/>
      <c r="O29" s="469"/>
      <c r="P29" s="508"/>
      <c r="Q29" s="468">
        <v>4440</v>
      </c>
      <c r="R29" s="469"/>
      <c r="S29" s="469"/>
      <c r="T29" s="469"/>
      <c r="U29" s="469"/>
      <c r="V29" s="508"/>
      <c r="W29" s="564"/>
      <c r="X29" s="565"/>
      <c r="Y29" s="566"/>
      <c r="Z29" s="467" t="s">
        <v>169</v>
      </c>
      <c r="AA29" s="447"/>
      <c r="AB29" s="447"/>
      <c r="AC29" s="447"/>
      <c r="AD29" s="447"/>
      <c r="AE29" s="447"/>
      <c r="AF29" s="447"/>
      <c r="AG29" s="448"/>
      <c r="AH29" s="468">
        <v>307</v>
      </c>
      <c r="AI29" s="469"/>
      <c r="AJ29" s="469"/>
      <c r="AK29" s="469"/>
      <c r="AL29" s="508"/>
      <c r="AM29" s="468">
        <v>974656</v>
      </c>
      <c r="AN29" s="469"/>
      <c r="AO29" s="469"/>
      <c r="AP29" s="469"/>
      <c r="AQ29" s="469"/>
      <c r="AR29" s="508"/>
      <c r="AS29" s="468">
        <v>3175</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297836</v>
      </c>
      <c r="BO29" s="418"/>
      <c r="BP29" s="418"/>
      <c r="BQ29" s="418"/>
      <c r="BR29" s="418"/>
      <c r="BS29" s="418"/>
      <c r="BT29" s="418"/>
      <c r="BU29" s="419"/>
      <c r="BV29" s="417">
        <v>297520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1406176</v>
      </c>
      <c r="BO30" s="587"/>
      <c r="BP30" s="587"/>
      <c r="BQ30" s="587"/>
      <c r="BR30" s="587"/>
      <c r="BS30" s="587"/>
      <c r="BT30" s="587"/>
      <c r="BU30" s="588"/>
      <c r="BV30" s="586">
        <v>1138943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両筑衛生施設組合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太宰府市文化スポーツ振興財団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福岡県市町村消防団員等公務災害補償組合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太宰府市国際交流協会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介護保険事業特別会計（介護サービス事業勘定）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福岡県市町村職員退職手当組合(一般会計)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太宰府市土地開発公社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筑紫地区介護認定審査会事業特別会計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福岡県市町村職員退職手当組合(基金特別会計)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筑紫自治振興組合(一般会計)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筑紫自治振興組合(筑紫公平委員会特別会計)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筑紫野太宰府消防組合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山神水道企業団</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福岡地区水道企業団</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大野城太宰府環境施設組合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t="s">
        <v>535</v>
      </c>
      <c r="G34" s="33" t="s">
        <v>536</v>
      </c>
      <c r="H34" s="33" t="s">
        <v>537</v>
      </c>
      <c r="I34" s="33" t="s">
        <v>538</v>
      </c>
      <c r="J34" s="34" t="s">
        <v>539</v>
      </c>
      <c r="K34" s="22"/>
      <c r="L34" s="22"/>
      <c r="M34" s="22"/>
      <c r="N34" s="22"/>
      <c r="O34" s="22"/>
      <c r="P34" s="22"/>
    </row>
    <row r="35" spans="1:16" ht="39" customHeight="1" x14ac:dyDescent="0.15">
      <c r="A35" s="22"/>
      <c r="B35" s="35"/>
      <c r="C35" s="1178" t="s">
        <v>540</v>
      </c>
      <c r="D35" s="1179"/>
      <c r="E35" s="1180"/>
      <c r="F35" s="36">
        <v>16.399999999999999</v>
      </c>
      <c r="G35" s="37">
        <v>16.63</v>
      </c>
      <c r="H35" s="37">
        <v>16.399999999999999</v>
      </c>
      <c r="I35" s="37">
        <v>16.59</v>
      </c>
      <c r="J35" s="38">
        <v>16.440000000000001</v>
      </c>
      <c r="K35" s="22"/>
      <c r="L35" s="22"/>
      <c r="M35" s="22"/>
      <c r="N35" s="22"/>
      <c r="O35" s="22"/>
      <c r="P35" s="22"/>
    </row>
    <row r="36" spans="1:16" ht="39" customHeight="1" x14ac:dyDescent="0.15">
      <c r="A36" s="22"/>
      <c r="B36" s="35"/>
      <c r="C36" s="1178" t="s">
        <v>541</v>
      </c>
      <c r="D36" s="1179"/>
      <c r="E36" s="1180"/>
      <c r="F36" s="36">
        <v>7.54</v>
      </c>
      <c r="G36" s="37">
        <v>7.82</v>
      </c>
      <c r="H36" s="37">
        <v>6.62</v>
      </c>
      <c r="I36" s="37">
        <v>5.42</v>
      </c>
      <c r="J36" s="38">
        <v>4.97</v>
      </c>
      <c r="K36" s="22"/>
      <c r="L36" s="22"/>
      <c r="M36" s="22"/>
      <c r="N36" s="22"/>
      <c r="O36" s="22"/>
      <c r="P36" s="22"/>
    </row>
    <row r="37" spans="1:16" ht="39" customHeight="1" x14ac:dyDescent="0.15">
      <c r="A37" s="22"/>
      <c r="B37" s="35"/>
      <c r="C37" s="1178" t="s">
        <v>542</v>
      </c>
      <c r="D37" s="1179"/>
      <c r="E37" s="1180"/>
      <c r="F37" s="36">
        <v>8.01</v>
      </c>
      <c r="G37" s="37">
        <v>6.38</v>
      </c>
      <c r="H37" s="37">
        <v>4.3899999999999997</v>
      </c>
      <c r="I37" s="37">
        <v>5.07</v>
      </c>
      <c r="J37" s="38">
        <v>4.8</v>
      </c>
      <c r="K37" s="22"/>
      <c r="L37" s="22"/>
      <c r="M37" s="22"/>
      <c r="N37" s="22"/>
      <c r="O37" s="22"/>
      <c r="P37" s="22"/>
    </row>
    <row r="38" spans="1:16" ht="39" customHeight="1" x14ac:dyDescent="0.15">
      <c r="A38" s="22"/>
      <c r="B38" s="35"/>
      <c r="C38" s="1178" t="s">
        <v>543</v>
      </c>
      <c r="D38" s="1179"/>
      <c r="E38" s="1180"/>
      <c r="F38" s="36">
        <v>0.02</v>
      </c>
      <c r="G38" s="37">
        <v>0.28999999999999998</v>
      </c>
      <c r="H38" s="37">
        <v>0.23</v>
      </c>
      <c r="I38" s="37">
        <v>0.42</v>
      </c>
      <c r="J38" s="38">
        <v>0.67</v>
      </c>
      <c r="K38" s="22"/>
      <c r="L38" s="22"/>
      <c r="M38" s="22"/>
      <c r="N38" s="22"/>
      <c r="O38" s="22"/>
      <c r="P38" s="22"/>
    </row>
    <row r="39" spans="1:16" ht="39" customHeight="1" x14ac:dyDescent="0.15">
      <c r="A39" s="22"/>
      <c r="B39" s="35"/>
      <c r="C39" s="1178" t="s">
        <v>544</v>
      </c>
      <c r="D39" s="1179"/>
      <c r="E39" s="1180"/>
      <c r="F39" s="36">
        <v>0.4</v>
      </c>
      <c r="G39" s="37">
        <v>0.4</v>
      </c>
      <c r="H39" s="37">
        <v>0.54</v>
      </c>
      <c r="I39" s="37">
        <v>0.43</v>
      </c>
      <c r="J39" s="38">
        <v>0.4</v>
      </c>
      <c r="K39" s="22"/>
      <c r="L39" s="22"/>
      <c r="M39" s="22"/>
      <c r="N39" s="22"/>
      <c r="O39" s="22"/>
      <c r="P39" s="22"/>
    </row>
    <row r="40" spans="1:16" ht="39" customHeight="1" x14ac:dyDescent="0.15">
      <c r="A40" s="22"/>
      <c r="B40" s="35"/>
      <c r="C40" s="1178" t="s">
        <v>545</v>
      </c>
      <c r="D40" s="1179"/>
      <c r="E40" s="1180"/>
      <c r="F40" s="36">
        <v>0.05</v>
      </c>
      <c r="G40" s="37">
        <v>0.09</v>
      </c>
      <c r="H40" s="37">
        <v>0.1</v>
      </c>
      <c r="I40" s="37">
        <v>0.14000000000000001</v>
      </c>
      <c r="J40" s="38">
        <v>0.14000000000000001</v>
      </c>
      <c r="K40" s="22"/>
      <c r="L40" s="22"/>
      <c r="M40" s="22"/>
      <c r="N40" s="22"/>
      <c r="O40" s="22"/>
      <c r="P40" s="22"/>
    </row>
    <row r="41" spans="1:16" ht="39" customHeight="1" x14ac:dyDescent="0.15">
      <c r="A41" s="22"/>
      <c r="B41" s="35"/>
      <c r="C41" s="1178" t="s">
        <v>546</v>
      </c>
      <c r="D41" s="1179"/>
      <c r="E41" s="1180"/>
      <c r="F41" s="36">
        <v>0</v>
      </c>
      <c r="G41" s="37">
        <v>0</v>
      </c>
      <c r="H41" s="37">
        <v>0.02</v>
      </c>
      <c r="I41" s="37">
        <v>7.0000000000000007E-2</v>
      </c>
      <c r="J41" s="38">
        <v>0.12</v>
      </c>
      <c r="K41" s="22"/>
      <c r="L41" s="22"/>
      <c r="M41" s="22"/>
      <c r="N41" s="22"/>
      <c r="O41" s="22"/>
      <c r="P41" s="22"/>
    </row>
    <row r="42" spans="1:16" ht="39" customHeight="1" x14ac:dyDescent="0.15">
      <c r="A42" s="22"/>
      <c r="B42" s="39"/>
      <c r="C42" s="1178" t="s">
        <v>547</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548</v>
      </c>
      <c r="D43" s="1182"/>
      <c r="E43" s="1183"/>
      <c r="F43" s="41" t="s">
        <v>488</v>
      </c>
      <c r="G43" s="42" t="s">
        <v>488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2684</v>
      </c>
      <c r="L45" s="60">
        <v>2481</v>
      </c>
      <c r="M45" s="60">
        <v>2369</v>
      </c>
      <c r="N45" s="60">
        <v>2255</v>
      </c>
      <c r="O45" s="61">
        <v>2367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486</v>
      </c>
      <c r="L48" s="64">
        <v>495</v>
      </c>
      <c r="M48" s="64">
        <v>504</v>
      </c>
      <c r="N48" s="64">
        <v>499</v>
      </c>
      <c r="O48" s="65">
        <v>492</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4</v>
      </c>
      <c r="M49" s="64" t="s">
        <v>488</v>
      </c>
      <c r="N49" s="64">
        <v>2</v>
      </c>
      <c r="O49" s="65">
        <v>47</v>
      </c>
      <c r="P49" s="48"/>
      <c r="Q49" s="48"/>
      <c r="R49" s="48"/>
      <c r="S49" s="48"/>
      <c r="T49" s="48"/>
      <c r="U49" s="48"/>
    </row>
    <row r="50" spans="1:21" ht="30.75" customHeight="1" x14ac:dyDescent="0.15">
      <c r="A50" s="48"/>
      <c r="B50" s="1196"/>
      <c r="C50" s="1197"/>
      <c r="D50" s="62"/>
      <c r="E50" s="1188" t="s">
        <v>17</v>
      </c>
      <c r="F50" s="1188"/>
      <c r="G50" s="1188"/>
      <c r="H50" s="1188"/>
      <c r="I50" s="1188"/>
      <c r="J50" s="1189"/>
      <c r="K50" s="63">
        <v>58</v>
      </c>
      <c r="L50" s="64">
        <v>75</v>
      </c>
      <c r="M50" s="64">
        <v>67</v>
      </c>
      <c r="N50" s="64">
        <v>63</v>
      </c>
      <c r="O50" s="65">
        <v>62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488</v>
      </c>
      <c r="M51" s="64">
        <v>0</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2852</v>
      </c>
      <c r="L52" s="64">
        <v>2842</v>
      </c>
      <c r="M52" s="64">
        <v>2970</v>
      </c>
      <c r="N52" s="64">
        <v>2856</v>
      </c>
      <c r="O52" s="65">
        <v>2826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382</v>
      </c>
      <c r="L53" s="69">
        <v>213</v>
      </c>
      <c r="M53" s="69">
        <v>-30</v>
      </c>
      <c r="N53" s="69">
        <v>-37</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19924</v>
      </c>
      <c r="J41" s="83">
        <v>20337</v>
      </c>
      <c r="K41" s="83">
        <v>22755</v>
      </c>
      <c r="L41" s="83">
        <v>23856</v>
      </c>
      <c r="M41" s="84">
        <v>24491</v>
      </c>
    </row>
    <row r="42" spans="2:13" ht="27.75" customHeight="1" x14ac:dyDescent="0.15">
      <c r="B42" s="1204"/>
      <c r="C42" s="1205"/>
      <c r="D42" s="85"/>
      <c r="E42" s="1210" t="s">
        <v>26</v>
      </c>
      <c r="F42" s="1210"/>
      <c r="G42" s="1210"/>
      <c r="H42" s="1211"/>
      <c r="I42" s="86" t="s">
        <v>488</v>
      </c>
      <c r="J42" s="87" t="s">
        <v>488</v>
      </c>
      <c r="K42" s="87" t="s">
        <v>488</v>
      </c>
      <c r="L42" s="87" t="s">
        <v>488</v>
      </c>
      <c r="M42" s="88" t="s">
        <v>488</v>
      </c>
    </row>
    <row r="43" spans="2:13" ht="27.75" customHeight="1" x14ac:dyDescent="0.15">
      <c r="B43" s="1204"/>
      <c r="C43" s="1205"/>
      <c r="D43" s="85"/>
      <c r="E43" s="1210" t="s">
        <v>27</v>
      </c>
      <c r="F43" s="1210"/>
      <c r="G43" s="1210"/>
      <c r="H43" s="1211"/>
      <c r="I43" s="86">
        <v>5016</v>
      </c>
      <c r="J43" s="87">
        <v>4517</v>
      </c>
      <c r="K43" s="87">
        <v>3997</v>
      </c>
      <c r="L43" s="87">
        <v>3671</v>
      </c>
      <c r="M43" s="88">
        <v>3432</v>
      </c>
    </row>
    <row r="44" spans="2:13" ht="27.75" customHeight="1" x14ac:dyDescent="0.15">
      <c r="B44" s="1204"/>
      <c r="C44" s="1205"/>
      <c r="D44" s="85"/>
      <c r="E44" s="1210" t="s">
        <v>28</v>
      </c>
      <c r="F44" s="1210"/>
      <c r="G44" s="1210"/>
      <c r="H44" s="1211"/>
      <c r="I44" s="86">
        <v>746</v>
      </c>
      <c r="J44" s="87">
        <v>917</v>
      </c>
      <c r="K44" s="87">
        <v>2345</v>
      </c>
      <c r="L44" s="87">
        <v>3516</v>
      </c>
      <c r="M44" s="88">
        <v>3525</v>
      </c>
    </row>
    <row r="45" spans="2:13" ht="27.75" customHeight="1" x14ac:dyDescent="0.15">
      <c r="B45" s="1204"/>
      <c r="C45" s="1205"/>
      <c r="D45" s="85"/>
      <c r="E45" s="1210" t="s">
        <v>29</v>
      </c>
      <c r="F45" s="1210"/>
      <c r="G45" s="1210"/>
      <c r="H45" s="1211"/>
      <c r="I45" s="86" t="s">
        <v>488</v>
      </c>
      <c r="J45" s="87" t="s">
        <v>488</v>
      </c>
      <c r="K45" s="87" t="s">
        <v>488</v>
      </c>
      <c r="L45" s="87" t="s">
        <v>488</v>
      </c>
      <c r="M45" s="88" t="s">
        <v>488</v>
      </c>
    </row>
    <row r="46" spans="2:13" ht="27.75" customHeight="1" x14ac:dyDescent="0.15">
      <c r="B46" s="1204"/>
      <c r="C46" s="1205"/>
      <c r="D46" s="89"/>
      <c r="E46" s="1210" t="s">
        <v>30</v>
      </c>
      <c r="F46" s="1210"/>
      <c r="G46" s="1210"/>
      <c r="H46" s="1211"/>
      <c r="I46" s="86" t="s">
        <v>488</v>
      </c>
      <c r="J46" s="87" t="s">
        <v>488</v>
      </c>
      <c r="K46" s="87" t="s">
        <v>488</v>
      </c>
      <c r="L46" s="87" t="s">
        <v>488</v>
      </c>
      <c r="M46" s="88" t="s">
        <v>488</v>
      </c>
    </row>
    <row r="47" spans="2:13" ht="27.75" customHeight="1" x14ac:dyDescent="0.15">
      <c r="B47" s="1204"/>
      <c r="C47" s="1205"/>
      <c r="D47" s="90"/>
      <c r="E47" s="1212" t="s">
        <v>31</v>
      </c>
      <c r="F47" s="1213"/>
      <c r="G47" s="1213"/>
      <c r="H47" s="1214"/>
      <c r="I47" s="86" t="s">
        <v>488</v>
      </c>
      <c r="J47" s="87" t="s">
        <v>488</v>
      </c>
      <c r="K47" s="87" t="s">
        <v>488</v>
      </c>
      <c r="L47" s="87" t="s">
        <v>488</v>
      </c>
      <c r="M47" s="88" t="s">
        <v>488</v>
      </c>
    </row>
    <row r="48" spans="2:13" ht="27.75" customHeight="1" x14ac:dyDescent="0.15">
      <c r="B48" s="1204"/>
      <c r="C48" s="1205"/>
      <c r="D48" s="85"/>
      <c r="E48" s="1210" t="s">
        <v>32</v>
      </c>
      <c r="F48" s="1210"/>
      <c r="G48" s="1210"/>
      <c r="H48" s="1211"/>
      <c r="I48" s="86" t="s">
        <v>488</v>
      </c>
      <c r="J48" s="87" t="s">
        <v>488</v>
      </c>
      <c r="K48" s="87" t="s">
        <v>488</v>
      </c>
      <c r="L48" s="87" t="s">
        <v>488</v>
      </c>
      <c r="M48" s="88" t="s">
        <v>488</v>
      </c>
    </row>
    <row r="49" spans="2:13" ht="27.75" customHeight="1" x14ac:dyDescent="0.15">
      <c r="B49" s="1206"/>
      <c r="C49" s="1207"/>
      <c r="D49" s="85"/>
      <c r="E49" s="1210" t="s">
        <v>33</v>
      </c>
      <c r="F49" s="1210"/>
      <c r="G49" s="1210"/>
      <c r="H49" s="1211"/>
      <c r="I49" s="86" t="s">
        <v>488</v>
      </c>
      <c r="J49" s="87" t="s">
        <v>488</v>
      </c>
      <c r="K49" s="87" t="s">
        <v>488</v>
      </c>
      <c r="L49" s="87" t="s">
        <v>488</v>
      </c>
      <c r="M49" s="88" t="s">
        <v>488</v>
      </c>
    </row>
    <row r="50" spans="2:13" ht="27.75" customHeight="1" x14ac:dyDescent="0.15">
      <c r="B50" s="1215" t="s">
        <v>34</v>
      </c>
      <c r="C50" s="1216"/>
      <c r="D50" s="91"/>
      <c r="E50" s="1210" t="s">
        <v>35</v>
      </c>
      <c r="F50" s="1210"/>
      <c r="G50" s="1210"/>
      <c r="H50" s="1211"/>
      <c r="I50" s="86">
        <v>4273</v>
      </c>
      <c r="J50" s="87">
        <v>4741</v>
      </c>
      <c r="K50" s="87">
        <v>5344</v>
      </c>
      <c r="L50" s="87">
        <v>4683</v>
      </c>
      <c r="M50" s="88">
        <v>4634</v>
      </c>
    </row>
    <row r="51" spans="2:13" ht="27.75" customHeight="1" x14ac:dyDescent="0.15">
      <c r="B51" s="1204"/>
      <c r="C51" s="1205"/>
      <c r="D51" s="85"/>
      <c r="E51" s="1210" t="s">
        <v>36</v>
      </c>
      <c r="F51" s="1210"/>
      <c r="G51" s="1210"/>
      <c r="H51" s="1211"/>
      <c r="I51" s="86">
        <v>7668</v>
      </c>
      <c r="J51" s="87">
        <v>7680</v>
      </c>
      <c r="K51" s="87">
        <v>7949</v>
      </c>
      <c r="L51" s="87">
        <v>7546</v>
      </c>
      <c r="M51" s="88">
        <v>7607</v>
      </c>
    </row>
    <row r="52" spans="2:13" ht="27.75" customHeight="1" x14ac:dyDescent="0.15">
      <c r="B52" s="1206"/>
      <c r="C52" s="1207"/>
      <c r="D52" s="85"/>
      <c r="E52" s="1210" t="s">
        <v>37</v>
      </c>
      <c r="F52" s="1210"/>
      <c r="G52" s="1210"/>
      <c r="H52" s="1211"/>
      <c r="I52" s="86">
        <v>20026</v>
      </c>
      <c r="J52" s="87">
        <v>20118</v>
      </c>
      <c r="K52" s="87">
        <v>21146</v>
      </c>
      <c r="L52" s="87">
        <v>21643</v>
      </c>
      <c r="M52" s="88">
        <v>21453</v>
      </c>
    </row>
    <row r="53" spans="2:13" ht="27.75" customHeight="1" thickBot="1" x14ac:dyDescent="0.2">
      <c r="B53" s="1217" t="s">
        <v>21</v>
      </c>
      <c r="C53" s="1218"/>
      <c r="D53" s="92"/>
      <c r="E53" s="1219" t="s">
        <v>38</v>
      </c>
      <c r="F53" s="1219"/>
      <c r="G53" s="1219"/>
      <c r="H53" s="1220"/>
      <c r="I53" s="93">
        <v>-6282</v>
      </c>
      <c r="J53" s="94">
        <v>-6767</v>
      </c>
      <c r="K53" s="94">
        <v>-5342</v>
      </c>
      <c r="L53" s="94">
        <v>-2827</v>
      </c>
      <c r="M53" s="95">
        <v>-2246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582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582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583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584</v>
      </c>
      <c r="I42" s="354"/>
      <c r="J42" s="354"/>
      <c r="K42" s="354"/>
      <c r="L42" s="246"/>
      <c r="M42" s="246"/>
      <c r="N42" s="246"/>
      <c r="O42" s="246"/>
    </row>
    <row r="43" spans="2:17" x14ac:dyDescent="0.15">
      <c r="B43" s="250"/>
      <c r="C43" s="246"/>
      <c r="D43" s="246"/>
      <c r="E43" s="246"/>
      <c r="F43" s="246"/>
      <c r="G43" s="1235" t="s">
        <v>585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586</v>
      </c>
    </row>
    <row r="50" spans="1:17" x14ac:dyDescent="0.15">
      <c r="B50" s="250"/>
      <c r="C50" s="246"/>
      <c r="D50" s="246"/>
      <c r="E50" s="246"/>
      <c r="F50" s="246"/>
      <c r="G50" s="1244"/>
      <c r="H50" s="1245"/>
      <c r="I50" s="1245"/>
      <c r="J50" s="1246"/>
      <c r="K50" s="356" t="s">
        <v>527</v>
      </c>
      <c r="L50" s="356" t="s">
        <v>528</v>
      </c>
      <c r="M50" s="356" t="s">
        <v>529</v>
      </c>
      <c r="N50" s="356" t="s">
        <v>530</v>
      </c>
      <c r="O50" s="356" t="s">
        <v>531</v>
      </c>
    </row>
    <row r="51" spans="1:17" x14ac:dyDescent="0.15">
      <c r="B51" s="250"/>
      <c r="C51" s="246"/>
      <c r="D51" s="246"/>
      <c r="E51" s="246"/>
      <c r="F51" s="246"/>
      <c r="G51" s="1247" t="s">
        <v>587</v>
      </c>
      <c r="H51" s="1248"/>
      <c r="I51" s="1253" t="s">
        <v>588</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589</v>
      </c>
      <c r="J53" s="1233"/>
      <c r="K53" s="1255"/>
      <c r="L53" s="1255"/>
      <c r="M53" s="1255"/>
      <c r="N53" s="1225">
        <v>52.9</v>
      </c>
      <c r="O53" s="1225">
        <v>51.6</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590</v>
      </c>
      <c r="H55" s="1228"/>
      <c r="I55" s="1233" t="s">
        <v>588</v>
      </c>
      <c r="J55" s="1233"/>
      <c r="K55" s="1256"/>
      <c r="L55" s="1256"/>
      <c r="M55" s="1256"/>
      <c r="N55" s="1221">
        <v>33.6</v>
      </c>
      <c r="O55" s="1221">
        <v>35.299999999999997</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589</v>
      </c>
      <c r="J57" s="1223"/>
      <c r="K57" s="1255"/>
      <c r="L57" s="1255"/>
      <c r="M57" s="1255"/>
      <c r="N57" s="1225">
        <v>56.8</v>
      </c>
      <c r="O57" s="1225">
        <v>52.3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591</v>
      </c>
      <c r="C63" s="246"/>
      <c r="D63" s="246"/>
      <c r="E63" s="246"/>
      <c r="F63" s="246"/>
      <c r="G63" s="246"/>
      <c r="H63" s="246"/>
      <c r="I63" s="246"/>
      <c r="J63" s="246"/>
      <c r="K63" s="246"/>
      <c r="L63" s="246"/>
      <c r="M63" s="246"/>
      <c r="N63" s="246"/>
      <c r="O63" s="246"/>
    </row>
    <row r="64" spans="1:17" x14ac:dyDescent="0.15">
      <c r="B64" s="250"/>
      <c r="C64" s="246"/>
      <c r="D64" s="246"/>
      <c r="E64" s="246"/>
      <c r="F64" s="246"/>
      <c r="G64" s="353" t="s">
        <v>584</v>
      </c>
      <c r="I64" s="354"/>
      <c r="J64" s="354"/>
      <c r="K64" s="354"/>
      <c r="L64" s="246"/>
      <c r="M64" s="246"/>
      <c r="N64" s="246"/>
      <c r="O64" s="246"/>
    </row>
    <row r="65" spans="2:30" x14ac:dyDescent="0.15">
      <c r="B65" s="250"/>
      <c r="C65" s="246"/>
      <c r="D65" s="246"/>
      <c r="E65" s="246"/>
      <c r="F65" s="246"/>
      <c r="G65" s="1235" t="s">
        <v>592</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593</v>
      </c>
      <c r="I71" s="370"/>
      <c r="J71" s="366"/>
      <c r="K71" s="366"/>
      <c r="L71" s="367"/>
      <c r="M71" s="366"/>
      <c r="N71" s="367"/>
      <c r="O71" s="368"/>
    </row>
    <row r="72" spans="2:30" x14ac:dyDescent="0.15">
      <c r="B72" s="250"/>
      <c r="C72" s="246"/>
      <c r="D72" s="246"/>
      <c r="E72" s="246"/>
      <c r="F72" s="246"/>
      <c r="G72" s="1244"/>
      <c r="H72" s="1245"/>
      <c r="I72" s="1245"/>
      <c r="J72" s="1246"/>
      <c r="K72" s="356" t="s">
        <v>527</v>
      </c>
      <c r="L72" s="356" t="s">
        <v>528</v>
      </c>
      <c r="M72" s="356" t="s">
        <v>529</v>
      </c>
      <c r="N72" s="356" t="s">
        <v>530</v>
      </c>
      <c r="O72" s="356" t="s">
        <v>531</v>
      </c>
    </row>
    <row r="73" spans="2:30" x14ac:dyDescent="0.15">
      <c r="B73" s="250"/>
      <c r="C73" s="246"/>
      <c r="D73" s="246"/>
      <c r="E73" s="246"/>
      <c r="F73" s="246"/>
      <c r="G73" s="1247" t="s">
        <v>587</v>
      </c>
      <c r="H73" s="1248"/>
      <c r="I73" s="1253" t="s">
        <v>588</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594</v>
      </c>
      <c r="J75" s="1233"/>
      <c r="K75" s="1225">
        <v>5.5</v>
      </c>
      <c r="L75" s="1225">
        <v>3.7</v>
      </c>
      <c r="M75" s="1225">
        <v>1.7</v>
      </c>
      <c r="N75" s="1225">
        <v>0.4</v>
      </c>
      <c r="O75" s="1225">
        <v>0.2</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590</v>
      </c>
      <c r="H77" s="1228"/>
      <c r="I77" s="1233" t="s">
        <v>588</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594</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34682</v>
      </c>
      <c r="E3" s="118"/>
      <c r="F3" s="119">
        <v>50880</v>
      </c>
      <c r="G3" s="120"/>
      <c r="H3" s="121"/>
    </row>
    <row r="4" spans="1:8" x14ac:dyDescent="0.15">
      <c r="A4" s="122"/>
      <c r="B4" s="123"/>
      <c r="C4" s="124"/>
      <c r="D4" s="125">
        <v>24001</v>
      </c>
      <c r="E4" s="126"/>
      <c r="F4" s="127">
        <v>26879</v>
      </c>
      <c r="G4" s="128"/>
      <c r="H4" s="129"/>
    </row>
    <row r="5" spans="1:8" x14ac:dyDescent="0.15">
      <c r="A5" s="110" t="s">
        <v>521</v>
      </c>
      <c r="B5" s="115"/>
      <c r="C5" s="116"/>
      <c r="D5" s="117">
        <v>44625</v>
      </c>
      <c r="E5" s="118"/>
      <c r="F5" s="119">
        <v>63956</v>
      </c>
      <c r="G5" s="120"/>
      <c r="H5" s="121"/>
    </row>
    <row r="6" spans="1:8" x14ac:dyDescent="0.15">
      <c r="A6" s="122"/>
      <c r="B6" s="123"/>
      <c r="C6" s="124"/>
      <c r="D6" s="125">
        <v>31036</v>
      </c>
      <c r="E6" s="126"/>
      <c r="F6" s="127">
        <v>29239</v>
      </c>
      <c r="G6" s="128"/>
      <c r="H6" s="129"/>
    </row>
    <row r="7" spans="1:8" x14ac:dyDescent="0.15">
      <c r="A7" s="110" t="s">
        <v>522</v>
      </c>
      <c r="B7" s="115"/>
      <c r="C7" s="116"/>
      <c r="D7" s="117">
        <v>73813</v>
      </c>
      <c r="E7" s="118"/>
      <c r="F7" s="119">
        <v>66255</v>
      </c>
      <c r="G7" s="120"/>
      <c r="H7" s="121"/>
    </row>
    <row r="8" spans="1:8" x14ac:dyDescent="0.15">
      <c r="A8" s="122"/>
      <c r="B8" s="123"/>
      <c r="C8" s="124"/>
      <c r="D8" s="125">
        <v>56385</v>
      </c>
      <c r="E8" s="126"/>
      <c r="F8" s="127">
        <v>31822</v>
      </c>
      <c r="G8" s="128"/>
      <c r="H8" s="129"/>
    </row>
    <row r="9" spans="1:8" x14ac:dyDescent="0.15">
      <c r="A9" s="110" t="s">
        <v>523</v>
      </c>
      <c r="B9" s="115"/>
      <c r="C9" s="116"/>
      <c r="D9" s="117">
        <v>50639</v>
      </c>
      <c r="E9" s="118"/>
      <c r="F9" s="119">
        <v>47278</v>
      </c>
      <c r="G9" s="120"/>
      <c r="H9" s="121"/>
    </row>
    <row r="10" spans="1:8" x14ac:dyDescent="0.15">
      <c r="A10" s="122"/>
      <c r="B10" s="123"/>
      <c r="C10" s="124"/>
      <c r="D10" s="125">
        <v>38565</v>
      </c>
      <c r="E10" s="126"/>
      <c r="F10" s="127">
        <v>24096</v>
      </c>
      <c r="G10" s="128"/>
      <c r="H10" s="129"/>
    </row>
    <row r="11" spans="1:8" x14ac:dyDescent="0.15">
      <c r="A11" s="110" t="s">
        <v>524</v>
      </c>
      <c r="B11" s="115"/>
      <c r="C11" s="116"/>
      <c r="D11" s="117">
        <v>59305</v>
      </c>
      <c r="E11" s="118"/>
      <c r="F11" s="119">
        <v>44504</v>
      </c>
      <c r="G11" s="120"/>
      <c r="H11" s="121"/>
    </row>
    <row r="12" spans="1:8" x14ac:dyDescent="0.15">
      <c r="A12" s="122"/>
      <c r="B12" s="123"/>
      <c r="C12" s="130"/>
      <c r="D12" s="125">
        <v>36691</v>
      </c>
      <c r="E12" s="126"/>
      <c r="F12" s="127">
        <v>25876</v>
      </c>
      <c r="G12" s="128"/>
      <c r="H12" s="129"/>
    </row>
    <row r="13" spans="1:8" x14ac:dyDescent="0.15">
      <c r="A13" s="110"/>
      <c r="B13" s="115"/>
      <c r="C13" s="131"/>
      <c r="D13" s="132">
        <v>52613</v>
      </c>
      <c r="E13" s="133"/>
      <c r="F13" s="134">
        <v>54575</v>
      </c>
      <c r="G13" s="135"/>
      <c r="H13" s="121"/>
    </row>
    <row r="14" spans="1:8" x14ac:dyDescent="0.15">
      <c r="A14" s="122"/>
      <c r="B14" s="123"/>
      <c r="C14" s="124"/>
      <c r="D14" s="125">
        <v>37336</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8.02</v>
      </c>
      <c r="C19" s="136">
        <f>ROUND(VALUE(SUBSTITUTE(実質収支比率等に係る経年分析!G$48,"▲","-")),2)</f>
        <v>6.39</v>
      </c>
      <c r="D19" s="136">
        <f>ROUND(VALUE(SUBSTITUTE(実質収支比率等に係る経年分析!H$48,"▲","-")),2)</f>
        <v>4.42</v>
      </c>
      <c r="E19" s="136">
        <f>ROUND(VALUE(SUBSTITUTE(実質収支比率等に係る経年分析!I$48,"▲","-")),2)</f>
        <v>5.16</v>
      </c>
      <c r="F19" s="136">
        <f>ROUND(VALUE(SUBSTITUTE(実質収支比率等に係る経年分析!J$48,"▲","-")),2)</f>
        <v>4.93</v>
      </c>
    </row>
    <row r="20" spans="1:11" x14ac:dyDescent="0.15">
      <c r="A20" s="136" t="s">
        <v>43</v>
      </c>
      <c r="B20" s="136">
        <f>ROUND(VALUE(SUBSTITUTE(実質収支比率等に係る経年分析!F$47,"▲","-")),2)</f>
        <v>17.64</v>
      </c>
      <c r="C20" s="136">
        <f>ROUND(VALUE(SUBSTITUTE(実質収支比率等に係る経年分析!G$47,"▲","-")),2)</f>
        <v>21.68</v>
      </c>
      <c r="D20" s="136">
        <f>ROUND(VALUE(SUBSTITUTE(実質収支比率等に係る経年分析!H$47,"▲","-")),2)</f>
        <v>27.25</v>
      </c>
      <c r="E20" s="136">
        <f>ROUND(VALUE(SUBSTITUTE(実質収支比率等に係る経年分析!I$47,"▲","-")),2)</f>
        <v>24.31</v>
      </c>
      <c r="F20" s="136">
        <f>ROUND(VALUE(SUBSTITUTE(実質収支比率等に係る経年分析!J$47,"▲","-")),2)</f>
        <v>21.29</v>
      </c>
    </row>
    <row r="21" spans="1:11" x14ac:dyDescent="0.15">
      <c r="A21" s="136" t="s">
        <v>44</v>
      </c>
      <c r="B21" s="136">
        <f>IF(ISNUMBER(VALUE(SUBSTITUTE(実質収支比率等に係る経年分析!F$49,"▲","-"))),ROUND(VALUE(SUBSTITUTE(実質収支比率等に係る経年分析!F$49,"▲","-")),2),NA())</f>
        <v>1.3</v>
      </c>
      <c r="C21" s="136">
        <f>IF(ISNUMBER(VALUE(SUBSTITUTE(実質収支比率等に係る経年分析!G$49,"▲","-"))),ROUND(VALUE(SUBSTITUTE(実質収支比率等に係る経年分析!G$49,"▲","-")),2),NA())</f>
        <v>3.57</v>
      </c>
      <c r="D21" s="136">
        <f>IF(ISNUMBER(VALUE(SUBSTITUTE(実質収支比率等に係る経年分析!H$49,"▲","-"))),ROUND(VALUE(SUBSTITUTE(実質収支比率等に係る経年分析!H$49,"▲","-")),2),NA())</f>
        <v>4.5599999999999996</v>
      </c>
      <c r="E21" s="136">
        <f>IF(ISNUMBER(VALUE(SUBSTITUTE(実質収支比率等に係る経年分析!I$49,"▲","-"))),ROUND(VALUE(SUBSTITUTE(実質収支比率等に係る経年分析!I$49,"▲","-")),2),NA())</f>
        <v>-0.66</v>
      </c>
      <c r="F21" s="136">
        <f>IF(ISNUMBER(VALUE(SUBSTITUTE(実質収支比率等に係る経年分析!J$49,"▲","-"))),ROUND(VALUE(SUBSTITUTE(実質収支比率等に係る経年分析!J$49,"▲","-")),2),NA())</f>
        <v>-2.0299999999999998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住宅新築資金等貸付事業特別会計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7.0000000000000007E-2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x14ac:dyDescent="0.15">
      <c r="A30" s="137" t="str">
        <f>IF(連結実質赤字比率に係る赤字・黒字の構成分析!C$40="",NA(),連結実質赤字比率に係る赤字・黒字の構成分析!C$40)</f>
        <v>介護保険事業特別会計（介護サービス事業勘定）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0.14000000000000001</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15">
      <c r="A32" s="137" t="str">
        <f>IF(連結実質赤字比率に係る赤字・黒字の構成分析!C$38="",NA(),連結実質赤字比率に係る赤字・黒字の構成分析!C$38)</f>
        <v>介護保険事業特別会計（保険事業勘定）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0.67</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4.3899999999999997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4.8</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7.82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4.97</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16.399999999999999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16.399999999999999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16.440000000000001</v>
      </c>
    </row>
    <row r="36" spans="1:16" x14ac:dyDescent="0.15">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5.36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7.04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8.36</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5.4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1.69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2852</v>
      </c>
      <c r="E42" s="138"/>
      <c r="F42" s="138"/>
      <c r="G42" s="138">
        <f>'実質公債費比率（分子）の構造'!L$52</f>
        <v>2842</v>
      </c>
      <c r="H42" s="138"/>
      <c r="I42" s="138"/>
      <c r="J42" s="138">
        <f>'実質公債費比率（分子）の構造'!M$52</f>
        <v>2970</v>
      </c>
      <c r="K42" s="138"/>
      <c r="L42" s="138"/>
      <c r="M42" s="138">
        <f>'実質公債費比率（分子）の構造'!N$52</f>
        <v>2856</v>
      </c>
      <c r="N42" s="138"/>
      <c r="O42" s="138"/>
      <c r="P42" s="138">
        <f>'実質公債費比率（分子）の構造'!O$52</f>
        <v>2826</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58</v>
      </c>
      <c r="C44" s="138"/>
      <c r="D44" s="138"/>
      <c r="E44" s="138">
        <f>'実質公債費比率（分子）の構造'!L$50</f>
        <v>75</v>
      </c>
      <c r="F44" s="138"/>
      <c r="G44" s="138"/>
      <c r="H44" s="138">
        <f>'実質公債費比率（分子）の構造'!M$50</f>
        <v>67</v>
      </c>
      <c r="I44" s="138"/>
      <c r="J44" s="138"/>
      <c r="K44" s="138">
        <f>'実質公債費比率（分子）の構造'!N$50</f>
        <v>63</v>
      </c>
      <c r="L44" s="138"/>
      <c r="M44" s="138"/>
      <c r="N44" s="138">
        <f>'実質公債費比率（分子）の構造'!O$50</f>
        <v>62</v>
      </c>
      <c r="O44" s="138"/>
      <c r="P44" s="138"/>
    </row>
    <row r="45" spans="1:16" x14ac:dyDescent="0.15">
      <c r="A45" s="138" t="s">
        <v>54</v>
      </c>
      <c r="B45" s="138">
        <f>'実質公債費比率（分子）の構造'!K$49</f>
        <v>6</v>
      </c>
      <c r="C45" s="138"/>
      <c r="D45" s="138"/>
      <c r="E45" s="138">
        <f>'実質公債費比率（分子）の構造'!L$49</f>
        <v>4</v>
      </c>
      <c r="F45" s="138"/>
      <c r="G45" s="138"/>
      <c r="H45" s="138" t="str">
        <f>'実質公債費比率（分子）の構造'!M$49</f>
        <v>-</v>
      </c>
      <c r="I45" s="138"/>
      <c r="J45" s="138"/>
      <c r="K45" s="138">
        <f>'実質公債費比率（分子）の構造'!N$49</f>
        <v>2</v>
      </c>
      <c r="L45" s="138"/>
      <c r="M45" s="138"/>
      <c r="N45" s="138">
        <f>'実質公債費比率（分子）の構造'!O$49</f>
        <v>47</v>
      </c>
      <c r="O45" s="138"/>
      <c r="P45" s="138"/>
    </row>
    <row r="46" spans="1:16" x14ac:dyDescent="0.15">
      <c r="A46" s="138" t="s">
        <v>55</v>
      </c>
      <c r="B46" s="138">
        <f>'実質公債費比率（分子）の構造'!K$48</f>
        <v>486</v>
      </c>
      <c r="C46" s="138"/>
      <c r="D46" s="138"/>
      <c r="E46" s="138">
        <f>'実質公債費比率（分子）の構造'!L$48</f>
        <v>495</v>
      </c>
      <c r="F46" s="138"/>
      <c r="G46" s="138"/>
      <c r="H46" s="138">
        <f>'実質公債費比率（分子）の構造'!M$48</f>
        <v>504</v>
      </c>
      <c r="I46" s="138"/>
      <c r="J46" s="138"/>
      <c r="K46" s="138">
        <f>'実質公債費比率（分子）の構造'!N$48</f>
        <v>499</v>
      </c>
      <c r="L46" s="138"/>
      <c r="M46" s="138"/>
      <c r="N46" s="138">
        <f>'実質公債費比率（分子）の構造'!O$48</f>
        <v>492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2684</v>
      </c>
      <c r="C49" s="138"/>
      <c r="D49" s="138"/>
      <c r="E49" s="138">
        <f>'実質公債費比率（分子）の構造'!L$45</f>
        <v>2481</v>
      </c>
      <c r="F49" s="138"/>
      <c r="G49" s="138"/>
      <c r="H49" s="138">
        <f>'実質公債費比率（分子）の構造'!M$45</f>
        <v>2369</v>
      </c>
      <c r="I49" s="138"/>
      <c r="J49" s="138"/>
      <c r="K49" s="138">
        <f>'実質公債費比率（分子）の構造'!N$45</f>
        <v>2255</v>
      </c>
      <c r="L49" s="138"/>
      <c r="M49" s="138"/>
      <c r="N49" s="138">
        <f>'実質公債費比率（分子）の構造'!O$45</f>
        <v>2367</v>
      </c>
      <c r="O49" s="138"/>
      <c r="P49" s="138"/>
    </row>
    <row r="50" spans="1:16" x14ac:dyDescent="0.15">
      <c r="A50" s="138" t="s">
        <v>59</v>
      </c>
      <c r="B50" s="138" t="e">
        <f>NA()</f>
        <v>#N/A</v>
      </c>
      <c r="C50" s="138">
        <f>IF(ISNUMBER('実質公債費比率（分子）の構造'!K$53),'実質公債費比率（分子）の構造'!K$53,NA())</f>
        <v>382</v>
      </c>
      <c r="D50" s="138" t="e">
        <f>NA()</f>
        <v>#N/A</v>
      </c>
      <c r="E50" s="138" t="e">
        <f>NA()</f>
        <v>#N/A</v>
      </c>
      <c r="F50" s="138">
        <f>IF(ISNUMBER('実質公債費比率（分子）の構造'!L$53),'実質公債費比率（分子）の構造'!L$53,NA())</f>
        <v>213</v>
      </c>
      <c r="G50" s="138" t="e">
        <f>NA()</f>
        <v>#N/A</v>
      </c>
      <c r="H50" s="138" t="e">
        <f>NA()</f>
        <v>#N/A</v>
      </c>
      <c r="I50" s="138">
        <f>IF(ISNUMBER('実質公債費比率（分子）の構造'!M$53),'実質公債費比率（分子）の構造'!M$53,NA())</f>
        <v>-30</v>
      </c>
      <c r="J50" s="138" t="e">
        <f>NA()</f>
        <v>#N/A</v>
      </c>
      <c r="K50" s="138" t="e">
        <f>NA()</f>
        <v>#N/A</v>
      </c>
      <c r="L50" s="138">
        <f>IF(ISNUMBER('実質公債費比率（分子）の構造'!N$53),'実質公債費比率（分子）の構造'!N$53,NA())</f>
        <v>-37</v>
      </c>
      <c r="M50" s="138" t="e">
        <f>NA()</f>
        <v>#N/A</v>
      </c>
      <c r="N50" s="138" t="e">
        <f>NA()</f>
        <v>#N/A</v>
      </c>
      <c r="O50" s="138">
        <f>IF(ISNUMBER('実質公債費比率（分子）の構造'!O$53),'実質公債費比率（分子）の構造'!O$53,NA())</f>
        <v>142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20026</v>
      </c>
      <c r="E56" s="137"/>
      <c r="F56" s="137"/>
      <c r="G56" s="137">
        <f>'将来負担比率（分子）の構造'!J$52</f>
        <v>20118</v>
      </c>
      <c r="H56" s="137"/>
      <c r="I56" s="137"/>
      <c r="J56" s="137">
        <f>'将来負担比率（分子）の構造'!K$52</f>
        <v>21146</v>
      </c>
      <c r="K56" s="137"/>
      <c r="L56" s="137"/>
      <c r="M56" s="137">
        <f>'将来負担比率（分子）の構造'!L$52</f>
        <v>21643</v>
      </c>
      <c r="N56" s="137"/>
      <c r="O56" s="137"/>
      <c r="P56" s="137">
        <f>'将来負担比率（分子）の構造'!M$52</f>
        <v>21453</v>
      </c>
    </row>
    <row r="57" spans="1:16" x14ac:dyDescent="0.15">
      <c r="A57" s="137" t="s">
        <v>36</v>
      </c>
      <c r="B57" s="137"/>
      <c r="C57" s="137"/>
      <c r="D57" s="137">
        <f>'将来負担比率（分子）の構造'!I$51</f>
        <v>7668</v>
      </c>
      <c r="E57" s="137"/>
      <c r="F57" s="137"/>
      <c r="G57" s="137">
        <f>'将来負担比率（分子）の構造'!J$51</f>
        <v>7680</v>
      </c>
      <c r="H57" s="137"/>
      <c r="I57" s="137"/>
      <c r="J57" s="137">
        <f>'将来負担比率（分子）の構造'!K$51</f>
        <v>7949</v>
      </c>
      <c r="K57" s="137"/>
      <c r="L57" s="137"/>
      <c r="M57" s="137">
        <f>'将来負担比率（分子）の構造'!L$51</f>
        <v>7546</v>
      </c>
      <c r="N57" s="137"/>
      <c r="O57" s="137"/>
      <c r="P57" s="137">
        <f>'将来負担比率（分子）の構造'!M$51</f>
        <v>7607</v>
      </c>
    </row>
    <row r="58" spans="1:16" x14ac:dyDescent="0.15">
      <c r="A58" s="137" t="s">
        <v>35</v>
      </c>
      <c r="B58" s="137"/>
      <c r="C58" s="137"/>
      <c r="D58" s="137">
        <f>'将来負担比率（分子）の構造'!I$50</f>
        <v>4273</v>
      </c>
      <c r="E58" s="137"/>
      <c r="F58" s="137"/>
      <c r="G58" s="137">
        <f>'将来負担比率（分子）の構造'!J$50</f>
        <v>4741</v>
      </c>
      <c r="H58" s="137"/>
      <c r="I58" s="137"/>
      <c r="J58" s="137">
        <f>'将来負担比率（分子）の構造'!K$50</f>
        <v>5344</v>
      </c>
      <c r="K58" s="137"/>
      <c r="L58" s="137"/>
      <c r="M58" s="137">
        <f>'将来負担比率（分子）の構造'!L$50</f>
        <v>4683</v>
      </c>
      <c r="N58" s="137"/>
      <c r="O58" s="137"/>
      <c r="P58" s="137">
        <f>'将来負担比率（分子）の構造'!M$50</f>
        <v>4634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f>'将来負担比率（分子）の構造'!I$44</f>
        <v>746</v>
      </c>
      <c r="C63" s="137"/>
      <c r="D63" s="137"/>
      <c r="E63" s="137">
        <f>'将来負担比率（分子）の構造'!J$44</f>
        <v>917</v>
      </c>
      <c r="F63" s="137"/>
      <c r="G63" s="137"/>
      <c r="H63" s="137">
        <f>'将来負担比率（分子）の構造'!K$44</f>
        <v>2345</v>
      </c>
      <c r="I63" s="137"/>
      <c r="J63" s="137"/>
      <c r="K63" s="137">
        <f>'将来負担比率（分子）の構造'!L$44</f>
        <v>3516</v>
      </c>
      <c r="L63" s="137"/>
      <c r="M63" s="137"/>
      <c r="N63" s="137">
        <f>'将来負担比率（分子）の構造'!M$44</f>
        <v>3525</v>
      </c>
      <c r="O63" s="137"/>
      <c r="P63" s="137"/>
    </row>
    <row r="64" spans="1:16" x14ac:dyDescent="0.15">
      <c r="A64" s="137" t="s">
        <v>27</v>
      </c>
      <c r="B64" s="137">
        <f>'将来負担比率（分子）の構造'!I$43</f>
        <v>5016</v>
      </c>
      <c r="C64" s="137"/>
      <c r="D64" s="137"/>
      <c r="E64" s="137">
        <f>'将来負担比率（分子）の構造'!J$43</f>
        <v>4517</v>
      </c>
      <c r="F64" s="137"/>
      <c r="G64" s="137"/>
      <c r="H64" s="137">
        <f>'将来負担比率（分子）の構造'!K$43</f>
        <v>3997</v>
      </c>
      <c r="I64" s="137"/>
      <c r="J64" s="137"/>
      <c r="K64" s="137">
        <f>'将来負担比率（分子）の構造'!L$43</f>
        <v>3671</v>
      </c>
      <c r="L64" s="137"/>
      <c r="M64" s="137"/>
      <c r="N64" s="137">
        <f>'将来負担比率（分子）の構造'!M$43</f>
        <v>3432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19924</v>
      </c>
      <c r="C66" s="137"/>
      <c r="D66" s="137"/>
      <c r="E66" s="137">
        <f>'将来負担比率（分子）の構造'!J$41</f>
        <v>20337</v>
      </c>
      <c r="F66" s="137"/>
      <c r="G66" s="137"/>
      <c r="H66" s="137">
        <f>'将来負担比率（分子）の構造'!K$41</f>
        <v>22755</v>
      </c>
      <c r="I66" s="137"/>
      <c r="J66" s="137"/>
      <c r="K66" s="137">
        <f>'将来負担比率（分子）の構造'!L$41</f>
        <v>23856</v>
      </c>
      <c r="L66" s="137"/>
      <c r="M66" s="137"/>
      <c r="N66" s="137">
        <f>'将来負担比率（分子）の構造'!M$41</f>
        <v>24491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8152739</v>
      </c>
      <c r="S5" s="615"/>
      <c r="T5" s="615"/>
      <c r="U5" s="615"/>
      <c r="V5" s="615"/>
      <c r="W5" s="615"/>
      <c r="X5" s="615"/>
      <c r="Y5" s="616"/>
      <c r="Z5" s="617">
        <v>31.4</v>
      </c>
      <c r="AA5" s="617"/>
      <c r="AB5" s="617"/>
      <c r="AC5" s="617"/>
      <c r="AD5" s="618">
        <v>7606983</v>
      </c>
      <c r="AE5" s="618"/>
      <c r="AF5" s="618"/>
      <c r="AG5" s="618"/>
      <c r="AH5" s="618"/>
      <c r="AI5" s="618"/>
      <c r="AJ5" s="618"/>
      <c r="AK5" s="618"/>
      <c r="AL5" s="619">
        <v>61.4</v>
      </c>
      <c r="AM5" s="620"/>
      <c r="AN5" s="620"/>
      <c r="AO5" s="621"/>
      <c r="AP5" s="611" t="s">
        <v>208</v>
      </c>
      <c r="AQ5" s="612"/>
      <c r="AR5" s="612"/>
      <c r="AS5" s="612"/>
      <c r="AT5" s="612"/>
      <c r="AU5" s="612"/>
      <c r="AV5" s="612"/>
      <c r="AW5" s="612"/>
      <c r="AX5" s="612"/>
      <c r="AY5" s="612"/>
      <c r="AZ5" s="612"/>
      <c r="BA5" s="612"/>
      <c r="BB5" s="612"/>
      <c r="BC5" s="612"/>
      <c r="BD5" s="612"/>
      <c r="BE5" s="612"/>
      <c r="BF5" s="613"/>
      <c r="BG5" s="625">
        <v>7681295</v>
      </c>
      <c r="BH5" s="626"/>
      <c r="BI5" s="626"/>
      <c r="BJ5" s="626"/>
      <c r="BK5" s="626"/>
      <c r="BL5" s="626"/>
      <c r="BM5" s="626"/>
      <c r="BN5" s="627"/>
      <c r="BO5" s="628">
        <v>94.2</v>
      </c>
      <c r="BP5" s="628"/>
      <c r="BQ5" s="628"/>
      <c r="BR5" s="628"/>
      <c r="BS5" s="629">
        <v>78716</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155812</v>
      </c>
      <c r="S6" s="626"/>
      <c r="T6" s="626"/>
      <c r="U6" s="626"/>
      <c r="V6" s="626"/>
      <c r="W6" s="626"/>
      <c r="X6" s="626"/>
      <c r="Y6" s="627"/>
      <c r="Z6" s="628">
        <v>0.6</v>
      </c>
      <c r="AA6" s="628"/>
      <c r="AB6" s="628"/>
      <c r="AC6" s="628"/>
      <c r="AD6" s="629">
        <v>155812</v>
      </c>
      <c r="AE6" s="629"/>
      <c r="AF6" s="629"/>
      <c r="AG6" s="629"/>
      <c r="AH6" s="629"/>
      <c r="AI6" s="629"/>
      <c r="AJ6" s="629"/>
      <c r="AK6" s="629"/>
      <c r="AL6" s="630">
        <v>1.3</v>
      </c>
      <c r="AM6" s="631"/>
      <c r="AN6" s="631"/>
      <c r="AO6" s="632"/>
      <c r="AP6" s="622" t="s">
        <v>213</v>
      </c>
      <c r="AQ6" s="623"/>
      <c r="AR6" s="623"/>
      <c r="AS6" s="623"/>
      <c r="AT6" s="623"/>
      <c r="AU6" s="623"/>
      <c r="AV6" s="623"/>
      <c r="AW6" s="623"/>
      <c r="AX6" s="623"/>
      <c r="AY6" s="623"/>
      <c r="AZ6" s="623"/>
      <c r="BA6" s="623"/>
      <c r="BB6" s="623"/>
      <c r="BC6" s="623"/>
      <c r="BD6" s="623"/>
      <c r="BE6" s="623"/>
      <c r="BF6" s="624"/>
      <c r="BG6" s="625">
        <v>7596985</v>
      </c>
      <c r="BH6" s="626"/>
      <c r="BI6" s="626"/>
      <c r="BJ6" s="626"/>
      <c r="BK6" s="626"/>
      <c r="BL6" s="626"/>
      <c r="BM6" s="626"/>
      <c r="BN6" s="627"/>
      <c r="BO6" s="628">
        <v>93.2</v>
      </c>
      <c r="BP6" s="628"/>
      <c r="BQ6" s="628"/>
      <c r="BR6" s="628"/>
      <c r="BS6" s="629">
        <v>78716</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238439</v>
      </c>
      <c r="CS6" s="626"/>
      <c r="CT6" s="626"/>
      <c r="CU6" s="626"/>
      <c r="CV6" s="626"/>
      <c r="CW6" s="626"/>
      <c r="CX6" s="626"/>
      <c r="CY6" s="627"/>
      <c r="CZ6" s="628">
        <v>1</v>
      </c>
      <c r="DA6" s="628"/>
      <c r="DB6" s="628"/>
      <c r="DC6" s="628"/>
      <c r="DD6" s="634" t="s">
        <v>215</v>
      </c>
      <c r="DE6" s="626"/>
      <c r="DF6" s="626"/>
      <c r="DG6" s="626"/>
      <c r="DH6" s="626"/>
      <c r="DI6" s="626"/>
      <c r="DJ6" s="626"/>
      <c r="DK6" s="626"/>
      <c r="DL6" s="626"/>
      <c r="DM6" s="626"/>
      <c r="DN6" s="626"/>
      <c r="DO6" s="626"/>
      <c r="DP6" s="627"/>
      <c r="DQ6" s="634">
        <v>238435</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8581</v>
      </c>
      <c r="S7" s="626"/>
      <c r="T7" s="626"/>
      <c r="U7" s="626"/>
      <c r="V7" s="626"/>
      <c r="W7" s="626"/>
      <c r="X7" s="626"/>
      <c r="Y7" s="627"/>
      <c r="Z7" s="628">
        <v>0</v>
      </c>
      <c r="AA7" s="628"/>
      <c r="AB7" s="628"/>
      <c r="AC7" s="628"/>
      <c r="AD7" s="629">
        <v>8581</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3980711</v>
      </c>
      <c r="BH7" s="626"/>
      <c r="BI7" s="626"/>
      <c r="BJ7" s="626"/>
      <c r="BK7" s="626"/>
      <c r="BL7" s="626"/>
      <c r="BM7" s="626"/>
      <c r="BN7" s="627"/>
      <c r="BO7" s="628">
        <v>48.8</v>
      </c>
      <c r="BP7" s="628"/>
      <c r="BQ7" s="628"/>
      <c r="BR7" s="628"/>
      <c r="BS7" s="629">
        <v>78716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2780458</v>
      </c>
      <c r="CS7" s="626"/>
      <c r="CT7" s="626"/>
      <c r="CU7" s="626"/>
      <c r="CV7" s="626"/>
      <c r="CW7" s="626"/>
      <c r="CX7" s="626"/>
      <c r="CY7" s="627"/>
      <c r="CZ7" s="628">
        <v>11.1</v>
      </c>
      <c r="DA7" s="628"/>
      <c r="DB7" s="628"/>
      <c r="DC7" s="628"/>
      <c r="DD7" s="634">
        <v>139532</v>
      </c>
      <c r="DE7" s="626"/>
      <c r="DF7" s="626"/>
      <c r="DG7" s="626"/>
      <c r="DH7" s="626"/>
      <c r="DI7" s="626"/>
      <c r="DJ7" s="626"/>
      <c r="DK7" s="626"/>
      <c r="DL7" s="626"/>
      <c r="DM7" s="626"/>
      <c r="DN7" s="626"/>
      <c r="DO7" s="626"/>
      <c r="DP7" s="627"/>
      <c r="DQ7" s="634">
        <v>2396255</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28038</v>
      </c>
      <c r="S8" s="626"/>
      <c r="T8" s="626"/>
      <c r="U8" s="626"/>
      <c r="V8" s="626"/>
      <c r="W8" s="626"/>
      <c r="X8" s="626"/>
      <c r="Y8" s="627"/>
      <c r="Z8" s="628">
        <v>0.1</v>
      </c>
      <c r="AA8" s="628"/>
      <c r="AB8" s="628"/>
      <c r="AC8" s="628"/>
      <c r="AD8" s="629">
        <v>28038</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108471</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10128648</v>
      </c>
      <c r="CS8" s="626"/>
      <c r="CT8" s="626"/>
      <c r="CU8" s="626"/>
      <c r="CV8" s="626"/>
      <c r="CW8" s="626"/>
      <c r="CX8" s="626"/>
      <c r="CY8" s="627"/>
      <c r="CZ8" s="628">
        <v>40.5</v>
      </c>
      <c r="DA8" s="628"/>
      <c r="DB8" s="628"/>
      <c r="DC8" s="628"/>
      <c r="DD8" s="634">
        <v>245936</v>
      </c>
      <c r="DE8" s="626"/>
      <c r="DF8" s="626"/>
      <c r="DG8" s="626"/>
      <c r="DH8" s="626"/>
      <c r="DI8" s="626"/>
      <c r="DJ8" s="626"/>
      <c r="DK8" s="626"/>
      <c r="DL8" s="626"/>
      <c r="DM8" s="626"/>
      <c r="DN8" s="626"/>
      <c r="DO8" s="626"/>
      <c r="DP8" s="627"/>
      <c r="DQ8" s="634">
        <v>4843962</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18661</v>
      </c>
      <c r="S9" s="626"/>
      <c r="T9" s="626"/>
      <c r="U9" s="626"/>
      <c r="V9" s="626"/>
      <c r="W9" s="626"/>
      <c r="X9" s="626"/>
      <c r="Y9" s="627"/>
      <c r="Z9" s="628">
        <v>0.1</v>
      </c>
      <c r="AA9" s="628"/>
      <c r="AB9" s="628"/>
      <c r="AC9" s="628"/>
      <c r="AD9" s="629">
        <v>18661</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3451289</v>
      </c>
      <c r="BH9" s="626"/>
      <c r="BI9" s="626"/>
      <c r="BJ9" s="626"/>
      <c r="BK9" s="626"/>
      <c r="BL9" s="626"/>
      <c r="BM9" s="626"/>
      <c r="BN9" s="627"/>
      <c r="BO9" s="628">
        <v>42.3</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1563122</v>
      </c>
      <c r="CS9" s="626"/>
      <c r="CT9" s="626"/>
      <c r="CU9" s="626"/>
      <c r="CV9" s="626"/>
      <c r="CW9" s="626"/>
      <c r="CX9" s="626"/>
      <c r="CY9" s="627"/>
      <c r="CZ9" s="628">
        <v>6.3</v>
      </c>
      <c r="DA9" s="628"/>
      <c r="DB9" s="628"/>
      <c r="DC9" s="628"/>
      <c r="DD9" s="634">
        <v>28068</v>
      </c>
      <c r="DE9" s="626"/>
      <c r="DF9" s="626"/>
      <c r="DG9" s="626"/>
      <c r="DH9" s="626"/>
      <c r="DI9" s="626"/>
      <c r="DJ9" s="626"/>
      <c r="DK9" s="626"/>
      <c r="DL9" s="626"/>
      <c r="DM9" s="626"/>
      <c r="DN9" s="626"/>
      <c r="DO9" s="626"/>
      <c r="DP9" s="627"/>
      <c r="DQ9" s="634">
        <v>1339543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1119169</v>
      </c>
      <c r="S10" s="626"/>
      <c r="T10" s="626"/>
      <c r="U10" s="626"/>
      <c r="V10" s="626"/>
      <c r="W10" s="626"/>
      <c r="X10" s="626"/>
      <c r="Y10" s="627"/>
      <c r="Z10" s="628">
        <v>4.3</v>
      </c>
      <c r="AA10" s="628"/>
      <c r="AB10" s="628"/>
      <c r="AC10" s="628"/>
      <c r="AD10" s="629">
        <v>1119169</v>
      </c>
      <c r="AE10" s="629"/>
      <c r="AF10" s="629"/>
      <c r="AG10" s="629"/>
      <c r="AH10" s="629"/>
      <c r="AI10" s="629"/>
      <c r="AJ10" s="629"/>
      <c r="AK10" s="629"/>
      <c r="AL10" s="630">
        <v>9</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163799</v>
      </c>
      <c r="BH10" s="626"/>
      <c r="BI10" s="626"/>
      <c r="BJ10" s="626"/>
      <c r="BK10" s="626"/>
      <c r="BL10" s="626"/>
      <c r="BM10" s="626"/>
      <c r="BN10" s="627"/>
      <c r="BO10" s="628">
        <v>2</v>
      </c>
      <c r="BP10" s="628"/>
      <c r="BQ10" s="628"/>
      <c r="BR10" s="628"/>
      <c r="BS10" s="634">
        <v>27824</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32438</v>
      </c>
      <c r="CS10" s="626"/>
      <c r="CT10" s="626"/>
      <c r="CU10" s="626"/>
      <c r="CV10" s="626"/>
      <c r="CW10" s="626"/>
      <c r="CX10" s="626"/>
      <c r="CY10" s="627"/>
      <c r="CZ10" s="628">
        <v>0.1</v>
      </c>
      <c r="DA10" s="628"/>
      <c r="DB10" s="628"/>
      <c r="DC10" s="628"/>
      <c r="DD10" s="634">
        <v>10528</v>
      </c>
      <c r="DE10" s="626"/>
      <c r="DF10" s="626"/>
      <c r="DG10" s="626"/>
      <c r="DH10" s="626"/>
      <c r="DI10" s="626"/>
      <c r="DJ10" s="626"/>
      <c r="DK10" s="626"/>
      <c r="DL10" s="626"/>
      <c r="DM10" s="626"/>
      <c r="DN10" s="626"/>
      <c r="DO10" s="626"/>
      <c r="DP10" s="627"/>
      <c r="DQ10" s="634">
        <v>22438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6402</v>
      </c>
      <c r="S11" s="626"/>
      <c r="T11" s="626"/>
      <c r="U11" s="626"/>
      <c r="V11" s="626"/>
      <c r="W11" s="626"/>
      <c r="X11" s="626"/>
      <c r="Y11" s="627"/>
      <c r="Z11" s="628">
        <v>0</v>
      </c>
      <c r="AA11" s="628"/>
      <c r="AB11" s="628"/>
      <c r="AC11" s="628"/>
      <c r="AD11" s="629">
        <v>6402</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257152</v>
      </c>
      <c r="BH11" s="626"/>
      <c r="BI11" s="626"/>
      <c r="BJ11" s="626"/>
      <c r="BK11" s="626"/>
      <c r="BL11" s="626"/>
      <c r="BM11" s="626"/>
      <c r="BN11" s="627"/>
      <c r="BO11" s="628">
        <v>3.2</v>
      </c>
      <c r="BP11" s="628"/>
      <c r="BQ11" s="628"/>
      <c r="BR11" s="628"/>
      <c r="BS11" s="634">
        <v>50892</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120875</v>
      </c>
      <c r="CS11" s="626"/>
      <c r="CT11" s="626"/>
      <c r="CU11" s="626"/>
      <c r="CV11" s="626"/>
      <c r="CW11" s="626"/>
      <c r="CX11" s="626"/>
      <c r="CY11" s="627"/>
      <c r="CZ11" s="628">
        <v>0.5</v>
      </c>
      <c r="DA11" s="628"/>
      <c r="DB11" s="628"/>
      <c r="DC11" s="628"/>
      <c r="DD11" s="634">
        <v>63985</v>
      </c>
      <c r="DE11" s="626"/>
      <c r="DF11" s="626"/>
      <c r="DG11" s="626"/>
      <c r="DH11" s="626"/>
      <c r="DI11" s="626"/>
      <c r="DJ11" s="626"/>
      <c r="DK11" s="626"/>
      <c r="DL11" s="626"/>
      <c r="DM11" s="626"/>
      <c r="DN11" s="626"/>
      <c r="DO11" s="626"/>
      <c r="DP11" s="627"/>
      <c r="DQ11" s="634">
        <v>54729</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3113689</v>
      </c>
      <c r="BH12" s="626"/>
      <c r="BI12" s="626"/>
      <c r="BJ12" s="626"/>
      <c r="BK12" s="626"/>
      <c r="BL12" s="626"/>
      <c r="BM12" s="626"/>
      <c r="BN12" s="627"/>
      <c r="BO12" s="628">
        <v>38.200000000000003</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236185</v>
      </c>
      <c r="CS12" s="626"/>
      <c r="CT12" s="626"/>
      <c r="CU12" s="626"/>
      <c r="CV12" s="626"/>
      <c r="CW12" s="626"/>
      <c r="CX12" s="626"/>
      <c r="CY12" s="627"/>
      <c r="CZ12" s="628">
        <v>0.9</v>
      </c>
      <c r="DA12" s="628"/>
      <c r="DB12" s="628"/>
      <c r="DC12" s="628"/>
      <c r="DD12" s="634">
        <v>14142</v>
      </c>
      <c r="DE12" s="626"/>
      <c r="DF12" s="626"/>
      <c r="DG12" s="626"/>
      <c r="DH12" s="626"/>
      <c r="DI12" s="626"/>
      <c r="DJ12" s="626"/>
      <c r="DK12" s="626"/>
      <c r="DL12" s="626"/>
      <c r="DM12" s="626"/>
      <c r="DN12" s="626"/>
      <c r="DO12" s="626"/>
      <c r="DP12" s="627"/>
      <c r="DQ12" s="634">
        <v>137592</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41480</v>
      </c>
      <c r="S13" s="626"/>
      <c r="T13" s="626"/>
      <c r="U13" s="626"/>
      <c r="V13" s="626"/>
      <c r="W13" s="626"/>
      <c r="X13" s="626"/>
      <c r="Y13" s="627"/>
      <c r="Z13" s="628">
        <v>0.2</v>
      </c>
      <c r="AA13" s="628"/>
      <c r="AB13" s="628"/>
      <c r="AC13" s="628"/>
      <c r="AD13" s="629">
        <v>41480</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3113465</v>
      </c>
      <c r="BH13" s="626"/>
      <c r="BI13" s="626"/>
      <c r="BJ13" s="626"/>
      <c r="BK13" s="626"/>
      <c r="BL13" s="626"/>
      <c r="BM13" s="626"/>
      <c r="BN13" s="627"/>
      <c r="BO13" s="628">
        <v>38.200000000000003</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1639905</v>
      </c>
      <c r="CS13" s="626"/>
      <c r="CT13" s="626"/>
      <c r="CU13" s="626"/>
      <c r="CV13" s="626"/>
      <c r="CW13" s="626"/>
      <c r="CX13" s="626"/>
      <c r="CY13" s="627"/>
      <c r="CZ13" s="628">
        <v>6.6</v>
      </c>
      <c r="DA13" s="628"/>
      <c r="DB13" s="628"/>
      <c r="DC13" s="628"/>
      <c r="DD13" s="634">
        <v>694177</v>
      </c>
      <c r="DE13" s="626"/>
      <c r="DF13" s="626"/>
      <c r="DG13" s="626"/>
      <c r="DH13" s="626"/>
      <c r="DI13" s="626"/>
      <c r="DJ13" s="626"/>
      <c r="DK13" s="626"/>
      <c r="DL13" s="626"/>
      <c r="DM13" s="626"/>
      <c r="DN13" s="626"/>
      <c r="DO13" s="626"/>
      <c r="DP13" s="627"/>
      <c r="DQ13" s="634">
        <v>1157923</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120483</v>
      </c>
      <c r="BH14" s="626"/>
      <c r="BI14" s="626"/>
      <c r="BJ14" s="626"/>
      <c r="BK14" s="626"/>
      <c r="BL14" s="626"/>
      <c r="BM14" s="626"/>
      <c r="BN14" s="627"/>
      <c r="BO14" s="628">
        <v>1.5</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774059</v>
      </c>
      <c r="CS14" s="626"/>
      <c r="CT14" s="626"/>
      <c r="CU14" s="626"/>
      <c r="CV14" s="626"/>
      <c r="CW14" s="626"/>
      <c r="CX14" s="626"/>
      <c r="CY14" s="627"/>
      <c r="CZ14" s="628">
        <v>3.1</v>
      </c>
      <c r="DA14" s="628"/>
      <c r="DB14" s="628"/>
      <c r="DC14" s="628"/>
      <c r="DD14" s="634">
        <v>32514</v>
      </c>
      <c r="DE14" s="626"/>
      <c r="DF14" s="626"/>
      <c r="DG14" s="626"/>
      <c r="DH14" s="626"/>
      <c r="DI14" s="626"/>
      <c r="DJ14" s="626"/>
      <c r="DK14" s="626"/>
      <c r="DL14" s="626"/>
      <c r="DM14" s="626"/>
      <c r="DN14" s="626"/>
      <c r="DO14" s="626"/>
      <c r="DP14" s="627"/>
      <c r="DQ14" s="634">
        <v>728545</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45132</v>
      </c>
      <c r="S15" s="626"/>
      <c r="T15" s="626"/>
      <c r="U15" s="626"/>
      <c r="V15" s="626"/>
      <c r="W15" s="626"/>
      <c r="X15" s="626"/>
      <c r="Y15" s="627"/>
      <c r="Z15" s="628">
        <v>0.2</v>
      </c>
      <c r="AA15" s="628"/>
      <c r="AB15" s="628"/>
      <c r="AC15" s="628"/>
      <c r="AD15" s="629">
        <v>45132</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382102</v>
      </c>
      <c r="BH15" s="626"/>
      <c r="BI15" s="626"/>
      <c r="BJ15" s="626"/>
      <c r="BK15" s="626"/>
      <c r="BL15" s="626"/>
      <c r="BM15" s="626"/>
      <c r="BN15" s="627"/>
      <c r="BO15" s="628">
        <v>4.7</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4988602</v>
      </c>
      <c r="CS15" s="626"/>
      <c r="CT15" s="626"/>
      <c r="CU15" s="626"/>
      <c r="CV15" s="626"/>
      <c r="CW15" s="626"/>
      <c r="CX15" s="626"/>
      <c r="CY15" s="627"/>
      <c r="CZ15" s="628">
        <v>20</v>
      </c>
      <c r="DA15" s="628"/>
      <c r="DB15" s="628"/>
      <c r="DC15" s="628"/>
      <c r="DD15" s="634">
        <v>3036031</v>
      </c>
      <c r="DE15" s="626"/>
      <c r="DF15" s="626"/>
      <c r="DG15" s="626"/>
      <c r="DH15" s="626"/>
      <c r="DI15" s="626"/>
      <c r="DJ15" s="626"/>
      <c r="DK15" s="626"/>
      <c r="DL15" s="626"/>
      <c r="DM15" s="626"/>
      <c r="DN15" s="626"/>
      <c r="DO15" s="626"/>
      <c r="DP15" s="627"/>
      <c r="DQ15" s="634">
        <v>2010400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3622226</v>
      </c>
      <c r="S16" s="626"/>
      <c r="T16" s="626"/>
      <c r="U16" s="626"/>
      <c r="V16" s="626"/>
      <c r="W16" s="626"/>
      <c r="X16" s="626"/>
      <c r="Y16" s="627"/>
      <c r="Z16" s="628">
        <v>14</v>
      </c>
      <c r="AA16" s="628"/>
      <c r="AB16" s="628"/>
      <c r="AC16" s="628"/>
      <c r="AD16" s="629">
        <v>3258669</v>
      </c>
      <c r="AE16" s="629"/>
      <c r="AF16" s="629"/>
      <c r="AG16" s="629"/>
      <c r="AH16" s="629"/>
      <c r="AI16" s="629"/>
      <c r="AJ16" s="629"/>
      <c r="AK16" s="629"/>
      <c r="AL16" s="630">
        <v>26.3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23350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11864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3258669</v>
      </c>
      <c r="S17" s="626"/>
      <c r="T17" s="626"/>
      <c r="U17" s="626"/>
      <c r="V17" s="626"/>
      <c r="W17" s="626"/>
      <c r="X17" s="626"/>
      <c r="Y17" s="627"/>
      <c r="Z17" s="628">
        <v>12.6</v>
      </c>
      <c r="AA17" s="628"/>
      <c r="AB17" s="628"/>
      <c r="AC17" s="628"/>
      <c r="AD17" s="629">
        <v>3258669</v>
      </c>
      <c r="AE17" s="629"/>
      <c r="AF17" s="629"/>
      <c r="AG17" s="629"/>
      <c r="AH17" s="629"/>
      <c r="AI17" s="629"/>
      <c r="AJ17" s="629"/>
      <c r="AK17" s="629"/>
      <c r="AL17" s="630">
        <v>26.3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2470438</v>
      </c>
      <c r="CS17" s="626"/>
      <c r="CT17" s="626"/>
      <c r="CU17" s="626"/>
      <c r="CV17" s="626"/>
      <c r="CW17" s="626"/>
      <c r="CX17" s="626"/>
      <c r="CY17" s="627"/>
      <c r="CZ17" s="628">
        <v>9.9</v>
      </c>
      <c r="DA17" s="628"/>
      <c r="DB17" s="628"/>
      <c r="DC17" s="628"/>
      <c r="DD17" s="634" t="s">
        <v>112</v>
      </c>
      <c r="DE17" s="626"/>
      <c r="DF17" s="626"/>
      <c r="DG17" s="626"/>
      <c r="DH17" s="626"/>
      <c r="DI17" s="626"/>
      <c r="DJ17" s="626"/>
      <c r="DK17" s="626"/>
      <c r="DL17" s="626"/>
      <c r="DM17" s="626"/>
      <c r="DN17" s="626"/>
      <c r="DO17" s="626"/>
      <c r="DP17" s="627"/>
      <c r="DQ17" s="634">
        <v>1754740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363557</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v>84310</v>
      </c>
      <c r="BH18" s="626"/>
      <c r="BI18" s="626"/>
      <c r="BJ18" s="626"/>
      <c r="BK18" s="626"/>
      <c r="BL18" s="626"/>
      <c r="BM18" s="626"/>
      <c r="BN18" s="627"/>
      <c r="BO18" s="628">
        <v>1</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471444</v>
      </c>
      <c r="BH19" s="626"/>
      <c r="BI19" s="626"/>
      <c r="BJ19" s="626"/>
      <c r="BK19" s="626"/>
      <c r="BL19" s="626"/>
      <c r="BM19" s="626"/>
      <c r="BN19" s="627"/>
      <c r="BO19" s="628">
        <v>5.8</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13198240</v>
      </c>
      <c r="S20" s="626"/>
      <c r="T20" s="626"/>
      <c r="U20" s="626"/>
      <c r="V20" s="626"/>
      <c r="W20" s="626"/>
      <c r="X20" s="626"/>
      <c r="Y20" s="627"/>
      <c r="Z20" s="628">
        <v>50.9</v>
      </c>
      <c r="AA20" s="628"/>
      <c r="AB20" s="628"/>
      <c r="AC20" s="628"/>
      <c r="AD20" s="629">
        <v>12288927</v>
      </c>
      <c r="AE20" s="629"/>
      <c r="AF20" s="629"/>
      <c r="AG20" s="629"/>
      <c r="AH20" s="629"/>
      <c r="AI20" s="629"/>
      <c r="AJ20" s="629"/>
      <c r="AK20" s="629"/>
      <c r="AL20" s="630">
        <v>99.2</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471444</v>
      </c>
      <c r="BH20" s="626"/>
      <c r="BI20" s="626"/>
      <c r="BJ20" s="626"/>
      <c r="BK20" s="626"/>
      <c r="BL20" s="626"/>
      <c r="BM20" s="626"/>
      <c r="BN20" s="627"/>
      <c r="BO20" s="628">
        <v>5.8</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24996519</v>
      </c>
      <c r="CS20" s="626"/>
      <c r="CT20" s="626"/>
      <c r="CU20" s="626"/>
      <c r="CV20" s="626"/>
      <c r="CW20" s="626"/>
      <c r="CX20" s="626"/>
      <c r="CY20" s="627"/>
      <c r="CZ20" s="628">
        <v>100</v>
      </c>
      <c r="DA20" s="628"/>
      <c r="DB20" s="628"/>
      <c r="DC20" s="628"/>
      <c r="DD20" s="634">
        <v>4264913</v>
      </c>
      <c r="DE20" s="626"/>
      <c r="DF20" s="626"/>
      <c r="DG20" s="626"/>
      <c r="DH20" s="626"/>
      <c r="DI20" s="626"/>
      <c r="DJ20" s="626"/>
      <c r="DK20" s="626"/>
      <c r="DL20" s="626"/>
      <c r="DM20" s="626"/>
      <c r="DN20" s="626"/>
      <c r="DO20" s="626"/>
      <c r="DP20" s="627"/>
      <c r="DQ20" s="634">
        <v>14696426</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17674</v>
      </c>
      <c r="S21" s="626"/>
      <c r="T21" s="626"/>
      <c r="U21" s="626"/>
      <c r="V21" s="626"/>
      <c r="W21" s="626"/>
      <c r="X21" s="626"/>
      <c r="Y21" s="627"/>
      <c r="Z21" s="628">
        <v>0.1</v>
      </c>
      <c r="AA21" s="628"/>
      <c r="AB21" s="628"/>
      <c r="AC21" s="628"/>
      <c r="AD21" s="629">
        <v>17674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9998</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396666</v>
      </c>
      <c r="S22" s="626"/>
      <c r="T22" s="626"/>
      <c r="U22" s="626"/>
      <c r="V22" s="626"/>
      <c r="W22" s="626"/>
      <c r="X22" s="626"/>
      <c r="Y22" s="627"/>
      <c r="Z22" s="628">
        <v>1.5</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133966</v>
      </c>
      <c r="S23" s="626"/>
      <c r="T23" s="626"/>
      <c r="U23" s="626"/>
      <c r="V23" s="626"/>
      <c r="W23" s="626"/>
      <c r="X23" s="626"/>
      <c r="Y23" s="627"/>
      <c r="Z23" s="628">
        <v>0.5</v>
      </c>
      <c r="AA23" s="628"/>
      <c r="AB23" s="628"/>
      <c r="AC23" s="628"/>
      <c r="AD23" s="629">
        <v>23813</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461446</v>
      </c>
      <c r="BH23" s="626"/>
      <c r="BI23" s="626"/>
      <c r="BJ23" s="626"/>
      <c r="BK23" s="626"/>
      <c r="BL23" s="626"/>
      <c r="BM23" s="626"/>
      <c r="BN23" s="627"/>
      <c r="BO23" s="628">
        <v>5.7</v>
      </c>
      <c r="BP23" s="628"/>
      <c r="BQ23" s="628"/>
      <c r="BR23" s="628"/>
      <c r="BS23" s="634" t="s">
        <v>112</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240770</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11353606</v>
      </c>
      <c r="CS24" s="615"/>
      <c r="CT24" s="615"/>
      <c r="CU24" s="615"/>
      <c r="CV24" s="615"/>
      <c r="CW24" s="615"/>
      <c r="CX24" s="615"/>
      <c r="CY24" s="616"/>
      <c r="CZ24" s="652">
        <v>45.4</v>
      </c>
      <c r="DA24" s="653"/>
      <c r="DB24" s="653"/>
      <c r="DC24" s="654"/>
      <c r="DD24" s="651">
        <v>5891872</v>
      </c>
      <c r="DE24" s="615"/>
      <c r="DF24" s="615"/>
      <c r="DG24" s="615"/>
      <c r="DH24" s="615"/>
      <c r="DI24" s="615"/>
      <c r="DJ24" s="615"/>
      <c r="DK24" s="616"/>
      <c r="DL24" s="651">
        <v>5783569</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4928123</v>
      </c>
      <c r="S25" s="626"/>
      <c r="T25" s="626"/>
      <c r="U25" s="626"/>
      <c r="V25" s="626"/>
      <c r="W25" s="626"/>
      <c r="X25" s="626"/>
      <c r="Y25" s="627"/>
      <c r="Z25" s="628">
        <v>19</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2784176</v>
      </c>
      <c r="CS25" s="657"/>
      <c r="CT25" s="657"/>
      <c r="CU25" s="657"/>
      <c r="CV25" s="657"/>
      <c r="CW25" s="657"/>
      <c r="CX25" s="657"/>
      <c r="CY25" s="658"/>
      <c r="CZ25" s="659">
        <v>11.1</v>
      </c>
      <c r="DA25" s="660"/>
      <c r="DB25" s="660"/>
      <c r="DC25" s="661"/>
      <c r="DD25" s="634">
        <v>2497851</v>
      </c>
      <c r="DE25" s="657"/>
      <c r="DF25" s="657"/>
      <c r="DG25" s="657"/>
      <c r="DH25" s="657"/>
      <c r="DI25" s="657"/>
      <c r="DJ25" s="657"/>
      <c r="DK25" s="658"/>
      <c r="DL25" s="634">
        <v>2493333</v>
      </c>
      <c r="DM25" s="657"/>
      <c r="DN25" s="657"/>
      <c r="DO25" s="657"/>
      <c r="DP25" s="657"/>
      <c r="DQ25" s="657"/>
      <c r="DR25" s="657"/>
      <c r="DS25" s="657"/>
      <c r="DT25" s="657"/>
      <c r="DU25" s="657"/>
      <c r="DV25" s="658"/>
      <c r="DW25" s="630">
        <v>18.8</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1830241</v>
      </c>
      <c r="CS26" s="626"/>
      <c r="CT26" s="626"/>
      <c r="CU26" s="626"/>
      <c r="CV26" s="626"/>
      <c r="CW26" s="626"/>
      <c r="CX26" s="626"/>
      <c r="CY26" s="627"/>
      <c r="CZ26" s="659">
        <v>7.3</v>
      </c>
      <c r="DA26" s="660"/>
      <c r="DB26" s="660"/>
      <c r="DC26" s="661"/>
      <c r="DD26" s="634">
        <v>1554780</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1544049</v>
      </c>
      <c r="S27" s="626"/>
      <c r="T27" s="626"/>
      <c r="U27" s="626"/>
      <c r="V27" s="626"/>
      <c r="W27" s="626"/>
      <c r="X27" s="626"/>
      <c r="Y27" s="627"/>
      <c r="Z27" s="628">
        <v>6</v>
      </c>
      <c r="AA27" s="628"/>
      <c r="AB27" s="628"/>
      <c r="AC27" s="628"/>
      <c r="AD27" s="629" t="s">
        <v>112</v>
      </c>
      <c r="AE27" s="629"/>
      <c r="AF27" s="629"/>
      <c r="AG27" s="629"/>
      <c r="AH27" s="629"/>
      <c r="AI27" s="629"/>
      <c r="AJ27" s="629"/>
      <c r="AK27" s="629"/>
      <c r="AL27" s="630" t="s">
        <v>112</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8152739</v>
      </c>
      <c r="BH27" s="626"/>
      <c r="BI27" s="626"/>
      <c r="BJ27" s="626"/>
      <c r="BK27" s="626"/>
      <c r="BL27" s="626"/>
      <c r="BM27" s="626"/>
      <c r="BN27" s="627"/>
      <c r="BO27" s="628">
        <v>100</v>
      </c>
      <c r="BP27" s="628"/>
      <c r="BQ27" s="628"/>
      <c r="BR27" s="628"/>
      <c r="BS27" s="634">
        <v>78716</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6098992</v>
      </c>
      <c r="CS27" s="657"/>
      <c r="CT27" s="657"/>
      <c r="CU27" s="657"/>
      <c r="CV27" s="657"/>
      <c r="CW27" s="657"/>
      <c r="CX27" s="657"/>
      <c r="CY27" s="658"/>
      <c r="CZ27" s="659">
        <v>24.4</v>
      </c>
      <c r="DA27" s="660"/>
      <c r="DB27" s="660"/>
      <c r="DC27" s="661"/>
      <c r="DD27" s="634">
        <v>1639281</v>
      </c>
      <c r="DE27" s="657"/>
      <c r="DF27" s="657"/>
      <c r="DG27" s="657"/>
      <c r="DH27" s="657"/>
      <c r="DI27" s="657"/>
      <c r="DJ27" s="657"/>
      <c r="DK27" s="658"/>
      <c r="DL27" s="634">
        <v>1638553</v>
      </c>
      <c r="DM27" s="657"/>
      <c r="DN27" s="657"/>
      <c r="DO27" s="657"/>
      <c r="DP27" s="657"/>
      <c r="DQ27" s="657"/>
      <c r="DR27" s="657"/>
      <c r="DS27" s="657"/>
      <c r="DT27" s="657"/>
      <c r="DU27" s="657"/>
      <c r="DV27" s="658"/>
      <c r="DW27" s="630">
        <v>12.4</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65702</v>
      </c>
      <c r="S28" s="626"/>
      <c r="T28" s="626"/>
      <c r="U28" s="626"/>
      <c r="V28" s="626"/>
      <c r="W28" s="626"/>
      <c r="X28" s="626"/>
      <c r="Y28" s="627"/>
      <c r="Z28" s="628">
        <v>0.3</v>
      </c>
      <c r="AA28" s="628"/>
      <c r="AB28" s="628"/>
      <c r="AC28" s="628"/>
      <c r="AD28" s="629">
        <v>55849</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2470438</v>
      </c>
      <c r="CS28" s="626"/>
      <c r="CT28" s="626"/>
      <c r="CU28" s="626"/>
      <c r="CV28" s="626"/>
      <c r="CW28" s="626"/>
      <c r="CX28" s="626"/>
      <c r="CY28" s="627"/>
      <c r="CZ28" s="659">
        <v>9.9</v>
      </c>
      <c r="DA28" s="660"/>
      <c r="DB28" s="660"/>
      <c r="DC28" s="661"/>
      <c r="DD28" s="634">
        <v>1754740</v>
      </c>
      <c r="DE28" s="626"/>
      <c r="DF28" s="626"/>
      <c r="DG28" s="626"/>
      <c r="DH28" s="626"/>
      <c r="DI28" s="626"/>
      <c r="DJ28" s="626"/>
      <c r="DK28" s="627"/>
      <c r="DL28" s="634">
        <v>1651683</v>
      </c>
      <c r="DM28" s="626"/>
      <c r="DN28" s="626"/>
      <c r="DO28" s="626"/>
      <c r="DP28" s="626"/>
      <c r="DQ28" s="626"/>
      <c r="DR28" s="626"/>
      <c r="DS28" s="626"/>
      <c r="DT28" s="626"/>
      <c r="DU28" s="626"/>
      <c r="DV28" s="627"/>
      <c r="DW28" s="630">
        <v>12.5</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21821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2470395</v>
      </c>
      <c r="CS29" s="657"/>
      <c r="CT29" s="657"/>
      <c r="CU29" s="657"/>
      <c r="CV29" s="657"/>
      <c r="CW29" s="657"/>
      <c r="CX29" s="657"/>
      <c r="CY29" s="658"/>
      <c r="CZ29" s="659">
        <v>9.9</v>
      </c>
      <c r="DA29" s="660"/>
      <c r="DB29" s="660"/>
      <c r="DC29" s="661"/>
      <c r="DD29" s="634">
        <v>1754697</v>
      </c>
      <c r="DE29" s="657"/>
      <c r="DF29" s="657"/>
      <c r="DG29" s="657"/>
      <c r="DH29" s="657"/>
      <c r="DI29" s="657"/>
      <c r="DJ29" s="657"/>
      <c r="DK29" s="658"/>
      <c r="DL29" s="634">
        <v>1651640</v>
      </c>
      <c r="DM29" s="657"/>
      <c r="DN29" s="657"/>
      <c r="DO29" s="657"/>
      <c r="DP29" s="657"/>
      <c r="DQ29" s="657"/>
      <c r="DR29" s="657"/>
      <c r="DS29" s="657"/>
      <c r="DT29" s="657"/>
      <c r="DU29" s="657"/>
      <c r="DV29" s="658"/>
      <c r="DW29" s="630">
        <v>12.5</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668023</v>
      </c>
      <c r="S30" s="626"/>
      <c r="T30" s="626"/>
      <c r="U30" s="626"/>
      <c r="V30" s="626"/>
      <c r="W30" s="626"/>
      <c r="X30" s="626"/>
      <c r="Y30" s="627"/>
      <c r="Z30" s="628">
        <v>2.6</v>
      </c>
      <c r="AA30" s="628"/>
      <c r="AB30" s="628"/>
      <c r="AC30" s="628"/>
      <c r="AD30" s="629" t="s">
        <v>112</v>
      </c>
      <c r="AE30" s="629"/>
      <c r="AF30" s="629"/>
      <c r="AG30" s="629"/>
      <c r="AH30" s="629"/>
      <c r="AI30" s="629"/>
      <c r="AJ30" s="629"/>
      <c r="AK30" s="629"/>
      <c r="AL30" s="630" t="s">
        <v>112</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98.5</v>
      </c>
      <c r="BH30" s="684"/>
      <c r="BI30" s="684"/>
      <c r="BJ30" s="684"/>
      <c r="BK30" s="684"/>
      <c r="BL30" s="684"/>
      <c r="BM30" s="620">
        <v>95.9</v>
      </c>
      <c r="BN30" s="684"/>
      <c r="BO30" s="684"/>
      <c r="BP30" s="684"/>
      <c r="BQ30" s="685"/>
      <c r="BR30" s="683">
        <v>99.1</v>
      </c>
      <c r="BS30" s="684"/>
      <c r="BT30" s="684"/>
      <c r="BU30" s="684"/>
      <c r="BV30" s="684"/>
      <c r="BW30" s="684"/>
      <c r="BX30" s="620">
        <v>95.8</v>
      </c>
      <c r="BY30" s="684"/>
      <c r="BZ30" s="684"/>
      <c r="CA30" s="684"/>
      <c r="CB30" s="685"/>
      <c r="CD30" s="688"/>
      <c r="CE30" s="689"/>
      <c r="CF30" s="639" t="s">
        <v>291</v>
      </c>
      <c r="CG30" s="640"/>
      <c r="CH30" s="640"/>
      <c r="CI30" s="640"/>
      <c r="CJ30" s="640"/>
      <c r="CK30" s="640"/>
      <c r="CL30" s="640"/>
      <c r="CM30" s="640"/>
      <c r="CN30" s="640"/>
      <c r="CO30" s="640"/>
      <c r="CP30" s="640"/>
      <c r="CQ30" s="641"/>
      <c r="CR30" s="625">
        <v>2283636</v>
      </c>
      <c r="CS30" s="626"/>
      <c r="CT30" s="626"/>
      <c r="CU30" s="626"/>
      <c r="CV30" s="626"/>
      <c r="CW30" s="626"/>
      <c r="CX30" s="626"/>
      <c r="CY30" s="627"/>
      <c r="CZ30" s="659">
        <v>9.1</v>
      </c>
      <c r="DA30" s="660"/>
      <c r="DB30" s="660"/>
      <c r="DC30" s="661"/>
      <c r="DD30" s="634">
        <v>1570189</v>
      </c>
      <c r="DE30" s="626"/>
      <c r="DF30" s="626"/>
      <c r="DG30" s="626"/>
      <c r="DH30" s="626"/>
      <c r="DI30" s="626"/>
      <c r="DJ30" s="626"/>
      <c r="DK30" s="627"/>
      <c r="DL30" s="634">
        <v>1467324</v>
      </c>
      <c r="DM30" s="626"/>
      <c r="DN30" s="626"/>
      <c r="DO30" s="626"/>
      <c r="DP30" s="626"/>
      <c r="DQ30" s="626"/>
      <c r="DR30" s="626"/>
      <c r="DS30" s="626"/>
      <c r="DT30" s="626"/>
      <c r="DU30" s="626"/>
      <c r="DV30" s="627"/>
      <c r="DW30" s="630">
        <v>11.1</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1516062</v>
      </c>
      <c r="S31" s="626"/>
      <c r="T31" s="626"/>
      <c r="U31" s="626"/>
      <c r="V31" s="626"/>
      <c r="W31" s="626"/>
      <c r="X31" s="626"/>
      <c r="Y31" s="627"/>
      <c r="Z31" s="628">
        <v>5.8</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97.9</v>
      </c>
      <c r="BH31" s="657"/>
      <c r="BI31" s="657"/>
      <c r="BJ31" s="657"/>
      <c r="BK31" s="657"/>
      <c r="BL31" s="657"/>
      <c r="BM31" s="631">
        <v>94.5</v>
      </c>
      <c r="BN31" s="681"/>
      <c r="BO31" s="681"/>
      <c r="BP31" s="681"/>
      <c r="BQ31" s="682"/>
      <c r="BR31" s="680">
        <v>98.8</v>
      </c>
      <c r="BS31" s="657"/>
      <c r="BT31" s="657"/>
      <c r="BU31" s="657"/>
      <c r="BV31" s="657"/>
      <c r="BW31" s="657"/>
      <c r="BX31" s="631">
        <v>94.9</v>
      </c>
      <c r="BY31" s="681"/>
      <c r="BZ31" s="681"/>
      <c r="CA31" s="681"/>
      <c r="CB31" s="682"/>
      <c r="CD31" s="688"/>
      <c r="CE31" s="689"/>
      <c r="CF31" s="639" t="s">
        <v>295</v>
      </c>
      <c r="CG31" s="640"/>
      <c r="CH31" s="640"/>
      <c r="CI31" s="640"/>
      <c r="CJ31" s="640"/>
      <c r="CK31" s="640"/>
      <c r="CL31" s="640"/>
      <c r="CM31" s="640"/>
      <c r="CN31" s="640"/>
      <c r="CO31" s="640"/>
      <c r="CP31" s="640"/>
      <c r="CQ31" s="641"/>
      <c r="CR31" s="625">
        <v>186759</v>
      </c>
      <c r="CS31" s="657"/>
      <c r="CT31" s="657"/>
      <c r="CU31" s="657"/>
      <c r="CV31" s="657"/>
      <c r="CW31" s="657"/>
      <c r="CX31" s="657"/>
      <c r="CY31" s="658"/>
      <c r="CZ31" s="659">
        <v>0.7</v>
      </c>
      <c r="DA31" s="660"/>
      <c r="DB31" s="660"/>
      <c r="DC31" s="661"/>
      <c r="DD31" s="634">
        <v>184508</v>
      </c>
      <c r="DE31" s="657"/>
      <c r="DF31" s="657"/>
      <c r="DG31" s="657"/>
      <c r="DH31" s="657"/>
      <c r="DI31" s="657"/>
      <c r="DJ31" s="657"/>
      <c r="DK31" s="658"/>
      <c r="DL31" s="634">
        <v>184316</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274378</v>
      </c>
      <c r="S32" s="626"/>
      <c r="T32" s="626"/>
      <c r="U32" s="626"/>
      <c r="V32" s="626"/>
      <c r="W32" s="626"/>
      <c r="X32" s="626"/>
      <c r="Y32" s="627"/>
      <c r="Z32" s="628">
        <v>1.1000000000000001</v>
      </c>
      <c r="AA32" s="628"/>
      <c r="AB32" s="628"/>
      <c r="AC32" s="628"/>
      <c r="AD32" s="629">
        <v>247</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99.1</v>
      </c>
      <c r="BH32" s="693"/>
      <c r="BI32" s="693"/>
      <c r="BJ32" s="693"/>
      <c r="BK32" s="693"/>
      <c r="BL32" s="693"/>
      <c r="BM32" s="694">
        <v>96.9</v>
      </c>
      <c r="BN32" s="693"/>
      <c r="BO32" s="693"/>
      <c r="BP32" s="693"/>
      <c r="BQ32" s="695"/>
      <c r="BR32" s="692">
        <v>99.3</v>
      </c>
      <c r="BS32" s="693"/>
      <c r="BT32" s="693"/>
      <c r="BU32" s="693"/>
      <c r="BV32" s="693"/>
      <c r="BW32" s="693"/>
      <c r="BX32" s="694">
        <v>96.4</v>
      </c>
      <c r="BY32" s="693"/>
      <c r="BZ32" s="693"/>
      <c r="CA32" s="693"/>
      <c r="CB32" s="695"/>
      <c r="CD32" s="690"/>
      <c r="CE32" s="691"/>
      <c r="CF32" s="639" t="s">
        <v>298</v>
      </c>
      <c r="CG32" s="640"/>
      <c r="CH32" s="640"/>
      <c r="CI32" s="640"/>
      <c r="CJ32" s="640"/>
      <c r="CK32" s="640"/>
      <c r="CL32" s="640"/>
      <c r="CM32" s="640"/>
      <c r="CN32" s="640"/>
      <c r="CO32" s="640"/>
      <c r="CP32" s="640"/>
      <c r="CQ32" s="641"/>
      <c r="CR32" s="625">
        <v>43</v>
      </c>
      <c r="CS32" s="626"/>
      <c r="CT32" s="626"/>
      <c r="CU32" s="626"/>
      <c r="CV32" s="626"/>
      <c r="CW32" s="626"/>
      <c r="CX32" s="626"/>
      <c r="CY32" s="627"/>
      <c r="CZ32" s="659">
        <v>0</v>
      </c>
      <c r="DA32" s="660"/>
      <c r="DB32" s="660"/>
      <c r="DC32" s="661"/>
      <c r="DD32" s="634">
        <v>43</v>
      </c>
      <c r="DE32" s="626"/>
      <c r="DF32" s="626"/>
      <c r="DG32" s="626"/>
      <c r="DH32" s="626"/>
      <c r="DI32" s="626"/>
      <c r="DJ32" s="626"/>
      <c r="DK32" s="627"/>
      <c r="DL32" s="634">
        <v>43</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2918376</v>
      </c>
      <c r="S33" s="626"/>
      <c r="T33" s="626"/>
      <c r="U33" s="626"/>
      <c r="V33" s="626"/>
      <c r="W33" s="626"/>
      <c r="X33" s="626"/>
      <c r="Y33" s="627"/>
      <c r="Z33" s="628">
        <v>11.3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9354650</v>
      </c>
      <c r="CS33" s="657"/>
      <c r="CT33" s="657"/>
      <c r="CU33" s="657"/>
      <c r="CV33" s="657"/>
      <c r="CW33" s="657"/>
      <c r="CX33" s="657"/>
      <c r="CY33" s="658"/>
      <c r="CZ33" s="659">
        <v>37.4</v>
      </c>
      <c r="DA33" s="660"/>
      <c r="DB33" s="660"/>
      <c r="DC33" s="661"/>
      <c r="DD33" s="634">
        <v>7991347</v>
      </c>
      <c r="DE33" s="657"/>
      <c r="DF33" s="657"/>
      <c r="DG33" s="657"/>
      <c r="DH33" s="657"/>
      <c r="DI33" s="657"/>
      <c r="DJ33" s="657"/>
      <c r="DK33" s="658"/>
      <c r="DL33" s="634">
        <v>6194259</v>
      </c>
      <c r="DM33" s="657"/>
      <c r="DN33" s="657"/>
      <c r="DO33" s="657"/>
      <c r="DP33" s="657"/>
      <c r="DQ33" s="657"/>
      <c r="DR33" s="657"/>
      <c r="DS33" s="657"/>
      <c r="DT33" s="657"/>
      <c r="DU33" s="657"/>
      <c r="DV33" s="658"/>
      <c r="DW33" s="630">
        <v>46.8</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3373021</v>
      </c>
      <c r="CS34" s="626"/>
      <c r="CT34" s="626"/>
      <c r="CU34" s="626"/>
      <c r="CV34" s="626"/>
      <c r="CW34" s="626"/>
      <c r="CX34" s="626"/>
      <c r="CY34" s="627"/>
      <c r="CZ34" s="659">
        <v>13.5</v>
      </c>
      <c r="DA34" s="660"/>
      <c r="DB34" s="660"/>
      <c r="DC34" s="661"/>
      <c r="DD34" s="634">
        <v>2628122</v>
      </c>
      <c r="DE34" s="626"/>
      <c r="DF34" s="626"/>
      <c r="DG34" s="626"/>
      <c r="DH34" s="626"/>
      <c r="DI34" s="626"/>
      <c r="DJ34" s="626"/>
      <c r="DK34" s="627"/>
      <c r="DL34" s="634">
        <v>2474801</v>
      </c>
      <c r="DM34" s="626"/>
      <c r="DN34" s="626"/>
      <c r="DO34" s="626"/>
      <c r="DP34" s="626"/>
      <c r="DQ34" s="626"/>
      <c r="DR34" s="626"/>
      <c r="DS34" s="626"/>
      <c r="DT34" s="626"/>
      <c r="DU34" s="626"/>
      <c r="DV34" s="627"/>
      <c r="DW34" s="630">
        <v>18.7</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860076</v>
      </c>
      <c r="S35" s="626"/>
      <c r="T35" s="626"/>
      <c r="U35" s="626"/>
      <c r="V35" s="626"/>
      <c r="W35" s="626"/>
      <c r="X35" s="626"/>
      <c r="Y35" s="627"/>
      <c r="Z35" s="628">
        <v>3.3</v>
      </c>
      <c r="AA35" s="628"/>
      <c r="AB35" s="628"/>
      <c r="AC35" s="628"/>
      <c r="AD35" s="629" t="s">
        <v>112</v>
      </c>
      <c r="AE35" s="629"/>
      <c r="AF35" s="629"/>
      <c r="AG35" s="629"/>
      <c r="AH35" s="629"/>
      <c r="AI35" s="629"/>
      <c r="AJ35" s="629"/>
      <c r="AK35" s="629"/>
      <c r="AL35" s="630" t="s">
        <v>112</v>
      </c>
      <c r="AM35" s="631"/>
      <c r="AN35" s="631"/>
      <c r="AO35" s="632"/>
      <c r="AP35" s="188"/>
      <c r="AQ35" s="636" t="s">
        <v>306</v>
      </c>
      <c r="AR35" s="637"/>
      <c r="AS35" s="637"/>
      <c r="AT35" s="637"/>
      <c r="AU35" s="637"/>
      <c r="AV35" s="637"/>
      <c r="AW35" s="637"/>
      <c r="AX35" s="637"/>
      <c r="AY35" s="638"/>
      <c r="AZ35" s="614">
        <v>3280625</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-221834</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58138</v>
      </c>
      <c r="CS35" s="657"/>
      <c r="CT35" s="657"/>
      <c r="CU35" s="657"/>
      <c r="CV35" s="657"/>
      <c r="CW35" s="657"/>
      <c r="CX35" s="657"/>
      <c r="CY35" s="658"/>
      <c r="CZ35" s="659">
        <v>0.2</v>
      </c>
      <c r="DA35" s="660"/>
      <c r="DB35" s="660"/>
      <c r="DC35" s="661"/>
      <c r="DD35" s="634">
        <v>57875</v>
      </c>
      <c r="DE35" s="657"/>
      <c r="DF35" s="657"/>
      <c r="DG35" s="657"/>
      <c r="DH35" s="657"/>
      <c r="DI35" s="657"/>
      <c r="DJ35" s="657"/>
      <c r="DK35" s="658"/>
      <c r="DL35" s="634">
        <v>57875</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25923850</v>
      </c>
      <c r="S36" s="698"/>
      <c r="T36" s="698"/>
      <c r="U36" s="698"/>
      <c r="V36" s="698"/>
      <c r="W36" s="698"/>
      <c r="X36" s="698"/>
      <c r="Y36" s="699"/>
      <c r="Z36" s="700">
        <v>100</v>
      </c>
      <c r="AA36" s="700"/>
      <c r="AB36" s="700"/>
      <c r="AC36" s="700"/>
      <c r="AD36" s="701">
        <v>12386510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551339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-829192</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2560933</v>
      </c>
      <c r="CS36" s="626"/>
      <c r="CT36" s="626"/>
      <c r="CU36" s="626"/>
      <c r="CV36" s="626"/>
      <c r="CW36" s="626"/>
      <c r="CX36" s="626"/>
      <c r="CY36" s="627"/>
      <c r="CZ36" s="659">
        <v>10.199999999999999</v>
      </c>
      <c r="DA36" s="660"/>
      <c r="DB36" s="660"/>
      <c r="DC36" s="661"/>
      <c r="DD36" s="634">
        <v>2423389</v>
      </c>
      <c r="DE36" s="626"/>
      <c r="DF36" s="626"/>
      <c r="DG36" s="626"/>
      <c r="DH36" s="626"/>
      <c r="DI36" s="626"/>
      <c r="DJ36" s="626"/>
      <c r="DK36" s="627"/>
      <c r="DL36" s="634">
        <v>2041316</v>
      </c>
      <c r="DM36" s="626"/>
      <c r="DN36" s="626"/>
      <c r="DO36" s="626"/>
      <c r="DP36" s="626"/>
      <c r="DQ36" s="626"/>
      <c r="DR36" s="626"/>
      <c r="DS36" s="626"/>
      <c r="DT36" s="626"/>
      <c r="DU36" s="626"/>
      <c r="DV36" s="627"/>
      <c r="DW36" s="630">
        <v>15.4</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47064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9816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998355</v>
      </c>
      <c r="CS37" s="657"/>
      <c r="CT37" s="657"/>
      <c r="CU37" s="657"/>
      <c r="CV37" s="657"/>
      <c r="CW37" s="657"/>
      <c r="CX37" s="657"/>
      <c r="CY37" s="658"/>
      <c r="CZ37" s="659">
        <v>4</v>
      </c>
      <c r="DA37" s="660"/>
      <c r="DB37" s="660"/>
      <c r="DC37" s="661"/>
      <c r="DD37" s="634">
        <v>998355</v>
      </c>
      <c r="DE37" s="657"/>
      <c r="DF37" s="657"/>
      <c r="DG37" s="657"/>
      <c r="DH37" s="657"/>
      <c r="DI37" s="657"/>
      <c r="DJ37" s="657"/>
      <c r="DK37" s="658"/>
      <c r="DL37" s="634">
        <v>800115</v>
      </c>
      <c r="DM37" s="657"/>
      <c r="DN37" s="657"/>
      <c r="DO37" s="657"/>
      <c r="DP37" s="657"/>
      <c r="DQ37" s="657"/>
      <c r="DR37" s="657"/>
      <c r="DS37" s="657"/>
      <c r="DT37" s="657"/>
      <c r="DU37" s="657"/>
      <c r="DV37" s="658"/>
      <c r="DW37" s="630">
        <v>6</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16151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2682222</v>
      </c>
      <c r="CS38" s="626"/>
      <c r="CT38" s="626"/>
      <c r="CU38" s="626"/>
      <c r="CV38" s="626"/>
      <c r="CW38" s="626"/>
      <c r="CX38" s="626"/>
      <c r="CY38" s="627"/>
      <c r="CZ38" s="659">
        <v>10.7</v>
      </c>
      <c r="DA38" s="660"/>
      <c r="DB38" s="660"/>
      <c r="DC38" s="661"/>
      <c r="DD38" s="634">
        <v>2271594</v>
      </c>
      <c r="DE38" s="626"/>
      <c r="DF38" s="626"/>
      <c r="DG38" s="626"/>
      <c r="DH38" s="626"/>
      <c r="DI38" s="626"/>
      <c r="DJ38" s="626"/>
      <c r="DK38" s="627"/>
      <c r="DL38" s="634">
        <v>1620267</v>
      </c>
      <c r="DM38" s="626"/>
      <c r="DN38" s="626"/>
      <c r="DO38" s="626"/>
      <c r="DP38" s="626"/>
      <c r="DQ38" s="626"/>
      <c r="DR38" s="626"/>
      <c r="DS38" s="626"/>
      <c r="DT38" s="626"/>
      <c r="DU38" s="626"/>
      <c r="DV38" s="627"/>
      <c r="DW38" s="630">
        <v>12.2</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586314</v>
      </c>
      <c r="CS39" s="657"/>
      <c r="CT39" s="657"/>
      <c r="CU39" s="657"/>
      <c r="CV39" s="657"/>
      <c r="CW39" s="657"/>
      <c r="CX39" s="657"/>
      <c r="CY39" s="658"/>
      <c r="CZ39" s="659">
        <v>2.2999999999999998</v>
      </c>
      <c r="DA39" s="660"/>
      <c r="DB39" s="660"/>
      <c r="DC39" s="661"/>
      <c r="DD39" s="634">
        <v>583545</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1077666</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105</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94022</v>
      </c>
      <c r="CS40" s="626"/>
      <c r="CT40" s="626"/>
      <c r="CU40" s="626"/>
      <c r="CV40" s="626"/>
      <c r="CW40" s="626"/>
      <c r="CX40" s="626"/>
      <c r="CY40" s="627"/>
      <c r="CZ40" s="659">
        <v>0.4</v>
      </c>
      <c r="DA40" s="660"/>
      <c r="DB40" s="660"/>
      <c r="DC40" s="661"/>
      <c r="DD40" s="634">
        <v>26822</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1604556</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4288263</v>
      </c>
      <c r="CS42" s="626"/>
      <c r="CT42" s="626"/>
      <c r="CU42" s="626"/>
      <c r="CV42" s="626"/>
      <c r="CW42" s="626"/>
      <c r="CX42" s="626"/>
      <c r="CY42" s="627"/>
      <c r="CZ42" s="659">
        <v>17.2</v>
      </c>
      <c r="DA42" s="708"/>
      <c r="DB42" s="708"/>
      <c r="DC42" s="709"/>
      <c r="DD42" s="634">
        <v>813207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107932</v>
      </c>
      <c r="CS43" s="657"/>
      <c r="CT43" s="657"/>
      <c r="CU43" s="657"/>
      <c r="CV43" s="657"/>
      <c r="CW43" s="657"/>
      <c r="CX43" s="657"/>
      <c r="CY43" s="658"/>
      <c r="CZ43" s="659">
        <v>0.4</v>
      </c>
      <c r="DA43" s="660"/>
      <c r="DB43" s="660"/>
      <c r="DC43" s="661"/>
      <c r="DD43" s="634">
        <v>107932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4264913</v>
      </c>
      <c r="CS44" s="626"/>
      <c r="CT44" s="626"/>
      <c r="CU44" s="626"/>
      <c r="CV44" s="626"/>
      <c r="CW44" s="626"/>
      <c r="CX44" s="626"/>
      <c r="CY44" s="627"/>
      <c r="CZ44" s="659">
        <v>17.100000000000001</v>
      </c>
      <c r="DA44" s="708"/>
      <c r="DB44" s="708"/>
      <c r="DC44" s="709"/>
      <c r="DD44" s="634">
        <v>801343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1625309</v>
      </c>
      <c r="CS45" s="657"/>
      <c r="CT45" s="657"/>
      <c r="CU45" s="657"/>
      <c r="CV45" s="657"/>
      <c r="CW45" s="657"/>
      <c r="CX45" s="657"/>
      <c r="CY45" s="658"/>
      <c r="CZ45" s="659">
        <v>6.5</v>
      </c>
      <c r="DA45" s="660"/>
      <c r="DB45" s="660"/>
      <c r="DC45" s="661"/>
      <c r="DD45" s="634">
        <v>204353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2638604</v>
      </c>
      <c r="CS46" s="626"/>
      <c r="CT46" s="626"/>
      <c r="CU46" s="626"/>
      <c r="CV46" s="626"/>
      <c r="CW46" s="626"/>
      <c r="CX46" s="626"/>
      <c r="CY46" s="627"/>
      <c r="CZ46" s="659">
        <v>10.6</v>
      </c>
      <c r="DA46" s="708"/>
      <c r="DB46" s="708"/>
      <c r="DC46" s="709"/>
      <c r="DD46" s="634">
        <v>595990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23350</v>
      </c>
      <c r="CS47" s="657"/>
      <c r="CT47" s="657"/>
      <c r="CU47" s="657"/>
      <c r="CV47" s="657"/>
      <c r="CW47" s="657"/>
      <c r="CX47" s="657"/>
      <c r="CY47" s="658"/>
      <c r="CZ47" s="659">
        <v>0.1</v>
      </c>
      <c r="DA47" s="660"/>
      <c r="DB47" s="660"/>
      <c r="DC47" s="661"/>
      <c r="DD47" s="634">
        <v>11864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24996519</v>
      </c>
      <c r="CS49" s="693"/>
      <c r="CT49" s="693"/>
      <c r="CU49" s="693"/>
      <c r="CV49" s="693"/>
      <c r="CW49" s="693"/>
      <c r="CX49" s="693"/>
      <c r="CY49" s="720"/>
      <c r="CZ49" s="721">
        <v>100</v>
      </c>
      <c r="DA49" s="722"/>
      <c r="DB49" s="722"/>
      <c r="DC49" s="723"/>
      <c r="DD49" s="724">
        <v>14696426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25896</v>
      </c>
      <c r="R7" s="755"/>
      <c r="S7" s="755"/>
      <c r="T7" s="755"/>
      <c r="U7" s="755"/>
      <c r="V7" s="755">
        <v>24985</v>
      </c>
      <c r="W7" s="755"/>
      <c r="X7" s="755"/>
      <c r="Y7" s="755"/>
      <c r="Z7" s="755"/>
      <c r="AA7" s="755">
        <v>911</v>
      </c>
      <c r="AB7" s="755"/>
      <c r="AC7" s="755"/>
      <c r="AD7" s="755"/>
      <c r="AE7" s="756"/>
      <c r="AF7" s="757">
        <v>630</v>
      </c>
      <c r="AG7" s="758"/>
      <c r="AH7" s="758"/>
      <c r="AI7" s="758"/>
      <c r="AJ7" s="759"/>
      <c r="AK7" s="794">
        <v>668</v>
      </c>
      <c r="AL7" s="795"/>
      <c r="AM7" s="795"/>
      <c r="AN7" s="795"/>
      <c r="AO7" s="795"/>
      <c r="AP7" s="795">
        <v>24491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574</v>
      </c>
      <c r="BT7" s="799"/>
      <c r="BU7" s="799"/>
      <c r="BV7" s="799"/>
      <c r="BW7" s="799"/>
      <c r="BX7" s="799"/>
      <c r="BY7" s="799"/>
      <c r="BZ7" s="799"/>
      <c r="CA7" s="799"/>
      <c r="CB7" s="799"/>
      <c r="CC7" s="799"/>
      <c r="CD7" s="799"/>
      <c r="CE7" s="799"/>
      <c r="CF7" s="799"/>
      <c r="CG7" s="800"/>
      <c r="CH7" s="791">
        <v>9</v>
      </c>
      <c r="CI7" s="792"/>
      <c r="CJ7" s="792"/>
      <c r="CK7" s="792"/>
      <c r="CL7" s="793"/>
      <c r="CM7" s="791">
        <v>189</v>
      </c>
      <c r="CN7" s="792"/>
      <c r="CO7" s="792"/>
      <c r="CP7" s="792"/>
      <c r="CQ7" s="793"/>
      <c r="CR7" s="791">
        <v>100</v>
      </c>
      <c r="CS7" s="792"/>
      <c r="CT7" s="792"/>
      <c r="CU7" s="792"/>
      <c r="CV7" s="793"/>
      <c r="CW7" s="791">
        <v>33</v>
      </c>
      <c r="CX7" s="792"/>
      <c r="CY7" s="792"/>
      <c r="CZ7" s="792"/>
      <c r="DA7" s="793"/>
      <c r="DB7" s="791" t="s">
        <v>578</v>
      </c>
      <c r="DC7" s="792"/>
      <c r="DD7" s="792"/>
      <c r="DE7" s="792"/>
      <c r="DF7" s="793"/>
      <c r="DG7" s="791" t="s">
        <v>579</v>
      </c>
      <c r="DH7" s="792"/>
      <c r="DI7" s="792"/>
      <c r="DJ7" s="792"/>
      <c r="DK7" s="793"/>
      <c r="DL7" s="791" t="s">
        <v>579</v>
      </c>
      <c r="DM7" s="792"/>
      <c r="DN7" s="792"/>
      <c r="DO7" s="792"/>
      <c r="DP7" s="793"/>
      <c r="DQ7" s="791" t="s">
        <v>579</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28</v>
      </c>
      <c r="R8" s="779"/>
      <c r="S8" s="779"/>
      <c r="T8" s="779"/>
      <c r="U8" s="779"/>
      <c r="V8" s="779">
        <v>12</v>
      </c>
      <c r="W8" s="779"/>
      <c r="X8" s="779"/>
      <c r="Y8" s="779"/>
      <c r="Z8" s="779"/>
      <c r="AA8" s="779">
        <v>16</v>
      </c>
      <c r="AB8" s="779"/>
      <c r="AC8" s="779"/>
      <c r="AD8" s="779"/>
      <c r="AE8" s="780"/>
      <c r="AF8" s="781">
        <v>16</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575</v>
      </c>
      <c r="BT8" s="789"/>
      <c r="BU8" s="789"/>
      <c r="BV8" s="789"/>
      <c r="BW8" s="789"/>
      <c r="BX8" s="789"/>
      <c r="BY8" s="789"/>
      <c r="BZ8" s="789"/>
      <c r="CA8" s="789"/>
      <c r="CB8" s="789"/>
      <c r="CC8" s="789"/>
      <c r="CD8" s="789"/>
      <c r="CE8" s="789"/>
      <c r="CF8" s="789"/>
      <c r="CG8" s="790"/>
      <c r="CH8" s="801">
        <v>0</v>
      </c>
      <c r="CI8" s="802"/>
      <c r="CJ8" s="802"/>
      <c r="CK8" s="802"/>
      <c r="CL8" s="803"/>
      <c r="CM8" s="801">
        <v>11</v>
      </c>
      <c r="CN8" s="802"/>
      <c r="CO8" s="802"/>
      <c r="CP8" s="802"/>
      <c r="CQ8" s="803"/>
      <c r="CR8" s="801">
        <v>10</v>
      </c>
      <c r="CS8" s="802"/>
      <c r="CT8" s="802"/>
      <c r="CU8" s="802"/>
      <c r="CV8" s="803"/>
      <c r="CW8" s="801">
        <v>6</v>
      </c>
      <c r="CX8" s="802"/>
      <c r="CY8" s="802"/>
      <c r="CZ8" s="802"/>
      <c r="DA8" s="803"/>
      <c r="DB8" s="801" t="s">
        <v>579</v>
      </c>
      <c r="DC8" s="802"/>
      <c r="DD8" s="802"/>
      <c r="DE8" s="802"/>
      <c r="DF8" s="803"/>
      <c r="DG8" s="801" t="s">
        <v>579</v>
      </c>
      <c r="DH8" s="802"/>
      <c r="DI8" s="802"/>
      <c r="DJ8" s="802"/>
      <c r="DK8" s="803"/>
      <c r="DL8" s="801" t="s">
        <v>579</v>
      </c>
      <c r="DM8" s="802"/>
      <c r="DN8" s="802"/>
      <c r="DO8" s="802"/>
      <c r="DP8" s="803"/>
      <c r="DQ8" s="801" t="s">
        <v>579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580</v>
      </c>
      <c r="BS9" s="788" t="s">
        <v>576</v>
      </c>
      <c r="BT9" s="789"/>
      <c r="BU9" s="789"/>
      <c r="BV9" s="789"/>
      <c r="BW9" s="789"/>
      <c r="BX9" s="789"/>
      <c r="BY9" s="789"/>
      <c r="BZ9" s="789"/>
      <c r="CA9" s="789"/>
      <c r="CB9" s="789"/>
      <c r="CC9" s="789"/>
      <c r="CD9" s="789"/>
      <c r="CE9" s="789"/>
      <c r="CF9" s="789"/>
      <c r="CG9" s="790"/>
      <c r="CH9" s="801">
        <v>-2</v>
      </c>
      <c r="CI9" s="802"/>
      <c r="CJ9" s="802"/>
      <c r="CK9" s="802"/>
      <c r="CL9" s="803"/>
      <c r="CM9" s="801">
        <v>101</v>
      </c>
      <c r="CN9" s="802"/>
      <c r="CO9" s="802"/>
      <c r="CP9" s="802"/>
      <c r="CQ9" s="803"/>
      <c r="CR9" s="801">
        <v>5</v>
      </c>
      <c r="CS9" s="802"/>
      <c r="CT9" s="802"/>
      <c r="CU9" s="802"/>
      <c r="CV9" s="803"/>
      <c r="CW9" s="801" t="s">
        <v>577</v>
      </c>
      <c r="CX9" s="802"/>
      <c r="CY9" s="802"/>
      <c r="CZ9" s="802"/>
      <c r="DA9" s="803"/>
      <c r="DB9" s="801" t="s">
        <v>579</v>
      </c>
      <c r="DC9" s="802"/>
      <c r="DD9" s="802"/>
      <c r="DE9" s="802"/>
      <c r="DF9" s="803"/>
      <c r="DG9" s="801" t="s">
        <v>579</v>
      </c>
      <c r="DH9" s="802"/>
      <c r="DI9" s="802"/>
      <c r="DJ9" s="802"/>
      <c r="DK9" s="803"/>
      <c r="DL9" s="801" t="s">
        <v>579</v>
      </c>
      <c r="DM9" s="802"/>
      <c r="DN9" s="802"/>
      <c r="DO9" s="802"/>
      <c r="DP9" s="803"/>
      <c r="DQ9" s="801" t="s">
        <v>579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25924</v>
      </c>
      <c r="R23" s="814"/>
      <c r="S23" s="814"/>
      <c r="T23" s="814"/>
      <c r="U23" s="814"/>
      <c r="V23" s="814">
        <v>24997</v>
      </c>
      <c r="W23" s="814"/>
      <c r="X23" s="814"/>
      <c r="Y23" s="814"/>
      <c r="Z23" s="814"/>
      <c r="AA23" s="814">
        <v>927</v>
      </c>
      <c r="AB23" s="814"/>
      <c r="AC23" s="814"/>
      <c r="AD23" s="814"/>
      <c r="AE23" s="815"/>
      <c r="AF23" s="816">
        <v>646</v>
      </c>
      <c r="AG23" s="814"/>
      <c r="AH23" s="814"/>
      <c r="AI23" s="814"/>
      <c r="AJ23" s="817"/>
      <c r="AK23" s="818"/>
      <c r="AL23" s="819"/>
      <c r="AM23" s="819"/>
      <c r="AN23" s="819"/>
      <c r="AO23" s="819"/>
      <c r="AP23" s="814">
        <v>24491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8832</v>
      </c>
      <c r="R28" s="843"/>
      <c r="S28" s="843"/>
      <c r="T28" s="843"/>
      <c r="U28" s="843"/>
      <c r="V28" s="843">
        <v>9054</v>
      </c>
      <c r="W28" s="843"/>
      <c r="X28" s="843"/>
      <c r="Y28" s="843"/>
      <c r="Z28" s="843"/>
      <c r="AA28" s="843">
        <v>-222</v>
      </c>
      <c r="AB28" s="843"/>
      <c r="AC28" s="843"/>
      <c r="AD28" s="843"/>
      <c r="AE28" s="844"/>
      <c r="AF28" s="845">
        <v>-222</v>
      </c>
      <c r="AG28" s="843"/>
      <c r="AH28" s="843"/>
      <c r="AI28" s="843"/>
      <c r="AJ28" s="846"/>
      <c r="AK28" s="847">
        <v>1078</v>
      </c>
      <c r="AL28" s="838"/>
      <c r="AM28" s="838"/>
      <c r="AN28" s="838"/>
      <c r="AO28" s="838"/>
      <c r="AP28" s="838" t="s">
        <v>549</v>
      </c>
      <c r="AQ28" s="838"/>
      <c r="AR28" s="838"/>
      <c r="AS28" s="838"/>
      <c r="AT28" s="838"/>
      <c r="AU28" s="838" t="s">
        <v>572</v>
      </c>
      <c r="AV28" s="838"/>
      <c r="AW28" s="838"/>
      <c r="AX28" s="838"/>
      <c r="AY28" s="838"/>
      <c r="AZ28" s="839" t="s">
        <v>577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4701</v>
      </c>
      <c r="R29" s="779"/>
      <c r="S29" s="779"/>
      <c r="T29" s="779"/>
      <c r="U29" s="779"/>
      <c r="V29" s="779">
        <v>4610</v>
      </c>
      <c r="W29" s="779"/>
      <c r="X29" s="779"/>
      <c r="Y29" s="779"/>
      <c r="Z29" s="779"/>
      <c r="AA29" s="779">
        <v>90</v>
      </c>
      <c r="AB29" s="779"/>
      <c r="AC29" s="779"/>
      <c r="AD29" s="779"/>
      <c r="AE29" s="780"/>
      <c r="AF29" s="781">
        <v>89</v>
      </c>
      <c r="AG29" s="782"/>
      <c r="AH29" s="782"/>
      <c r="AI29" s="782"/>
      <c r="AJ29" s="783"/>
      <c r="AK29" s="850">
        <v>700</v>
      </c>
      <c r="AL29" s="851"/>
      <c r="AM29" s="851"/>
      <c r="AN29" s="851"/>
      <c r="AO29" s="851"/>
      <c r="AP29" s="851" t="s">
        <v>549</v>
      </c>
      <c r="AQ29" s="851"/>
      <c r="AR29" s="851"/>
      <c r="AS29" s="851"/>
      <c r="AT29" s="851"/>
      <c r="AU29" s="851" t="s">
        <v>571</v>
      </c>
      <c r="AV29" s="851"/>
      <c r="AW29" s="851"/>
      <c r="AX29" s="851"/>
      <c r="AY29" s="851"/>
      <c r="AZ29" s="852" t="s">
        <v>577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53</v>
      </c>
      <c r="R30" s="779"/>
      <c r="S30" s="779"/>
      <c r="T30" s="779"/>
      <c r="U30" s="779"/>
      <c r="V30" s="779">
        <v>34</v>
      </c>
      <c r="W30" s="779"/>
      <c r="X30" s="779"/>
      <c r="Y30" s="779"/>
      <c r="Z30" s="779"/>
      <c r="AA30" s="779">
        <v>19</v>
      </c>
      <c r="AB30" s="779"/>
      <c r="AC30" s="779"/>
      <c r="AD30" s="779"/>
      <c r="AE30" s="780"/>
      <c r="AF30" s="781">
        <v>19</v>
      </c>
      <c r="AG30" s="782"/>
      <c r="AH30" s="782"/>
      <c r="AI30" s="782"/>
      <c r="AJ30" s="783"/>
      <c r="AK30" s="850" t="s">
        <v>549</v>
      </c>
      <c r="AL30" s="851"/>
      <c r="AM30" s="851"/>
      <c r="AN30" s="851"/>
      <c r="AO30" s="851"/>
      <c r="AP30" s="851" t="s">
        <v>549</v>
      </c>
      <c r="AQ30" s="851"/>
      <c r="AR30" s="851"/>
      <c r="AS30" s="851"/>
      <c r="AT30" s="851"/>
      <c r="AU30" s="851" t="s">
        <v>571</v>
      </c>
      <c r="AV30" s="851"/>
      <c r="AW30" s="851"/>
      <c r="AX30" s="851"/>
      <c r="AY30" s="851"/>
      <c r="AZ30" s="852" t="s">
        <v>577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61</v>
      </c>
      <c r="R31" s="779"/>
      <c r="S31" s="779"/>
      <c r="T31" s="779"/>
      <c r="U31" s="779"/>
      <c r="V31" s="779">
        <v>61</v>
      </c>
      <c r="W31" s="779"/>
      <c r="X31" s="779"/>
      <c r="Y31" s="779"/>
      <c r="Z31" s="779"/>
      <c r="AA31" s="779" t="s">
        <v>549</v>
      </c>
      <c r="AB31" s="779"/>
      <c r="AC31" s="779"/>
      <c r="AD31" s="779"/>
      <c r="AE31" s="780"/>
      <c r="AF31" s="781" t="s">
        <v>383</v>
      </c>
      <c r="AG31" s="782"/>
      <c r="AH31" s="782"/>
      <c r="AI31" s="782"/>
      <c r="AJ31" s="783"/>
      <c r="AK31" s="850" t="s">
        <v>549</v>
      </c>
      <c r="AL31" s="851"/>
      <c r="AM31" s="851"/>
      <c r="AN31" s="851"/>
      <c r="AO31" s="851"/>
      <c r="AP31" s="851" t="s">
        <v>549</v>
      </c>
      <c r="AQ31" s="851"/>
      <c r="AR31" s="851"/>
      <c r="AS31" s="851"/>
      <c r="AT31" s="851"/>
      <c r="AU31" s="851" t="s">
        <v>571</v>
      </c>
      <c r="AV31" s="851"/>
      <c r="AW31" s="851"/>
      <c r="AX31" s="851"/>
      <c r="AY31" s="851"/>
      <c r="AZ31" s="852" t="s">
        <v>577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1154</v>
      </c>
      <c r="R32" s="779"/>
      <c r="S32" s="779"/>
      <c r="T32" s="779"/>
      <c r="U32" s="779"/>
      <c r="V32" s="779">
        <v>1101</v>
      </c>
      <c r="W32" s="779"/>
      <c r="X32" s="779"/>
      <c r="Y32" s="779"/>
      <c r="Z32" s="779"/>
      <c r="AA32" s="779">
        <v>53</v>
      </c>
      <c r="AB32" s="779"/>
      <c r="AC32" s="779"/>
      <c r="AD32" s="779"/>
      <c r="AE32" s="780"/>
      <c r="AF32" s="781">
        <v>53</v>
      </c>
      <c r="AG32" s="782"/>
      <c r="AH32" s="782"/>
      <c r="AI32" s="782"/>
      <c r="AJ32" s="783"/>
      <c r="AK32" s="850">
        <v>192</v>
      </c>
      <c r="AL32" s="851"/>
      <c r="AM32" s="851"/>
      <c r="AN32" s="851"/>
      <c r="AO32" s="851"/>
      <c r="AP32" s="851" t="s">
        <v>549</v>
      </c>
      <c r="AQ32" s="851"/>
      <c r="AR32" s="851"/>
      <c r="AS32" s="851"/>
      <c r="AT32" s="851"/>
      <c r="AU32" s="851" t="s">
        <v>571</v>
      </c>
      <c r="AV32" s="851"/>
      <c r="AW32" s="851"/>
      <c r="AX32" s="851"/>
      <c r="AY32" s="851"/>
      <c r="AZ32" s="852" t="s">
        <v>577</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1361</v>
      </c>
      <c r="R33" s="779"/>
      <c r="S33" s="779"/>
      <c r="T33" s="779"/>
      <c r="U33" s="779"/>
      <c r="V33" s="779">
        <v>1113</v>
      </c>
      <c r="W33" s="779"/>
      <c r="X33" s="779"/>
      <c r="Y33" s="779"/>
      <c r="Z33" s="779"/>
      <c r="AA33" s="779">
        <v>249</v>
      </c>
      <c r="AB33" s="779"/>
      <c r="AC33" s="779"/>
      <c r="AD33" s="779"/>
      <c r="AE33" s="780"/>
      <c r="AF33" s="781">
        <v>2157</v>
      </c>
      <c r="AG33" s="782"/>
      <c r="AH33" s="782"/>
      <c r="AI33" s="782"/>
      <c r="AJ33" s="783"/>
      <c r="AK33" s="850">
        <v>7</v>
      </c>
      <c r="AL33" s="851"/>
      <c r="AM33" s="851"/>
      <c r="AN33" s="851"/>
      <c r="AO33" s="851"/>
      <c r="AP33" s="851">
        <v>1170</v>
      </c>
      <c r="AQ33" s="851"/>
      <c r="AR33" s="851"/>
      <c r="AS33" s="851"/>
      <c r="AT33" s="851"/>
      <c r="AU33" s="851">
        <v>4</v>
      </c>
      <c r="AV33" s="851"/>
      <c r="AW33" s="851"/>
      <c r="AX33" s="851"/>
      <c r="AY33" s="851"/>
      <c r="AZ33" s="852" t="s">
        <v>577</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1768</v>
      </c>
      <c r="R34" s="779"/>
      <c r="S34" s="779"/>
      <c r="T34" s="779"/>
      <c r="U34" s="779"/>
      <c r="V34" s="779">
        <v>1385</v>
      </c>
      <c r="W34" s="779"/>
      <c r="X34" s="779"/>
      <c r="Y34" s="779"/>
      <c r="Z34" s="779"/>
      <c r="AA34" s="779">
        <v>382</v>
      </c>
      <c r="AB34" s="779"/>
      <c r="AC34" s="779"/>
      <c r="AD34" s="779"/>
      <c r="AE34" s="780"/>
      <c r="AF34" s="781">
        <v>653</v>
      </c>
      <c r="AG34" s="782"/>
      <c r="AH34" s="782"/>
      <c r="AI34" s="782"/>
      <c r="AJ34" s="783"/>
      <c r="AK34" s="850">
        <v>551</v>
      </c>
      <c r="AL34" s="851"/>
      <c r="AM34" s="851"/>
      <c r="AN34" s="851"/>
      <c r="AO34" s="851"/>
      <c r="AP34" s="851">
        <v>8203</v>
      </c>
      <c r="AQ34" s="851"/>
      <c r="AR34" s="851"/>
      <c r="AS34" s="851"/>
      <c r="AT34" s="851"/>
      <c r="AU34" s="851">
        <v>3429</v>
      </c>
      <c r="AV34" s="851"/>
      <c r="AW34" s="851"/>
      <c r="AX34" s="851"/>
      <c r="AY34" s="851"/>
      <c r="AZ34" s="852" t="s">
        <v>577</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2749</v>
      </c>
      <c r="AG63" s="862"/>
      <c r="AH63" s="862"/>
      <c r="AI63" s="862"/>
      <c r="AJ63" s="863"/>
      <c r="AK63" s="864"/>
      <c r="AL63" s="859"/>
      <c r="AM63" s="859"/>
      <c r="AN63" s="859"/>
      <c r="AO63" s="859"/>
      <c r="AP63" s="862">
        <v>9373</v>
      </c>
      <c r="AQ63" s="862"/>
      <c r="AR63" s="862"/>
      <c r="AS63" s="862"/>
      <c r="AT63" s="862"/>
      <c r="AU63" s="862">
        <v>3433</v>
      </c>
      <c r="AV63" s="862"/>
      <c r="AW63" s="862"/>
      <c r="AX63" s="862"/>
      <c r="AY63" s="862"/>
      <c r="AZ63" s="866"/>
      <c r="BA63" s="866"/>
      <c r="BB63" s="866"/>
      <c r="BC63" s="866"/>
      <c r="BD63" s="866"/>
      <c r="BE63" s="867"/>
      <c r="BF63" s="867"/>
      <c r="BG63" s="867"/>
      <c r="BH63" s="867"/>
      <c r="BI63" s="868"/>
      <c r="BJ63" s="869" t="s">
        <v>383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550</v>
      </c>
      <c r="C68" s="890"/>
      <c r="D68" s="890"/>
      <c r="E68" s="890"/>
      <c r="F68" s="890"/>
      <c r="G68" s="890"/>
      <c r="H68" s="890"/>
      <c r="I68" s="890"/>
      <c r="J68" s="890"/>
      <c r="K68" s="890"/>
      <c r="L68" s="890"/>
      <c r="M68" s="890"/>
      <c r="N68" s="890"/>
      <c r="O68" s="890"/>
      <c r="P68" s="891"/>
      <c r="Q68" s="892">
        <v>240</v>
      </c>
      <c r="R68" s="886"/>
      <c r="S68" s="886"/>
      <c r="T68" s="886"/>
      <c r="U68" s="886"/>
      <c r="V68" s="886">
        <v>156</v>
      </c>
      <c r="W68" s="886"/>
      <c r="X68" s="886"/>
      <c r="Y68" s="886"/>
      <c r="Z68" s="886"/>
      <c r="AA68" s="886">
        <v>84</v>
      </c>
      <c r="AB68" s="886"/>
      <c r="AC68" s="886"/>
      <c r="AD68" s="886"/>
      <c r="AE68" s="886"/>
      <c r="AF68" s="886">
        <v>84</v>
      </c>
      <c r="AG68" s="886"/>
      <c r="AH68" s="886"/>
      <c r="AI68" s="886"/>
      <c r="AJ68" s="886"/>
      <c r="AK68" s="886" t="s">
        <v>573</v>
      </c>
      <c r="AL68" s="886"/>
      <c r="AM68" s="886"/>
      <c r="AN68" s="886"/>
      <c r="AO68" s="886"/>
      <c r="AP68" s="886" t="s">
        <v>570</v>
      </c>
      <c r="AQ68" s="886"/>
      <c r="AR68" s="886"/>
      <c r="AS68" s="886"/>
      <c r="AT68" s="886"/>
      <c r="AU68" s="886" t="s">
        <v>571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551</v>
      </c>
      <c r="C69" s="894"/>
      <c r="D69" s="894"/>
      <c r="E69" s="894"/>
      <c r="F69" s="894"/>
      <c r="G69" s="894"/>
      <c r="H69" s="894"/>
      <c r="I69" s="894"/>
      <c r="J69" s="894"/>
      <c r="K69" s="894"/>
      <c r="L69" s="894"/>
      <c r="M69" s="894"/>
      <c r="N69" s="894"/>
      <c r="O69" s="894"/>
      <c r="P69" s="895"/>
      <c r="Q69" s="896">
        <v>101</v>
      </c>
      <c r="R69" s="851"/>
      <c r="S69" s="851"/>
      <c r="T69" s="851"/>
      <c r="U69" s="851"/>
      <c r="V69" s="851">
        <v>101</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571</v>
      </c>
      <c r="AQ69" s="851"/>
      <c r="AR69" s="851"/>
      <c r="AS69" s="851"/>
      <c r="AT69" s="851"/>
      <c r="AU69" s="851" t="s">
        <v>572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552</v>
      </c>
      <c r="C70" s="894"/>
      <c r="D70" s="894"/>
      <c r="E70" s="894"/>
      <c r="F70" s="894"/>
      <c r="G70" s="894"/>
      <c r="H70" s="894"/>
      <c r="I70" s="894"/>
      <c r="J70" s="894"/>
      <c r="K70" s="894"/>
      <c r="L70" s="894"/>
      <c r="M70" s="894"/>
      <c r="N70" s="894"/>
      <c r="O70" s="894"/>
      <c r="P70" s="895"/>
      <c r="Q70" s="896">
        <v>12059</v>
      </c>
      <c r="R70" s="851"/>
      <c r="S70" s="851"/>
      <c r="T70" s="851"/>
      <c r="U70" s="851"/>
      <c r="V70" s="851">
        <v>11158</v>
      </c>
      <c r="W70" s="851"/>
      <c r="X70" s="851"/>
      <c r="Y70" s="851"/>
      <c r="Z70" s="851"/>
      <c r="AA70" s="851">
        <v>900</v>
      </c>
      <c r="AB70" s="851"/>
      <c r="AC70" s="851"/>
      <c r="AD70" s="851"/>
      <c r="AE70" s="851"/>
      <c r="AF70" s="851">
        <v>900</v>
      </c>
      <c r="AG70" s="851"/>
      <c r="AH70" s="851"/>
      <c r="AI70" s="851"/>
      <c r="AJ70" s="851"/>
      <c r="AK70" s="851" t="s">
        <v>571</v>
      </c>
      <c r="AL70" s="851"/>
      <c r="AM70" s="851"/>
      <c r="AN70" s="851"/>
      <c r="AO70" s="851"/>
      <c r="AP70" s="851" t="s">
        <v>571</v>
      </c>
      <c r="AQ70" s="851"/>
      <c r="AR70" s="851"/>
      <c r="AS70" s="851"/>
      <c r="AT70" s="851"/>
      <c r="AU70" s="851" t="s">
        <v>571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70</v>
      </c>
      <c r="R71" s="851"/>
      <c r="S71" s="851"/>
      <c r="T71" s="851"/>
      <c r="U71" s="851"/>
      <c r="V71" s="851">
        <v>70</v>
      </c>
      <c r="W71" s="851"/>
      <c r="X71" s="851"/>
      <c r="Y71" s="851"/>
      <c r="Z71" s="851"/>
      <c r="AA71" s="851" t="s">
        <v>571</v>
      </c>
      <c r="AB71" s="851"/>
      <c r="AC71" s="851"/>
      <c r="AD71" s="851"/>
      <c r="AE71" s="851"/>
      <c r="AF71" s="851" t="s">
        <v>571</v>
      </c>
      <c r="AG71" s="851"/>
      <c r="AH71" s="851"/>
      <c r="AI71" s="851"/>
      <c r="AJ71" s="851"/>
      <c r="AK71" s="851" t="s">
        <v>571</v>
      </c>
      <c r="AL71" s="851"/>
      <c r="AM71" s="851"/>
      <c r="AN71" s="851"/>
      <c r="AO71" s="851"/>
      <c r="AP71" s="851" t="s">
        <v>571</v>
      </c>
      <c r="AQ71" s="851"/>
      <c r="AR71" s="851"/>
      <c r="AS71" s="851"/>
      <c r="AT71" s="851"/>
      <c r="AU71" s="851" t="s">
        <v>571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554</v>
      </c>
      <c r="C72" s="894"/>
      <c r="D72" s="894"/>
      <c r="E72" s="894"/>
      <c r="F72" s="894"/>
      <c r="G72" s="894"/>
      <c r="H72" s="894"/>
      <c r="I72" s="894"/>
      <c r="J72" s="894"/>
      <c r="K72" s="894"/>
      <c r="L72" s="894"/>
      <c r="M72" s="894"/>
      <c r="N72" s="894"/>
      <c r="O72" s="894"/>
      <c r="P72" s="895"/>
      <c r="Q72" s="896">
        <v>40</v>
      </c>
      <c r="R72" s="851"/>
      <c r="S72" s="851"/>
      <c r="T72" s="851"/>
      <c r="U72" s="851"/>
      <c r="V72" s="851">
        <v>37</v>
      </c>
      <c r="W72" s="851"/>
      <c r="X72" s="851"/>
      <c r="Y72" s="851"/>
      <c r="Z72" s="851"/>
      <c r="AA72" s="851">
        <v>3</v>
      </c>
      <c r="AB72" s="851"/>
      <c r="AC72" s="851"/>
      <c r="AD72" s="851"/>
      <c r="AE72" s="851"/>
      <c r="AF72" s="851">
        <v>3</v>
      </c>
      <c r="AG72" s="851"/>
      <c r="AH72" s="851"/>
      <c r="AI72" s="851"/>
      <c r="AJ72" s="851"/>
      <c r="AK72" s="851" t="s">
        <v>571</v>
      </c>
      <c r="AL72" s="851"/>
      <c r="AM72" s="851"/>
      <c r="AN72" s="851"/>
      <c r="AO72" s="851"/>
      <c r="AP72" s="851">
        <v>31</v>
      </c>
      <c r="AQ72" s="851"/>
      <c r="AR72" s="851"/>
      <c r="AS72" s="851"/>
      <c r="AT72" s="851"/>
      <c r="AU72" s="851">
        <v>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555</v>
      </c>
      <c r="C73" s="894"/>
      <c r="D73" s="894"/>
      <c r="E73" s="894"/>
      <c r="F73" s="894"/>
      <c r="G73" s="894"/>
      <c r="H73" s="894"/>
      <c r="I73" s="894"/>
      <c r="J73" s="894"/>
      <c r="K73" s="894"/>
      <c r="L73" s="894"/>
      <c r="M73" s="894"/>
      <c r="N73" s="894"/>
      <c r="O73" s="894"/>
      <c r="P73" s="895"/>
      <c r="Q73" s="896">
        <v>1</v>
      </c>
      <c r="R73" s="851"/>
      <c r="S73" s="851"/>
      <c r="T73" s="851"/>
      <c r="U73" s="851"/>
      <c r="V73" s="851">
        <v>0</v>
      </c>
      <c r="W73" s="851"/>
      <c r="X73" s="851"/>
      <c r="Y73" s="851"/>
      <c r="Z73" s="851"/>
      <c r="AA73" s="851">
        <v>0</v>
      </c>
      <c r="AB73" s="851"/>
      <c r="AC73" s="851"/>
      <c r="AD73" s="851"/>
      <c r="AE73" s="851"/>
      <c r="AF73" s="851">
        <v>0</v>
      </c>
      <c r="AG73" s="851"/>
      <c r="AH73" s="851"/>
      <c r="AI73" s="851"/>
      <c r="AJ73" s="851"/>
      <c r="AK73" s="851" t="s">
        <v>571</v>
      </c>
      <c r="AL73" s="851"/>
      <c r="AM73" s="851"/>
      <c r="AN73" s="851"/>
      <c r="AO73" s="851"/>
      <c r="AP73" s="851" t="s">
        <v>571</v>
      </c>
      <c r="AQ73" s="851"/>
      <c r="AR73" s="851"/>
      <c r="AS73" s="851"/>
      <c r="AT73" s="851"/>
      <c r="AU73" s="851" t="s">
        <v>571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556</v>
      </c>
      <c r="C74" s="894"/>
      <c r="D74" s="894"/>
      <c r="E74" s="894"/>
      <c r="F74" s="894"/>
      <c r="G74" s="894"/>
      <c r="H74" s="894"/>
      <c r="I74" s="894"/>
      <c r="J74" s="894"/>
      <c r="K74" s="894"/>
      <c r="L74" s="894"/>
      <c r="M74" s="894"/>
      <c r="N74" s="894"/>
      <c r="O74" s="894"/>
      <c r="P74" s="895"/>
      <c r="Q74" s="896">
        <v>1659</v>
      </c>
      <c r="R74" s="851"/>
      <c r="S74" s="851"/>
      <c r="T74" s="851"/>
      <c r="U74" s="851"/>
      <c r="V74" s="851">
        <v>1648</v>
      </c>
      <c r="W74" s="851"/>
      <c r="X74" s="851"/>
      <c r="Y74" s="851"/>
      <c r="Z74" s="851"/>
      <c r="AA74" s="851">
        <v>11</v>
      </c>
      <c r="AB74" s="851"/>
      <c r="AC74" s="851"/>
      <c r="AD74" s="851"/>
      <c r="AE74" s="851"/>
      <c r="AF74" s="851">
        <v>11</v>
      </c>
      <c r="AG74" s="851"/>
      <c r="AH74" s="851"/>
      <c r="AI74" s="851"/>
      <c r="AJ74" s="851"/>
      <c r="AK74" s="851" t="s">
        <v>579</v>
      </c>
      <c r="AL74" s="851"/>
      <c r="AM74" s="851"/>
      <c r="AN74" s="851"/>
      <c r="AO74" s="851"/>
      <c r="AP74" s="851">
        <v>2424</v>
      </c>
      <c r="AQ74" s="851"/>
      <c r="AR74" s="851"/>
      <c r="AS74" s="851"/>
      <c r="AT74" s="851"/>
      <c r="AU74" s="851">
        <v>1042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557</v>
      </c>
      <c r="C75" s="894"/>
      <c r="D75" s="894"/>
      <c r="E75" s="894"/>
      <c r="F75" s="894"/>
      <c r="G75" s="894"/>
      <c r="H75" s="894"/>
      <c r="I75" s="894"/>
      <c r="J75" s="894"/>
      <c r="K75" s="894"/>
      <c r="L75" s="894"/>
      <c r="M75" s="894"/>
      <c r="N75" s="894"/>
      <c r="O75" s="894"/>
      <c r="P75" s="895"/>
      <c r="Q75" s="899">
        <v>540</v>
      </c>
      <c r="R75" s="900"/>
      <c r="S75" s="900"/>
      <c r="T75" s="900"/>
      <c r="U75" s="850"/>
      <c r="V75" s="901">
        <v>486</v>
      </c>
      <c r="W75" s="900"/>
      <c r="X75" s="900"/>
      <c r="Y75" s="900"/>
      <c r="Z75" s="850"/>
      <c r="AA75" s="901">
        <v>54</v>
      </c>
      <c r="AB75" s="900"/>
      <c r="AC75" s="900"/>
      <c r="AD75" s="900"/>
      <c r="AE75" s="850"/>
      <c r="AF75" s="901">
        <v>1352</v>
      </c>
      <c r="AG75" s="900"/>
      <c r="AH75" s="900"/>
      <c r="AI75" s="900"/>
      <c r="AJ75" s="850"/>
      <c r="AK75" s="901" t="s">
        <v>581</v>
      </c>
      <c r="AL75" s="900"/>
      <c r="AM75" s="900"/>
      <c r="AN75" s="900"/>
      <c r="AO75" s="850"/>
      <c r="AP75" s="901">
        <v>2420</v>
      </c>
      <c r="AQ75" s="900"/>
      <c r="AR75" s="900"/>
      <c r="AS75" s="900"/>
      <c r="AT75" s="850"/>
      <c r="AU75" s="901" t="s">
        <v>571</v>
      </c>
      <c r="AV75" s="900"/>
      <c r="AW75" s="900"/>
      <c r="AX75" s="900"/>
      <c r="AY75" s="850"/>
      <c r="AZ75" s="897" t="s">
        <v>569</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558</v>
      </c>
      <c r="C76" s="894"/>
      <c r="D76" s="894"/>
      <c r="E76" s="894"/>
      <c r="F76" s="894"/>
      <c r="G76" s="894"/>
      <c r="H76" s="894"/>
      <c r="I76" s="894"/>
      <c r="J76" s="894"/>
      <c r="K76" s="894"/>
      <c r="L76" s="894"/>
      <c r="M76" s="894"/>
      <c r="N76" s="894"/>
      <c r="O76" s="894"/>
      <c r="P76" s="895"/>
      <c r="Q76" s="899">
        <v>11508</v>
      </c>
      <c r="R76" s="900"/>
      <c r="S76" s="900"/>
      <c r="T76" s="900"/>
      <c r="U76" s="850"/>
      <c r="V76" s="901">
        <v>10178</v>
      </c>
      <c r="W76" s="900"/>
      <c r="X76" s="900"/>
      <c r="Y76" s="900"/>
      <c r="Z76" s="850"/>
      <c r="AA76" s="901">
        <v>1330</v>
      </c>
      <c r="AB76" s="900"/>
      <c r="AC76" s="900"/>
      <c r="AD76" s="900"/>
      <c r="AE76" s="850"/>
      <c r="AF76" s="901">
        <v>8033</v>
      </c>
      <c r="AG76" s="900"/>
      <c r="AH76" s="900"/>
      <c r="AI76" s="900"/>
      <c r="AJ76" s="850"/>
      <c r="AK76" s="901" t="s">
        <v>571</v>
      </c>
      <c r="AL76" s="900"/>
      <c r="AM76" s="900"/>
      <c r="AN76" s="900"/>
      <c r="AO76" s="850"/>
      <c r="AP76" s="901">
        <v>19568</v>
      </c>
      <c r="AQ76" s="900"/>
      <c r="AR76" s="900"/>
      <c r="AS76" s="900"/>
      <c r="AT76" s="850"/>
      <c r="AU76" s="901">
        <v>0</v>
      </c>
      <c r="AV76" s="900"/>
      <c r="AW76" s="900"/>
      <c r="AX76" s="900"/>
      <c r="AY76" s="850"/>
      <c r="AZ76" s="897" t="s">
        <v>569</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559</v>
      </c>
      <c r="C77" s="894"/>
      <c r="D77" s="894"/>
      <c r="E77" s="894"/>
      <c r="F77" s="894"/>
      <c r="G77" s="894"/>
      <c r="H77" s="894"/>
      <c r="I77" s="894"/>
      <c r="J77" s="894"/>
      <c r="K77" s="894"/>
      <c r="L77" s="894"/>
      <c r="M77" s="894"/>
      <c r="N77" s="894"/>
      <c r="O77" s="894"/>
      <c r="P77" s="895"/>
      <c r="Q77" s="899">
        <v>279</v>
      </c>
      <c r="R77" s="900"/>
      <c r="S77" s="900"/>
      <c r="T77" s="900"/>
      <c r="U77" s="850"/>
      <c r="V77" s="901">
        <v>267</v>
      </c>
      <c r="W77" s="900"/>
      <c r="X77" s="900"/>
      <c r="Y77" s="900"/>
      <c r="Z77" s="850"/>
      <c r="AA77" s="901">
        <v>12</v>
      </c>
      <c r="AB77" s="900"/>
      <c r="AC77" s="900"/>
      <c r="AD77" s="900"/>
      <c r="AE77" s="850"/>
      <c r="AF77" s="901">
        <v>12</v>
      </c>
      <c r="AG77" s="900"/>
      <c r="AH77" s="900"/>
      <c r="AI77" s="900"/>
      <c r="AJ77" s="850"/>
      <c r="AK77" s="901">
        <v>33</v>
      </c>
      <c r="AL77" s="900"/>
      <c r="AM77" s="900"/>
      <c r="AN77" s="900"/>
      <c r="AO77" s="850"/>
      <c r="AP77" s="901">
        <v>136</v>
      </c>
      <c r="AQ77" s="900"/>
      <c r="AR77" s="900"/>
      <c r="AS77" s="900"/>
      <c r="AT77" s="850"/>
      <c r="AU77" s="901">
        <v>59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560</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570</v>
      </c>
      <c r="AQ78" s="851"/>
      <c r="AR78" s="851"/>
      <c r="AS78" s="851"/>
      <c r="AT78" s="851"/>
      <c r="AU78" s="851" t="s">
        <v>572</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561</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571</v>
      </c>
      <c r="AB79" s="851"/>
      <c r="AC79" s="851"/>
      <c r="AD79" s="851"/>
      <c r="AE79" s="851"/>
      <c r="AF79" s="851" t="s">
        <v>571</v>
      </c>
      <c r="AG79" s="851"/>
      <c r="AH79" s="851"/>
      <c r="AI79" s="851"/>
      <c r="AJ79" s="851"/>
      <c r="AK79" s="851" t="s">
        <v>571</v>
      </c>
      <c r="AL79" s="851"/>
      <c r="AM79" s="851"/>
      <c r="AN79" s="851"/>
      <c r="AO79" s="851"/>
      <c r="AP79" s="851" t="s">
        <v>571</v>
      </c>
      <c r="AQ79" s="851"/>
      <c r="AR79" s="851"/>
      <c r="AS79" s="851"/>
      <c r="AT79" s="851"/>
      <c r="AU79" s="851" t="s">
        <v>571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562</v>
      </c>
      <c r="C80" s="894"/>
      <c r="D80" s="894"/>
      <c r="E80" s="894"/>
      <c r="F80" s="894"/>
      <c r="G80" s="894"/>
      <c r="H80" s="894"/>
      <c r="I80" s="894"/>
      <c r="J80" s="894"/>
      <c r="K80" s="894"/>
      <c r="L80" s="894"/>
      <c r="M80" s="894"/>
      <c r="N80" s="894"/>
      <c r="O80" s="894"/>
      <c r="P80" s="895"/>
      <c r="Q80" s="896">
        <v>254</v>
      </c>
      <c r="R80" s="851"/>
      <c r="S80" s="851"/>
      <c r="T80" s="851"/>
      <c r="U80" s="851"/>
      <c r="V80" s="851">
        <v>241</v>
      </c>
      <c r="W80" s="851"/>
      <c r="X80" s="851"/>
      <c r="Y80" s="851"/>
      <c r="Z80" s="851"/>
      <c r="AA80" s="851">
        <v>13</v>
      </c>
      <c r="AB80" s="851"/>
      <c r="AC80" s="851"/>
      <c r="AD80" s="851"/>
      <c r="AE80" s="851"/>
      <c r="AF80" s="851">
        <v>13</v>
      </c>
      <c r="AG80" s="851"/>
      <c r="AH80" s="851"/>
      <c r="AI80" s="851"/>
      <c r="AJ80" s="851"/>
      <c r="AK80" s="851" t="s">
        <v>571</v>
      </c>
      <c r="AL80" s="851"/>
      <c r="AM80" s="851"/>
      <c r="AN80" s="851"/>
      <c r="AO80" s="851"/>
      <c r="AP80" s="851" t="s">
        <v>571</v>
      </c>
      <c r="AQ80" s="851"/>
      <c r="AR80" s="851"/>
      <c r="AS80" s="851"/>
      <c r="AT80" s="851"/>
      <c r="AU80" s="851" t="s">
        <v>571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563</v>
      </c>
      <c r="C81" s="894"/>
      <c r="D81" s="894"/>
      <c r="E81" s="894"/>
      <c r="F81" s="894"/>
      <c r="G81" s="894"/>
      <c r="H81" s="894"/>
      <c r="I81" s="894"/>
      <c r="J81" s="894"/>
      <c r="K81" s="894"/>
      <c r="L81" s="894"/>
      <c r="M81" s="894"/>
      <c r="N81" s="894"/>
      <c r="O81" s="894"/>
      <c r="P81" s="895"/>
      <c r="Q81" s="896">
        <v>158</v>
      </c>
      <c r="R81" s="851"/>
      <c r="S81" s="851"/>
      <c r="T81" s="851"/>
      <c r="U81" s="851"/>
      <c r="V81" s="851">
        <v>147</v>
      </c>
      <c r="W81" s="851"/>
      <c r="X81" s="851"/>
      <c r="Y81" s="851"/>
      <c r="Z81" s="851"/>
      <c r="AA81" s="851">
        <v>11</v>
      </c>
      <c r="AB81" s="851"/>
      <c r="AC81" s="851"/>
      <c r="AD81" s="851"/>
      <c r="AE81" s="851"/>
      <c r="AF81" s="851">
        <v>11</v>
      </c>
      <c r="AG81" s="851"/>
      <c r="AH81" s="851"/>
      <c r="AI81" s="851"/>
      <c r="AJ81" s="851"/>
      <c r="AK81" s="851">
        <v>93</v>
      </c>
      <c r="AL81" s="851"/>
      <c r="AM81" s="851"/>
      <c r="AN81" s="851"/>
      <c r="AO81" s="851"/>
      <c r="AP81" s="851" t="s">
        <v>571</v>
      </c>
      <c r="AQ81" s="851"/>
      <c r="AR81" s="851"/>
      <c r="AS81" s="851"/>
      <c r="AT81" s="851"/>
      <c r="AU81" s="851" t="s">
        <v>571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564</v>
      </c>
      <c r="C82" s="894"/>
      <c r="D82" s="894"/>
      <c r="E82" s="894"/>
      <c r="F82" s="894"/>
      <c r="G82" s="894"/>
      <c r="H82" s="894"/>
      <c r="I82" s="894"/>
      <c r="J82" s="894"/>
      <c r="K82" s="894"/>
      <c r="L82" s="894"/>
      <c r="M82" s="894"/>
      <c r="N82" s="894"/>
      <c r="O82" s="894"/>
      <c r="P82" s="895"/>
      <c r="Q82" s="896">
        <v>29</v>
      </c>
      <c r="R82" s="851"/>
      <c r="S82" s="851"/>
      <c r="T82" s="851"/>
      <c r="U82" s="851"/>
      <c r="V82" s="851">
        <v>29</v>
      </c>
      <c r="W82" s="851"/>
      <c r="X82" s="851"/>
      <c r="Y82" s="851"/>
      <c r="Z82" s="851"/>
      <c r="AA82" s="851" t="s">
        <v>571</v>
      </c>
      <c r="AB82" s="851"/>
      <c r="AC82" s="851"/>
      <c r="AD82" s="851"/>
      <c r="AE82" s="851"/>
      <c r="AF82" s="851" t="s">
        <v>571</v>
      </c>
      <c r="AG82" s="851"/>
      <c r="AH82" s="851"/>
      <c r="AI82" s="851"/>
      <c r="AJ82" s="851"/>
      <c r="AK82" s="851">
        <v>27</v>
      </c>
      <c r="AL82" s="851"/>
      <c r="AM82" s="851"/>
      <c r="AN82" s="851"/>
      <c r="AO82" s="851"/>
      <c r="AP82" s="851" t="s">
        <v>571</v>
      </c>
      <c r="AQ82" s="851"/>
      <c r="AR82" s="851"/>
      <c r="AS82" s="851"/>
      <c r="AT82" s="851"/>
      <c r="AU82" s="851" t="s">
        <v>571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565</v>
      </c>
      <c r="C83" s="894"/>
      <c r="D83" s="894"/>
      <c r="E83" s="894"/>
      <c r="F83" s="894"/>
      <c r="G83" s="894"/>
      <c r="H83" s="894"/>
      <c r="I83" s="894"/>
      <c r="J83" s="894"/>
      <c r="K83" s="894"/>
      <c r="L83" s="894"/>
      <c r="M83" s="894"/>
      <c r="N83" s="894"/>
      <c r="O83" s="894"/>
      <c r="P83" s="895"/>
      <c r="Q83" s="896">
        <v>2759</v>
      </c>
      <c r="R83" s="851"/>
      <c r="S83" s="851"/>
      <c r="T83" s="851"/>
      <c r="U83" s="851"/>
      <c r="V83" s="851">
        <v>2759</v>
      </c>
      <c r="W83" s="851"/>
      <c r="X83" s="851"/>
      <c r="Y83" s="851"/>
      <c r="Z83" s="851"/>
      <c r="AA83" s="851" t="s">
        <v>571</v>
      </c>
      <c r="AB83" s="851"/>
      <c r="AC83" s="851"/>
      <c r="AD83" s="851"/>
      <c r="AE83" s="851"/>
      <c r="AF83" s="851" t="s">
        <v>571</v>
      </c>
      <c r="AG83" s="851"/>
      <c r="AH83" s="851"/>
      <c r="AI83" s="851"/>
      <c r="AJ83" s="851"/>
      <c r="AK83" s="851" t="s">
        <v>571</v>
      </c>
      <c r="AL83" s="851"/>
      <c r="AM83" s="851"/>
      <c r="AN83" s="851"/>
      <c r="AO83" s="851"/>
      <c r="AP83" s="851" t="s">
        <v>571</v>
      </c>
      <c r="AQ83" s="851"/>
      <c r="AR83" s="851"/>
      <c r="AS83" s="851"/>
      <c r="AT83" s="851"/>
      <c r="AU83" s="851" t="s">
        <v>571</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566</v>
      </c>
      <c r="C84" s="894"/>
      <c r="D84" s="894"/>
      <c r="E84" s="894"/>
      <c r="F84" s="894"/>
      <c r="G84" s="894"/>
      <c r="H84" s="894"/>
      <c r="I84" s="894"/>
      <c r="J84" s="894"/>
      <c r="K84" s="894"/>
      <c r="L84" s="894"/>
      <c r="M84" s="894"/>
      <c r="N84" s="894"/>
      <c r="O84" s="894"/>
      <c r="P84" s="895"/>
      <c r="Q84" s="896">
        <v>3254</v>
      </c>
      <c r="R84" s="851"/>
      <c r="S84" s="851"/>
      <c r="T84" s="851"/>
      <c r="U84" s="851"/>
      <c r="V84" s="851">
        <v>2946</v>
      </c>
      <c r="W84" s="851"/>
      <c r="X84" s="851"/>
      <c r="Y84" s="851"/>
      <c r="Z84" s="851"/>
      <c r="AA84" s="851">
        <v>308</v>
      </c>
      <c r="AB84" s="851"/>
      <c r="AC84" s="851"/>
      <c r="AD84" s="851"/>
      <c r="AE84" s="851"/>
      <c r="AF84" s="851">
        <v>308</v>
      </c>
      <c r="AG84" s="851"/>
      <c r="AH84" s="851"/>
      <c r="AI84" s="851"/>
      <c r="AJ84" s="851"/>
      <c r="AK84" s="851">
        <v>227</v>
      </c>
      <c r="AL84" s="851"/>
      <c r="AM84" s="851"/>
      <c r="AN84" s="851"/>
      <c r="AO84" s="851"/>
      <c r="AP84" s="851">
        <v>15299</v>
      </c>
      <c r="AQ84" s="851"/>
      <c r="AR84" s="851"/>
      <c r="AS84" s="851"/>
      <c r="AT84" s="851"/>
      <c r="AU84" s="851">
        <v>2417</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567</v>
      </c>
      <c r="C85" s="894"/>
      <c r="D85" s="894"/>
      <c r="E85" s="894"/>
      <c r="F85" s="894"/>
      <c r="G85" s="894"/>
      <c r="H85" s="894"/>
      <c r="I85" s="894"/>
      <c r="J85" s="894"/>
      <c r="K85" s="894"/>
      <c r="L85" s="894"/>
      <c r="M85" s="894"/>
      <c r="N85" s="894"/>
      <c r="O85" s="894"/>
      <c r="P85" s="895"/>
      <c r="Q85" s="896">
        <v>489</v>
      </c>
      <c r="R85" s="851"/>
      <c r="S85" s="851"/>
      <c r="T85" s="851"/>
      <c r="U85" s="851"/>
      <c r="V85" s="851">
        <v>416</v>
      </c>
      <c r="W85" s="851"/>
      <c r="X85" s="851"/>
      <c r="Y85" s="851"/>
      <c r="Z85" s="851"/>
      <c r="AA85" s="851">
        <v>72</v>
      </c>
      <c r="AB85" s="851"/>
      <c r="AC85" s="851"/>
      <c r="AD85" s="851"/>
      <c r="AE85" s="851"/>
      <c r="AF85" s="851">
        <v>72</v>
      </c>
      <c r="AG85" s="851"/>
      <c r="AH85" s="851"/>
      <c r="AI85" s="851"/>
      <c r="AJ85" s="851"/>
      <c r="AK85" s="851">
        <v>61</v>
      </c>
      <c r="AL85" s="851"/>
      <c r="AM85" s="851"/>
      <c r="AN85" s="851"/>
      <c r="AO85" s="851"/>
      <c r="AP85" s="851" t="s">
        <v>571</v>
      </c>
      <c r="AQ85" s="851"/>
      <c r="AR85" s="851"/>
      <c r="AS85" s="851"/>
      <c r="AT85" s="851"/>
      <c r="AU85" s="851" t="s">
        <v>571</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568</v>
      </c>
      <c r="C86" s="894"/>
      <c r="D86" s="894"/>
      <c r="E86" s="894"/>
      <c r="F86" s="894"/>
      <c r="G86" s="894"/>
      <c r="H86" s="894"/>
      <c r="I86" s="894"/>
      <c r="J86" s="894"/>
      <c r="K86" s="894"/>
      <c r="L86" s="894"/>
      <c r="M86" s="894"/>
      <c r="N86" s="894"/>
      <c r="O86" s="894"/>
      <c r="P86" s="895"/>
      <c r="Q86" s="896">
        <v>744266</v>
      </c>
      <c r="R86" s="851"/>
      <c r="S86" s="851"/>
      <c r="T86" s="851"/>
      <c r="U86" s="851"/>
      <c r="V86" s="851">
        <v>712499</v>
      </c>
      <c r="W86" s="851"/>
      <c r="X86" s="851"/>
      <c r="Y86" s="851"/>
      <c r="Z86" s="851"/>
      <c r="AA86" s="851">
        <v>31767</v>
      </c>
      <c r="AB86" s="851"/>
      <c r="AC86" s="851"/>
      <c r="AD86" s="851"/>
      <c r="AE86" s="851"/>
      <c r="AF86" s="851">
        <v>31767</v>
      </c>
      <c r="AG86" s="851"/>
      <c r="AH86" s="851"/>
      <c r="AI86" s="851"/>
      <c r="AJ86" s="851"/>
      <c r="AK86" s="851" t="s">
        <v>571</v>
      </c>
      <c r="AL86" s="851"/>
      <c r="AM86" s="851"/>
      <c r="AN86" s="851"/>
      <c r="AO86" s="851"/>
      <c r="AP86" s="851" t="s">
        <v>571</v>
      </c>
      <c r="AQ86" s="851"/>
      <c r="AR86" s="851"/>
      <c r="AS86" s="851"/>
      <c r="AT86" s="851"/>
      <c r="AU86" s="851" t="s">
        <v>571</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42572</v>
      </c>
      <c r="AG88" s="862"/>
      <c r="AH88" s="862"/>
      <c r="AI88" s="862"/>
      <c r="AJ88" s="862"/>
      <c r="AK88" s="859"/>
      <c r="AL88" s="859"/>
      <c r="AM88" s="859"/>
      <c r="AN88" s="859"/>
      <c r="AO88" s="859"/>
      <c r="AP88" s="862">
        <v>39878</v>
      </c>
      <c r="AQ88" s="862"/>
      <c r="AR88" s="862"/>
      <c r="AS88" s="862"/>
      <c r="AT88" s="862"/>
      <c r="AU88" s="862">
        <v>3524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115</v>
      </c>
      <c r="CS102" s="870"/>
      <c r="CT102" s="870"/>
      <c r="CU102" s="870"/>
      <c r="CV102" s="913"/>
      <c r="CW102" s="912">
        <v>38</v>
      </c>
      <c r="CX102" s="870"/>
      <c r="CY102" s="870"/>
      <c r="CZ102" s="870"/>
      <c r="DA102" s="913"/>
      <c r="DB102" s="912" t="s">
        <v>577</v>
      </c>
      <c r="DC102" s="870"/>
      <c r="DD102" s="870"/>
      <c r="DE102" s="870"/>
      <c r="DF102" s="913"/>
      <c r="DG102" s="912" t="s">
        <v>579</v>
      </c>
      <c r="DH102" s="870"/>
      <c r="DI102" s="870"/>
      <c r="DJ102" s="870"/>
      <c r="DK102" s="913"/>
      <c r="DL102" s="912" t="s">
        <v>579</v>
      </c>
      <c r="DM102" s="870"/>
      <c r="DN102" s="870"/>
      <c r="DO102" s="870"/>
      <c r="DP102" s="913"/>
      <c r="DQ102" s="912" t="s">
        <v>579</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286</v>
      </c>
      <c r="AG109" s="915"/>
      <c r="AH109" s="915"/>
      <c r="AI109" s="915"/>
      <c r="AJ109" s="916"/>
      <c r="AK109" s="914" t="s">
        <v>285</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286</v>
      </c>
      <c r="BW109" s="915"/>
      <c r="BX109" s="915"/>
      <c r="BY109" s="915"/>
      <c r="BZ109" s="916"/>
      <c r="CA109" s="914" t="s">
        <v>285</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286</v>
      </c>
      <c r="DM109" s="915"/>
      <c r="DN109" s="915"/>
      <c r="DO109" s="915"/>
      <c r="DP109" s="916"/>
      <c r="DQ109" s="914" t="s">
        <v>285</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2368963</v>
      </c>
      <c r="AB110" s="922"/>
      <c r="AC110" s="922"/>
      <c r="AD110" s="922"/>
      <c r="AE110" s="923"/>
      <c r="AF110" s="924">
        <v>2254725</v>
      </c>
      <c r="AG110" s="922"/>
      <c r="AH110" s="922"/>
      <c r="AI110" s="922"/>
      <c r="AJ110" s="923"/>
      <c r="AK110" s="924">
        <v>2367338</v>
      </c>
      <c r="AL110" s="922"/>
      <c r="AM110" s="922"/>
      <c r="AN110" s="922"/>
      <c r="AO110" s="923"/>
      <c r="AP110" s="925">
        <v>20.7</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22754756</v>
      </c>
      <c r="BR110" s="957"/>
      <c r="BS110" s="957"/>
      <c r="BT110" s="957"/>
      <c r="BU110" s="957"/>
      <c r="BV110" s="957">
        <v>23856350</v>
      </c>
      <c r="BW110" s="957"/>
      <c r="BX110" s="957"/>
      <c r="BY110" s="957"/>
      <c r="BZ110" s="957"/>
      <c r="CA110" s="957">
        <v>24491090</v>
      </c>
      <c r="CB110" s="957"/>
      <c r="CC110" s="957"/>
      <c r="CD110" s="957"/>
      <c r="CE110" s="957"/>
      <c r="CF110" s="971">
        <v>214.1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3996801</v>
      </c>
      <c r="BR112" s="950"/>
      <c r="BS112" s="950"/>
      <c r="BT112" s="950"/>
      <c r="BU112" s="950"/>
      <c r="BV112" s="950">
        <v>3671482</v>
      </c>
      <c r="BW112" s="950"/>
      <c r="BX112" s="950"/>
      <c r="BY112" s="950"/>
      <c r="BZ112" s="950"/>
      <c r="CA112" s="950">
        <v>3432235</v>
      </c>
      <c r="CB112" s="950"/>
      <c r="CC112" s="950"/>
      <c r="CD112" s="950"/>
      <c r="CE112" s="950"/>
      <c r="CF112" s="944">
        <v>30</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503538</v>
      </c>
      <c r="AB113" s="964"/>
      <c r="AC113" s="964"/>
      <c r="AD113" s="964"/>
      <c r="AE113" s="965"/>
      <c r="AF113" s="966">
        <v>499478</v>
      </c>
      <c r="AG113" s="964"/>
      <c r="AH113" s="964"/>
      <c r="AI113" s="964"/>
      <c r="AJ113" s="965"/>
      <c r="AK113" s="966">
        <v>492419</v>
      </c>
      <c r="AL113" s="964"/>
      <c r="AM113" s="964"/>
      <c r="AN113" s="964"/>
      <c r="AO113" s="965"/>
      <c r="AP113" s="967">
        <v>4.3</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2344651</v>
      </c>
      <c r="BR113" s="950"/>
      <c r="BS113" s="950"/>
      <c r="BT113" s="950"/>
      <c r="BU113" s="950"/>
      <c r="BV113" s="950">
        <v>3516328</v>
      </c>
      <c r="BW113" s="950"/>
      <c r="BX113" s="950"/>
      <c r="BY113" s="950"/>
      <c r="BZ113" s="950"/>
      <c r="CA113" s="950">
        <v>3524834</v>
      </c>
      <c r="CB113" s="950"/>
      <c r="CC113" s="950"/>
      <c r="CD113" s="950"/>
      <c r="CE113" s="950"/>
      <c r="CF113" s="944">
        <v>30.8</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v>1820</v>
      </c>
      <c r="AG114" s="989"/>
      <c r="AH114" s="989"/>
      <c r="AI114" s="989"/>
      <c r="AJ114" s="990"/>
      <c r="AK114" s="991">
        <v>46679</v>
      </c>
      <c r="AL114" s="989"/>
      <c r="AM114" s="989"/>
      <c r="AN114" s="989"/>
      <c r="AO114" s="990"/>
      <c r="AP114" s="992">
        <v>0.4</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t="s">
        <v>112</v>
      </c>
      <c r="BR114" s="950"/>
      <c r="BS114" s="950"/>
      <c r="BT114" s="950"/>
      <c r="BU114" s="950"/>
      <c r="BV114" s="950" t="s">
        <v>112</v>
      </c>
      <c r="BW114" s="950"/>
      <c r="BX114" s="950"/>
      <c r="BY114" s="950"/>
      <c r="BZ114" s="950"/>
      <c r="CA114" s="950" t="s">
        <v>112</v>
      </c>
      <c r="CB114" s="950"/>
      <c r="CC114" s="950"/>
      <c r="CD114" s="950"/>
      <c r="CE114" s="950"/>
      <c r="CF114" s="944" t="s">
        <v>112</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66695</v>
      </c>
      <c r="AB115" s="964"/>
      <c r="AC115" s="964"/>
      <c r="AD115" s="964"/>
      <c r="AE115" s="965"/>
      <c r="AF115" s="966">
        <v>63388</v>
      </c>
      <c r="AG115" s="964"/>
      <c r="AH115" s="964"/>
      <c r="AI115" s="964"/>
      <c r="AJ115" s="965"/>
      <c r="AK115" s="966">
        <v>61798</v>
      </c>
      <c r="AL115" s="964"/>
      <c r="AM115" s="964"/>
      <c r="AN115" s="964"/>
      <c r="AO115" s="965"/>
      <c r="AP115" s="967">
        <v>0.5</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276</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2939472</v>
      </c>
      <c r="AB117" s="1007"/>
      <c r="AC117" s="1007"/>
      <c r="AD117" s="1007"/>
      <c r="AE117" s="1008"/>
      <c r="AF117" s="1009">
        <v>2819411</v>
      </c>
      <c r="AG117" s="1007"/>
      <c r="AH117" s="1007"/>
      <c r="AI117" s="1007"/>
      <c r="AJ117" s="1008"/>
      <c r="AK117" s="1009">
        <v>2968234</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286</v>
      </c>
      <c r="AG118" s="915"/>
      <c r="AH118" s="915"/>
      <c r="AI118" s="915"/>
      <c r="AJ118" s="916"/>
      <c r="AK118" s="914" t="s">
        <v>285</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439</v>
      </c>
      <c r="BP119" s="1036"/>
      <c r="BQ119" s="1027">
        <v>29096208</v>
      </c>
      <c r="BR119" s="1028"/>
      <c r="BS119" s="1028"/>
      <c r="BT119" s="1028"/>
      <c r="BU119" s="1028"/>
      <c r="BV119" s="1028">
        <v>31044160</v>
      </c>
      <c r="BW119" s="1028"/>
      <c r="BX119" s="1028"/>
      <c r="BY119" s="1028"/>
      <c r="BZ119" s="1028"/>
      <c r="CA119" s="1028">
        <v>31448159</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66695</v>
      </c>
      <c r="AB120" s="989"/>
      <c r="AC120" s="989"/>
      <c r="AD120" s="989"/>
      <c r="AE120" s="990"/>
      <c r="AF120" s="991">
        <v>63388</v>
      </c>
      <c r="AG120" s="989"/>
      <c r="AH120" s="989"/>
      <c r="AI120" s="989"/>
      <c r="AJ120" s="990"/>
      <c r="AK120" s="991">
        <v>61798</v>
      </c>
      <c r="AL120" s="989"/>
      <c r="AM120" s="989"/>
      <c r="AN120" s="989"/>
      <c r="AO120" s="990"/>
      <c r="AP120" s="992">
        <v>0.5</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5343501</v>
      </c>
      <c r="BR120" s="957"/>
      <c r="BS120" s="957"/>
      <c r="BT120" s="957"/>
      <c r="BU120" s="957"/>
      <c r="BV120" s="957">
        <v>4682568</v>
      </c>
      <c r="BW120" s="957"/>
      <c r="BX120" s="957"/>
      <c r="BY120" s="957"/>
      <c r="BZ120" s="957"/>
      <c r="CA120" s="957">
        <v>4633886</v>
      </c>
      <c r="CB120" s="957"/>
      <c r="CC120" s="957"/>
      <c r="CD120" s="957"/>
      <c r="CE120" s="957"/>
      <c r="CF120" s="971">
        <v>40.5</v>
      </c>
      <c r="CG120" s="972"/>
      <c r="CH120" s="972"/>
      <c r="CI120" s="972"/>
      <c r="CJ120" s="972"/>
      <c r="CK120" s="1037" t="s">
        <v>443</v>
      </c>
      <c r="CL120" s="1038"/>
      <c r="CM120" s="1038"/>
      <c r="CN120" s="1038"/>
      <c r="CO120" s="1039"/>
      <c r="CP120" s="1045" t="s">
        <v>444</v>
      </c>
      <c r="CQ120" s="1046"/>
      <c r="CR120" s="1046"/>
      <c r="CS120" s="1046"/>
      <c r="CT120" s="1046"/>
      <c r="CU120" s="1046"/>
      <c r="CV120" s="1046"/>
      <c r="CW120" s="1046"/>
      <c r="CX120" s="1046"/>
      <c r="CY120" s="1046"/>
      <c r="CZ120" s="1046"/>
      <c r="DA120" s="1046"/>
      <c r="DB120" s="1046"/>
      <c r="DC120" s="1046"/>
      <c r="DD120" s="1046"/>
      <c r="DE120" s="1046"/>
      <c r="DF120" s="1047"/>
      <c r="DG120" s="956">
        <v>3993996</v>
      </c>
      <c r="DH120" s="957"/>
      <c r="DI120" s="957"/>
      <c r="DJ120" s="957"/>
      <c r="DK120" s="957"/>
      <c r="DL120" s="957">
        <v>3667620</v>
      </c>
      <c r="DM120" s="957"/>
      <c r="DN120" s="957"/>
      <c r="DO120" s="957"/>
      <c r="DP120" s="957"/>
      <c r="DQ120" s="957">
        <v>3428725</v>
      </c>
      <c r="DR120" s="957"/>
      <c r="DS120" s="957"/>
      <c r="DT120" s="957"/>
      <c r="DU120" s="957"/>
      <c r="DV120" s="958">
        <v>30</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7948742</v>
      </c>
      <c r="BR121" s="950"/>
      <c r="BS121" s="950"/>
      <c r="BT121" s="950"/>
      <c r="BU121" s="950"/>
      <c r="BV121" s="950">
        <v>7545555</v>
      </c>
      <c r="BW121" s="950"/>
      <c r="BX121" s="950"/>
      <c r="BY121" s="950"/>
      <c r="BZ121" s="950"/>
      <c r="CA121" s="950">
        <v>7607224</v>
      </c>
      <c r="CB121" s="950"/>
      <c r="CC121" s="950"/>
      <c r="CD121" s="950"/>
      <c r="CE121" s="950"/>
      <c r="CF121" s="944">
        <v>66.5</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2805</v>
      </c>
      <c r="DH121" s="950"/>
      <c r="DI121" s="950"/>
      <c r="DJ121" s="950"/>
      <c r="DK121" s="950"/>
      <c r="DL121" s="950">
        <v>3862</v>
      </c>
      <c r="DM121" s="950"/>
      <c r="DN121" s="950"/>
      <c r="DO121" s="950"/>
      <c r="DP121" s="950"/>
      <c r="DQ121" s="950">
        <v>3510</v>
      </c>
      <c r="DR121" s="950"/>
      <c r="DS121" s="950"/>
      <c r="DT121" s="950"/>
      <c r="DU121" s="950"/>
      <c r="DV121" s="951">
        <v>0</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21145552</v>
      </c>
      <c r="BR122" s="1028"/>
      <c r="BS122" s="1028"/>
      <c r="BT122" s="1028"/>
      <c r="BU122" s="1028"/>
      <c r="BV122" s="1028">
        <v>21642860</v>
      </c>
      <c r="BW122" s="1028"/>
      <c r="BX122" s="1028"/>
      <c r="BY122" s="1028"/>
      <c r="BZ122" s="1028"/>
      <c r="CA122" s="1028">
        <v>21453033</v>
      </c>
      <c r="CB122" s="1028"/>
      <c r="CC122" s="1028"/>
      <c r="CD122" s="1028"/>
      <c r="CE122" s="1028"/>
      <c r="CF122" s="1048">
        <v>187.6</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449</v>
      </c>
      <c r="BP123" s="1036"/>
      <c r="BQ123" s="1095">
        <v>34437795</v>
      </c>
      <c r="BR123" s="1096"/>
      <c r="BS123" s="1096"/>
      <c r="BT123" s="1096"/>
      <c r="BU123" s="1096"/>
      <c r="BV123" s="1096">
        <v>33870983</v>
      </c>
      <c r="BW123" s="1096"/>
      <c r="BX123" s="1096"/>
      <c r="BY123" s="1096"/>
      <c r="BZ123" s="1096"/>
      <c r="CA123" s="1096">
        <v>33694143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1140189</v>
      </c>
      <c r="AB128" s="1078"/>
      <c r="AC128" s="1078"/>
      <c r="AD128" s="1078"/>
      <c r="AE128" s="1079"/>
      <c r="AF128" s="1080">
        <v>1135694</v>
      </c>
      <c r="AG128" s="1078"/>
      <c r="AH128" s="1078"/>
      <c r="AI128" s="1078"/>
      <c r="AJ128" s="1079"/>
      <c r="AK128" s="1080">
        <v>1142772</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464</v>
      </c>
      <c r="BG128" s="1085"/>
      <c r="BH128" s="1085"/>
      <c r="BI128" s="1085"/>
      <c r="BJ128" s="1085"/>
      <c r="BK128" s="1085"/>
      <c r="BL128" s="1086"/>
      <c r="BM128" s="1084">
        <v>12.94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465</v>
      </c>
      <c r="CQ128" s="1067"/>
      <c r="CR128" s="1067"/>
      <c r="CS128" s="1067"/>
      <c r="CT128" s="1067"/>
      <c r="CU128" s="1067"/>
      <c r="CV128" s="1067"/>
      <c r="CW128" s="1067"/>
      <c r="CX128" s="1067"/>
      <c r="CY128" s="1067"/>
      <c r="CZ128" s="1067"/>
      <c r="DA128" s="1067"/>
      <c r="DB128" s="1067"/>
      <c r="DC128" s="1067"/>
      <c r="DD128" s="1067"/>
      <c r="DE128" s="1067"/>
      <c r="DF128" s="1068"/>
      <c r="DG128" s="1069" t="s">
        <v>383</v>
      </c>
      <c r="DH128" s="1070"/>
      <c r="DI128" s="1070"/>
      <c r="DJ128" s="1070"/>
      <c r="DK128" s="1070"/>
      <c r="DL128" s="1070" t="s">
        <v>383</v>
      </c>
      <c r="DM128" s="1070"/>
      <c r="DN128" s="1070"/>
      <c r="DO128" s="1070"/>
      <c r="DP128" s="1070"/>
      <c r="DQ128" s="1070" t="s">
        <v>383</v>
      </c>
      <c r="DR128" s="1070"/>
      <c r="DS128" s="1070"/>
      <c r="DT128" s="1070"/>
      <c r="DU128" s="1070"/>
      <c r="DV128" s="1071" t="s">
        <v>383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12621636</v>
      </c>
      <c r="AB129" s="989"/>
      <c r="AC129" s="989"/>
      <c r="AD129" s="989"/>
      <c r="AE129" s="990"/>
      <c r="AF129" s="991">
        <v>12926796</v>
      </c>
      <c r="AG129" s="989"/>
      <c r="AH129" s="989"/>
      <c r="AI129" s="989"/>
      <c r="AJ129" s="990"/>
      <c r="AK129" s="991">
        <v>13121138</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112</v>
      </c>
      <c r="BG129" s="1099"/>
      <c r="BH129" s="1099"/>
      <c r="BI129" s="1099"/>
      <c r="BJ129" s="1099"/>
      <c r="BK129" s="1099"/>
      <c r="BL129" s="1100"/>
      <c r="BM129" s="1098">
        <v>17.940000000000001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1830164</v>
      </c>
      <c r="AB130" s="989"/>
      <c r="AC130" s="989"/>
      <c r="AD130" s="989"/>
      <c r="AE130" s="990"/>
      <c r="AF130" s="991">
        <v>1719428</v>
      </c>
      <c r="AG130" s="989"/>
      <c r="AH130" s="989"/>
      <c r="AI130" s="989"/>
      <c r="AJ130" s="990"/>
      <c r="AK130" s="991">
        <v>1682736</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0.2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10791472</v>
      </c>
      <c r="AB131" s="1014"/>
      <c r="AC131" s="1014"/>
      <c r="AD131" s="1014"/>
      <c r="AE131" s="1015"/>
      <c r="AF131" s="1013">
        <v>11207368</v>
      </c>
      <c r="AG131" s="1014"/>
      <c r="AH131" s="1014"/>
      <c r="AI131" s="1014"/>
      <c r="AJ131" s="1015"/>
      <c r="AK131" s="1013">
        <v>11438402</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-0.286161147</v>
      </c>
      <c r="AB132" s="1130"/>
      <c r="AC132" s="1130"/>
      <c r="AD132" s="1130"/>
      <c r="AE132" s="1131"/>
      <c r="AF132" s="1132">
        <v>-0.318638596</v>
      </c>
      <c r="AG132" s="1130"/>
      <c r="AH132" s="1130"/>
      <c r="AI132" s="1130"/>
      <c r="AJ132" s="1131"/>
      <c r="AK132" s="1132">
        <v>1.2477791920000001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1.7</v>
      </c>
      <c r="AB133" s="1113"/>
      <c r="AC133" s="1113"/>
      <c r="AD133" s="1113"/>
      <c r="AE133" s="1114"/>
      <c r="AF133" s="1112">
        <v>0.4</v>
      </c>
      <c r="AG133" s="1113"/>
      <c r="AH133" s="1113"/>
      <c r="AI133" s="1113"/>
      <c r="AJ133" s="1114"/>
      <c r="AK133" s="1112">
        <v>0.2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2784176</v>
      </c>
      <c r="L9" s="266">
        <v>38715</v>
      </c>
      <c r="M9" s="267">
        <v>57713</v>
      </c>
      <c r="N9" s="268">
        <v>-32.9</v>
      </c>
    </row>
    <row r="10" spans="1:16" x14ac:dyDescent="0.15">
      <c r="A10" s="250"/>
      <c r="B10" s="246"/>
      <c r="C10" s="246"/>
      <c r="D10" s="246"/>
      <c r="E10" s="246"/>
      <c r="F10" s="246"/>
      <c r="G10" s="1152" t="s">
        <v>484</v>
      </c>
      <c r="H10" s="1153"/>
      <c r="I10" s="1153"/>
      <c r="J10" s="1154"/>
      <c r="K10" s="269">
        <v>213650</v>
      </c>
      <c r="L10" s="270">
        <v>2971</v>
      </c>
      <c r="M10" s="271">
        <v>3737</v>
      </c>
      <c r="N10" s="272">
        <v>-20.5</v>
      </c>
    </row>
    <row r="11" spans="1:16" ht="13.5" customHeight="1" x14ac:dyDescent="0.15">
      <c r="A11" s="250"/>
      <c r="B11" s="246"/>
      <c r="C11" s="246"/>
      <c r="D11" s="246"/>
      <c r="E11" s="246"/>
      <c r="F11" s="246"/>
      <c r="G11" s="1152" t="s">
        <v>485</v>
      </c>
      <c r="H11" s="1153"/>
      <c r="I11" s="1153"/>
      <c r="J11" s="1154"/>
      <c r="K11" s="269">
        <v>530729</v>
      </c>
      <c r="L11" s="270">
        <v>7380</v>
      </c>
      <c r="M11" s="271">
        <v>6346</v>
      </c>
      <c r="N11" s="272">
        <v>16.3</v>
      </c>
    </row>
    <row r="12" spans="1:16" ht="13.5" customHeight="1" x14ac:dyDescent="0.15">
      <c r="A12" s="250"/>
      <c r="B12" s="246"/>
      <c r="C12" s="246"/>
      <c r="D12" s="246"/>
      <c r="E12" s="246"/>
      <c r="F12" s="246"/>
      <c r="G12" s="1152" t="s">
        <v>486</v>
      </c>
      <c r="H12" s="1153"/>
      <c r="I12" s="1153"/>
      <c r="J12" s="1154"/>
      <c r="K12" s="269">
        <v>6028</v>
      </c>
      <c r="L12" s="270">
        <v>84</v>
      </c>
      <c r="M12" s="271">
        <v>800</v>
      </c>
      <c r="N12" s="272">
        <v>-89.5</v>
      </c>
    </row>
    <row r="13" spans="1:16" ht="13.5" customHeight="1" x14ac:dyDescent="0.15">
      <c r="A13" s="250"/>
      <c r="B13" s="246"/>
      <c r="C13" s="246"/>
      <c r="D13" s="246"/>
      <c r="E13" s="246"/>
      <c r="F13" s="246"/>
      <c r="G13" s="1152" t="s">
        <v>487</v>
      </c>
      <c r="H13" s="1153"/>
      <c r="I13" s="1153"/>
      <c r="J13" s="1154"/>
      <c r="K13" s="269" t="s">
        <v>488</v>
      </c>
      <c r="L13" s="270" t="s">
        <v>488</v>
      </c>
      <c r="M13" s="271">
        <v>1</v>
      </c>
      <c r="N13" s="272" t="s">
        <v>488</v>
      </c>
    </row>
    <row r="14" spans="1:16" ht="13.5" customHeight="1" x14ac:dyDescent="0.15">
      <c r="A14" s="250"/>
      <c r="B14" s="246"/>
      <c r="C14" s="246"/>
      <c r="D14" s="246"/>
      <c r="E14" s="246"/>
      <c r="F14" s="246"/>
      <c r="G14" s="1152" t="s">
        <v>489</v>
      </c>
      <c r="H14" s="1153"/>
      <c r="I14" s="1153"/>
      <c r="J14" s="1154"/>
      <c r="K14" s="269">
        <v>174144</v>
      </c>
      <c r="L14" s="270">
        <v>2422</v>
      </c>
      <c r="M14" s="271">
        <v>2571</v>
      </c>
      <c r="N14" s="272">
        <v>-5.8</v>
      </c>
    </row>
    <row r="15" spans="1:16" ht="13.5" customHeight="1" x14ac:dyDescent="0.15">
      <c r="A15" s="250"/>
      <c r="B15" s="246"/>
      <c r="C15" s="246"/>
      <c r="D15" s="246"/>
      <c r="E15" s="246"/>
      <c r="F15" s="246"/>
      <c r="G15" s="1152" t="s">
        <v>490</v>
      </c>
      <c r="H15" s="1153"/>
      <c r="I15" s="1153"/>
      <c r="J15" s="1154"/>
      <c r="K15" s="269">
        <v>107932</v>
      </c>
      <c r="L15" s="270">
        <v>1501</v>
      </c>
      <c r="M15" s="271">
        <v>1342</v>
      </c>
      <c r="N15" s="272">
        <v>11.8</v>
      </c>
    </row>
    <row r="16" spans="1:16" x14ac:dyDescent="0.15">
      <c r="A16" s="250"/>
      <c r="B16" s="246"/>
      <c r="C16" s="246"/>
      <c r="D16" s="246"/>
      <c r="E16" s="246"/>
      <c r="F16" s="246"/>
      <c r="G16" s="1155" t="s">
        <v>491</v>
      </c>
      <c r="H16" s="1156"/>
      <c r="I16" s="1156"/>
      <c r="J16" s="1157"/>
      <c r="K16" s="270">
        <v>-260276</v>
      </c>
      <c r="L16" s="270">
        <v>-3619</v>
      </c>
      <c r="M16" s="271">
        <v>-4975</v>
      </c>
      <c r="N16" s="272">
        <v>-27.3</v>
      </c>
    </row>
    <row r="17" spans="1:16" x14ac:dyDescent="0.15">
      <c r="A17" s="250"/>
      <c r="B17" s="246"/>
      <c r="C17" s="246"/>
      <c r="D17" s="246"/>
      <c r="E17" s="246"/>
      <c r="F17" s="246"/>
      <c r="G17" s="1155" t="s">
        <v>169</v>
      </c>
      <c r="H17" s="1156"/>
      <c r="I17" s="1156"/>
      <c r="J17" s="1157"/>
      <c r="K17" s="270">
        <v>3556383</v>
      </c>
      <c r="L17" s="270">
        <v>49453</v>
      </c>
      <c r="M17" s="271">
        <v>67535</v>
      </c>
      <c r="N17" s="272">
        <v>-26.8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4.2699999999999996</v>
      </c>
      <c r="L21" s="283">
        <v>6.24</v>
      </c>
      <c r="M21" s="284">
        <v>-1.97</v>
      </c>
      <c r="N21" s="251"/>
      <c r="O21" s="285"/>
      <c r="P21" s="281"/>
    </row>
    <row r="22" spans="1:16" s="286" customFormat="1" x14ac:dyDescent="0.15">
      <c r="A22" s="281"/>
      <c r="B22" s="251"/>
      <c r="C22" s="251"/>
      <c r="D22" s="251"/>
      <c r="E22" s="251"/>
      <c r="F22" s="251"/>
      <c r="G22" s="1147" t="s">
        <v>497</v>
      </c>
      <c r="H22" s="1148"/>
      <c r="I22" s="1148"/>
      <c r="J22" s="1149"/>
      <c r="K22" s="287">
        <v>100.4</v>
      </c>
      <c r="L22" s="288">
        <v>98.7</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2367338</v>
      </c>
      <c r="L32" s="296">
        <v>32919</v>
      </c>
      <c r="M32" s="297">
        <v>35267</v>
      </c>
      <c r="N32" s="298">
        <v>-6.7</v>
      </c>
    </row>
    <row r="33" spans="1:16" ht="13.5" customHeight="1" x14ac:dyDescent="0.15">
      <c r="A33" s="250"/>
      <c r="B33" s="246"/>
      <c r="C33" s="246"/>
      <c r="D33" s="246"/>
      <c r="E33" s="246"/>
      <c r="F33" s="246"/>
      <c r="G33" s="1163" t="s">
        <v>502</v>
      </c>
      <c r="H33" s="1164"/>
      <c r="I33" s="1164"/>
      <c r="J33" s="1165"/>
      <c r="K33" s="296" t="s">
        <v>488</v>
      </c>
      <c r="L33" s="296" t="s">
        <v>488</v>
      </c>
      <c r="M33" s="297">
        <v>1</v>
      </c>
      <c r="N33" s="298" t="s">
        <v>488</v>
      </c>
    </row>
    <row r="34" spans="1:16" ht="27" customHeight="1" x14ac:dyDescent="0.15">
      <c r="A34" s="250"/>
      <c r="B34" s="246"/>
      <c r="C34" s="246"/>
      <c r="D34" s="246"/>
      <c r="E34" s="246"/>
      <c r="F34" s="246"/>
      <c r="G34" s="1163" t="s">
        <v>503</v>
      </c>
      <c r="H34" s="1164"/>
      <c r="I34" s="1164"/>
      <c r="J34" s="1165"/>
      <c r="K34" s="296" t="s">
        <v>488</v>
      </c>
      <c r="L34" s="296" t="s">
        <v>488</v>
      </c>
      <c r="M34" s="297">
        <v>49</v>
      </c>
      <c r="N34" s="298" t="s">
        <v>488</v>
      </c>
    </row>
    <row r="35" spans="1:16" ht="27" customHeight="1" x14ac:dyDescent="0.15">
      <c r="A35" s="250"/>
      <c r="B35" s="246"/>
      <c r="C35" s="246"/>
      <c r="D35" s="246"/>
      <c r="E35" s="246"/>
      <c r="F35" s="246"/>
      <c r="G35" s="1163" t="s">
        <v>504</v>
      </c>
      <c r="H35" s="1164"/>
      <c r="I35" s="1164"/>
      <c r="J35" s="1165"/>
      <c r="K35" s="296">
        <v>492419</v>
      </c>
      <c r="L35" s="296">
        <v>6847</v>
      </c>
      <c r="M35" s="297">
        <v>9709</v>
      </c>
      <c r="N35" s="298">
        <v>-29.5</v>
      </c>
    </row>
    <row r="36" spans="1:16" ht="27" customHeight="1" x14ac:dyDescent="0.15">
      <c r="A36" s="250"/>
      <c r="B36" s="246"/>
      <c r="C36" s="246"/>
      <c r="D36" s="246"/>
      <c r="E36" s="246"/>
      <c r="F36" s="246"/>
      <c r="G36" s="1163" t="s">
        <v>505</v>
      </c>
      <c r="H36" s="1164"/>
      <c r="I36" s="1164"/>
      <c r="J36" s="1165"/>
      <c r="K36" s="296">
        <v>46679</v>
      </c>
      <c r="L36" s="296">
        <v>649</v>
      </c>
      <c r="M36" s="297">
        <v>2367</v>
      </c>
      <c r="N36" s="298">
        <v>-72.599999999999994</v>
      </c>
    </row>
    <row r="37" spans="1:16" ht="13.5" customHeight="1" x14ac:dyDescent="0.15">
      <c r="A37" s="250"/>
      <c r="B37" s="246"/>
      <c r="C37" s="246"/>
      <c r="D37" s="246"/>
      <c r="E37" s="246"/>
      <c r="F37" s="246"/>
      <c r="G37" s="1163" t="s">
        <v>506</v>
      </c>
      <c r="H37" s="1164"/>
      <c r="I37" s="1164"/>
      <c r="J37" s="1165"/>
      <c r="K37" s="296">
        <v>61798</v>
      </c>
      <c r="L37" s="296">
        <v>859</v>
      </c>
      <c r="M37" s="297">
        <v>1205</v>
      </c>
      <c r="N37" s="298">
        <v>-28.7</v>
      </c>
    </row>
    <row r="38" spans="1:16" ht="27" customHeight="1" x14ac:dyDescent="0.15">
      <c r="A38" s="250"/>
      <c r="B38" s="246"/>
      <c r="C38" s="246"/>
      <c r="D38" s="246"/>
      <c r="E38" s="246"/>
      <c r="F38" s="246"/>
      <c r="G38" s="1166" t="s">
        <v>507</v>
      </c>
      <c r="H38" s="1167"/>
      <c r="I38" s="1167"/>
      <c r="J38" s="1168"/>
      <c r="K38" s="299" t="s">
        <v>488</v>
      </c>
      <c r="L38" s="299" t="s">
        <v>488</v>
      </c>
      <c r="M38" s="300">
        <v>3</v>
      </c>
      <c r="N38" s="301" t="s">
        <v>488</v>
      </c>
      <c r="O38" s="295"/>
    </row>
    <row r="39" spans="1:16" x14ac:dyDescent="0.15">
      <c r="A39" s="250"/>
      <c r="B39" s="246"/>
      <c r="C39" s="246"/>
      <c r="D39" s="246"/>
      <c r="E39" s="246"/>
      <c r="F39" s="246"/>
      <c r="G39" s="1166" t="s">
        <v>508</v>
      </c>
      <c r="H39" s="1167"/>
      <c r="I39" s="1167"/>
      <c r="J39" s="1168"/>
      <c r="K39" s="302">
        <v>-1142772</v>
      </c>
      <c r="L39" s="302">
        <v>-15891</v>
      </c>
      <c r="M39" s="303">
        <v>-6690</v>
      </c>
      <c r="N39" s="304">
        <v>137.5</v>
      </c>
      <c r="O39" s="295"/>
    </row>
    <row r="40" spans="1:16" ht="27" customHeight="1" x14ac:dyDescent="0.15">
      <c r="A40" s="250"/>
      <c r="B40" s="246"/>
      <c r="C40" s="246"/>
      <c r="D40" s="246"/>
      <c r="E40" s="246"/>
      <c r="F40" s="246"/>
      <c r="G40" s="1163" t="s">
        <v>509</v>
      </c>
      <c r="H40" s="1164"/>
      <c r="I40" s="1164"/>
      <c r="J40" s="1165"/>
      <c r="K40" s="302">
        <v>-1682736</v>
      </c>
      <c r="L40" s="302">
        <v>-23399</v>
      </c>
      <c r="M40" s="303">
        <v>-29386</v>
      </c>
      <c r="N40" s="304">
        <v>-20.399999999999999</v>
      </c>
      <c r="O40" s="295"/>
    </row>
    <row r="41" spans="1:16" x14ac:dyDescent="0.15">
      <c r="A41" s="250"/>
      <c r="B41" s="246"/>
      <c r="C41" s="246"/>
      <c r="D41" s="246"/>
      <c r="E41" s="246"/>
      <c r="F41" s="246"/>
      <c r="G41" s="1169" t="s">
        <v>280</v>
      </c>
      <c r="H41" s="1170"/>
      <c r="I41" s="1170"/>
      <c r="J41" s="1171"/>
      <c r="K41" s="296">
        <v>142726</v>
      </c>
      <c r="L41" s="302">
        <v>1985</v>
      </c>
      <c r="M41" s="303">
        <v>12524</v>
      </c>
      <c r="N41" s="304">
        <v>-84.2</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2451574</v>
      </c>
      <c r="J51" s="322">
        <v>34682</v>
      </c>
      <c r="K51" s="323">
        <v>25.7</v>
      </c>
      <c r="L51" s="324">
        <v>50880</v>
      </c>
      <c r="M51" s="325">
        <v>7</v>
      </c>
      <c r="N51" s="326">
        <v>18.7</v>
      </c>
    </row>
    <row r="52" spans="1:14" x14ac:dyDescent="0.15">
      <c r="A52" s="250"/>
      <c r="B52" s="246"/>
      <c r="C52" s="246"/>
      <c r="D52" s="246"/>
      <c r="E52" s="246"/>
      <c r="F52" s="246"/>
      <c r="G52" s="327"/>
      <c r="H52" s="328" t="s">
        <v>520</v>
      </c>
      <c r="I52" s="329">
        <v>1696616</v>
      </c>
      <c r="J52" s="330">
        <v>24001</v>
      </c>
      <c r="K52" s="331">
        <v>48.9</v>
      </c>
      <c r="L52" s="332">
        <v>26879</v>
      </c>
      <c r="M52" s="333">
        <v>2.4</v>
      </c>
      <c r="N52" s="334">
        <v>46.5</v>
      </c>
    </row>
    <row r="53" spans="1:14" x14ac:dyDescent="0.15">
      <c r="A53" s="250"/>
      <c r="B53" s="246"/>
      <c r="C53" s="246"/>
      <c r="D53" s="246"/>
      <c r="E53" s="246"/>
      <c r="F53" s="246"/>
      <c r="G53" s="312" t="s">
        <v>521</v>
      </c>
      <c r="H53" s="313"/>
      <c r="I53" s="321">
        <v>3179307</v>
      </c>
      <c r="J53" s="322">
        <v>44625</v>
      </c>
      <c r="K53" s="323">
        <v>28.7</v>
      </c>
      <c r="L53" s="324">
        <v>63956</v>
      </c>
      <c r="M53" s="325">
        <v>25.7</v>
      </c>
      <c r="N53" s="326">
        <v>3</v>
      </c>
    </row>
    <row r="54" spans="1:14" x14ac:dyDescent="0.15">
      <c r="A54" s="250"/>
      <c r="B54" s="246"/>
      <c r="C54" s="246"/>
      <c r="D54" s="246"/>
      <c r="E54" s="246"/>
      <c r="F54" s="246"/>
      <c r="G54" s="327"/>
      <c r="H54" s="328" t="s">
        <v>520</v>
      </c>
      <c r="I54" s="329">
        <v>2211181</v>
      </c>
      <c r="J54" s="330">
        <v>31036</v>
      </c>
      <c r="K54" s="331">
        <v>29.3</v>
      </c>
      <c r="L54" s="332">
        <v>29239</v>
      </c>
      <c r="M54" s="333">
        <v>8.8000000000000007</v>
      </c>
      <c r="N54" s="334">
        <v>20.5</v>
      </c>
    </row>
    <row r="55" spans="1:14" x14ac:dyDescent="0.15">
      <c r="A55" s="250"/>
      <c r="B55" s="246"/>
      <c r="C55" s="246"/>
      <c r="D55" s="246"/>
      <c r="E55" s="246"/>
      <c r="F55" s="246"/>
      <c r="G55" s="312" t="s">
        <v>522</v>
      </c>
      <c r="H55" s="313"/>
      <c r="I55" s="321">
        <v>5283958</v>
      </c>
      <c r="J55" s="322">
        <v>73813</v>
      </c>
      <c r="K55" s="323">
        <v>65.400000000000006</v>
      </c>
      <c r="L55" s="324">
        <v>66255</v>
      </c>
      <c r="M55" s="325">
        <v>3.6</v>
      </c>
      <c r="N55" s="326">
        <v>61.8</v>
      </c>
    </row>
    <row r="56" spans="1:14" x14ac:dyDescent="0.15">
      <c r="A56" s="250"/>
      <c r="B56" s="246"/>
      <c r="C56" s="246"/>
      <c r="D56" s="246"/>
      <c r="E56" s="246"/>
      <c r="F56" s="246"/>
      <c r="G56" s="327"/>
      <c r="H56" s="328" t="s">
        <v>520</v>
      </c>
      <c r="I56" s="329">
        <v>4036364</v>
      </c>
      <c r="J56" s="330">
        <v>56385</v>
      </c>
      <c r="K56" s="331">
        <v>81.7</v>
      </c>
      <c r="L56" s="332">
        <v>31822</v>
      </c>
      <c r="M56" s="333">
        <v>8.8000000000000007</v>
      </c>
      <c r="N56" s="334">
        <v>72.900000000000006</v>
      </c>
    </row>
    <row r="57" spans="1:14" x14ac:dyDescent="0.15">
      <c r="A57" s="250"/>
      <c r="B57" s="246"/>
      <c r="C57" s="246"/>
      <c r="D57" s="246"/>
      <c r="E57" s="246"/>
      <c r="F57" s="246"/>
      <c r="G57" s="312" t="s">
        <v>523</v>
      </c>
      <c r="H57" s="313"/>
      <c r="I57" s="321">
        <v>3638684</v>
      </c>
      <c r="J57" s="322">
        <v>50639</v>
      </c>
      <c r="K57" s="323">
        <v>-31.4</v>
      </c>
      <c r="L57" s="324">
        <v>47278</v>
      </c>
      <c r="M57" s="325">
        <v>-28.6</v>
      </c>
      <c r="N57" s="326">
        <v>-2.8</v>
      </c>
    </row>
    <row r="58" spans="1:14" x14ac:dyDescent="0.15">
      <c r="A58" s="250"/>
      <c r="B58" s="246"/>
      <c r="C58" s="246"/>
      <c r="D58" s="246"/>
      <c r="E58" s="246"/>
      <c r="F58" s="246"/>
      <c r="G58" s="327"/>
      <c r="H58" s="328" t="s">
        <v>520</v>
      </c>
      <c r="I58" s="329">
        <v>2771101</v>
      </c>
      <c r="J58" s="330">
        <v>38565</v>
      </c>
      <c r="K58" s="331">
        <v>-31.6</v>
      </c>
      <c r="L58" s="332">
        <v>24096</v>
      </c>
      <c r="M58" s="333">
        <v>-24.3</v>
      </c>
      <c r="N58" s="334">
        <v>-7.3</v>
      </c>
    </row>
    <row r="59" spans="1:14" x14ac:dyDescent="0.15">
      <c r="A59" s="250"/>
      <c r="B59" s="246"/>
      <c r="C59" s="246"/>
      <c r="D59" s="246"/>
      <c r="E59" s="246"/>
      <c r="F59" s="246"/>
      <c r="G59" s="312" t="s">
        <v>524</v>
      </c>
      <c r="H59" s="313"/>
      <c r="I59" s="321">
        <v>4264913</v>
      </c>
      <c r="J59" s="322">
        <v>59305</v>
      </c>
      <c r="K59" s="323">
        <v>17.100000000000001</v>
      </c>
      <c r="L59" s="324">
        <v>44504</v>
      </c>
      <c r="M59" s="325">
        <v>-5.9</v>
      </c>
      <c r="N59" s="326">
        <v>23</v>
      </c>
    </row>
    <row r="60" spans="1:14" x14ac:dyDescent="0.15">
      <c r="A60" s="250"/>
      <c r="B60" s="246"/>
      <c r="C60" s="246"/>
      <c r="D60" s="246"/>
      <c r="E60" s="246"/>
      <c r="F60" s="246"/>
      <c r="G60" s="327"/>
      <c r="H60" s="328" t="s">
        <v>520</v>
      </c>
      <c r="I60" s="335">
        <v>2638604</v>
      </c>
      <c r="J60" s="330">
        <v>36691</v>
      </c>
      <c r="K60" s="331">
        <v>-4.9000000000000004</v>
      </c>
      <c r="L60" s="332">
        <v>25876</v>
      </c>
      <c r="M60" s="333">
        <v>7.4</v>
      </c>
      <c r="N60" s="334">
        <v>-12.3</v>
      </c>
    </row>
    <row r="61" spans="1:14" x14ac:dyDescent="0.15">
      <c r="A61" s="250"/>
      <c r="B61" s="246"/>
      <c r="C61" s="246"/>
      <c r="D61" s="246"/>
      <c r="E61" s="246"/>
      <c r="F61" s="246"/>
      <c r="G61" s="312" t="s">
        <v>525</v>
      </c>
      <c r="H61" s="336"/>
      <c r="I61" s="337">
        <v>3763687</v>
      </c>
      <c r="J61" s="338">
        <v>52613</v>
      </c>
      <c r="K61" s="339">
        <v>21.1</v>
      </c>
      <c r="L61" s="340">
        <v>54575</v>
      </c>
      <c r="M61" s="341">
        <v>0.4</v>
      </c>
      <c r="N61" s="326">
        <v>20.7</v>
      </c>
    </row>
    <row r="62" spans="1:14" x14ac:dyDescent="0.15">
      <c r="A62" s="250"/>
      <c r="B62" s="246"/>
      <c r="C62" s="246"/>
      <c r="D62" s="246"/>
      <c r="E62" s="246"/>
      <c r="F62" s="246"/>
      <c r="G62" s="327"/>
      <c r="H62" s="328" t="s">
        <v>520</v>
      </c>
      <c r="I62" s="329">
        <v>2670773</v>
      </c>
      <c r="J62" s="330">
        <v>37336</v>
      </c>
      <c r="K62" s="331">
        <v>24.7</v>
      </c>
      <c r="L62" s="332">
        <v>27582</v>
      </c>
      <c r="M62" s="333">
        <v>0.6</v>
      </c>
      <c r="N62" s="334">
        <v>24.1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17.64</v>
      </c>
      <c r="G47" s="12">
        <v>21.68</v>
      </c>
      <c r="H47" s="12">
        <v>27.25</v>
      </c>
      <c r="I47" s="12">
        <v>24.31</v>
      </c>
      <c r="J47" s="13">
        <v>21.29</v>
      </c>
    </row>
    <row r="48" spans="2:10" ht="57.75" customHeight="1" x14ac:dyDescent="0.15">
      <c r="B48" s="14"/>
      <c r="C48" s="1174" t="s">
        <v>4</v>
      </c>
      <c r="D48" s="1174"/>
      <c r="E48" s="1175"/>
      <c r="F48" s="15">
        <v>8.02</v>
      </c>
      <c r="G48" s="16">
        <v>6.39</v>
      </c>
      <c r="H48" s="16">
        <v>4.42</v>
      </c>
      <c r="I48" s="16">
        <v>5.16</v>
      </c>
      <c r="J48" s="17">
        <v>4.93</v>
      </c>
    </row>
    <row r="49" spans="2:10" ht="57.75" customHeight="1" thickBot="1" x14ac:dyDescent="0.2">
      <c r="B49" s="18"/>
      <c r="C49" s="1176" t="s">
        <v>5</v>
      </c>
      <c r="D49" s="1176"/>
      <c r="E49" s="1177"/>
      <c r="F49" s="19">
        <v>1.3</v>
      </c>
      <c r="G49" s="20">
        <v>3.57</v>
      </c>
      <c r="H49" s="20">
        <v>4.5599999999999996</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2018-04-16T07:34:30Z</cp:lastPrinted>
  <dcterms:created xsi:type="dcterms:W3CDTF">2018-01-24T06:17:18Z</dcterms:created>
  <dcterms:modified xsi:type="dcterms:W3CDTF">2018-11-22T09:36:59Z</dcterms:modified>
</cp:coreProperties>
</file>