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240" yWindow="60" windowWidth="14940" windowHeight="7875" tabRatio="9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AK31" i="11" l="1"/>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BE34"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<sst xmlns="http://schemas.openxmlformats.org/spreadsheetml/2006/main" count="1069" uniqueCount="568">
  <si>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</si>
  <si>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</si>
  <si>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</si>
  <si>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</si>
  <si>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</si>
  <si>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</si>
  <si>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</si>
  <si>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</si>
  <si>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</si>
  <si>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</si>
  <si>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</si>
  <si>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</si>
  <si>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</si>
  <si>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</si>
  <si>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</si>
  <si>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</si>
  <si>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</si>
  <si>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</si>
  <si>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</si>
  <si>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</si>
  <si>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</si>
  <si>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</si>
  <si>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</si>
  <si>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</si>
  <si>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</si>
  <si>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</si>
  <si>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</si>
  <si>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</si>
  <si>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</si>
  <si>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</si>
  <si>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</si>
  <si>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</si>
  <si>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</si>
  <si>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</si>
  <si>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</si>
  <si>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</si>
  <si>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</si>
  <si>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</si>
  <si>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</si>
  <si>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</si>
  <si>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</si>
  <si>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</si>
  <si>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</si>
  <si>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</si>
  <si>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</si>
  <si>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</si>
  <si>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</si>
  <si>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</si>
  <si>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</si>
  <si>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</si>
  <si>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</si>
  <si>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</si>
  <si>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</si>
  <si>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</si>
  <si>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</si>
  <si>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</si>
  <si>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</si>
  <si>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</si>
  <si>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</si>
  <si>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</si>
  <si>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</si>
  <si>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</si>
  <si>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</si>
  <si>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</si>
  <si>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</si>
  <si>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</si>
  <si>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</si>
  <si>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</si>
  <si>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</si>
  <si>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</si>
  <si>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</si>
  <si>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</si>
  <si>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</si>
  <si>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</si>
  <si>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</si>
  <si>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</si>
  <si>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</si>
  <si>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</si>
  <si>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</si>
  <si>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</si>
  <si>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</si>
  <si>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</si>
  <si>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春日市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</si>
  <si>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</si>
  <si>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</si>
  <si>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</si>
  <si>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</si>
  <si>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</si>
  <si>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</si>
  <si>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</si>
  <si>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</si>
  <si>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</si>
  <si>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</si>
  <si>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</si>
  <si>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</si>
  <si>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</si>
  <si>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</si>
  <si>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</si>
  <si>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</si>
  <si>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</si>
  <si>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</si>
  <si>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</si>
  <si>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</si>
  <si>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</si>
  <si>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</si>
  <si>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</si>
  <si>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</si>
  <si>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</si>
  <si>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</si>
  <si>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</si>
  <si>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</si>
  <si>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</si>
  <si>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</si>
  <si>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</si>
  <si>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</si>
  <si>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</si>
  <si>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</si>
  <si>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</si>
  <si>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</si>
  <si>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</si>
  <si>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</si>
  <si>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</si>
  <si>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</si>
  <si>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</si>
  <si>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</si>
  <si>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</si>
  <si>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</si>
  <si>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</si>
  <si>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</si>
  <si>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</si>
  <si>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</si>
  <si>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</si>
  <si>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</si>
  <si>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</si>
  <si>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</si>
  <si>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</si>
  <si>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</si>
  <si>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</si>
  <si>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</si>
  <si>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</si>
  <si>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</si>
  <si>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</si>
  <si>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</si>
  <si>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</si>
  <si>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</si>
  <si>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</si>
  <si>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</si>
  <si>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</si>
  <si>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</si>
  <si>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</si>
  <si>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</si>
  <si>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</si>
  <si>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</si>
  <si>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</si>
  <si>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</si>
  <si>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</si>
  <si>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</si>
  <si>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</si>
  <si>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</si>
  <si>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</si>
  <si>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</si>
  <si>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</si>
  <si>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</si>
  <si>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</si>
  <si>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</si>
  <si>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</si>
  <si>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</si>
  <si>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</si>
  <si>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</si>
  <si>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</si>
  <si>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</si>
  <si>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</si>
  <si>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</si>
  <si>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</si>
  <si>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</si>
  <si>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</si>
  <si>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</si>
  <si>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</si>
  <si>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</si>
  <si>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</si>
  <si>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</si>
  <si>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</si>
  <si>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</si>
  <si>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</si>
  <si>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</si>
  <si>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</si>
  <si>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</si>
  <si>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</si>
  <si>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</si>
  <si>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</si>
  <si>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</si>
  <si>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</si>
  <si>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</si>
  <si>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</si>
  <si>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</si>
  <si>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</si>
  <si>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</si>
  <si>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福岡県春日市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</si>
  <si>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</si>
  <si>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</si>
  <si>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</si>
  <si>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</si>
  <si>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</si>
  <si>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</si>
  <si>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</si>
  <si>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</si>
  <si>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</si>
  <si>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</si>
  <si>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</si>
  <si>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</si>
  <si>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</si>
  <si>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</si>
  <si>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</si>
  <si>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</si>
  <si>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</si>
  <si>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</si>
  <si>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</si>
  <si>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</si>
  <si>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</si>
  <si>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</si>
  <si>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</si>
  <si>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</si>
  <si>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</si>
  <si>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</si>
  <si>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</si>
  <si>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</si>
  <si>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</si>
  <si>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</si>
  <si>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</si>
  <si>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</si>
  <si>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</si>
  <si>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</si>
  <si>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</si>
  <si>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</si>
  <si>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</si>
  <si>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</si>
  <si>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</si>
  <si>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</si>
  <si>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</si>
  <si>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</si>
  <si>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</si>
  <si>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</si>
  <si>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</si>
  <si>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</si>
  <si>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</si>
  <si>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</si>
  <si>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</si>
  <si>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</si>
  <si>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</si>
  <si>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</si>
  <si>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</si>
  <si>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</si>
  <si>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</si>
  <si>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</si>
  <si>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</si>
  <si>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</si>
  <si>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</si>
  <si>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</si>
  <si>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</si>
  <si>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</si>
  <si>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</si>
  <si>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</si>
  <si>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</si>
  <si>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</si>
  <si>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</si>
  <si>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</si>
  <si>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</si>
  <si>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</si>
  <si>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</si>
  <si>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</si>
  <si>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</si>
  <si>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</si>
  <si>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</si>
  <si>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</si>
  <si>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</si>
  <si>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</si>
  <si>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</si>
  <si>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</si>
  <si>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</si>
  <si>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</si>
  <si>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</si>
  <si>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</si>
  <si>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</si>
  <si>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</si>
  <si>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</si>
  <si>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</si>
  <si>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</si>
  <si>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</si>
  <si>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</si>
  <si>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</si>
  <si>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</si>
  <si>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</si>
  <si>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</si>
  <si>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</si>
  <si>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</si>
  <si>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</si>
  <si>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</si>
  <si>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</si>
  <si>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</si>
  <si>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</si>
  <si>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</si>
  <si>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</si>
  <si>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</si>
  <si>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</si>
  <si>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</si>
  <si>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</si>
  <si>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</si>
  <si>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</si>
  <si>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</si>
  <si>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</si>
  <si>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</si>
  <si>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</si>
  <si>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</si>
  <si>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</si>
  <si>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</si>
  <si>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</si>
  <si>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</si>
  <si>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</si>
  <si>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</si>
  <si>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</si>
  <si>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</si>
  <si>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</si>
  <si>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</si>
  <si>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</si>
  <si>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</si>
  <si>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</si>
  <si>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</si>
  <si>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</si>
  <si>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</si>
  <si>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</si>
  <si>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</si>
  <si>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</si>
  <si>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</si>
  <si>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</si>
  <si>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</si>
  <si>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</si>
  <si>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</si>
  <si>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</si>
  <si>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</si>
  <si>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</si>
  <si>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</si>
  <si>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</si>
  <si>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</si>
  <si>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</si>
  <si>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</si>
  <si>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</si>
  <si>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</si>
  <si>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福岡県春日市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</si>
  <si>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</si>
  <si>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</si>
  <si>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</si>
  <si>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</si>
  <si>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</si>
  <si>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</si>
  <si>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</si>
  <si>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</si>
  <si>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</si>
  <si>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</si>
  <si>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</si>
  <si>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</si>
  <si>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</si>
  <si>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</si>
  <si>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</si>
  <si>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</si>
  <si>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</si>
  <si>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</si>
  <si>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</si>
  <si>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</si>
  <si>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</si>
  <si>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</si>
  <si>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</si>
  <si>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</si>
  <si>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</si>
  <si>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</si>
  <si>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</si>
  <si>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</si>
  <si>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</si>
  <si>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</si>
  <si>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</si>
  <si>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</si>
  <si>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</si>
  <si>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</si>
  <si>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</si>
  <si>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</si>
  <si>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</si>
  <si>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</si>
  <si>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</si>
  <si>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</si>
  <si>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</si>
  <si>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</si>
  <si>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</si>
  <si>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</si>
  <si>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</si>
  <si>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</si>
  <si>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</si>
  <si>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</si>
  <si>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</si>
  <si>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</si>
  <si>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</si>
  <si>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</si>
  <si>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</si>
  <si>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</si>
  <si>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</si>
  <si>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</si>
  <si>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</si>
  <si>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</si>
  <si>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</si>
  <si>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</si>
  <si>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</si>
  <si>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</si>
  <si>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</si>
  <si>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</si>
  <si>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</si>
  <si>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</si>
  <si>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</si>
  <si>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</si>
  <si>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</si>
  <si>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</si>
  <si>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</si>
  <si>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</si>
  <si>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</si>
  <si>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</si>
  <si>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</si>
  <si>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</si>
  <si>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</si>
  <si>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</si>
  <si>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</si>
  <si>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</si>
  <si>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</si>
  <si>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</si>
  <si>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</si>
  <si>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</si>
  <si>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</si>
  <si>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</si>
  <si>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</si>
  <si>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</si>
  <si>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</si>
  <si>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</si>
  <si>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</si>
  <si>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</si>
  <si>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</si>
  <si>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</si>
  <si>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</si>
  <si>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</si>
  <si>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</si>
  <si>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</si>
  <si>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</si>
  <si>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</si>
  <si>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</si>
  <si>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</si>
  <si>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</si>
  <si>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</si>
  <si>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</si>
  <si>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</si>
  <si>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</si>
  <si>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</si>
  <si>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</si>
  <si>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</si>
  <si>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</si>
  <si>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</si>
  <si>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</si>
  <si>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</si>
  <si>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</si>
  <si>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</si>
  <si>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</si>
  <si>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</si>
  <si>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</si>
  <si>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</si>
  <si>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</si>
  <si>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</si>
  <si>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</si>
  <si>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</si>
  <si>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</si>
  <si>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</si>
  <si>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</si>
  <si>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</si>
  <si>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</si>
  <si>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</si>
  <si>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</si>
  <si>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</si>
  <si>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</si>
  <si>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</si>
  <si>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</si>
  <si>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</si>
  <si>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</si>
  <si>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</si>
  <si>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</si>
  <si>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</si>
  <si>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</si>
  <si>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</si>
  <si>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</si>
  <si>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</si>
  <si>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</si>
  <si>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</si>
  <si>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</si>
  <si>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</si>
  <si>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</si>
  <si>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</si>
  <si>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</si>
  <si>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</si>
  <si>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</si>
  <si>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</si>
  <si>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</si>
  <si>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</si>
  <si>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</si>
  <si>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</si>
  <si>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</si>
  <si>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</si>
  <si>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</si>
  <si>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</si>
  <si>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</si>
  <si>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</si>
  <si>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</si>
  <si>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</si>
  <si>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</si>
  <si>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</si>
  <si>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</si>
  <si>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</si>
  <si>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</si>
  <si>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</si>
  <si>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</si>
  <si>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</si>
  <si>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</si>
  <si>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0.03</t>
  </si>
  <si>
    <t>一般会計</t>
  </si>
  <si>
    <t>下水道事業会計</t>
  </si>
  <si>
    <t>国民健康保険事業特別会計</t>
  </si>
  <si>
    <t>介護保険事業特別会計</t>
  </si>
  <si>
    <t>後期高齢者医療事業特別会計</t>
  </si>
  <si>
    <t>その他会計（赤字）</t>
  </si>
  <si>
    <t>その他会計（黒字）</t>
  </si>
  <si>
    <t>-</t>
    <phoneticPr fontId="2"/>
  </si>
  <si>
    <t>-</t>
    <phoneticPr fontId="2"/>
  </si>
  <si>
    <t>春日市土地開発公社</t>
    <rPh sb="0" eb="3">
      <t>カスガシ</t>
    </rPh>
    <rPh sb="3" eb="5">
      <t>トチ</t>
    </rPh>
    <rPh sb="5" eb="7">
      <t>カイハツ</t>
    </rPh>
    <rPh sb="7" eb="9">
      <t>コウシャ</t>
    </rPh>
    <phoneticPr fontId="2"/>
  </si>
  <si>
    <t>-</t>
    <phoneticPr fontId="2"/>
  </si>
  <si>
    <t>-</t>
    <phoneticPr fontId="2"/>
  </si>
  <si>
    <t>福岡県市町村消防団員等公務災害補償組合(一般会計)</t>
  </si>
  <si>
    <t>筑紫自治振興組合(一般会計)</t>
  </si>
  <si>
    <t>筑紫自治振興組合(筑紫公平委員会特別会計)</t>
  </si>
  <si>
    <t>春日・大野城・那珂川消防組合(一般会計)</t>
  </si>
  <si>
    <t>福岡県自治振興組合(一般会計)</t>
  </si>
  <si>
    <t>福岡県自治振興組合(公文書館事業特別会計)</t>
  </si>
  <si>
    <t>春日大野城衛生施設組合(一般会計)</t>
  </si>
  <si>
    <t>筑慈苑施設組合(一般会計)</t>
  </si>
  <si>
    <t>福岡都市圏広域行政事業組合(一般会計)</t>
  </si>
  <si>
    <t>福岡都市圏広域行政事業組合(流域連携事業特別会計)</t>
  </si>
  <si>
    <t>福岡都市圏広域行政事業組合(競艇事業特別会計)</t>
  </si>
  <si>
    <t>福岡都市圏南部環境事業組合(一般会計)</t>
  </si>
  <si>
    <t>福岡県後期高齢者医療広域連合(一般会計)</t>
  </si>
  <si>
    <t>福岡県後期高齢者医療広域連合(後期高齢者医療特別会計)</t>
  </si>
  <si>
    <t>福岡地区水道企業団</t>
    <rPh sb="0" eb="2">
      <t>フクオカ</t>
    </rPh>
    <rPh sb="2" eb="4">
      <t>チク</t>
    </rPh>
    <rPh sb="4" eb="6">
      <t>スイドウ</t>
    </rPh>
    <rPh sb="6" eb="8">
      <t>キギョウ</t>
    </rPh>
    <rPh sb="8" eb="9">
      <t>ダン</t>
    </rPh>
    <phoneticPr fontId="2"/>
  </si>
  <si>
    <t>春日那珂川水道企業団</t>
    <rPh sb="0" eb="2">
      <t>カスガ</t>
    </rPh>
    <rPh sb="2" eb="5">
      <t>ナカガワ</t>
    </rPh>
    <rPh sb="5" eb="7">
      <t>スイドウ</t>
    </rPh>
    <rPh sb="7" eb="9">
      <t>キギョウ</t>
    </rPh>
    <rPh sb="9" eb="10">
      <t>ダン</t>
    </rPh>
    <phoneticPr fontId="2"/>
  </si>
  <si>
    <t>法適用企業</t>
    <rPh sb="0" eb="1">
      <t>ホウ</t>
    </rPh>
    <rPh sb="1" eb="3">
      <t>テキヨウ</t>
    </rPh>
    <rPh sb="3" eb="5">
      <t>キギョウ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</si>
  <si>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</si>
  <si>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</si>
  <si>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</si>
  <si>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</si>
  <si>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</si>
  <si>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</si>
  <si>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</si>
  <si>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</si>
  <si>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</si>
  <si>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</si>
  <si>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</si>
  <si>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</si>
  <si>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</si>
  <si>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市債の着実な償還に努めてきた結果、前年度に引き続き、実質公債費比率は下がった。また、公共施設老朽化に備えて基金への積立てを実施しているため、将来負担比率も依然として発生していない。
　今後は、公共施設老朽化対策のための市債発行額が増加する可能性があり、それに伴い公債費負担も大きくなる可能性があるが、他の行政サービスとのバランスに配慮しつつ、公共施設老朽化対策に備えた基金を活用しながら、市債発行額を必要最小限に留め、財政健全性の維持に引き続き努めていく。</t>
    <phoneticPr fontId="5"/>
  </si>
  <si>
    <t>　保有する公共施設の老朽化が進んでいるものの、市債発行額を必要最小限に留め、財政状況等を勘案しながら更新等を行っているため、また、今後の公共施設老朽化に備えて基金への積立てを実施しているため、将来負担比率は発生せず、健全な財政を維持している。</t>
    <rPh sb="23" eb="25">
      <t>シサイ</t>
    </rPh>
    <rPh sb="25" eb="28">
      <t>ハッコウガク</t>
    </rPh>
    <rPh sb="29" eb="31">
      <t>ヒツヨウ</t>
    </rPh>
    <rPh sb="31" eb="34">
      <t>サイショウゲン</t>
    </rPh>
    <rPh sb="35" eb="36">
      <t>トド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</si>
</sst>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40849</c:v>
                </c:pt>
                <c:pt idx="1">
                  <c:v>40632</c:v>
                </c:pt>
                <c:pt idx="2">
                  <c:v>45375</c:v>
                </c:pt>
                <c:pt idx="3">
                  <c:v>44267</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24218</c:v>
                </c:pt>
                <c:pt idx="1">
                  <c:v>31200</c:v>
                </c:pt>
                <c:pt idx="2">
                  <c:v>35341</c:v>
                </c:pt>
                <c:pt idx="3">
                  <c:v>64421</c:v>
                </c:pt>
                <c:pt idx="4">
                  <c:v>23315</c:v>
                </c:pt>
              </c:numCache>
            </c:numRef>
          </c:val>
          <c:smooth val="0"/>
        </c:ser>
        <c:dLbls>
          <c:showLegendKey val="0"/>
          <c:showVal val="0"/>
          <c:showCatName val="0"/>
          <c:showSerName val="0"/>
          <c:showPercent val="0"/>
          <c:showBubbleSize val="0"/>
        </c:dLbls>
        <c:marker val="1"/>
        <c:smooth val="0"/>
        <c:axId val="263046648"/>
        <c:axId val="302282736"/>
      </c:lineChart>
      <c:catAx>
        <c:axId val="263046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282736"/>
        <c:crosses val="autoZero"/>
        <c:auto val="1"/>
        <c:lblAlgn val="ctr"/>
        <c:lblOffset val="100"/>
        <c:tickLblSkip val="1"/>
        <c:tickMarkSkip val="1"/>
        <c:noMultiLvlLbl val="0"/>
      </c:catAx>
      <c:valAx>
        <c:axId val="3022827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3046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c:v>
                </c:pt>
                <c:pt idx="1">
                  <c:v>4.8600000000000003</c:v>
                </c:pt>
                <c:pt idx="2">
                  <c:v>3.52</c:v>
                </c:pt>
                <c:pt idx="3">
                  <c:v>5.44</c:v>
                </c:pt>
                <c:pt idx="4">
                  <c:v>5.81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7.67</c:v>
                </c:pt>
                <c:pt idx="1">
                  <c:v>8.59</c:v>
                </c:pt>
                <c:pt idx="2">
                  <c:v>9.82</c:v>
                </c:pt>
                <c:pt idx="3">
                  <c:v>11.65</c:v>
                </c:pt>
                <c:pt idx="4">
                  <c:v>14.18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03261928"/>
        <c:axId val="304254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1.28</c:v>
                </c:pt>
                <c:pt idx="1">
                  <c:v>0.89</c:v>
                </c:pt>
                <c:pt idx="2">
                  <c:v>-0.03</c:v>
                </c:pt>
                <c:pt idx="3">
                  <c:v>4.1399999999999997</c:v>
                </c:pt>
                <c:pt idx="4">
                  <c:v>3.01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03261928"/>
        <c:axId val="304254432"/>
      </c:lineChart>
      <c:catAx>
        <c:axId val="303261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4254432"/>
        <c:crosses val="autoZero"/>
        <c:auto val="1"/>
        <c:lblAlgn val="ctr"/>
        <c:lblOffset val="100"/>
        <c:tickLblSkip val="1"/>
        <c:tickMarkSkip val="1"/>
        <c:noMultiLvlLbl val="0"/>
      </c:catAx>
      <c:valAx>
        <c:axId val="304254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261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c:v>
                </c:pt>
                <c:pt idx="2">
                  <c:v>#N/A</c:v>
                </c:pt>
                <c:pt idx="3">
                  <c:v>0.31</c:v>
                </c:pt>
                <c:pt idx="4">
                  <c:v>#N/A</c:v>
                </c:pt>
                <c:pt idx="5">
                  <c:v>0.35</c:v>
                </c:pt>
                <c:pt idx="6">
                  <c:v>#N/A</c:v>
                </c:pt>
                <c:pt idx="7">
                  <c:v>0.34</c:v>
                </c:pt>
                <c:pt idx="8">
                  <c:v>#N/A</c:v>
                </c:pt>
                <c:pt idx="9">
                  <c:v>0.36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0.56000000000000005</c:v>
                </c:pt>
                <c:pt idx="2">
                  <c:v>#N/A</c:v>
                </c:pt>
                <c:pt idx="3">
                  <c:v>0.51</c:v>
                </c:pt>
                <c:pt idx="4">
                  <c:v>#N/A</c:v>
                </c:pt>
                <c:pt idx="5">
                  <c:v>0.49</c:v>
                </c:pt>
                <c:pt idx="6">
                  <c:v>#N/A</c:v>
                </c:pt>
                <c:pt idx="7">
                  <c:v>0.36</c:v>
                </c:pt>
                <c:pt idx="8">
                  <c:v>#N/A</c:v>
                </c:pt>
                <c:pt idx="9">
                  <c:v>0.64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2.76</c:v>
                </c:pt>
                <c:pt idx="2">
                  <c:v>#N/A</c:v>
                </c:pt>
                <c:pt idx="3">
                  <c:v>1.62</c:v>
                </c:pt>
                <c:pt idx="4">
                  <c:v>#N/A</c:v>
                </c:pt>
                <c:pt idx="5">
                  <c:v>3.43</c:v>
                </c:pt>
                <c:pt idx="6">
                  <c:v>#N/A</c:v>
                </c:pt>
                <c:pt idx="7">
                  <c:v>3.03</c:v>
                </c:pt>
                <c:pt idx="8">
                  <c:v>#N/A</c:v>
                </c:pt>
                <c:pt idx="9">
                  <c:v>3.46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3.35</c:v>
                </c:pt>
                <c:pt idx="2">
                  <c:v>#N/A</c:v>
                </c:pt>
                <c:pt idx="3">
                  <c:v>3.81</c:v>
                </c:pt>
                <c:pt idx="4">
                  <c:v>#N/A</c:v>
                </c:pt>
                <c:pt idx="5">
                  <c:v>4.25</c:v>
                </c:pt>
                <c:pt idx="6">
                  <c:v>#N/A</c:v>
                </c:pt>
                <c:pt idx="7">
                  <c:v>4.79</c:v>
                </c:pt>
                <c:pt idx="8">
                  <c:v>#N/A</c:v>
                </c:pt>
                <c:pt idx="9">
                  <c:v>4.46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4.99</c:v>
                </c:pt>
                <c:pt idx="2">
                  <c:v>#N/A</c:v>
                </c:pt>
                <c:pt idx="3">
                  <c:v>4.8600000000000003</c:v>
                </c:pt>
                <c:pt idx="4">
                  <c:v>#N/A</c:v>
                </c:pt>
                <c:pt idx="5">
                  <c:v>3.51</c:v>
                </c:pt>
                <c:pt idx="6">
                  <c:v>#N/A</c:v>
                </c:pt>
                <c:pt idx="7">
                  <c:v>5.44</c:v>
                </c:pt>
                <c:pt idx="8">
                  <c:v>#N/A</c:v>
                </c:pt>
                <c:pt idx="9">
                  <c:v>5.8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11204256"/>
        <c:axId val="306567512"/>
      </c:barChart>
      <c:catAx>
        <c:axId val="31120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567512"/>
        <c:crosses val="autoZero"/>
        <c:auto val="1"/>
        <c:lblAlgn val="ctr"/>
        <c:lblOffset val="100"/>
        <c:tickLblSkip val="1"/>
        <c:tickMarkSkip val="1"/>
        <c:noMultiLvlLbl val="0"/>
      </c:catAx>
      <c:valAx>
        <c:axId val="306567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204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2857</c:v>
                </c:pt>
                <c:pt idx="5">
                  <c:v>2952</c:v>
                </c:pt>
                <c:pt idx="8">
                  <c:v>3084</c:v>
                </c:pt>
                <c:pt idx="11">
                  <c:v>3011</c:v>
                </c:pt>
                <c:pt idx="14">
                  <c:v>2924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29</c:v>
                </c:pt>
                <c:pt idx="3">
                  <c:v>30</c:v>
                </c:pt>
                <c:pt idx="6">
                  <c:v>33</c:v>
                </c:pt>
                <c:pt idx="9">
                  <c:v>67</c:v>
                </c:pt>
                <c:pt idx="12">
                  <c:v>86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c:v>
                </c:pt>
                <c:pt idx="3">
                  <c:v>23</c:v>
                </c:pt>
                <c:pt idx="6">
                  <c:v>23</c:v>
                </c:pt>
                <c:pt idx="9">
                  <c:v>9</c:v>
                </c:pt>
                <c:pt idx="12">
                  <c:v>48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481</c:v>
                </c:pt>
                <c:pt idx="3">
                  <c:v>446</c:v>
                </c:pt>
                <c:pt idx="6">
                  <c:v>437</c:v>
                </c:pt>
                <c:pt idx="9">
                  <c:v>480</c:v>
                </c:pt>
                <c:pt idx="12">
                  <c:v>368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2882</c:v>
                </c:pt>
                <c:pt idx="3">
                  <c:v>2967</c:v>
                </c:pt>
                <c:pt idx="6">
                  <c:v>3034</c:v>
                </c:pt>
                <c:pt idx="9">
                  <c:v>2789</c:v>
                </c:pt>
                <c:pt idx="12">
                  <c:v>2623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4188920"/>
        <c:axId val="308229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560</c:v>
                </c:pt>
                <c:pt idx="2">
                  <c:v>#N/A</c:v>
                </c:pt>
                <c:pt idx="3">
                  <c:v>#N/A</c:v>
                </c:pt>
                <c:pt idx="4">
                  <c:v>514</c:v>
                </c:pt>
                <c:pt idx="5">
                  <c:v>#N/A</c:v>
                </c:pt>
                <c:pt idx="6">
                  <c:v>#N/A</c:v>
                </c:pt>
                <c:pt idx="7">
                  <c:v>443</c:v>
                </c:pt>
                <c:pt idx="8">
                  <c:v>#N/A</c:v>
                </c:pt>
                <c:pt idx="9">
                  <c:v>#N/A</c:v>
                </c:pt>
                <c:pt idx="10">
                  <c:v>335</c:v>
                </c:pt>
                <c:pt idx="11">
                  <c:v>#N/A</c:v>
                </c:pt>
                <c:pt idx="12">
                  <c:v>#N/A</c:v>
                </c:pt>
                <c:pt idx="13">
                  <c:v>201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4188920"/>
        <c:axId val="308229400"/>
      </c:lineChart>
      <c:catAx>
        <c:axId val="304188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229400"/>
        <c:crosses val="autoZero"/>
        <c:auto val="1"/>
        <c:lblAlgn val="ctr"/>
        <c:lblOffset val="100"/>
        <c:tickLblSkip val="1"/>
        <c:tickMarkSkip val="1"/>
        <c:noMultiLvlLbl val="0"/>
      </c:catAx>
      <c:valAx>
        <c:axId val="308229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188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29634</c:v>
                </c:pt>
                <c:pt idx="5">
                  <c:v>29660</c:v>
                </c:pt>
                <c:pt idx="8">
                  <c:v>30381</c:v>
                </c:pt>
                <c:pt idx="11">
                  <c:v>31309</c:v>
                </c:pt>
                <c:pt idx="14">
                  <c:v>31144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10450</c:v>
                </c:pt>
                <c:pt idx="5">
                  <c:v>11426</c:v>
                </c:pt>
                <c:pt idx="8">
                  <c:v>11138</c:v>
                </c:pt>
                <c:pt idx="11">
                  <c:v>11562</c:v>
                </c:pt>
                <c:pt idx="14">
                  <c:v>5335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6081</c:v>
                </c:pt>
                <c:pt idx="5">
                  <c:v>7245</c:v>
                </c:pt>
                <c:pt idx="8">
                  <c:v>7386</c:v>
                </c:pt>
                <c:pt idx="11">
                  <c:v>7702</c:v>
                </c:pt>
                <c:pt idx="14">
                  <c:v>9224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3243</c:v>
                </c:pt>
                <c:pt idx="3">
                  <c:v>3067</c:v>
                </c:pt>
                <c:pt idx="6">
                  <c:v>2778</c:v>
                </c:pt>
                <c:pt idx="9">
                  <c:v>2712</c:v>
                </c:pt>
                <c:pt idx="12">
                  <c:v>2775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678</c:v>
                </c:pt>
                <c:pt idx="3">
                  <c:v>653</c:v>
                </c:pt>
                <c:pt idx="6">
                  <c:v>2158</c:v>
                </c:pt>
                <c:pt idx="9">
                  <c:v>3633</c:v>
                </c:pt>
                <c:pt idx="12">
                  <c:v>3709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5494</c:v>
                </c:pt>
                <c:pt idx="3">
                  <c:v>5290</c:v>
                </c:pt>
                <c:pt idx="6">
                  <c:v>5219</c:v>
                </c:pt>
                <c:pt idx="9">
                  <c:v>5258</c:v>
                </c:pt>
                <c:pt idx="12">
                  <c:v>4757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53</c:v>
                </c:pt>
                <c:pt idx="3">
                  <c:v>228</c:v>
                </c:pt>
                <c:pt idx="6">
                  <c:v>521</c:v>
                </c:pt>
                <c:pt idx="9">
                  <c:v>416</c:v>
                </c:pt>
                <c:pt idx="12">
                  <c:v>158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27431</c:v>
                </c:pt>
                <c:pt idx="3">
                  <c:v>26968</c:v>
                </c:pt>
                <c:pt idx="6">
                  <c:v>27359</c:v>
                </c:pt>
                <c:pt idx="9">
                  <c:v>29642</c:v>
                </c:pt>
                <c:pt idx="12">
                  <c:v>29366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3471944"/>
        <c:axId val="213732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3471944"/>
        <c:axId val="213732336"/>
      </c:lineChart>
      <c:catAx>
        <c:axId val="30347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732336"/>
        <c:crosses val="autoZero"/>
        <c:auto val="1"/>
        <c:lblAlgn val="ctr"/>
        <c:lblOffset val="100"/>
        <c:tickLblSkip val="1"/>
        <c:tickMarkSkip val="1"/>
        <c:noMultiLvlLbl val="0"/>
      </c:catAx>
      <c:valAx>
        <c:axId val="21373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471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{622773E3-487B-43DE-8FC7-3DD2E53CC085}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{0B4E3E38-6429-452B-B5BB-6909C4B898DC}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{30337D6E-2AF7-49F6-8370-D396A65D00EF}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{28846A88-A1A7-4E79-A688-CA87F2D7D6FB}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{02828990-6549-44D5-A092-CC0089635B41}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62.1</c:v>
                </c:pt>
                <c:pt idx="4">
                  <c:v>61.5</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{A36C2F35-419A-4DB0-813F-C7A1EA9EBB3C}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{9C39448F-73AC-4F1B-81F9-B1FD7FF7C88D}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{BF7D7FC2-573B-46B8-84F0-98B2AF672FF0}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{98D0FE50-4C1B-410F-A431-12703A0F8884}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{68EE42E8-7E57-401D-9433-227CE609B1CF}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63.3</c:v>
                </c:pt>
              </c:numCache>
            </c:numRef>
          </c:xVal>
          <c:yVal>
            <c:numRef>
              <c:f>公会計指標分析・財政指標組合せ分析表!$K$55:$O$55</c:f>
              <c:numCache>
                <c:formatCode>#,##0.0;"▲ "#,##0.0</c:formatCode>
                <c:ptCount val="5"/>
                <c:pt idx="3">
                  <c:v>17.8</c:v>
                </c:pt>
                <c:pt idx="4">
                  <c:v>15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13733120"/>
        <c:axId val="213733512"/>
      </c:scatterChart>
      <c:valAx>
        <c:axId val="213733120"/>
        <c:scaling>
          <c:orientation val="minMax"/>
          <c:max val="63.9"/>
          <c:min val="5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733512"/>
        <c:crosses val="autoZero"/>
        <c:crossBetween val="midCat"/>
      </c:valAx>
      <c:valAx>
        <c:axId val="213733512"/>
        <c:scaling>
          <c:orientation val="minMax"/>
          <c:max val="18.3"/>
          <c:min val="1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3733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{C7ECBC07-3F93-4511-AE08-FE6CF4158C5E}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{310E9280-7451-4F6D-9C27-110A2BDF8AF1}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{913833BA-B2B6-4B07-A64A-7910CD9C6E48}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{F952881E-0AD9-4ED4-88FA-F05A8A12820D}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{B5825D5F-BF6F-476C-A8AA-B6D9D4F1423A}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5.2</c:v>
                </c:pt>
                <c:pt idx="1">
                  <c:v>3.6</c:v>
                </c:pt>
                <c:pt idx="2">
                  <c:v>3.1</c:v>
                </c:pt>
                <c:pt idx="3">
                  <c:v>2.6</c:v>
                </c:pt>
                <c:pt idx="4">
                  <c:v>1.9</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{EAEE9539-5AA7-4B12-A908-48B5558804E1}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{5D9889D0-9EEB-4F59-AB22-18432366C1F8}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{8C6547E4-8DF0-4647-99B7-71617E8D3330}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{F119E5D6-C636-49E4-975F-1C80CA8BE2B6}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{5B3711B5-74DD-4AC8-9500-63C488E9375A}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6.4</c:v>
                </c:pt>
                <c:pt idx="1">
                  <c:v>5.4</c:v>
                </c:pt>
                <c:pt idx="2">
                  <c:v>4.4000000000000004</c:v>
                </c:pt>
                <c:pt idx="3">
                  <c:v>5.3</c:v>
                </c:pt>
                <c:pt idx="4">
                  <c:v>5</c:v>
                </c:pt>
              </c:numCache>
            </c:numRef>
          </c:xVal>
          <c:yVal>
            <c:numRef>
              <c:f>公会計指標分析・財政指標組合せ分析表!$K$77:$O$77</c:f>
              <c:numCache>
                <c:formatCode>#,##0.0;"▲ "#,##0.0</c:formatCode>
                <c:ptCount val="5"/>
                <c:pt idx="0">
                  <c:v>0</c:v>
                </c:pt>
                <c:pt idx="1">
                  <c:v>0</c:v>
                </c:pt>
                <c:pt idx="2">
                  <c:v>0</c:v>
                </c:pt>
                <c:pt idx="3">
                  <c:v>17.8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13734296"/>
        <c:axId val="213734688"/>
      </c:scatterChart>
      <c:valAx>
        <c:axId val="213734296"/>
        <c:scaling>
          <c:orientation val="minMax"/>
          <c:max val="6.6"/>
          <c:min val="4.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734688"/>
        <c:crosses val="autoZero"/>
        <c:crossBetween val="midCat"/>
      </c:valAx>
      <c:valAx>
        <c:axId val="213734688"/>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373429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実質公債費比率（</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か年平均）は、</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％となり、対前年度▲</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ポイントとなった。</a:t>
          </a:r>
          <a:endParaRPr lang="ja-JP" altLang="ja-JP" sz="1300">
            <a:effectLst/>
          </a:endParaRPr>
        </a:p>
        <a:p>
          <a:r>
            <a:rPr kumimoji="1" lang="ja-JP" altLang="ja-JP" sz="1300">
              <a:solidFill>
                <a:schemeClr val="dk1"/>
              </a:solidFill>
              <a:effectLst/>
              <a:latin typeface="+mn-lt"/>
              <a:ea typeface="+mn-ea"/>
              <a:cs typeface="+mn-cs"/>
            </a:rPr>
            <a:t>　これは、臨時財政対策債を除く新規の市債の発行の抑制、着実な償還を推進し市債の残高の減少に継続して取り組んできたことが、主な要因である。</a:t>
          </a:r>
          <a:endParaRPr lang="ja-JP" altLang="ja-JP" sz="1300">
            <a:effectLst/>
          </a:endParaRPr>
        </a:p>
        <a:p>
          <a:r>
            <a:rPr kumimoji="1" lang="ja-JP" altLang="ja-JP" sz="1300">
              <a:solidFill>
                <a:schemeClr val="dk1"/>
              </a:solidFill>
              <a:effectLst/>
              <a:latin typeface="+mn-lt"/>
              <a:ea typeface="+mn-ea"/>
              <a:cs typeface="+mn-cs"/>
            </a:rPr>
            <a:t>　また、</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は総合スポーツセンター施設整備事業に係る市債発行により、市債残高は大幅に増えたが、元金償還が始まっていないため、実質公債費比率には影響を与えていない。今後、元金の償還が始まれば、実質公債費比率が高くなる見込みであり、一層の公債費の抑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市債の着実な償還を進めたことにより</a:t>
          </a:r>
          <a:r>
            <a:rPr kumimoji="1" lang="ja-JP" altLang="ja-JP" sz="1300">
              <a:solidFill>
                <a:schemeClr val="dk1"/>
              </a:solidFill>
              <a:effectLst/>
              <a:latin typeface="+mn-lt"/>
              <a:ea typeface="+mn-ea"/>
              <a:cs typeface="+mn-cs"/>
            </a:rPr>
            <a:t>将来負担額は</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ており</a:t>
          </a:r>
          <a:r>
            <a:rPr kumimoji="1" lang="ja-JP" altLang="ja-JP" sz="1300">
              <a:solidFill>
                <a:schemeClr val="dk1"/>
              </a:solidFill>
              <a:effectLst/>
              <a:latin typeface="+mn-lt"/>
              <a:ea typeface="+mn-ea"/>
              <a:cs typeface="+mn-cs"/>
            </a:rPr>
            <a:t>、公共施設老朽化対策に備えた基金への積立てを実施したこと等により、依然として健全な数値を維持している。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福岡県春日市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112,783
112,116
14.15
33,326,561
31,512,135
1,109,450
19,104,213
29,366,093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[ 61.5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保有する公共施設の老朽化が進んでいるため、全国</a:t>
          </a:r>
          <a:r>
            <a:rPr kumimoji="1" lang="ja-JP" altLang="en-US" sz="1100">
              <a:solidFill>
                <a:schemeClr val="dk1"/>
              </a:solidFill>
              <a:effectLst/>
              <a:latin typeface="+mn-lt"/>
              <a:ea typeface="+mn-ea"/>
              <a:cs typeface="+mn-cs"/>
            </a:rPr>
            <a:t>及び福岡県</a:t>
          </a:r>
          <a:r>
            <a:rPr kumimoji="1" lang="ja-JP" altLang="ja-JP" sz="1100">
              <a:solidFill>
                <a:schemeClr val="dk1"/>
              </a:solidFill>
              <a:effectLst/>
              <a:latin typeface="+mn-lt"/>
              <a:ea typeface="+mn-ea"/>
              <a:cs typeface="+mn-cs"/>
            </a:rPr>
            <a:t>平均よりも高い数値となっている。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9" name="直線コネクタ 68"/>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70"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71" name="直線コネクタ 70"/>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72"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73" name="直線コネクタ 72"/>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153433</xdr:rowOff>
    </xdr:from>
    <xdr:ext cx="405111" cy="259045"/>
    <xdr:sp macro="" textlink="">
      <xdr:nvSpPr>
        <xdr:cNvPr id="74" name="有形固定資産減価償却率平均値テキスト"/>
        <xdr:cNvSpPr txBox="1"/>
      </xdr:nvSpPr>
      <xdr:spPr>
        <a:xfrm>
          <a:off x="4813300" y="5906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75" name="フローチャート : 判断 74"/>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76" name="フローチャート : 判断 75"/>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36830</xdr:rowOff>
    </xdr:from>
    <xdr:to>
      <xdr:col>3</xdr:col>
      <xdr:colOff>1222375</xdr:colOff>
      <xdr:row>31</xdr:row>
      <xdr:rowOff>138430</xdr:rowOff>
    </xdr:to>
    <xdr:sp macro="" textlink="">
      <xdr:nvSpPr>
        <xdr:cNvPr id="82" name="円/楕円 81"/>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15257</xdr:rowOff>
    </xdr:from>
    <xdr:ext cx="405111" cy="259045"/>
    <xdr:sp macro="" textlink="">
      <xdr:nvSpPr>
        <xdr:cNvPr id="83" name="有形固定資産減価償却率該当値テキスト"/>
        <xdr:cNvSpPr txBox="1"/>
      </xdr:nvSpPr>
      <xdr:spPr>
        <a:xfrm>
          <a:off x="4813300"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10922</xdr:rowOff>
    </xdr:from>
    <xdr:to>
      <xdr:col>3</xdr:col>
      <xdr:colOff>511175</xdr:colOff>
      <xdr:row>31</xdr:row>
      <xdr:rowOff>112522</xdr:rowOff>
    </xdr:to>
    <xdr:sp macro="" textlink="">
      <xdr:nvSpPr>
        <xdr:cNvPr id="84" name="円/楕円 83"/>
        <xdr:cNvSpPr/>
      </xdr:nvSpPr>
      <xdr:spPr>
        <a:xfrm>
          <a:off x="4000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61722</xdr:rowOff>
    </xdr:from>
    <xdr:to>
      <xdr:col>3</xdr:col>
      <xdr:colOff>1171575</xdr:colOff>
      <xdr:row>31</xdr:row>
      <xdr:rowOff>87630</xdr:rowOff>
    </xdr:to>
    <xdr:cxnSp macro="">
      <xdr:nvCxnSpPr>
        <xdr:cNvPr id="85" name="直線コネクタ 84"/>
        <xdr:cNvCxnSpPr/>
      </xdr:nvCxnSpPr>
      <xdr:spPr>
        <a:xfrm>
          <a:off x="4051300" y="6157722"/>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33</xdr:row>
      <xdr:rowOff>15511</xdr:rowOff>
    </xdr:from>
    <xdr:ext cx="405111" cy="259045"/>
    <xdr:sp macro="" textlink="">
      <xdr:nvSpPr>
        <xdr:cNvPr id="86" name="n_1aveValue有形固定資産減価償却率"/>
        <xdr:cNvSpPr txBox="1"/>
      </xdr:nvSpPr>
      <xdr:spPr>
        <a:xfrm>
          <a:off x="3836043"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129049</xdr:rowOff>
    </xdr:from>
    <xdr:ext cx="405111" cy="259045"/>
    <xdr:sp macro="" textlink="">
      <xdr:nvSpPr>
        <xdr:cNvPr id="87" name="n_1mainValue有形固定資産減価償却率"/>
        <xdr:cNvSpPr txBox="1"/>
      </xdr:nvSpPr>
      <xdr:spPr>
        <a:xfrm>
          <a:off x="3836043" y="588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福岡県春日市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112,783
112,116
14.15
33,326,561
31,512,135
1,109,450
19,104,213
29,366,093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89081</xdr:rowOff>
    </xdr:from>
    <xdr:to>
      <xdr:col>6</xdr:col>
      <xdr:colOff>561975</xdr:colOff>
      <xdr:row>36</xdr:row>
      <xdr:rowOff>19231</xdr:rowOff>
    </xdr:to>
    <xdr:sp macro="" textlink="">
      <xdr:nvSpPr>
        <xdr:cNvPr id="72" name="円/楕円 71"/>
        <xdr:cNvSpPr/>
      </xdr:nvSpPr>
      <xdr:spPr>
        <a:xfrm>
          <a:off x="45847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111958</xdr:rowOff>
    </xdr:from>
    <xdr:ext cx="405111" cy="259045"/>
    <xdr:sp macro="" textlink="">
      <xdr:nvSpPr>
        <xdr:cNvPr id="73" name="【道路】&#10;有形固定資産減価償却率該当値テキスト"/>
        <xdr:cNvSpPr txBox="1"/>
      </xdr:nvSpPr>
      <xdr:spPr>
        <a:xfrm>
          <a:off x="4724400" y="59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141333</xdr:rowOff>
    </xdr:from>
    <xdr:to>
      <xdr:col>5</xdr:col>
      <xdr:colOff>409575</xdr:colOff>
      <xdr:row>36</xdr:row>
      <xdr:rowOff>71483</xdr:rowOff>
    </xdr:to>
    <xdr:sp macro="" textlink="">
      <xdr:nvSpPr>
        <xdr:cNvPr id="74" name="円/楕円 73"/>
        <xdr:cNvSpPr/>
      </xdr:nvSpPr>
      <xdr:spPr>
        <a:xfrm>
          <a:off x="3746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139881</xdr:rowOff>
    </xdr:from>
    <xdr:to>
      <xdr:col>6</xdr:col>
      <xdr:colOff>511175</xdr:colOff>
      <xdr:row>36</xdr:row>
      <xdr:rowOff>20683</xdr:rowOff>
    </xdr:to>
    <xdr:cxnSp macro="">
      <xdr:nvCxnSpPr>
        <xdr:cNvPr id="75" name="直線コネクタ 74"/>
        <xdr:cNvCxnSpPr/>
      </xdr:nvCxnSpPr>
      <xdr:spPr>
        <a:xfrm flipV="1">
          <a:off x="3797300" y="614063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168746</xdr:rowOff>
    </xdr:from>
    <xdr:ext cx="405111" cy="259045"/>
    <xdr:sp macro="" textlink="">
      <xdr:nvSpPr>
        <xdr:cNvPr id="76" name="n_1aveValue【道路】&#10;有形固定資産減価償却率"/>
        <xdr:cNvSpPr txBox="1"/>
      </xdr:nvSpPr>
      <xdr:spPr>
        <a:xfrm>
          <a:off x="3582043"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88010</xdr:rowOff>
    </xdr:from>
    <xdr:ext cx="405111" cy="259045"/>
    <xdr:sp macro="" textlink="">
      <xdr:nvSpPr>
        <xdr:cNvPr id="77" name="n_1mainValue【道路】&#10;有形固定資産減価償却率"/>
        <xdr:cNvSpPr txBox="1"/>
      </xdr:nvSpPr>
      <xdr:spPr>
        <a:xfrm>
          <a:off x="3582043"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101" name="直線コネクタ 100"/>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102"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3" name="直線コネクタ 102"/>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4"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5" name="直線コネクタ 104"/>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6" name="【道路】&#10;一人当たり延長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7" name="フローチャート : 判断 106"/>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8" name="フローチャート : 判断 107"/>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52959</xdr:rowOff>
    </xdr:from>
    <xdr:to>
      <xdr:col>15</xdr:col>
      <xdr:colOff>231775</xdr:colOff>
      <xdr:row>40</xdr:row>
      <xdr:rowOff>154559</xdr:rowOff>
    </xdr:to>
    <xdr:sp macro="" textlink="">
      <xdr:nvSpPr>
        <xdr:cNvPr id="114" name="円/楕円 113"/>
        <xdr:cNvSpPr/>
      </xdr:nvSpPr>
      <xdr:spPr>
        <a:xfrm>
          <a:off x="10426700" y="691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31386</xdr:rowOff>
    </xdr:from>
    <xdr:ext cx="469744" cy="259045"/>
    <xdr:sp macro="" textlink="">
      <xdr:nvSpPr>
        <xdr:cNvPr id="115" name="【道路】&#10;一人当たり延長該当値テキスト"/>
        <xdr:cNvSpPr txBox="1"/>
      </xdr:nvSpPr>
      <xdr:spPr>
        <a:xfrm>
          <a:off x="10566400" y="688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2.183</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54356</xdr:rowOff>
    </xdr:from>
    <xdr:to>
      <xdr:col>14</xdr:col>
      <xdr:colOff>79375</xdr:colOff>
      <xdr:row>40</xdr:row>
      <xdr:rowOff>155956</xdr:rowOff>
    </xdr:to>
    <xdr:sp macro="" textlink="">
      <xdr:nvSpPr>
        <xdr:cNvPr id="116" name="円/楕円 115"/>
        <xdr:cNvSpPr/>
      </xdr:nvSpPr>
      <xdr:spPr>
        <a:xfrm>
          <a:off x="9588500" y="69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103759</xdr:rowOff>
    </xdr:from>
    <xdr:to>
      <xdr:col>15</xdr:col>
      <xdr:colOff>180975</xdr:colOff>
      <xdr:row>40</xdr:row>
      <xdr:rowOff>105156</xdr:rowOff>
    </xdr:to>
    <xdr:cxnSp macro="">
      <xdr:nvCxnSpPr>
        <xdr:cNvPr id="117" name="直線コネクタ 116"/>
        <xdr:cNvCxnSpPr/>
      </xdr:nvCxnSpPr>
      <xdr:spPr>
        <a:xfrm flipV="1">
          <a:off x="9639300" y="6961759"/>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12336</xdr:rowOff>
    </xdr:from>
    <xdr:ext cx="469744" cy="259045"/>
    <xdr:sp macro="" textlink="">
      <xdr:nvSpPr>
        <xdr:cNvPr id="118"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147083</xdr:rowOff>
    </xdr:from>
    <xdr:ext cx="469744" cy="259045"/>
    <xdr:sp macro="" textlink="">
      <xdr:nvSpPr>
        <xdr:cNvPr id="119" name="n_1mainValue【道路】&#10;一人当たり延長"/>
        <xdr:cNvSpPr txBox="1"/>
      </xdr:nvSpPr>
      <xdr:spPr>
        <a:xfrm>
          <a:off x="9391727"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8" name="正方形/長方形 12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9" name="正方形/長方形 12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30" name="正方形/長方形 12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31" name="正方形/長方形 13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32" name="正方形/長方形 13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33" name="正方形/長方形 13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4" name="正方形/長方形 13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5" name="正方形/長方形 13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4" name="テキスト ボックス 1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5" name="直線コネクタ 1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6" name="テキスト ボックス 1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87</xdr:row>
      <xdr:rowOff>38100</xdr:rowOff>
    </xdr:from>
    <xdr:to>
      <xdr:col>7</xdr:col>
      <xdr:colOff>638175</xdr:colOff>
      <xdr:row>87</xdr:row>
      <xdr:rowOff>38100</xdr:rowOff>
    </xdr:to>
    <xdr:cxnSp macro="">
      <xdr:nvCxnSpPr>
        <xdr:cNvPr id="147" name="直線コネクタ 146"/>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67327</xdr:rowOff>
    </xdr:from>
    <xdr:ext cx="403059" cy="259045"/>
    <xdr:sp macro="" textlink="">
      <xdr:nvSpPr>
        <xdr:cNvPr id="148" name="テキスト ボックス 147"/>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95250</xdr:rowOff>
    </xdr:from>
    <xdr:to>
      <xdr:col>7</xdr:col>
      <xdr:colOff>638175</xdr:colOff>
      <xdr:row>85</xdr:row>
      <xdr:rowOff>95250</xdr:rowOff>
    </xdr:to>
    <xdr:cxnSp macro="">
      <xdr:nvCxnSpPr>
        <xdr:cNvPr id="149" name="直線コネクタ 148"/>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124477</xdr:rowOff>
    </xdr:from>
    <xdr:ext cx="403059" cy="259045"/>
    <xdr:sp macro="" textlink="">
      <xdr:nvSpPr>
        <xdr:cNvPr id="150" name="テキスト ボックス 149"/>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152400</xdr:rowOff>
    </xdr:from>
    <xdr:to>
      <xdr:col>7</xdr:col>
      <xdr:colOff>638175</xdr:colOff>
      <xdr:row>83</xdr:row>
      <xdr:rowOff>152400</xdr:rowOff>
    </xdr:to>
    <xdr:cxnSp macro="">
      <xdr:nvCxnSpPr>
        <xdr:cNvPr id="151" name="直線コネクタ 150"/>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10177</xdr:rowOff>
    </xdr:from>
    <xdr:ext cx="403059" cy="259045"/>
    <xdr:sp macro="" textlink="">
      <xdr:nvSpPr>
        <xdr:cNvPr id="152" name="テキスト ボックス 151"/>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3" name="直線コネクタ 1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4" name="テキスト ボックス 1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95250</xdr:rowOff>
    </xdr:from>
    <xdr:to>
      <xdr:col>7</xdr:col>
      <xdr:colOff>638175</xdr:colOff>
      <xdr:row>80</xdr:row>
      <xdr:rowOff>95250</xdr:rowOff>
    </xdr:to>
    <xdr:cxnSp macro="">
      <xdr:nvCxnSpPr>
        <xdr:cNvPr id="155" name="直線コネクタ 154"/>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124477</xdr:rowOff>
    </xdr:from>
    <xdr:ext cx="403059" cy="259045"/>
    <xdr:sp macro="" textlink="">
      <xdr:nvSpPr>
        <xdr:cNvPr id="156" name="テキスト ボックス 155"/>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152400</xdr:rowOff>
    </xdr:from>
    <xdr:to>
      <xdr:col>7</xdr:col>
      <xdr:colOff>638175</xdr:colOff>
      <xdr:row>78</xdr:row>
      <xdr:rowOff>152400</xdr:rowOff>
    </xdr:to>
    <xdr:cxnSp macro="">
      <xdr:nvCxnSpPr>
        <xdr:cNvPr id="157" name="直線コネクタ 156"/>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10177</xdr:rowOff>
    </xdr:from>
    <xdr:ext cx="403059" cy="259045"/>
    <xdr:sp macro="" textlink="">
      <xdr:nvSpPr>
        <xdr:cNvPr id="158" name="テキスト ボックス 157"/>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38100</xdr:rowOff>
    </xdr:from>
    <xdr:to>
      <xdr:col>7</xdr:col>
      <xdr:colOff>638175</xdr:colOff>
      <xdr:row>77</xdr:row>
      <xdr:rowOff>38100</xdr:rowOff>
    </xdr:to>
    <xdr:cxnSp macro="">
      <xdr:nvCxnSpPr>
        <xdr:cNvPr id="159" name="直線コネクタ 158"/>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67327</xdr:rowOff>
    </xdr:from>
    <xdr:ext cx="403059" cy="259045"/>
    <xdr:sp macro="" textlink="">
      <xdr:nvSpPr>
        <xdr:cNvPr id="160" name="テキスト ボックス 159"/>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61" name="直線コネクタ 1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62" name="テキスト ボックス 1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12382</xdr:rowOff>
    </xdr:to>
    <xdr:cxnSp macro="">
      <xdr:nvCxnSpPr>
        <xdr:cNvPr id="164" name="直線コネクタ 163"/>
        <xdr:cNvCxnSpPr/>
      </xdr:nvCxnSpPr>
      <xdr:spPr>
        <a:xfrm flipV="1">
          <a:off x="4634865" y="13662661"/>
          <a:ext cx="0" cy="10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16209</xdr:rowOff>
    </xdr:from>
    <xdr:ext cx="405111" cy="259045"/>
    <xdr:sp macro="" textlink="">
      <xdr:nvSpPr>
        <xdr:cNvPr id="165" name="【公営住宅】&#10;有形固定資産減価償却率最小値テキスト"/>
        <xdr:cNvSpPr txBox="1"/>
      </xdr:nvSpPr>
      <xdr:spPr>
        <a:xfrm>
          <a:off x="4724400" y="1476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86</xdr:row>
      <xdr:rowOff>12382</xdr:rowOff>
    </xdr:from>
    <xdr:to>
      <xdr:col>6</xdr:col>
      <xdr:colOff>600075</xdr:colOff>
      <xdr:row>86</xdr:row>
      <xdr:rowOff>12382</xdr:rowOff>
    </xdr:to>
    <xdr:cxnSp macro="">
      <xdr:nvCxnSpPr>
        <xdr:cNvPr id="166" name="直線コネクタ 165"/>
        <xdr:cNvCxnSpPr/>
      </xdr:nvCxnSpPr>
      <xdr:spPr>
        <a:xfrm>
          <a:off x="4546600" y="1475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167"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168" name="直線コネクタ 167"/>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25734</xdr:rowOff>
    </xdr:from>
    <xdr:ext cx="405111" cy="259045"/>
    <xdr:sp macro="" textlink="">
      <xdr:nvSpPr>
        <xdr:cNvPr id="169" name="【公営住宅】&#10;有形固定資産減価償却率平均値テキスト"/>
        <xdr:cNvSpPr txBox="1"/>
      </xdr:nvSpPr>
      <xdr:spPr>
        <a:xfrm>
          <a:off x="4724400" y="139131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47307</xdr:rowOff>
    </xdr:from>
    <xdr:to>
      <xdr:col>6</xdr:col>
      <xdr:colOff>561975</xdr:colOff>
      <xdr:row>81</xdr:row>
      <xdr:rowOff>148907</xdr:rowOff>
    </xdr:to>
    <xdr:sp macro="" textlink="">
      <xdr:nvSpPr>
        <xdr:cNvPr id="170" name="フローチャート : 判断 169"/>
        <xdr:cNvSpPr/>
      </xdr:nvSpPr>
      <xdr:spPr>
        <a:xfrm>
          <a:off x="4584700" y="1393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61595</xdr:rowOff>
    </xdr:from>
    <xdr:to>
      <xdr:col>5</xdr:col>
      <xdr:colOff>409575</xdr:colOff>
      <xdr:row>81</xdr:row>
      <xdr:rowOff>163195</xdr:rowOff>
    </xdr:to>
    <xdr:sp macro="" textlink="">
      <xdr:nvSpPr>
        <xdr:cNvPr id="171" name="フローチャート : 判断 17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72" name="テキスト ボックス 1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73" name="テキスト ボックス 1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4" name="テキスト ボックス 1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5" name="テキスト ボックス 1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6" name="テキスト ボックス 1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155893</xdr:rowOff>
    </xdr:from>
    <xdr:to>
      <xdr:col>6</xdr:col>
      <xdr:colOff>561975</xdr:colOff>
      <xdr:row>81</xdr:row>
      <xdr:rowOff>86043</xdr:rowOff>
    </xdr:to>
    <xdr:sp macro="" textlink="">
      <xdr:nvSpPr>
        <xdr:cNvPr id="177" name="円/楕円 176"/>
        <xdr:cNvSpPr/>
      </xdr:nvSpPr>
      <xdr:spPr>
        <a:xfrm>
          <a:off x="4584700" y="1387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7320</xdr:rowOff>
    </xdr:from>
    <xdr:ext cx="405111" cy="259045"/>
    <xdr:sp macro="" textlink="">
      <xdr:nvSpPr>
        <xdr:cNvPr id="178" name="【公営住宅】&#10;有形固定資産減価償却率該当値テキスト"/>
        <xdr:cNvSpPr txBox="1"/>
      </xdr:nvSpPr>
      <xdr:spPr>
        <a:xfrm>
          <a:off x="4724400" y="13723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78739</xdr:rowOff>
    </xdr:from>
    <xdr:to>
      <xdr:col>5</xdr:col>
      <xdr:colOff>409575</xdr:colOff>
      <xdr:row>78</xdr:row>
      <xdr:rowOff>8889</xdr:rowOff>
    </xdr:to>
    <xdr:sp macro="" textlink="">
      <xdr:nvSpPr>
        <xdr:cNvPr id="179" name="円/楕円 178"/>
        <xdr:cNvSpPr/>
      </xdr:nvSpPr>
      <xdr:spPr>
        <a:xfrm>
          <a:off x="37465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129539</xdr:rowOff>
    </xdr:from>
    <xdr:to>
      <xdr:col>6</xdr:col>
      <xdr:colOff>511175</xdr:colOff>
      <xdr:row>81</xdr:row>
      <xdr:rowOff>35243</xdr:rowOff>
    </xdr:to>
    <xdr:cxnSp macro="">
      <xdr:nvCxnSpPr>
        <xdr:cNvPr id="180" name="直線コネクタ 179"/>
        <xdr:cNvCxnSpPr/>
      </xdr:nvCxnSpPr>
      <xdr:spPr>
        <a:xfrm>
          <a:off x="3797300" y="13331189"/>
          <a:ext cx="838200" cy="59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154322</xdr:rowOff>
    </xdr:from>
    <xdr:ext cx="405111" cy="259045"/>
    <xdr:sp macro="" textlink="">
      <xdr:nvSpPr>
        <xdr:cNvPr id="181" name="n_1aveValue【公営住宅】&#10;有形固定資産減価償却率"/>
        <xdr:cNvSpPr txBox="1"/>
      </xdr:nvSpPr>
      <xdr:spPr>
        <a:xfrm>
          <a:off x="3582043"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25416</xdr:rowOff>
    </xdr:from>
    <xdr:ext cx="405111" cy="259045"/>
    <xdr:sp macro="" textlink="">
      <xdr:nvSpPr>
        <xdr:cNvPr id="182" name="n_1mainValue【公営住宅】&#10;有形固定資産減価償却率"/>
        <xdr:cNvSpPr txBox="1"/>
      </xdr:nvSpPr>
      <xdr:spPr>
        <a:xfrm>
          <a:off x="3582043" y="1305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83" name="正方形/長方形 1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4" name="正方形/長方形 1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5" name="正方形/長方形 1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6" name="正方形/長方形 1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7" name="正方形/長方形 1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8" name="正方形/長方形 1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9" name="正方形/長方形 1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90" name="正方形/長方形 1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91" name="テキスト ボックス 1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92" name="直線コネクタ 1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93" name="直線コネクタ 19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94" name="テキスト ボックス 19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95" name="直線コネクタ 19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96" name="テキスト ボックス 19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97" name="直線コネクタ 19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98" name="テキスト ボックス 19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99" name="直線コネクタ 19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00" name="テキスト ボックス 19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01" name="直線コネクタ 20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02" name="テキスト ボックス 20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03" name="直線コネクタ 20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04" name="テキスト ボックス 20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08" name="直線コネクタ 207"/>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09"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10" name="直線コネクタ 209"/>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11"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12" name="直線コネクタ 211"/>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114679</xdr:rowOff>
    </xdr:from>
    <xdr:ext cx="469744" cy="259045"/>
    <xdr:sp macro="" textlink="">
      <xdr:nvSpPr>
        <xdr:cNvPr id="213" name="【公営住宅】&#10;一人当たり面積平均値テキスト"/>
        <xdr:cNvSpPr txBox="1"/>
      </xdr:nvSpPr>
      <xdr:spPr>
        <a:xfrm>
          <a:off x="10566400" y="14345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14" name="フローチャート : 判断 213"/>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15" name="フローチャート : 判断 214"/>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68399</xdr:rowOff>
    </xdr:from>
    <xdr:to>
      <xdr:col>15</xdr:col>
      <xdr:colOff>231775</xdr:colOff>
      <xdr:row>85</xdr:row>
      <xdr:rowOff>169999</xdr:rowOff>
    </xdr:to>
    <xdr:sp macro="" textlink="">
      <xdr:nvSpPr>
        <xdr:cNvPr id="221" name="円/楕円 220"/>
        <xdr:cNvSpPr/>
      </xdr:nvSpPr>
      <xdr:spPr>
        <a:xfrm>
          <a:off x="10426700" y="146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46826</xdr:rowOff>
    </xdr:from>
    <xdr:ext cx="469744" cy="259045"/>
    <xdr:sp macro="" textlink="">
      <xdr:nvSpPr>
        <xdr:cNvPr id="222" name="【公営住宅】&#10;一人当たり面積該当値テキスト"/>
        <xdr:cNvSpPr txBox="1"/>
      </xdr:nvSpPr>
      <xdr:spPr>
        <a:xfrm>
          <a:off x="10566400" y="1462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90170</xdr:rowOff>
    </xdr:from>
    <xdr:to>
      <xdr:col>14</xdr:col>
      <xdr:colOff>79375</xdr:colOff>
      <xdr:row>86</xdr:row>
      <xdr:rowOff>20320</xdr:rowOff>
    </xdr:to>
    <xdr:sp macro="" textlink="">
      <xdr:nvSpPr>
        <xdr:cNvPr id="223" name="円/楕円 222"/>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119199</xdr:rowOff>
    </xdr:from>
    <xdr:to>
      <xdr:col>15</xdr:col>
      <xdr:colOff>180975</xdr:colOff>
      <xdr:row>85</xdr:row>
      <xdr:rowOff>140970</xdr:rowOff>
    </xdr:to>
    <xdr:cxnSp macro="">
      <xdr:nvCxnSpPr>
        <xdr:cNvPr id="224" name="直線コネクタ 223"/>
        <xdr:cNvCxnSpPr/>
      </xdr:nvCxnSpPr>
      <xdr:spPr>
        <a:xfrm flipV="1">
          <a:off x="9639300" y="1469244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153325</xdr:rowOff>
    </xdr:from>
    <xdr:ext cx="469744" cy="259045"/>
    <xdr:sp macro="" textlink="">
      <xdr:nvSpPr>
        <xdr:cNvPr id="225" name="n_1aveValue【公営住宅】&#10;一人当たり面積"/>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11447</xdr:rowOff>
    </xdr:from>
    <xdr:ext cx="469744" cy="259045"/>
    <xdr:sp macro="" textlink="">
      <xdr:nvSpPr>
        <xdr:cNvPr id="226" name="n_1mainValue【公営住宅】&#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34" name="正方形/長方形 2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35" name="正方形/長方形 2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2" name="正方形/長方形 2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43" name="正方形/長方形 2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44" name="正方形/長方形 2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45" name="正方形/長方形 2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46" name="正方形/長方形 2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7" name="正方形/長方形 2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8" name="正方形/長方形 2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9" name="正方形/長方形 2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50" name="正方形/長方形 2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51" name="テキスト ボックス 2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52" name="直線コネクタ 2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53" name="テキスト ボックス 2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54" name="直線コネクタ 2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55" name="テキスト ボックス 2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56" name="直線コネクタ 2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57" name="テキスト ボックス 2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58" name="直線コネクタ 2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59" name="テキスト ボックス 2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60" name="直線コネクタ 2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61" name="テキスト ボックス 2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62" name="直線コネクタ 2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63" name="テキスト ボックス 2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64" name="直線コネクタ 2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65" name="テキスト ボックス 2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267" name="直線コネクタ 266"/>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268"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269" name="直線コネクタ 268"/>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270"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271" name="直線コネクタ 270"/>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168292</xdr:rowOff>
    </xdr:from>
    <xdr:ext cx="405111" cy="259045"/>
    <xdr:sp macro="" textlink="">
      <xdr:nvSpPr>
        <xdr:cNvPr id="272" name="【認定こども園・幼稚園・保育所】&#10;有形固定資産減価償却率平均値テキスト"/>
        <xdr:cNvSpPr txBox="1"/>
      </xdr:nvSpPr>
      <xdr:spPr>
        <a:xfrm>
          <a:off x="16408400" y="6511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273" name="フローチャート : 判断 272"/>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274" name="フローチャート : 判断 273"/>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75" name="テキスト ボックス 2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76" name="テキスト ボックス 2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77" name="テキスト ボックス 2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78" name="テキスト ボックス 2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79" name="テキスト ボックス 2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107315</xdr:rowOff>
    </xdr:from>
    <xdr:to>
      <xdr:col>23</xdr:col>
      <xdr:colOff>568325</xdr:colOff>
      <xdr:row>42</xdr:row>
      <xdr:rowOff>37465</xdr:rowOff>
    </xdr:to>
    <xdr:sp macro="" textlink="">
      <xdr:nvSpPr>
        <xdr:cNvPr id="280" name="円/楕円 279"/>
        <xdr:cNvSpPr/>
      </xdr:nvSpPr>
      <xdr:spPr>
        <a:xfrm>
          <a:off x="162687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22242</xdr:rowOff>
    </xdr:from>
    <xdr:ext cx="405111" cy="259045"/>
    <xdr:sp macro="" textlink="">
      <xdr:nvSpPr>
        <xdr:cNvPr id="281" name="【認定こども園・幼稚園・保育所】&#10;有形固定資産減価償却率該当値テキスト"/>
        <xdr:cNvSpPr txBox="1"/>
      </xdr:nvSpPr>
      <xdr:spPr>
        <a:xfrm>
          <a:off x="16408400" y="705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158750</xdr:rowOff>
    </xdr:from>
    <xdr:to>
      <xdr:col>22</xdr:col>
      <xdr:colOff>415925</xdr:colOff>
      <xdr:row>42</xdr:row>
      <xdr:rowOff>88900</xdr:rowOff>
    </xdr:to>
    <xdr:sp macro="" textlink="">
      <xdr:nvSpPr>
        <xdr:cNvPr id="282" name="円/楕円 281"/>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158115</xdr:rowOff>
    </xdr:from>
    <xdr:to>
      <xdr:col>23</xdr:col>
      <xdr:colOff>517525</xdr:colOff>
      <xdr:row>42</xdr:row>
      <xdr:rowOff>38100</xdr:rowOff>
    </xdr:to>
    <xdr:cxnSp macro="">
      <xdr:nvCxnSpPr>
        <xdr:cNvPr id="283" name="直線コネクタ 282"/>
        <xdr:cNvCxnSpPr/>
      </xdr:nvCxnSpPr>
      <xdr:spPr>
        <a:xfrm flipV="1">
          <a:off x="15481300" y="71875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652</xdr:rowOff>
    </xdr:from>
    <xdr:ext cx="405111" cy="259045"/>
    <xdr:sp macro="" textlink="">
      <xdr:nvSpPr>
        <xdr:cNvPr id="284" name="n_1aveValue【認定こども園・幼稚園・保育所】&#10;有形固定資産減価償却率"/>
        <xdr:cNvSpPr txBox="1"/>
      </xdr:nvSpPr>
      <xdr:spPr>
        <a:xfrm>
          <a:off x="15266043"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80027</xdr:rowOff>
    </xdr:from>
    <xdr:ext cx="405111" cy="259045"/>
    <xdr:sp macro="" textlink="">
      <xdr:nvSpPr>
        <xdr:cNvPr id="285" name="n_1mainValue【認定こども園・幼稚園・保育所】&#10;有形固定資産減価償却率"/>
        <xdr:cNvSpPr txBox="1"/>
      </xdr:nvSpPr>
      <xdr:spPr>
        <a:xfrm>
          <a:off x="15266043"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3" name="正方形/長方形 2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94" name="テキスト ボックス 2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95" name="直線コネクタ 2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96" name="直線コネクタ 29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97" name="テキスト ボックス 29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98" name="直線コネクタ 29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99" name="テキスト ボックス 29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00" name="直線コネクタ 29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01" name="テキスト ボックス 30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02" name="直線コネクタ 30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03" name="テキスト ボックス 30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04" name="直線コネクタ 3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05" name="テキスト ボックス 3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07" name="直線コネクタ 306"/>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08"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09" name="直線コネクタ 308"/>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10"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11" name="直線コネクタ 310"/>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116857</xdr:rowOff>
    </xdr:from>
    <xdr:ext cx="469744" cy="259045"/>
    <xdr:sp macro="" textlink="">
      <xdr:nvSpPr>
        <xdr:cNvPr id="312" name="【認定こども園・幼稚園・保育所】&#10;一人当たり面積平均値テキスト"/>
        <xdr:cNvSpPr txBox="1"/>
      </xdr:nvSpPr>
      <xdr:spPr>
        <a:xfrm>
          <a:off x="222504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13" name="フローチャート : 判断 31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14" name="フローチャート : 判断 313"/>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15" name="テキスト ボックス 3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16" name="テキスト ボックス 3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17" name="テキスト ボックス 3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18" name="テキスト ボックス 3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19" name="テキスト ボックス 3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96266</xdr:rowOff>
    </xdr:from>
    <xdr:to>
      <xdr:col>32</xdr:col>
      <xdr:colOff>238125</xdr:colOff>
      <xdr:row>40</xdr:row>
      <xdr:rowOff>26416</xdr:rowOff>
    </xdr:to>
    <xdr:sp macro="" textlink="">
      <xdr:nvSpPr>
        <xdr:cNvPr id="320" name="円/楕円 319"/>
        <xdr:cNvSpPr/>
      </xdr:nvSpPr>
      <xdr:spPr>
        <a:xfrm>
          <a:off x="221107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74693</xdr:rowOff>
    </xdr:from>
    <xdr:ext cx="469744" cy="259045"/>
    <xdr:sp macro="" textlink="">
      <xdr:nvSpPr>
        <xdr:cNvPr id="321" name="【認定こども園・幼稚園・保育所】&#10;一人当たり面積該当値テキスト"/>
        <xdr:cNvSpPr txBox="1"/>
      </xdr:nvSpPr>
      <xdr:spPr>
        <a:xfrm>
          <a:off x="22250400"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96266</xdr:rowOff>
    </xdr:from>
    <xdr:to>
      <xdr:col>31</xdr:col>
      <xdr:colOff>85725</xdr:colOff>
      <xdr:row>40</xdr:row>
      <xdr:rowOff>26416</xdr:rowOff>
    </xdr:to>
    <xdr:sp macro="" textlink="">
      <xdr:nvSpPr>
        <xdr:cNvPr id="322" name="円/楕円 321"/>
        <xdr:cNvSpPr/>
      </xdr:nvSpPr>
      <xdr:spPr>
        <a:xfrm>
          <a:off x="21272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147066</xdr:rowOff>
    </xdr:from>
    <xdr:to>
      <xdr:col>32</xdr:col>
      <xdr:colOff>187325</xdr:colOff>
      <xdr:row>39</xdr:row>
      <xdr:rowOff>147066</xdr:rowOff>
    </xdr:to>
    <xdr:cxnSp macro="">
      <xdr:nvCxnSpPr>
        <xdr:cNvPr id="323" name="直線コネクタ 322"/>
        <xdr:cNvCxnSpPr/>
      </xdr:nvCxnSpPr>
      <xdr:spPr>
        <a:xfrm>
          <a:off x="21323300" y="68336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93235</xdr:rowOff>
    </xdr:from>
    <xdr:ext cx="469744" cy="259045"/>
    <xdr:sp macro="" textlink="">
      <xdr:nvSpPr>
        <xdr:cNvPr id="324" name="n_1aveValue【認定こども園・幼稚園・保育所】&#10;一人当たり面積"/>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17543</xdr:rowOff>
    </xdr:from>
    <xdr:ext cx="469744" cy="259045"/>
    <xdr:sp macro="" textlink="">
      <xdr:nvSpPr>
        <xdr:cNvPr id="325" name="n_1mainValue【認定こども園・幼稚園・保育所】&#10;一人当たり面積"/>
        <xdr:cNvSpPr txBox="1"/>
      </xdr:nvSpPr>
      <xdr:spPr>
        <a:xfrm>
          <a:off x="21075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26" name="正方形/長方形 3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7" name="正方形/長方形 3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8" name="正方形/長方形 3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9" name="正方形/長方形 3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0" name="正方形/長方形 3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1" name="正方形/長方形 3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2" name="正方形/長方形 3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33" name="正方形/長方形 3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34" name="テキスト ボックス 3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35" name="直線コネクタ 3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36" name="テキスト ボックス 3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37" name="直線コネクタ 3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38" name="テキスト ボックス 33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39" name="直線コネクタ 3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40" name="テキスト ボックス 3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41" name="直線コネクタ 3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42" name="テキスト ボックス 3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43" name="直線コネクタ 3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44" name="テキスト ボックス 3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45" name="直線コネクタ 3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46" name="テキスト ボックス 3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47" name="直線コネクタ 3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48" name="テキスト ボックス 34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9" name="直線コネクタ 3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0" name="テキスト ボックス 3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52" name="直線コネクタ 351"/>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353"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354" name="直線コネクタ 353"/>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355"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356" name="直線コネクタ 355"/>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143527</xdr:rowOff>
    </xdr:from>
    <xdr:ext cx="405111" cy="259045"/>
    <xdr:sp macro="" textlink="">
      <xdr:nvSpPr>
        <xdr:cNvPr id="357" name="【学校施設】&#10;有形固定資産減価償却率平均値テキスト"/>
        <xdr:cNvSpPr txBox="1"/>
      </xdr:nvSpPr>
      <xdr:spPr>
        <a:xfrm>
          <a:off x="164084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358" name="フローチャート : 判断 357"/>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359" name="フローチャート : 判断 358"/>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0" name="テキスト ボックス 3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1" name="テキスト ボックス 3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2" name="テキスト ボックス 3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63" name="テキスト ボックス 3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4" name="テキスト ボックス 3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60234</xdr:rowOff>
    </xdr:from>
    <xdr:to>
      <xdr:col>23</xdr:col>
      <xdr:colOff>568325</xdr:colOff>
      <xdr:row>60</xdr:row>
      <xdr:rowOff>161834</xdr:rowOff>
    </xdr:to>
    <xdr:sp macro="" textlink="">
      <xdr:nvSpPr>
        <xdr:cNvPr id="365" name="円/楕円 364"/>
        <xdr:cNvSpPr/>
      </xdr:nvSpPr>
      <xdr:spPr>
        <a:xfrm>
          <a:off x="162687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38661</xdr:rowOff>
    </xdr:from>
    <xdr:ext cx="405111" cy="259045"/>
    <xdr:sp macro="" textlink="">
      <xdr:nvSpPr>
        <xdr:cNvPr id="366" name="【学校施設】&#10;有形固定資産減価償却率該当値テキスト"/>
        <xdr:cNvSpPr txBox="1"/>
      </xdr:nvSpPr>
      <xdr:spPr>
        <a:xfrm>
          <a:off x="16408400"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141877</xdr:rowOff>
    </xdr:from>
    <xdr:to>
      <xdr:col>22</xdr:col>
      <xdr:colOff>415925</xdr:colOff>
      <xdr:row>61</xdr:row>
      <xdr:rowOff>72027</xdr:rowOff>
    </xdr:to>
    <xdr:sp macro="" textlink="">
      <xdr:nvSpPr>
        <xdr:cNvPr id="367" name="円/楕円 366"/>
        <xdr:cNvSpPr/>
      </xdr:nvSpPr>
      <xdr:spPr>
        <a:xfrm>
          <a:off x="15430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111034</xdr:rowOff>
    </xdr:from>
    <xdr:to>
      <xdr:col>23</xdr:col>
      <xdr:colOff>517525</xdr:colOff>
      <xdr:row>61</xdr:row>
      <xdr:rowOff>21227</xdr:rowOff>
    </xdr:to>
    <xdr:cxnSp macro="">
      <xdr:nvCxnSpPr>
        <xdr:cNvPr id="368" name="直線コネクタ 367"/>
        <xdr:cNvCxnSpPr/>
      </xdr:nvCxnSpPr>
      <xdr:spPr>
        <a:xfrm flipV="1">
          <a:off x="15481300" y="1039803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93453</xdr:rowOff>
    </xdr:from>
    <xdr:ext cx="405111" cy="259045"/>
    <xdr:sp macro="" textlink="">
      <xdr:nvSpPr>
        <xdr:cNvPr id="369" name="n_1aveValue【学校施設】&#10;有形固定資産減価償却率"/>
        <xdr:cNvSpPr txBox="1"/>
      </xdr:nvSpPr>
      <xdr:spPr>
        <a:xfrm>
          <a:off x="15266043"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63154</xdr:rowOff>
    </xdr:from>
    <xdr:ext cx="405111" cy="259045"/>
    <xdr:sp macro="" textlink="">
      <xdr:nvSpPr>
        <xdr:cNvPr id="370" name="n_1mainValue【学校施設】&#10;有形固定資産減価償却率"/>
        <xdr:cNvSpPr txBox="1"/>
      </xdr:nvSpPr>
      <xdr:spPr>
        <a:xfrm>
          <a:off x="15266043"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71" name="正方形/長方形 3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2" name="正方形/長方形 3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3" name="正方形/長方形 3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4" name="正方形/長方形 3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5" name="正方形/長方形 3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6" name="正方形/長方形 3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7" name="正方形/長方形 3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8" name="正方形/長方形 3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9" name="テキスト ボックス 3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0" name="直線コネクタ 3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81" name="テキスト ボックス 38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82" name="直線コネクタ 3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83" name="テキスト ボックス 3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84" name="直線コネクタ 3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85" name="テキスト ボックス 3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86" name="直線コネクタ 3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87" name="テキスト ボックス 3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88" name="直線コネクタ 3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89" name="テキスト ボックス 3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90" name="直線コネクタ 3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91" name="テキスト ボックス 3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2" name="直線コネクタ 3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3" name="テキスト ボックス 3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395" name="直線コネクタ 394"/>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396"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397" name="直線コネクタ 396"/>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398"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399" name="直線コネクタ 398"/>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00"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01" name="フローチャート : 判断 400"/>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02" name="フローチャート : 判断 401"/>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3" name="テキスト ボックス 4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4" name="テキスト ボックス 4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5" name="テキスト ボックス 4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6" name="テキスト ボックス 4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7" name="テキスト ボックス 4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122555</xdr:rowOff>
    </xdr:from>
    <xdr:to>
      <xdr:col>32</xdr:col>
      <xdr:colOff>238125</xdr:colOff>
      <xdr:row>61</xdr:row>
      <xdr:rowOff>52705</xdr:rowOff>
    </xdr:to>
    <xdr:sp macro="" textlink="">
      <xdr:nvSpPr>
        <xdr:cNvPr id="408" name="円/楕円 407"/>
        <xdr:cNvSpPr/>
      </xdr:nvSpPr>
      <xdr:spPr>
        <a:xfrm>
          <a:off x="22110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145432</xdr:rowOff>
    </xdr:from>
    <xdr:ext cx="469744" cy="259045"/>
    <xdr:sp macro="" textlink="">
      <xdr:nvSpPr>
        <xdr:cNvPr id="409" name="【学校施設】&#10;一人当たり面積該当値テキスト"/>
        <xdr:cNvSpPr txBox="1"/>
      </xdr:nvSpPr>
      <xdr:spPr>
        <a:xfrm>
          <a:off x="22250400"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97790</xdr:rowOff>
    </xdr:from>
    <xdr:to>
      <xdr:col>31</xdr:col>
      <xdr:colOff>85725</xdr:colOff>
      <xdr:row>61</xdr:row>
      <xdr:rowOff>27940</xdr:rowOff>
    </xdr:to>
    <xdr:sp macro="" textlink="">
      <xdr:nvSpPr>
        <xdr:cNvPr id="410" name="円/楕円 409"/>
        <xdr:cNvSpPr/>
      </xdr:nvSpPr>
      <xdr:spPr>
        <a:xfrm>
          <a:off x="21272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148590</xdr:rowOff>
    </xdr:from>
    <xdr:to>
      <xdr:col>32</xdr:col>
      <xdr:colOff>187325</xdr:colOff>
      <xdr:row>61</xdr:row>
      <xdr:rowOff>1905</xdr:rowOff>
    </xdr:to>
    <xdr:cxnSp macro="">
      <xdr:nvCxnSpPr>
        <xdr:cNvPr id="411" name="直線コネクタ 410"/>
        <xdr:cNvCxnSpPr/>
      </xdr:nvCxnSpPr>
      <xdr:spPr>
        <a:xfrm>
          <a:off x="21323300" y="104355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87647</xdr:rowOff>
    </xdr:from>
    <xdr:ext cx="469744" cy="259045"/>
    <xdr:sp macro="" textlink="">
      <xdr:nvSpPr>
        <xdr:cNvPr id="412" name="n_1aveValue【学校施設】&#10;一人当たり面積"/>
        <xdr:cNvSpPr txBox="1"/>
      </xdr:nvSpPr>
      <xdr:spPr>
        <a:xfrm>
          <a:off x="210757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44467</xdr:rowOff>
    </xdr:from>
    <xdr:ext cx="469744" cy="259045"/>
    <xdr:sp macro="" textlink="">
      <xdr:nvSpPr>
        <xdr:cNvPr id="413" name="n_1mainValue【学校施設】&#10;一人当たり面積"/>
        <xdr:cNvSpPr txBox="1"/>
      </xdr:nvSpPr>
      <xdr:spPr>
        <a:xfrm>
          <a:off x="210757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14" name="正方形/長方形 4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5" name="正方形/長方形 4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6" name="正方形/長方形 4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7" name="正方形/長方形 4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8" name="正方形/長方形 4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9" name="正方形/長方形 4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0" name="正方形/長方形 4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21" name="正方形/長方形 4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2" name="テキスト ボックス 4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3" name="直線コネクタ 4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24" name="テキスト ボックス 42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5" name="直線コネクタ 4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26" name="テキスト ボックス 42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27" name="直線コネクタ 4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28" name="テキスト ボックス 4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29" name="直線コネクタ 4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0" name="テキスト ボックス 4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1" name="直線コネクタ 4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2" name="テキスト ボックス 4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3" name="直線コネクタ 4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34" name="テキスト ボックス 43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5" name="直線コネクタ 4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6" name="テキスト ボックス 4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3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438" name="直線コネクタ 437"/>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39"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40" name="直線コネクタ 439"/>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41"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42" name="直線コネクタ 44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53991</xdr:rowOff>
    </xdr:from>
    <xdr:ext cx="405111" cy="259045"/>
    <xdr:sp macro="" textlink="">
      <xdr:nvSpPr>
        <xdr:cNvPr id="443" name="【児童館】&#10;有形固定資産減価償却率平均値テキスト"/>
        <xdr:cNvSpPr txBox="1"/>
      </xdr:nvSpPr>
      <xdr:spPr>
        <a:xfrm>
          <a:off x="16408400" y="1394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444" name="フローチャート : 判断 443"/>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103505</xdr:rowOff>
    </xdr:from>
    <xdr:to>
      <xdr:col>22</xdr:col>
      <xdr:colOff>415925</xdr:colOff>
      <xdr:row>84</xdr:row>
      <xdr:rowOff>33655</xdr:rowOff>
    </xdr:to>
    <xdr:sp macro="" textlink="">
      <xdr:nvSpPr>
        <xdr:cNvPr id="445" name="フローチャート : 判断 444"/>
        <xdr:cNvSpPr/>
      </xdr:nvSpPr>
      <xdr:spPr>
        <a:xfrm>
          <a:off x="1543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6" name="テキスト ボックス 4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7" name="テキスト ボックス 4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8" name="テキスト ボックス 4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9" name="テキスト ボックス 4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0" name="テキスト ボックス 4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118745</xdr:rowOff>
    </xdr:from>
    <xdr:to>
      <xdr:col>23</xdr:col>
      <xdr:colOff>568325</xdr:colOff>
      <xdr:row>85</xdr:row>
      <xdr:rowOff>48895</xdr:rowOff>
    </xdr:to>
    <xdr:sp macro="" textlink="">
      <xdr:nvSpPr>
        <xdr:cNvPr id="451" name="円/楕円 450"/>
        <xdr:cNvSpPr/>
      </xdr:nvSpPr>
      <xdr:spPr>
        <a:xfrm>
          <a:off x="162687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97172</xdr:rowOff>
    </xdr:from>
    <xdr:ext cx="405111" cy="259045"/>
    <xdr:sp macro="" textlink="">
      <xdr:nvSpPr>
        <xdr:cNvPr id="452" name="【児童館】&#10;有形固定資産減価償却率該当値テキスト"/>
        <xdr:cNvSpPr txBox="1"/>
      </xdr:nvSpPr>
      <xdr:spPr>
        <a:xfrm>
          <a:off x="16408400"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160655</xdr:rowOff>
    </xdr:from>
    <xdr:to>
      <xdr:col>22</xdr:col>
      <xdr:colOff>415925</xdr:colOff>
      <xdr:row>85</xdr:row>
      <xdr:rowOff>90805</xdr:rowOff>
    </xdr:to>
    <xdr:sp macro="" textlink="">
      <xdr:nvSpPr>
        <xdr:cNvPr id="453" name="円/楕円 452"/>
        <xdr:cNvSpPr/>
      </xdr:nvSpPr>
      <xdr:spPr>
        <a:xfrm>
          <a:off x="15430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169545</xdr:rowOff>
    </xdr:from>
    <xdr:to>
      <xdr:col>23</xdr:col>
      <xdr:colOff>517525</xdr:colOff>
      <xdr:row>85</xdr:row>
      <xdr:rowOff>40005</xdr:rowOff>
    </xdr:to>
    <xdr:cxnSp macro="">
      <xdr:nvCxnSpPr>
        <xdr:cNvPr id="454" name="直線コネクタ 453"/>
        <xdr:cNvCxnSpPr/>
      </xdr:nvCxnSpPr>
      <xdr:spPr>
        <a:xfrm flipV="1">
          <a:off x="15481300" y="145713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50182</xdr:rowOff>
    </xdr:from>
    <xdr:ext cx="405111" cy="259045"/>
    <xdr:sp macro="" textlink="">
      <xdr:nvSpPr>
        <xdr:cNvPr id="455" name="n_1aveValue【児童館】&#10;有形固定資産減価償却率"/>
        <xdr:cNvSpPr txBox="1"/>
      </xdr:nvSpPr>
      <xdr:spPr>
        <a:xfrm>
          <a:off x="15266043" y="1410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81932</xdr:rowOff>
    </xdr:from>
    <xdr:ext cx="405111" cy="259045"/>
    <xdr:sp macro="" textlink="">
      <xdr:nvSpPr>
        <xdr:cNvPr id="456" name="n_1mainValue【児童館】&#10;有形固定資産減価償却率"/>
        <xdr:cNvSpPr txBox="1"/>
      </xdr:nvSpPr>
      <xdr:spPr>
        <a:xfrm>
          <a:off x="15266043"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57" name="正方形/長方形 4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8" name="正方形/長方形 4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9" name="正方形/長方形 4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0" name="正方形/長方形 4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1" name="正方形/長方形 4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2" name="正方形/長方形 4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3" name="正方形/長方形 4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4" name="正方形/長方形 4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5" name="テキスト ボックス 4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6" name="直線コネクタ 4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67" name="直線コネクタ 4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68" name="テキスト ボックス 4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69" name="直線コネクタ 4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70" name="テキスト ボックス 4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71" name="直線コネクタ 4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72" name="テキスト ボックス 4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73" name="直線コネクタ 4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74" name="テキスト ボックス 4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5" name="直線コネクタ 4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6" name="テキスト ボックス 4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478" name="直線コネクタ 477"/>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479"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480" name="直線コネクタ 479"/>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481" name="【児童館】&#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482" name="直線コネクタ 48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483"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484" name="フローチャート : 判断 483"/>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485" name="フローチャート : 判断 484"/>
        <xdr:cNvSpPr/>
      </xdr:nvSpPr>
      <xdr:spPr>
        <a:xfrm>
          <a:off x="2127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6" name="テキスト ボックス 4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7" name="テキスト ボックス 4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8" name="テキスト ボックス 4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9" name="テキスト ボックス 4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0" name="テキスト ボックス 4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113030</xdr:rowOff>
    </xdr:from>
    <xdr:to>
      <xdr:col>32</xdr:col>
      <xdr:colOff>238125</xdr:colOff>
      <xdr:row>82</xdr:row>
      <xdr:rowOff>43180</xdr:rowOff>
    </xdr:to>
    <xdr:sp macro="" textlink="">
      <xdr:nvSpPr>
        <xdr:cNvPr id="491" name="円/楕円 490"/>
        <xdr:cNvSpPr/>
      </xdr:nvSpPr>
      <xdr:spPr>
        <a:xfrm>
          <a:off x="22110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135907</xdr:rowOff>
    </xdr:from>
    <xdr:ext cx="469744" cy="259045"/>
    <xdr:sp macro="" textlink="">
      <xdr:nvSpPr>
        <xdr:cNvPr id="492" name="【児童館】&#10;一人当たり面積該当値テキスト"/>
        <xdr:cNvSpPr txBox="1"/>
      </xdr:nvSpPr>
      <xdr:spPr>
        <a:xfrm>
          <a:off x="22250400"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113030</xdr:rowOff>
    </xdr:from>
    <xdr:to>
      <xdr:col>31</xdr:col>
      <xdr:colOff>85725</xdr:colOff>
      <xdr:row>82</xdr:row>
      <xdr:rowOff>43180</xdr:rowOff>
    </xdr:to>
    <xdr:sp macro="" textlink="">
      <xdr:nvSpPr>
        <xdr:cNvPr id="493" name="円/楕円 492"/>
        <xdr:cNvSpPr/>
      </xdr:nvSpPr>
      <xdr:spPr>
        <a:xfrm>
          <a:off x="2127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163830</xdr:rowOff>
    </xdr:from>
    <xdr:to>
      <xdr:col>32</xdr:col>
      <xdr:colOff>187325</xdr:colOff>
      <xdr:row>81</xdr:row>
      <xdr:rowOff>163830</xdr:rowOff>
    </xdr:to>
    <xdr:cxnSp macro="">
      <xdr:nvCxnSpPr>
        <xdr:cNvPr id="494" name="直線コネクタ 493"/>
        <xdr:cNvCxnSpPr/>
      </xdr:nvCxnSpPr>
      <xdr:spPr>
        <a:xfrm>
          <a:off x="21323300" y="1405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93997</xdr:rowOff>
    </xdr:from>
    <xdr:ext cx="469744" cy="259045"/>
    <xdr:sp macro="" textlink="">
      <xdr:nvSpPr>
        <xdr:cNvPr id="495" name="n_1aveValue【児童館】&#10;一人当たり面積"/>
        <xdr:cNvSpPr txBox="1"/>
      </xdr:nvSpPr>
      <xdr:spPr>
        <a:xfrm>
          <a:off x="21075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34307</xdr:rowOff>
    </xdr:from>
    <xdr:ext cx="469744" cy="259045"/>
    <xdr:sp macro="" textlink="">
      <xdr:nvSpPr>
        <xdr:cNvPr id="496" name="n_1mainValue【児童館】&#10;一人当たり面積"/>
        <xdr:cNvSpPr txBox="1"/>
      </xdr:nvSpPr>
      <xdr:spPr>
        <a:xfrm>
          <a:off x="2107572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97" name="正方形/長方形 4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8" name="正方形/長方形 4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9" name="正方形/長方形 4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0" name="正方形/長方形 4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1" name="正方形/長方形 5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2" name="正方形/長方形 5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3" name="正方形/長方形 5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4" name="正方形/長方形 5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5" name="テキスト ボックス 5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6" name="直線コネクタ 5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7" name="テキスト ボックス 50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08" name="直線コネクタ 507"/>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09" name="テキスト ボックス 508"/>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10" name="直線コネクタ 509"/>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11" name="テキスト ボックス 510"/>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12" name="直線コネクタ 511"/>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13" name="テキスト ボックス 512"/>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4" name="直線コネクタ 5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5" name="テキスト ボックス 5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16" name="直線コネクタ 515"/>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17" name="テキスト ボックス 516"/>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18" name="直線コネクタ 517"/>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19" name="テキスト ボックス 518"/>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20" name="直線コネクタ 519"/>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21" name="テキスト ボックス 520"/>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2" name="直線コネクタ 5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3" name="テキスト ボックス 5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525" name="直線コネクタ 524"/>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526"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527" name="直線コネクタ 526"/>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28"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29" name="直線コネクタ 528"/>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530"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531" name="フローチャート : 判断 530"/>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162561</xdr:rowOff>
    </xdr:from>
    <xdr:to>
      <xdr:col>22</xdr:col>
      <xdr:colOff>415925</xdr:colOff>
      <xdr:row>105</xdr:row>
      <xdr:rowOff>92711</xdr:rowOff>
    </xdr:to>
    <xdr:sp macro="" textlink="">
      <xdr:nvSpPr>
        <xdr:cNvPr id="532" name="フローチャート : 判断 531"/>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3" name="テキスト ボックス 5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4" name="テキスト ボックス 5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5" name="テキスト ボックス 5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6" name="テキスト ボックス 5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7" name="テキスト ボックス 5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71120</xdr:rowOff>
    </xdr:from>
    <xdr:to>
      <xdr:col>23</xdr:col>
      <xdr:colOff>568325</xdr:colOff>
      <xdr:row>106</xdr:row>
      <xdr:rowOff>1270</xdr:rowOff>
    </xdr:to>
    <xdr:sp macro="" textlink="">
      <xdr:nvSpPr>
        <xdr:cNvPr id="538" name="円/楕円 537"/>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93997</xdr:rowOff>
    </xdr:from>
    <xdr:ext cx="405111" cy="259045"/>
    <xdr:sp macro="" textlink="">
      <xdr:nvSpPr>
        <xdr:cNvPr id="539" name="【公民館】&#10;有形固定資産減価償却率該当値テキスト"/>
        <xdr:cNvSpPr txBox="1"/>
      </xdr:nvSpPr>
      <xdr:spPr>
        <a:xfrm>
          <a:off x="16408400" y="179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133986</xdr:rowOff>
    </xdr:from>
    <xdr:to>
      <xdr:col>22</xdr:col>
      <xdr:colOff>415925</xdr:colOff>
      <xdr:row>106</xdr:row>
      <xdr:rowOff>64136</xdr:rowOff>
    </xdr:to>
    <xdr:sp macro="" textlink="">
      <xdr:nvSpPr>
        <xdr:cNvPr id="540" name="円/楕円 539"/>
        <xdr:cNvSpPr/>
      </xdr:nvSpPr>
      <xdr:spPr>
        <a:xfrm>
          <a:off x="15430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121920</xdr:rowOff>
    </xdr:from>
    <xdr:to>
      <xdr:col>23</xdr:col>
      <xdr:colOff>517525</xdr:colOff>
      <xdr:row>106</xdr:row>
      <xdr:rowOff>13336</xdr:rowOff>
    </xdr:to>
    <xdr:cxnSp macro="">
      <xdr:nvCxnSpPr>
        <xdr:cNvPr id="541" name="直線コネクタ 540"/>
        <xdr:cNvCxnSpPr/>
      </xdr:nvCxnSpPr>
      <xdr:spPr>
        <a:xfrm flipV="1">
          <a:off x="15481300" y="18124170"/>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109238</xdr:rowOff>
    </xdr:from>
    <xdr:ext cx="405111" cy="259045"/>
    <xdr:sp macro="" textlink="">
      <xdr:nvSpPr>
        <xdr:cNvPr id="542" name="n_1aveValue【公民館】&#10;有形固定資産減価償却率"/>
        <xdr:cNvSpPr txBox="1"/>
      </xdr:nvSpPr>
      <xdr:spPr>
        <a:xfrm>
          <a:off x="15266043"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55263</xdr:rowOff>
    </xdr:from>
    <xdr:ext cx="405111" cy="259045"/>
    <xdr:sp macro="" textlink="">
      <xdr:nvSpPr>
        <xdr:cNvPr id="543" name="n_1mainValue【公民館】&#10;有形固定資産減価償却率"/>
        <xdr:cNvSpPr txBox="1"/>
      </xdr:nvSpPr>
      <xdr:spPr>
        <a:xfrm>
          <a:off x="15266043"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4" name="正方形/長方形 5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5" name="正方形/長方形 5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6" name="正方形/長方形 5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7" name="正方形/長方形 5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8" name="正方形/長方形 5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9" name="正方形/長方形 5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0" name="正方形/長方形 5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1" name="正方形/長方形 5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2" name="テキスト ボックス 5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3" name="直線コネクタ 5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4" name="テキスト ボックス 55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55" name="直線コネクタ 5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6" name="テキスト ボックス 5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7" name="直線コネクタ 5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8" name="テキスト ボックス 5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9" name="直線コネクタ 5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60" name="テキスト ボックス 5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61" name="直線コネクタ 5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62" name="テキスト ボックス 5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63" name="直線コネクタ 5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64" name="テキスト ボックス 5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65" name="直線コネクタ 5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6" name="テキスト ボックス 5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7" name="直線コネクタ 5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8" name="テキスト ボックス 5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570" name="直線コネクタ 569"/>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571"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572" name="直線コネクタ 571"/>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573"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574" name="直線コネクタ 573"/>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97263</xdr:rowOff>
    </xdr:from>
    <xdr:ext cx="469744" cy="259045"/>
    <xdr:sp macro="" textlink="">
      <xdr:nvSpPr>
        <xdr:cNvPr id="575" name="【公民館】&#10;一人当たり面積平均値テキスト"/>
        <xdr:cNvSpPr txBox="1"/>
      </xdr:nvSpPr>
      <xdr:spPr>
        <a:xfrm>
          <a:off x="22250400" y="1775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576" name="フローチャート : 判断 575"/>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577" name="フローチャート : 判断 576"/>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8" name="テキスト ボックス 5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9" name="テキスト ボックス 5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0" name="テキスト ボックス 5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1" name="テキスト ボックス 5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2" name="テキスト ボックス 5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107043</xdr:rowOff>
    </xdr:from>
    <xdr:to>
      <xdr:col>32</xdr:col>
      <xdr:colOff>238125</xdr:colOff>
      <xdr:row>109</xdr:row>
      <xdr:rowOff>37193</xdr:rowOff>
    </xdr:to>
    <xdr:sp macro="" textlink="">
      <xdr:nvSpPr>
        <xdr:cNvPr id="583" name="円/楕円 582"/>
        <xdr:cNvSpPr/>
      </xdr:nvSpPr>
      <xdr:spPr>
        <a:xfrm>
          <a:off x="221107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21970</xdr:rowOff>
    </xdr:from>
    <xdr:ext cx="469744" cy="259045"/>
    <xdr:sp macro="" textlink="">
      <xdr:nvSpPr>
        <xdr:cNvPr id="584" name="【公民館】&#10;一人当たり面積該当値テキスト"/>
        <xdr:cNvSpPr txBox="1"/>
      </xdr:nvSpPr>
      <xdr:spPr>
        <a:xfrm>
          <a:off x="22250400" y="1853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107043</xdr:rowOff>
    </xdr:from>
    <xdr:to>
      <xdr:col>31</xdr:col>
      <xdr:colOff>85725</xdr:colOff>
      <xdr:row>109</xdr:row>
      <xdr:rowOff>37193</xdr:rowOff>
    </xdr:to>
    <xdr:sp macro="" textlink="">
      <xdr:nvSpPr>
        <xdr:cNvPr id="585" name="円/楕円 584"/>
        <xdr:cNvSpPr/>
      </xdr:nvSpPr>
      <xdr:spPr>
        <a:xfrm>
          <a:off x="21272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157843</xdr:rowOff>
    </xdr:from>
    <xdr:to>
      <xdr:col>32</xdr:col>
      <xdr:colOff>187325</xdr:colOff>
      <xdr:row>108</xdr:row>
      <xdr:rowOff>157843</xdr:rowOff>
    </xdr:to>
    <xdr:cxnSp macro="">
      <xdr:nvCxnSpPr>
        <xdr:cNvPr id="586" name="直線コネクタ 585"/>
        <xdr:cNvCxnSpPr/>
      </xdr:nvCxnSpPr>
      <xdr:spPr>
        <a:xfrm>
          <a:off x="21323300" y="18674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21063</xdr:rowOff>
    </xdr:from>
    <xdr:ext cx="469744" cy="259045"/>
    <xdr:sp macro="" textlink="">
      <xdr:nvSpPr>
        <xdr:cNvPr id="587" name="n_1aveValue【公民館】&#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28320</xdr:rowOff>
    </xdr:from>
    <xdr:ext cx="469744" cy="259045"/>
    <xdr:sp macro="" textlink="">
      <xdr:nvSpPr>
        <xdr:cNvPr id="588" name="n_1mainValue【公民館】&#10;一人当たり面積"/>
        <xdr:cNvSpPr txBox="1"/>
      </xdr:nvSpPr>
      <xdr:spPr>
        <a:xfrm>
          <a:off x="210757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9" name="正方形/長方形 5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0" name="正方形/長方形 5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1" name="テキスト ボックス 5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14.15</a:t>
          </a:r>
          <a:r>
            <a:rPr kumimoji="1" lang="ja-JP" altLang="ja-JP" sz="1100">
              <a:solidFill>
                <a:schemeClr val="dk1"/>
              </a:solidFill>
              <a:effectLst/>
              <a:latin typeface="+mn-lt"/>
              <a:ea typeface="+mn-ea"/>
              <a:cs typeface="+mn-cs"/>
            </a:rPr>
            <a:t>㎢に約</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万人が居住している、極めて人口密度が高い本市の特性を反映して、各施設の一人当たり面積等は、</a:t>
          </a:r>
          <a:r>
            <a:rPr kumimoji="1" lang="ja-JP" altLang="en-US" sz="1100">
              <a:solidFill>
                <a:schemeClr val="dk1"/>
              </a:solidFill>
              <a:effectLst/>
              <a:latin typeface="+mn-lt"/>
              <a:ea typeface="+mn-ea"/>
              <a:cs typeface="+mn-cs"/>
            </a:rPr>
            <a:t>学校施設及び</a:t>
          </a:r>
          <a:r>
            <a:rPr kumimoji="1" lang="ja-JP" altLang="ja-JP" sz="1100">
              <a:solidFill>
                <a:schemeClr val="dk1"/>
              </a:solidFill>
              <a:effectLst/>
              <a:latin typeface="+mn-lt"/>
              <a:ea typeface="+mn-ea"/>
              <a:cs typeface="+mn-cs"/>
            </a:rPr>
            <a:t>児童館を除き類似団体平均を下回っており、効率的な行政運営ができている。</a:t>
          </a:r>
          <a:endParaRPr lang="ja-JP" altLang="ja-JP" sz="1400">
            <a:effectLst/>
          </a:endParaRPr>
        </a:p>
        <a:p>
          <a:r>
            <a:rPr kumimoji="1" lang="ja-JP" altLang="ja-JP" sz="1100">
              <a:solidFill>
                <a:schemeClr val="dk1"/>
              </a:solidFill>
              <a:effectLst/>
              <a:latin typeface="+mn-lt"/>
              <a:ea typeface="+mn-ea"/>
              <a:cs typeface="+mn-cs"/>
            </a:rPr>
            <a:t>　一方で、道路及び公営住宅については、有形固定資産減価償却率が高く、施設の老朽化が進んでいる。</a:t>
          </a:r>
          <a:endParaRPr lang="ja-JP" altLang="ja-JP" sz="1400">
            <a:effectLst/>
          </a:endParaRPr>
        </a:p>
        <a:p>
          <a:r>
            <a:rPr kumimoji="1" lang="ja-JP" altLang="ja-JP" sz="1100">
              <a:solidFill>
                <a:schemeClr val="dk1"/>
              </a:solidFill>
              <a:effectLst/>
              <a:latin typeface="+mn-lt"/>
              <a:ea typeface="+mn-ea"/>
              <a:cs typeface="+mn-cs"/>
            </a:rPr>
            <a:t>　今後は、将来負担比率にも注意しつつ、老朽化対策を行っていく必要がある。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福岡県春日市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112,783
112,116
14.15
33,326,561
31,512,135
1,109,450
19,104,213
29,366,093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167459</xdr:rowOff>
    </xdr:from>
    <xdr:to>
      <xdr:col>6</xdr:col>
      <xdr:colOff>561975</xdr:colOff>
      <xdr:row>38</xdr:row>
      <xdr:rowOff>97609</xdr:rowOff>
    </xdr:to>
    <xdr:sp macro="" textlink="">
      <xdr:nvSpPr>
        <xdr:cNvPr id="72" name="円/楕円 71"/>
        <xdr:cNvSpPr/>
      </xdr:nvSpPr>
      <xdr:spPr>
        <a:xfrm>
          <a:off x="45847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18885</xdr:rowOff>
    </xdr:from>
    <xdr:ext cx="405111" cy="259045"/>
    <xdr:sp macro="" textlink="">
      <xdr:nvSpPr>
        <xdr:cNvPr id="73" name="【図書館】&#10;有形固定資産減価償却率該当値テキスト"/>
        <xdr:cNvSpPr txBox="1"/>
      </xdr:nvSpPr>
      <xdr:spPr>
        <a:xfrm>
          <a:off x="4724400" y="636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67854</xdr:rowOff>
    </xdr:from>
    <xdr:to>
      <xdr:col>5</xdr:col>
      <xdr:colOff>409575</xdr:colOff>
      <xdr:row>38</xdr:row>
      <xdr:rowOff>169454</xdr:rowOff>
    </xdr:to>
    <xdr:sp macro="" textlink="">
      <xdr:nvSpPr>
        <xdr:cNvPr id="74" name="円/楕円 73"/>
        <xdr:cNvSpPr/>
      </xdr:nvSpPr>
      <xdr:spPr>
        <a:xfrm>
          <a:off x="3746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46809</xdr:rowOff>
    </xdr:from>
    <xdr:to>
      <xdr:col>6</xdr:col>
      <xdr:colOff>511175</xdr:colOff>
      <xdr:row>38</xdr:row>
      <xdr:rowOff>118654</xdr:rowOff>
    </xdr:to>
    <xdr:cxnSp macro="">
      <xdr:nvCxnSpPr>
        <xdr:cNvPr id="75" name="直線コネクタ 74"/>
        <xdr:cNvCxnSpPr/>
      </xdr:nvCxnSpPr>
      <xdr:spPr>
        <a:xfrm flipV="1">
          <a:off x="3797300" y="6561909"/>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10358</xdr:rowOff>
    </xdr:from>
    <xdr:ext cx="405111" cy="259045"/>
    <xdr:sp macro="" textlink="">
      <xdr:nvSpPr>
        <xdr:cNvPr id="76" name="n_1aveValue【図書館】&#10;有形固定資産減価償却率"/>
        <xdr:cNvSpPr txBox="1"/>
      </xdr:nvSpPr>
      <xdr:spPr>
        <a:xfrm>
          <a:off x="3582043"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14531</xdr:rowOff>
    </xdr:from>
    <xdr:ext cx="405111" cy="259045"/>
    <xdr:sp macro="" textlink="">
      <xdr:nvSpPr>
        <xdr:cNvPr id="77" name="n_1mainValue【図書館】&#10;有形固定資産減価償却率"/>
        <xdr:cNvSpPr txBox="1"/>
      </xdr:nvSpPr>
      <xdr:spPr>
        <a:xfrm>
          <a:off x="3582043"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3" name="直線コネクタ 102"/>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4"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5" name="直線コネクタ 104"/>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6"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7" name="直線コネクタ 106"/>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34670</xdr:rowOff>
    </xdr:from>
    <xdr:ext cx="469744" cy="259045"/>
    <xdr:sp macro="" textlink="">
      <xdr:nvSpPr>
        <xdr:cNvPr id="108" name="【図書館】&#10;一人当たり面積平均値テキスト"/>
        <xdr:cNvSpPr txBox="1"/>
      </xdr:nvSpPr>
      <xdr:spPr>
        <a:xfrm>
          <a:off x="10566400" y="654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9" name="フローチャート : 判断 108"/>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10" name="フローチャート : 判断 109"/>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134257</xdr:rowOff>
    </xdr:from>
    <xdr:to>
      <xdr:col>15</xdr:col>
      <xdr:colOff>231775</xdr:colOff>
      <xdr:row>41</xdr:row>
      <xdr:rowOff>64407</xdr:rowOff>
    </xdr:to>
    <xdr:sp macro="" textlink="">
      <xdr:nvSpPr>
        <xdr:cNvPr id="116" name="円/楕円 115"/>
        <xdr:cNvSpPr/>
      </xdr:nvSpPr>
      <xdr:spPr>
        <a:xfrm>
          <a:off x="104267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49184</xdr:rowOff>
    </xdr:from>
    <xdr:ext cx="469744" cy="259045"/>
    <xdr:sp macro="" textlink="">
      <xdr:nvSpPr>
        <xdr:cNvPr id="117" name="【図書館】&#10;一人当たり面積該当値テキスト"/>
        <xdr:cNvSpPr txBox="1"/>
      </xdr:nvSpPr>
      <xdr:spPr>
        <a:xfrm>
          <a:off x="10566400" y="690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134257</xdr:rowOff>
    </xdr:from>
    <xdr:to>
      <xdr:col>14</xdr:col>
      <xdr:colOff>79375</xdr:colOff>
      <xdr:row>41</xdr:row>
      <xdr:rowOff>64407</xdr:rowOff>
    </xdr:to>
    <xdr:sp macro="" textlink="">
      <xdr:nvSpPr>
        <xdr:cNvPr id="118" name="円/楕円 117"/>
        <xdr:cNvSpPr/>
      </xdr:nvSpPr>
      <xdr:spPr>
        <a:xfrm>
          <a:off x="9588500" y="69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13607</xdr:rowOff>
    </xdr:from>
    <xdr:to>
      <xdr:col>15</xdr:col>
      <xdr:colOff>180975</xdr:colOff>
      <xdr:row>41</xdr:row>
      <xdr:rowOff>13607</xdr:rowOff>
    </xdr:to>
    <xdr:cxnSp macro="">
      <xdr:nvCxnSpPr>
        <xdr:cNvPr id="119" name="直線コネクタ 118"/>
        <xdr:cNvCxnSpPr/>
      </xdr:nvCxnSpPr>
      <xdr:spPr>
        <a:xfrm>
          <a:off x="9639300" y="7043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165299</xdr:rowOff>
    </xdr:from>
    <xdr:ext cx="469744" cy="259045"/>
    <xdr:sp macro="" textlink="">
      <xdr:nvSpPr>
        <xdr:cNvPr id="120" name="n_1aveValue【図書館】&#10;一人当たり面積"/>
        <xdr:cNvSpPr txBox="1"/>
      </xdr:nvSpPr>
      <xdr:spPr>
        <a:xfrm>
          <a:off x="93917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55534</xdr:rowOff>
    </xdr:from>
    <xdr:ext cx="469744" cy="259045"/>
    <xdr:sp macro="" textlink="">
      <xdr:nvSpPr>
        <xdr:cNvPr id="121" name="n_1mainValue【図書館】&#10;一人当たり面積"/>
        <xdr:cNvSpPr txBox="1"/>
      </xdr:nvSpPr>
      <xdr:spPr>
        <a:xfrm>
          <a:off x="9391727" y="70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7" name="直線コネクタ 146"/>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8"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9" name="直線コネクタ 148"/>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50"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51" name="直線コネクタ 150"/>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141894</xdr:rowOff>
    </xdr:from>
    <xdr:ext cx="405111" cy="259045"/>
    <xdr:sp macro="" textlink="">
      <xdr:nvSpPr>
        <xdr:cNvPr id="152" name="【体育館・プール】&#10;有形固定資産減価償却率平均値テキスト"/>
        <xdr:cNvSpPr txBox="1"/>
      </xdr:nvSpPr>
      <xdr:spPr>
        <a:xfrm>
          <a:off x="4724400" y="1008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53" name="フローチャート : 判断 152"/>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54" name="フローチャート : 判断 153"/>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99423</xdr:rowOff>
    </xdr:from>
    <xdr:to>
      <xdr:col>6</xdr:col>
      <xdr:colOff>561975</xdr:colOff>
      <xdr:row>64</xdr:row>
      <xdr:rowOff>29573</xdr:rowOff>
    </xdr:to>
    <xdr:sp macro="" textlink="">
      <xdr:nvSpPr>
        <xdr:cNvPr id="160" name="円/楕円 159"/>
        <xdr:cNvSpPr/>
      </xdr:nvSpPr>
      <xdr:spPr>
        <a:xfrm>
          <a:off x="45847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14350</xdr:rowOff>
    </xdr:from>
    <xdr:ext cx="340478" cy="259045"/>
    <xdr:sp macro="" textlink="">
      <xdr:nvSpPr>
        <xdr:cNvPr id="161" name="【体育館・プール】&#10;有形固定資産減価償却率該当値テキスト"/>
        <xdr:cNvSpPr txBox="1"/>
      </xdr:nvSpPr>
      <xdr:spPr>
        <a:xfrm>
          <a:off x="4724400" y="10815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32476</xdr:rowOff>
    </xdr:from>
    <xdr:to>
      <xdr:col>5</xdr:col>
      <xdr:colOff>409575</xdr:colOff>
      <xdr:row>63</xdr:row>
      <xdr:rowOff>134076</xdr:rowOff>
    </xdr:to>
    <xdr:sp macro="" textlink="">
      <xdr:nvSpPr>
        <xdr:cNvPr id="162" name="円/楕円 161"/>
        <xdr:cNvSpPr/>
      </xdr:nvSpPr>
      <xdr:spPr>
        <a:xfrm>
          <a:off x="3746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83276</xdr:rowOff>
    </xdr:from>
    <xdr:to>
      <xdr:col>6</xdr:col>
      <xdr:colOff>511175</xdr:colOff>
      <xdr:row>63</xdr:row>
      <xdr:rowOff>150223</xdr:rowOff>
    </xdr:to>
    <xdr:cxnSp macro="">
      <xdr:nvCxnSpPr>
        <xdr:cNvPr id="163" name="直線コネクタ 162"/>
        <xdr:cNvCxnSpPr/>
      </xdr:nvCxnSpPr>
      <xdr:spPr>
        <a:xfrm>
          <a:off x="3797300" y="10884626"/>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72226</xdr:rowOff>
    </xdr:from>
    <xdr:ext cx="405111" cy="259045"/>
    <xdr:sp macro="" textlink="">
      <xdr:nvSpPr>
        <xdr:cNvPr id="164" name="n_1aveValue【体育館・プール】&#10;有形固定資産減価償却率"/>
        <xdr:cNvSpPr txBox="1"/>
      </xdr:nvSpPr>
      <xdr:spPr>
        <a:xfrm>
          <a:off x="3582043"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125203</xdr:rowOff>
    </xdr:from>
    <xdr:ext cx="405111" cy="259045"/>
    <xdr:sp macro="" textlink="">
      <xdr:nvSpPr>
        <xdr:cNvPr id="165" name="n_1mainValue【体育館・プール】&#10;有形固定資産減価償却率"/>
        <xdr:cNvSpPr txBox="1"/>
      </xdr:nvSpPr>
      <xdr:spPr>
        <a:xfrm>
          <a:off x="3582043"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7" name="テキスト ボックス 17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9" name="テキスト ボックス 17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81" name="テキスト ボックス 18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83" name="テキスト ボックス 18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87" name="直線コネクタ 186"/>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88"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9" name="直線コネクタ 188"/>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90"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91" name="直線コネクタ 190"/>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92"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93" name="フローチャート : 判断 192"/>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94" name="フローチャート : 判断 193"/>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15494</xdr:rowOff>
    </xdr:from>
    <xdr:to>
      <xdr:col>15</xdr:col>
      <xdr:colOff>231775</xdr:colOff>
      <xdr:row>57</xdr:row>
      <xdr:rowOff>117094</xdr:rowOff>
    </xdr:to>
    <xdr:sp macro="" textlink="">
      <xdr:nvSpPr>
        <xdr:cNvPr id="200" name="円/楕円 199"/>
        <xdr:cNvSpPr/>
      </xdr:nvSpPr>
      <xdr:spPr>
        <a:xfrm>
          <a:off x="10426700" y="97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139971</xdr:rowOff>
    </xdr:from>
    <xdr:ext cx="469744" cy="259045"/>
    <xdr:sp macro="" textlink="">
      <xdr:nvSpPr>
        <xdr:cNvPr id="201" name="【体育館・プール】&#10;一人当たり面積該当値テキスト"/>
        <xdr:cNvSpPr txBox="1"/>
      </xdr:nvSpPr>
      <xdr:spPr>
        <a:xfrm>
          <a:off x="10566400" y="97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58928</xdr:rowOff>
    </xdr:from>
    <xdr:to>
      <xdr:col>14</xdr:col>
      <xdr:colOff>79375</xdr:colOff>
      <xdr:row>56</xdr:row>
      <xdr:rowOff>160528</xdr:rowOff>
    </xdr:to>
    <xdr:sp macro="" textlink="">
      <xdr:nvSpPr>
        <xdr:cNvPr id="202" name="円/楕円 201"/>
        <xdr:cNvSpPr/>
      </xdr:nvSpPr>
      <xdr:spPr>
        <a:xfrm>
          <a:off x="95885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109728</xdr:rowOff>
    </xdr:from>
    <xdr:to>
      <xdr:col>15</xdr:col>
      <xdr:colOff>180975</xdr:colOff>
      <xdr:row>57</xdr:row>
      <xdr:rowOff>66294</xdr:rowOff>
    </xdr:to>
    <xdr:cxnSp macro="">
      <xdr:nvCxnSpPr>
        <xdr:cNvPr id="203" name="直線コネクタ 202"/>
        <xdr:cNvCxnSpPr/>
      </xdr:nvCxnSpPr>
      <xdr:spPr>
        <a:xfrm>
          <a:off x="9639300" y="971092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25925</xdr:rowOff>
    </xdr:from>
    <xdr:ext cx="469744" cy="259045"/>
    <xdr:sp macro="" textlink="">
      <xdr:nvSpPr>
        <xdr:cNvPr id="204" name="n_1aveValue【体育館・プール】&#10;一人当たり面積"/>
        <xdr:cNvSpPr txBox="1"/>
      </xdr:nvSpPr>
      <xdr:spPr>
        <a:xfrm>
          <a:off x="93917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13</xdr:col>
      <xdr:colOff>466802</xdr:colOff>
      <xdr:row>55</xdr:row>
      <xdr:rowOff>5605</xdr:rowOff>
    </xdr:from>
    <xdr:ext cx="469744" cy="259045"/>
    <xdr:sp macro="" textlink="">
      <xdr:nvSpPr>
        <xdr:cNvPr id="205" name="n_1mainValue【体育館・プール】&#10;一人当たり面積"/>
        <xdr:cNvSpPr txBox="1"/>
      </xdr:nvSpPr>
      <xdr:spPr>
        <a:xfrm>
          <a:off x="9391727" y="94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7" name="直線コネクタ 21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8" name="テキスト ボックス 21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9" name="直線コネクタ 21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0" name="テキスト ボックス 21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1" name="直線コネクタ 22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2" name="テキスト ボックス 22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3" name="直線コネクタ 22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4" name="テキスト ボックス 22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40387</xdr:rowOff>
    </xdr:from>
    <xdr:to>
      <xdr:col>6</xdr:col>
      <xdr:colOff>510540</xdr:colOff>
      <xdr:row>86</xdr:row>
      <xdr:rowOff>97537</xdr:rowOff>
    </xdr:to>
    <xdr:cxnSp macro="">
      <xdr:nvCxnSpPr>
        <xdr:cNvPr id="228" name="直線コネクタ 227"/>
        <xdr:cNvCxnSpPr/>
      </xdr:nvCxnSpPr>
      <xdr:spPr>
        <a:xfrm flipV="1">
          <a:off x="4634865" y="1358493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101364</xdr:rowOff>
    </xdr:from>
    <xdr:ext cx="405111" cy="259045"/>
    <xdr:sp macro="" textlink="">
      <xdr:nvSpPr>
        <xdr:cNvPr id="229" name="【福祉施設】&#10;有形固定資産減価償却率最小値テキスト"/>
        <xdr:cNvSpPr txBox="1"/>
      </xdr:nvSpPr>
      <xdr:spPr>
        <a:xfrm>
          <a:off x="47244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86</xdr:row>
      <xdr:rowOff>97537</xdr:rowOff>
    </xdr:from>
    <xdr:to>
      <xdr:col>6</xdr:col>
      <xdr:colOff>600075</xdr:colOff>
      <xdr:row>86</xdr:row>
      <xdr:rowOff>97537</xdr:rowOff>
    </xdr:to>
    <xdr:cxnSp macro="">
      <xdr:nvCxnSpPr>
        <xdr:cNvPr id="230" name="直線コネクタ 229"/>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158514</xdr:rowOff>
    </xdr:from>
    <xdr:ext cx="405111" cy="259045"/>
    <xdr:sp macro="" textlink="">
      <xdr:nvSpPr>
        <xdr:cNvPr id="231" name="【福祉施設】&#10;有形固定資産減価償却率最大値テキスト"/>
        <xdr:cNvSpPr txBox="1"/>
      </xdr:nvSpPr>
      <xdr:spPr>
        <a:xfrm>
          <a:off x="4724400" y="1336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79</xdr:row>
      <xdr:rowOff>40387</xdr:rowOff>
    </xdr:from>
    <xdr:to>
      <xdr:col>6</xdr:col>
      <xdr:colOff>600075</xdr:colOff>
      <xdr:row>79</xdr:row>
      <xdr:rowOff>40387</xdr:rowOff>
    </xdr:to>
    <xdr:cxnSp macro="">
      <xdr:nvCxnSpPr>
        <xdr:cNvPr id="232" name="直線コネクタ 231"/>
        <xdr:cNvCxnSpPr/>
      </xdr:nvCxnSpPr>
      <xdr:spPr>
        <a:xfrm>
          <a:off x="4546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82314</xdr:rowOff>
    </xdr:from>
    <xdr:ext cx="405111" cy="259045"/>
    <xdr:sp macro="" textlink="">
      <xdr:nvSpPr>
        <xdr:cNvPr id="233" name="【福祉施設】&#10;有形固定資産減価償却率平均値テキスト"/>
        <xdr:cNvSpPr txBox="1"/>
      </xdr:nvSpPr>
      <xdr:spPr>
        <a:xfrm>
          <a:off x="4724400" y="14655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103887</xdr:rowOff>
    </xdr:from>
    <xdr:to>
      <xdr:col>6</xdr:col>
      <xdr:colOff>561975</xdr:colOff>
      <xdr:row>86</xdr:row>
      <xdr:rowOff>34037</xdr:rowOff>
    </xdr:to>
    <xdr:sp macro="" textlink="">
      <xdr:nvSpPr>
        <xdr:cNvPr id="234" name="フローチャート : 判断 233"/>
        <xdr:cNvSpPr/>
      </xdr:nvSpPr>
      <xdr:spPr>
        <a:xfrm>
          <a:off x="4584700" y="1467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10161</xdr:rowOff>
    </xdr:from>
    <xdr:to>
      <xdr:col>5</xdr:col>
      <xdr:colOff>409575</xdr:colOff>
      <xdr:row>86</xdr:row>
      <xdr:rowOff>111761</xdr:rowOff>
    </xdr:to>
    <xdr:sp macro="" textlink="">
      <xdr:nvSpPr>
        <xdr:cNvPr id="235" name="フローチャート : 判断 234"/>
        <xdr:cNvSpPr/>
      </xdr:nvSpPr>
      <xdr:spPr>
        <a:xfrm>
          <a:off x="3746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161037</xdr:rowOff>
    </xdr:from>
    <xdr:to>
      <xdr:col>6</xdr:col>
      <xdr:colOff>561975</xdr:colOff>
      <xdr:row>79</xdr:row>
      <xdr:rowOff>91187</xdr:rowOff>
    </xdr:to>
    <xdr:sp macro="" textlink="">
      <xdr:nvSpPr>
        <xdr:cNvPr id="241" name="円/楕円 240"/>
        <xdr:cNvSpPr/>
      </xdr:nvSpPr>
      <xdr:spPr>
        <a:xfrm>
          <a:off x="45847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114064</xdr:rowOff>
    </xdr:from>
    <xdr:ext cx="405111" cy="259045"/>
    <xdr:sp macro="" textlink="">
      <xdr:nvSpPr>
        <xdr:cNvPr id="242" name="【福祉施設】&#10;有形固定資産減価償却率該当値テキスト"/>
        <xdr:cNvSpPr txBox="1"/>
      </xdr:nvSpPr>
      <xdr:spPr>
        <a:xfrm>
          <a:off x="4724400" y="1348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81026</xdr:rowOff>
    </xdr:from>
    <xdr:to>
      <xdr:col>5</xdr:col>
      <xdr:colOff>409575</xdr:colOff>
      <xdr:row>80</xdr:row>
      <xdr:rowOff>11176</xdr:rowOff>
    </xdr:to>
    <xdr:sp macro="" textlink="">
      <xdr:nvSpPr>
        <xdr:cNvPr id="243" name="円/楕円 242"/>
        <xdr:cNvSpPr/>
      </xdr:nvSpPr>
      <xdr:spPr>
        <a:xfrm>
          <a:off x="37465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40387</xdr:rowOff>
    </xdr:from>
    <xdr:to>
      <xdr:col>6</xdr:col>
      <xdr:colOff>511175</xdr:colOff>
      <xdr:row>79</xdr:row>
      <xdr:rowOff>131826</xdr:rowOff>
    </xdr:to>
    <xdr:cxnSp macro="">
      <xdr:nvCxnSpPr>
        <xdr:cNvPr id="244" name="直線コネクタ 243"/>
        <xdr:cNvCxnSpPr/>
      </xdr:nvCxnSpPr>
      <xdr:spPr>
        <a:xfrm flipV="1">
          <a:off x="3797300" y="13584937"/>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86</xdr:row>
      <xdr:rowOff>102888</xdr:rowOff>
    </xdr:from>
    <xdr:ext cx="405111" cy="259045"/>
    <xdr:sp macro="" textlink="">
      <xdr:nvSpPr>
        <xdr:cNvPr id="245" name="n_1aveValue【福祉施設】&#10;有形固定資産減価償却率"/>
        <xdr:cNvSpPr txBox="1"/>
      </xdr:nvSpPr>
      <xdr:spPr>
        <a:xfrm>
          <a:off x="3582043"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27703</xdr:rowOff>
    </xdr:from>
    <xdr:ext cx="405111" cy="259045"/>
    <xdr:sp macro="" textlink="">
      <xdr:nvSpPr>
        <xdr:cNvPr id="246" name="n_1mainValue【福祉施設】&#10;有形固定資産減価償却率"/>
        <xdr:cNvSpPr txBox="1"/>
      </xdr:nvSpPr>
      <xdr:spPr>
        <a:xfrm>
          <a:off x="3582043"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57" name="直線コネクタ 256"/>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8" name="テキスト ボックス 257"/>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9" name="直線コネクタ 25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60" name="テキスト ボックス 25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61" name="直線コネクタ 260"/>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62" name="テキスト ボックス 261"/>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65" name="直線コネクタ 264"/>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66" name="テキスト ボックス 265"/>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7" name="直線コネクタ 26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8" name="テキスト ボックス 26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9" name="直線コネクタ 268"/>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70" name="テキスト ボックス 269"/>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74" name="直線コネクタ 273"/>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75"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76" name="直線コネクタ 275"/>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77"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78" name="直線コネクタ 277"/>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81615</xdr:rowOff>
    </xdr:from>
    <xdr:ext cx="469744" cy="259045"/>
    <xdr:sp macro="" textlink="">
      <xdr:nvSpPr>
        <xdr:cNvPr id="279" name="【福祉施設】&#10;一人当たり面積平均値テキスト"/>
        <xdr:cNvSpPr txBox="1"/>
      </xdr:nvSpPr>
      <xdr:spPr>
        <a:xfrm>
          <a:off x="10566400" y="139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80" name="フローチャート : 判断 279"/>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81" name="フローチャート : 判断 280"/>
        <xdr:cNvSpPr/>
      </xdr:nvSpPr>
      <xdr:spPr>
        <a:xfrm>
          <a:off x="95885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158750</xdr:rowOff>
    </xdr:from>
    <xdr:to>
      <xdr:col>15</xdr:col>
      <xdr:colOff>231775</xdr:colOff>
      <xdr:row>86</xdr:row>
      <xdr:rowOff>88900</xdr:rowOff>
    </xdr:to>
    <xdr:sp macro="" textlink="">
      <xdr:nvSpPr>
        <xdr:cNvPr id="287" name="円/楕円 286"/>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73677</xdr:rowOff>
    </xdr:from>
    <xdr:ext cx="469744" cy="259045"/>
    <xdr:sp macro="" textlink="">
      <xdr:nvSpPr>
        <xdr:cNvPr id="288" name="【福祉施設】&#10;一人当たり面積該当値テキスト"/>
        <xdr:cNvSpPr txBox="1"/>
      </xdr:nvSpPr>
      <xdr:spPr>
        <a:xfrm>
          <a:off x="105664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158750</xdr:rowOff>
    </xdr:from>
    <xdr:to>
      <xdr:col>14</xdr:col>
      <xdr:colOff>79375</xdr:colOff>
      <xdr:row>86</xdr:row>
      <xdr:rowOff>88900</xdr:rowOff>
    </xdr:to>
    <xdr:sp macro="" textlink="">
      <xdr:nvSpPr>
        <xdr:cNvPr id="289" name="円/楕円 288"/>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38100</xdr:rowOff>
    </xdr:from>
    <xdr:to>
      <xdr:col>15</xdr:col>
      <xdr:colOff>180975</xdr:colOff>
      <xdr:row>86</xdr:row>
      <xdr:rowOff>38100</xdr:rowOff>
    </xdr:to>
    <xdr:cxnSp macro="">
      <xdr:nvCxnSpPr>
        <xdr:cNvPr id="290" name="直線コネクタ 289"/>
        <xdr:cNvCxnSpPr/>
      </xdr:nvCxnSpPr>
      <xdr:spPr>
        <a:xfrm>
          <a:off x="9639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5415</xdr:rowOff>
    </xdr:from>
    <xdr:ext cx="469744" cy="259045"/>
    <xdr:sp macro="" textlink="">
      <xdr:nvSpPr>
        <xdr:cNvPr id="291" name="n_1aveValue【福祉施設】&#10;一人当たり面積"/>
        <xdr:cNvSpPr txBox="1"/>
      </xdr:nvSpPr>
      <xdr:spPr>
        <a:xfrm>
          <a:off x="9391727" y="1389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80027</xdr:rowOff>
    </xdr:from>
    <xdr:ext cx="469744" cy="259045"/>
    <xdr:sp macro="" textlink="">
      <xdr:nvSpPr>
        <xdr:cNvPr id="292" name="n_1mainValue【福祉施設】&#10;一人当たり面積"/>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8" name="正方形/長方形 30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9" name="正方形/長方形 3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0" name="正方形/長方形 3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1" name="正方形/長方形 3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2" name="正方形/長方形 3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3" name="正方形/長方形 3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4" name="正方形/長方形 3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5" name="正方形/長方形 3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6" name="正方形/長方形 31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25" name="正方形/長方形 3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6" name="正方形/長方形 3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7" name="正方形/長方形 3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8" name="正方形/長方形 3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9" name="正方形/長方形 3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0" name="正方形/長方形 3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1" name="正方形/長方形 3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32" name="正方形/長方形 33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33" name="正方形/長方形 3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4" name="正方形/長方形 3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5" name="正方形/長方形 3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6" name="正方形/長方形 3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7" name="正方形/長方形 3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8" name="正方形/長方形 3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9" name="正方形/長方形 3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0" name="正方形/長方形 33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41" name="正方形/長方形 3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42" name="正方形/長方形 3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43" name="正方形/長方形 3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44" name="正方形/長方形 3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5" name="正方形/長方形 3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6" name="正方形/長方形 3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7" name="正方形/長方形 3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8" name="正方形/長方形 3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49" name="テキスト ボックス 3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50" name="直線コネクタ 3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51" name="直線コネクタ 3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52" name="テキスト ボックス 3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53" name="直線コネクタ 3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54" name="テキスト ボックス 3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55" name="直線コネクタ 3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56" name="テキスト ボックス 3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57" name="直線コネクタ 3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58" name="テキスト ボックス 3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59" name="直線コネクタ 3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60" name="テキスト ボックス 3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61" name="直線コネクタ 3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62" name="テキスト ボックス 3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63" name="直線コネクタ 3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64" name="テキスト ボックス 3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366" name="直線コネクタ 365"/>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367"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368" name="直線コネクタ 367"/>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369"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370" name="直線コネクタ 369"/>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371"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372" name="フローチャート : 判断 371"/>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373" name="フローチャート : 判断 372"/>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74" name="テキスト ボックス 3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75" name="テキスト ボックス 3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76" name="テキスト ボックス 3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77" name="テキスト ボックス 3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78" name="テキスト ボックス 3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83638</xdr:rowOff>
    </xdr:from>
    <xdr:to>
      <xdr:col>23</xdr:col>
      <xdr:colOff>568325</xdr:colOff>
      <xdr:row>83</xdr:row>
      <xdr:rowOff>13788</xdr:rowOff>
    </xdr:to>
    <xdr:sp macro="" textlink="">
      <xdr:nvSpPr>
        <xdr:cNvPr id="379" name="円/楕円 378"/>
        <xdr:cNvSpPr/>
      </xdr:nvSpPr>
      <xdr:spPr>
        <a:xfrm>
          <a:off x="162687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106515</xdr:rowOff>
    </xdr:from>
    <xdr:ext cx="405111" cy="259045"/>
    <xdr:sp macro="" textlink="">
      <xdr:nvSpPr>
        <xdr:cNvPr id="380" name="【消防施設】&#10;有形固定資産減価償却率該当値テキスト"/>
        <xdr:cNvSpPr txBox="1"/>
      </xdr:nvSpPr>
      <xdr:spPr>
        <a:xfrm>
          <a:off x="16408400" y="1399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132624</xdr:rowOff>
    </xdr:from>
    <xdr:to>
      <xdr:col>22</xdr:col>
      <xdr:colOff>415925</xdr:colOff>
      <xdr:row>83</xdr:row>
      <xdr:rowOff>62774</xdr:rowOff>
    </xdr:to>
    <xdr:sp macro="" textlink="">
      <xdr:nvSpPr>
        <xdr:cNvPr id="381" name="円/楕円 380"/>
        <xdr:cNvSpPr/>
      </xdr:nvSpPr>
      <xdr:spPr>
        <a:xfrm>
          <a:off x="15430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134438</xdr:rowOff>
    </xdr:from>
    <xdr:to>
      <xdr:col>23</xdr:col>
      <xdr:colOff>517525</xdr:colOff>
      <xdr:row>83</xdr:row>
      <xdr:rowOff>11974</xdr:rowOff>
    </xdr:to>
    <xdr:cxnSp macro="">
      <xdr:nvCxnSpPr>
        <xdr:cNvPr id="382" name="直線コネクタ 381"/>
        <xdr:cNvCxnSpPr/>
      </xdr:nvCxnSpPr>
      <xdr:spPr>
        <a:xfrm flipV="1">
          <a:off x="15481300" y="1419333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23784</xdr:rowOff>
    </xdr:from>
    <xdr:ext cx="405111" cy="259045"/>
    <xdr:sp macro="" textlink="">
      <xdr:nvSpPr>
        <xdr:cNvPr id="383" name="n_1aveValue【消防施設】&#10;有形固定資産減価償却率"/>
        <xdr:cNvSpPr txBox="1"/>
      </xdr:nvSpPr>
      <xdr:spPr>
        <a:xfrm>
          <a:off x="15266043"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53901</xdr:rowOff>
    </xdr:from>
    <xdr:ext cx="405111" cy="259045"/>
    <xdr:sp macro="" textlink="">
      <xdr:nvSpPr>
        <xdr:cNvPr id="384" name="n_1mainValue【消防施設】&#10;有形固定資産減価償却率"/>
        <xdr:cNvSpPr txBox="1"/>
      </xdr:nvSpPr>
      <xdr:spPr>
        <a:xfrm>
          <a:off x="15266043"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85" name="正方形/長方形 3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6" name="正方形/長方形 3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7" name="正方形/長方形 3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8" name="正方形/長方形 3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9" name="正方形/長方形 3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0" name="正方形/長方形 3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1" name="正方形/長方形 3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2" name="正方形/長方形 3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93" name="テキスト ボックス 3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94" name="直線コネクタ 3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95" name="直線コネクタ 3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96" name="テキスト ボックス 3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97" name="直線コネクタ 3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98" name="テキスト ボックス 3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99" name="直線コネクタ 3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00" name="テキスト ボックス 3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01" name="直線コネクタ 4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02" name="テキスト ボックス 4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03" name="直線コネクタ 4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04" name="テキスト ボックス 4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05" name="直線コネクタ 4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06" name="テキスト ボックス 4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408" name="直線コネクタ 407"/>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409"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410" name="直線コネクタ 40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411"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412" name="直線コネクタ 411"/>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48277</xdr:rowOff>
    </xdr:from>
    <xdr:ext cx="469744" cy="259045"/>
    <xdr:sp macro="" textlink="">
      <xdr:nvSpPr>
        <xdr:cNvPr id="413" name="【消防施設】&#10;一人当たり面積平均値テキスト"/>
        <xdr:cNvSpPr txBox="1"/>
      </xdr:nvSpPr>
      <xdr:spPr>
        <a:xfrm>
          <a:off x="222504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414" name="フローチャート : 判断 413"/>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415" name="フローチャート : 判断 414"/>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16" name="テキスト ボックス 4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17" name="テキスト ボックス 4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18" name="テキスト ボックス 4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19" name="テキスト ボックス 4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20" name="テキスト ボックス 4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6350</xdr:rowOff>
    </xdr:from>
    <xdr:to>
      <xdr:col>32</xdr:col>
      <xdr:colOff>238125</xdr:colOff>
      <xdr:row>86</xdr:row>
      <xdr:rowOff>107950</xdr:rowOff>
    </xdr:to>
    <xdr:sp macro="" textlink="">
      <xdr:nvSpPr>
        <xdr:cNvPr id="421" name="円/楕円 420"/>
        <xdr:cNvSpPr/>
      </xdr:nvSpPr>
      <xdr:spPr>
        <a:xfrm>
          <a:off x="22110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92727</xdr:rowOff>
    </xdr:from>
    <xdr:ext cx="469744" cy="259045"/>
    <xdr:sp macro="" textlink="">
      <xdr:nvSpPr>
        <xdr:cNvPr id="422" name="【消防施設】&#10;一人当たり面積該当値テキスト"/>
        <xdr:cNvSpPr txBox="1"/>
      </xdr:nvSpPr>
      <xdr:spPr>
        <a:xfrm>
          <a:off x="222504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30</xdr:col>
      <xdr:colOff>669925</xdr:colOff>
      <xdr:row>86</xdr:row>
      <xdr:rowOff>6350</xdr:rowOff>
    </xdr:from>
    <xdr:to>
      <xdr:col>31</xdr:col>
      <xdr:colOff>85725</xdr:colOff>
      <xdr:row>86</xdr:row>
      <xdr:rowOff>107950</xdr:rowOff>
    </xdr:to>
    <xdr:sp macro="" textlink="">
      <xdr:nvSpPr>
        <xdr:cNvPr id="423" name="円/楕円 422"/>
        <xdr:cNvSpPr/>
      </xdr:nvSpPr>
      <xdr:spPr>
        <a:xfrm>
          <a:off x="21272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57150</xdr:rowOff>
    </xdr:from>
    <xdr:to>
      <xdr:col>32</xdr:col>
      <xdr:colOff>187325</xdr:colOff>
      <xdr:row>86</xdr:row>
      <xdr:rowOff>57150</xdr:rowOff>
    </xdr:to>
    <xdr:cxnSp macro="">
      <xdr:nvCxnSpPr>
        <xdr:cNvPr id="424" name="直線コネクタ 423"/>
        <xdr:cNvCxnSpPr/>
      </xdr:nvCxnSpPr>
      <xdr:spPr>
        <a:xfrm>
          <a:off x="21323300" y="1480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124477</xdr:rowOff>
    </xdr:from>
    <xdr:ext cx="469744" cy="259045"/>
    <xdr:sp macro="" textlink="">
      <xdr:nvSpPr>
        <xdr:cNvPr id="425"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99077</xdr:rowOff>
    </xdr:from>
    <xdr:ext cx="469744" cy="259045"/>
    <xdr:sp macro="" textlink="">
      <xdr:nvSpPr>
        <xdr:cNvPr id="426" name="n_1mainValue【消防施設】&#10;一人当たり面積"/>
        <xdr:cNvSpPr txBox="1"/>
      </xdr:nvSpPr>
      <xdr:spPr>
        <a:xfrm>
          <a:off x="21075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27" name="正方形/長方形 4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8" name="正方形/長方形 4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9" name="正方形/長方形 4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0" name="正方形/長方形 4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1" name="正方形/長方形 4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2" name="正方形/長方形 4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3" name="正方形/長方形 4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34" name="正方形/長方形 4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5" name="テキスト ボックス 4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6" name="直線コネクタ 4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7" name="テキスト ボックス 43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38" name="直線コネクタ 4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9" name="テキスト ボックス 4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40" name="直線コネクタ 4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41" name="テキスト ボックス 4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42" name="直線コネクタ 4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43" name="テキスト ボックス 4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44" name="直線コネクタ 4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45" name="テキスト ボックス 4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46" name="直線コネクタ 4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47" name="テキスト ボックス 44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8" name="直線コネクタ 4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9" name="テキスト ボックス 4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451" name="直線コネクタ 450"/>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452"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453" name="直線コネクタ 452"/>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454"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455" name="直線コネクタ 454"/>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158766</xdr:rowOff>
    </xdr:from>
    <xdr:ext cx="405111" cy="259045"/>
    <xdr:sp macro="" textlink="">
      <xdr:nvSpPr>
        <xdr:cNvPr id="456" name="【庁舎】&#10;有形固定資産減価償却率平均値テキスト"/>
        <xdr:cNvSpPr txBox="1"/>
      </xdr:nvSpPr>
      <xdr:spPr>
        <a:xfrm>
          <a:off x="16408400" y="1781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457" name="フローチャート : 判断 456"/>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458" name="フローチャート : 判断 457"/>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9" name="テキスト ボックス 4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0" name="テキスト ボックス 4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1" name="テキスト ボックス 4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2" name="テキスト ボックス 4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3" name="テキスト ボックス 4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82550</xdr:rowOff>
    </xdr:from>
    <xdr:to>
      <xdr:col>23</xdr:col>
      <xdr:colOff>568325</xdr:colOff>
      <xdr:row>106</xdr:row>
      <xdr:rowOff>12700</xdr:rowOff>
    </xdr:to>
    <xdr:sp macro="" textlink="">
      <xdr:nvSpPr>
        <xdr:cNvPr id="464" name="円/楕円 463"/>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60977</xdr:rowOff>
    </xdr:from>
    <xdr:ext cx="405111" cy="259045"/>
    <xdr:sp macro="" textlink="">
      <xdr:nvSpPr>
        <xdr:cNvPr id="465" name="【庁舎】&#10;有形固定資産減価償却率該当値テキスト"/>
        <xdr:cNvSpPr txBox="1"/>
      </xdr:nvSpPr>
      <xdr:spPr>
        <a:xfrm>
          <a:off x="164084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120650</xdr:rowOff>
    </xdr:from>
    <xdr:to>
      <xdr:col>22</xdr:col>
      <xdr:colOff>415925</xdr:colOff>
      <xdr:row>106</xdr:row>
      <xdr:rowOff>50800</xdr:rowOff>
    </xdr:to>
    <xdr:sp macro="" textlink="">
      <xdr:nvSpPr>
        <xdr:cNvPr id="466" name="円/楕円 465"/>
        <xdr:cNvSpPr/>
      </xdr:nvSpPr>
      <xdr:spPr>
        <a:xfrm>
          <a:off x="1543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133350</xdr:rowOff>
    </xdr:from>
    <xdr:to>
      <xdr:col>23</xdr:col>
      <xdr:colOff>517525</xdr:colOff>
      <xdr:row>106</xdr:row>
      <xdr:rowOff>0</xdr:rowOff>
    </xdr:to>
    <xdr:cxnSp macro="">
      <xdr:nvCxnSpPr>
        <xdr:cNvPr id="467" name="直線コネクタ 466"/>
        <xdr:cNvCxnSpPr/>
      </xdr:nvCxnSpPr>
      <xdr:spPr>
        <a:xfrm flipV="1">
          <a:off x="15481300" y="1813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2557</xdr:rowOff>
    </xdr:from>
    <xdr:ext cx="405111" cy="259045"/>
    <xdr:sp macro="" textlink="">
      <xdr:nvSpPr>
        <xdr:cNvPr id="468" name="n_1aveValue【庁舎】&#10;有形固定資産減価償却率"/>
        <xdr:cNvSpPr txBox="1"/>
      </xdr:nvSpPr>
      <xdr:spPr>
        <a:xfrm>
          <a:off x="15266043"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41927</xdr:rowOff>
    </xdr:from>
    <xdr:ext cx="405111" cy="259045"/>
    <xdr:sp macro="" textlink="">
      <xdr:nvSpPr>
        <xdr:cNvPr id="469" name="n_1mainValue【庁舎】&#10;有形固定資産減価償却率"/>
        <xdr:cNvSpPr txBox="1"/>
      </xdr:nvSpPr>
      <xdr:spPr>
        <a:xfrm>
          <a:off x="15266043"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70" name="正方形/長方形 4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1" name="正方形/長方形 4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2" name="正方形/長方形 4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3" name="正方形/長方形 4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4" name="正方形/長方形 4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5" name="正方形/長方形 4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6" name="正方形/長方形 4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7" name="正方形/長方形 4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8" name="テキスト ボックス 4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9" name="直線コネクタ 4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80" name="テキスト ボックス 4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81" name="直線コネクタ 4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2" name="テキスト ボックス 4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83" name="直線コネクタ 4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84" name="テキスト ボックス 4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85" name="直線コネクタ 4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86" name="テキスト ボックス 4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87" name="直線コネクタ 4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88" name="テキスト ボックス 4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89" name="直線コネクタ 4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0" name="テキスト ボックス 4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1" name="直線コネクタ 4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2" name="テキスト ボックス 4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494" name="直線コネクタ 493"/>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495"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496" name="直線コネクタ 495"/>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497"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498" name="直線コネクタ 497"/>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6366</xdr:rowOff>
    </xdr:from>
    <xdr:ext cx="469744" cy="259045"/>
    <xdr:sp macro="" textlink="">
      <xdr:nvSpPr>
        <xdr:cNvPr id="499" name="【庁舎】&#10;一人当たり面積平均値テキスト"/>
        <xdr:cNvSpPr txBox="1"/>
      </xdr:nvSpPr>
      <xdr:spPr>
        <a:xfrm>
          <a:off x="222504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500" name="フローチャート : 判断 499"/>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501" name="フローチャート : 判断 500"/>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2" name="テキスト ボックス 5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3" name="テキスト ボックス 5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4" name="テキスト ボックス 5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5" name="テキスト ボックス 5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6" name="テキスト ボックス 5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162561</xdr:rowOff>
    </xdr:from>
    <xdr:to>
      <xdr:col>32</xdr:col>
      <xdr:colOff>238125</xdr:colOff>
      <xdr:row>105</xdr:row>
      <xdr:rowOff>92711</xdr:rowOff>
    </xdr:to>
    <xdr:sp macro="" textlink="">
      <xdr:nvSpPr>
        <xdr:cNvPr id="507" name="円/楕円 506"/>
        <xdr:cNvSpPr/>
      </xdr:nvSpPr>
      <xdr:spPr>
        <a:xfrm>
          <a:off x="22110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140988</xdr:rowOff>
    </xdr:from>
    <xdr:ext cx="469744" cy="259045"/>
    <xdr:sp macro="" textlink="">
      <xdr:nvSpPr>
        <xdr:cNvPr id="508" name="【庁舎】&#10;一人当たり面積該当値テキスト"/>
        <xdr:cNvSpPr txBox="1"/>
      </xdr:nvSpPr>
      <xdr:spPr>
        <a:xfrm>
          <a:off x="22250400"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162561</xdr:rowOff>
    </xdr:from>
    <xdr:to>
      <xdr:col>31</xdr:col>
      <xdr:colOff>85725</xdr:colOff>
      <xdr:row>105</xdr:row>
      <xdr:rowOff>92711</xdr:rowOff>
    </xdr:to>
    <xdr:sp macro="" textlink="">
      <xdr:nvSpPr>
        <xdr:cNvPr id="509" name="円/楕円 508"/>
        <xdr:cNvSpPr/>
      </xdr:nvSpPr>
      <xdr:spPr>
        <a:xfrm>
          <a:off x="2127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41911</xdr:rowOff>
    </xdr:from>
    <xdr:to>
      <xdr:col>32</xdr:col>
      <xdr:colOff>187325</xdr:colOff>
      <xdr:row>105</xdr:row>
      <xdr:rowOff>41911</xdr:rowOff>
    </xdr:to>
    <xdr:cxnSp macro="">
      <xdr:nvCxnSpPr>
        <xdr:cNvPr id="510" name="直線コネクタ 509"/>
        <xdr:cNvCxnSpPr/>
      </xdr:nvCxnSpPr>
      <xdr:spPr>
        <a:xfrm>
          <a:off x="21323300" y="18044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2557</xdr:rowOff>
    </xdr:from>
    <xdr:ext cx="469744" cy="259045"/>
    <xdr:sp macro="" textlink="">
      <xdr:nvSpPr>
        <xdr:cNvPr id="511" name="n_1aveValue【庁舎】&#10;一人当たり面積"/>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83838</xdr:rowOff>
    </xdr:from>
    <xdr:ext cx="469744" cy="259045"/>
    <xdr:sp macro="" textlink="">
      <xdr:nvSpPr>
        <xdr:cNvPr id="512" name="n_1mainValue【庁舎】&#10;一人当たり面積"/>
        <xdr:cNvSpPr txBox="1"/>
      </xdr:nvSpPr>
      <xdr:spPr>
        <a:xfrm>
          <a:off x="21075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13" name="正方形/長方形 5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4" name="正方形/長方形 5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15" name="テキスト ボックス 5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14.15</a:t>
          </a:r>
          <a:r>
            <a:rPr kumimoji="1" lang="ja-JP" altLang="ja-JP" sz="1100">
              <a:solidFill>
                <a:schemeClr val="dk1"/>
              </a:solidFill>
              <a:effectLst/>
              <a:latin typeface="+mn-lt"/>
              <a:ea typeface="+mn-ea"/>
              <a:cs typeface="+mn-cs"/>
            </a:rPr>
            <a:t>㎢に約</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万人が居住している、極めて人口密度が高い本市の特性を反映して、図書館、福祉施設及び消防施設の一人当たり面積等は類似団体を下回っている。体育館・プールの一人当たり面積については、総合スポーツセンターを</a:t>
          </a:r>
          <a:r>
            <a:rPr kumimoji="1" lang="ja-JP" altLang="en-US" sz="1100">
              <a:solidFill>
                <a:schemeClr val="dk1"/>
              </a:solidFill>
              <a:effectLst/>
              <a:latin typeface="+mn-lt"/>
              <a:ea typeface="+mn-ea"/>
              <a:cs typeface="+mn-cs"/>
            </a:rPr>
            <a:t>新設し、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年度に供用開始したため、類似団体内で最も高い数値となっている。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福祉施設（老人福祉センターナギの木苑）の有形固定資産減価償却率が高い数値を示しており、老朽化が進んでいる。今後は、施設のあり方も含めて対応を検討していく。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福岡県春日市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112,783
112,116
14.15
33,326,561
31,512,135
1,109,450
19,104,213
29,366,093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市は住宅都市であり、大型事業所が少ないため、税収の多くを個人市民税に依存している。また、市域が狭いため、固定資産税による税収も少ない。そのため、類似団体と比較すると、相対的に財政力指数が低くなる。</a:t>
          </a:r>
          <a:endParaRPr lang="ja-JP" altLang="ja-JP" sz="1300">
            <a:effectLst/>
          </a:endParaRPr>
        </a:p>
        <a:p>
          <a:r>
            <a:rPr kumimoji="1" lang="ja-JP" altLang="ja-JP" sz="1300">
              <a:solidFill>
                <a:schemeClr val="dk1"/>
              </a:solidFill>
              <a:effectLst/>
              <a:latin typeface="+mn-lt"/>
              <a:ea typeface="+mn-ea"/>
              <a:cs typeface="+mn-cs"/>
            </a:rPr>
            <a:t>　ここ数年の数値についてはほぼ横ばいであるが、改善傾向にある。主な要因は、</a:t>
          </a:r>
          <a:r>
            <a:rPr kumimoji="1" lang="ja-JP" altLang="en-US" sz="1300">
              <a:solidFill>
                <a:schemeClr val="dk1"/>
              </a:solidFill>
              <a:effectLst/>
              <a:latin typeface="+mn-lt"/>
              <a:ea typeface="+mn-ea"/>
              <a:cs typeface="+mn-cs"/>
            </a:rPr>
            <a:t>単位費用の見直しや</a:t>
          </a:r>
          <a:r>
            <a:rPr kumimoji="1" lang="ja-JP" altLang="ja-JP" sz="1300">
              <a:solidFill>
                <a:schemeClr val="dk1"/>
              </a:solidFill>
              <a:effectLst/>
              <a:latin typeface="+mn-lt"/>
              <a:ea typeface="+mn-ea"/>
              <a:cs typeface="+mn-cs"/>
            </a:rPr>
            <a:t>国勢調査人口の変更による高齢者人口の増</a:t>
          </a:r>
          <a:r>
            <a:rPr kumimoji="1" lang="ja-JP" altLang="en-US" sz="1300">
              <a:solidFill>
                <a:schemeClr val="dk1"/>
              </a:solidFill>
              <a:effectLst/>
              <a:latin typeface="+mn-lt"/>
              <a:ea typeface="+mn-ea"/>
              <a:cs typeface="+mn-cs"/>
            </a:rPr>
            <a:t>等に</a:t>
          </a:r>
          <a:r>
            <a:rPr kumimoji="1" lang="ja-JP" altLang="ja-JP" sz="1300">
              <a:solidFill>
                <a:schemeClr val="dk1"/>
              </a:solidFill>
              <a:effectLst/>
              <a:latin typeface="+mn-lt"/>
              <a:ea typeface="+mn-ea"/>
              <a:cs typeface="+mn-cs"/>
            </a:rPr>
            <a:t>伴う基準財政需要額の伸びを、</a:t>
          </a:r>
          <a:r>
            <a:rPr kumimoji="1" lang="ja-JP" altLang="en-US" sz="1300">
              <a:solidFill>
                <a:schemeClr val="dk1"/>
              </a:solidFill>
              <a:effectLst/>
              <a:latin typeface="+mn-lt"/>
              <a:ea typeface="+mn-ea"/>
              <a:cs typeface="+mn-cs"/>
            </a:rPr>
            <a:t>個人所得の伸び等による市町村民税所得割</a:t>
          </a:r>
          <a:r>
            <a:rPr kumimoji="1" lang="ja-JP" altLang="ja-JP" sz="1300">
              <a:solidFill>
                <a:schemeClr val="dk1"/>
              </a:solidFill>
              <a:effectLst/>
              <a:latin typeface="+mn-lt"/>
              <a:ea typeface="+mn-ea"/>
              <a:cs typeface="+mn-cs"/>
            </a:rPr>
            <a:t>の増等に伴う基準財政収入額の伸びが上回ったことである。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170039</xdr:rowOff>
    </xdr:from>
    <xdr:to>
      <xdr:col>7</xdr:col>
      <xdr:colOff>152400</xdr:colOff>
      <xdr:row>42</xdr:row>
      <xdr:rowOff>25400</xdr:rowOff>
    </xdr:to>
    <xdr:cxnSp macro="">
      <xdr:nvCxnSpPr>
        <xdr:cNvPr id="68" name="直線コネクタ 67"/>
        <xdr:cNvCxnSpPr/>
      </xdr:nvCxnSpPr>
      <xdr:spPr>
        <a:xfrm flipV="1">
          <a:off x="4114800" y="71994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38805</xdr:rowOff>
    </xdr:to>
    <xdr:cxnSp macro="">
      <xdr:nvCxnSpPr>
        <xdr:cNvPr id="71" name="直線コネクタ 70"/>
        <xdr:cNvCxnSpPr/>
      </xdr:nvCxnSpPr>
      <xdr:spPr>
        <a:xfrm flipV="1">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73" name="テキスト ボックス 72"/>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38805</xdr:rowOff>
    </xdr:from>
    <xdr:to>
      <xdr:col>4</xdr:col>
      <xdr:colOff>482600</xdr:colOff>
      <xdr:row>42</xdr:row>
      <xdr:rowOff>52211</xdr:rowOff>
    </xdr:to>
    <xdr:cxnSp macro="">
      <xdr:nvCxnSpPr>
        <xdr:cNvPr id="74" name="直線コネクタ 73"/>
        <xdr:cNvCxnSpPr/>
      </xdr:nvCxnSpPr>
      <xdr:spPr>
        <a:xfrm flipV="1">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52211</xdr:rowOff>
    </xdr:from>
    <xdr:to>
      <xdr:col>3</xdr:col>
      <xdr:colOff>279400</xdr:colOff>
      <xdr:row>42</xdr:row>
      <xdr:rowOff>52211</xdr:rowOff>
    </xdr:to>
    <xdr:cxnSp macro="">
      <xdr:nvCxnSpPr>
        <xdr:cNvPr id="77" name="直線コネクタ 76"/>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81" name="テキスト ボックス 80"/>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7" name="円/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91316</xdr:rowOff>
    </xdr:from>
    <xdr:ext cx="762000" cy="259045"/>
    <xdr:sp macro="" textlink="">
      <xdr:nvSpPr>
        <xdr:cNvPr id="88"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0" name="テキスト ボックス 89"/>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159455</xdr:rowOff>
    </xdr:from>
    <xdr:to>
      <xdr:col>4</xdr:col>
      <xdr:colOff>533400</xdr:colOff>
      <xdr:row>42</xdr:row>
      <xdr:rowOff>89605</xdr:rowOff>
    </xdr:to>
    <xdr:sp macro="" textlink="">
      <xdr:nvSpPr>
        <xdr:cNvPr id="91" name="円/楕円 90"/>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74382</xdr:rowOff>
    </xdr:from>
    <xdr:ext cx="762000" cy="259045"/>
    <xdr:sp macro="" textlink="">
      <xdr:nvSpPr>
        <xdr:cNvPr id="92" name="テキスト ボックス 91"/>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1411</xdr:rowOff>
    </xdr:from>
    <xdr:to>
      <xdr:col>3</xdr:col>
      <xdr:colOff>330200</xdr:colOff>
      <xdr:row>42</xdr:row>
      <xdr:rowOff>103011</xdr:rowOff>
    </xdr:to>
    <xdr:sp macro="" textlink="">
      <xdr:nvSpPr>
        <xdr:cNvPr id="93" name="円/楕円 92"/>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87788</xdr:rowOff>
    </xdr:from>
    <xdr:ext cx="762000" cy="259045"/>
    <xdr:sp macro="" textlink="">
      <xdr:nvSpPr>
        <xdr:cNvPr id="94" name="テキスト ボックス 93"/>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95" name="円/楕円 94"/>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87788</xdr:rowOff>
    </xdr:from>
    <xdr:ext cx="762000" cy="259045"/>
    <xdr:sp macro="" textlink="">
      <xdr:nvSpPr>
        <xdr:cNvPr id="96" name="テキスト ボックス 95"/>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歳入においては、</a:t>
          </a:r>
          <a:r>
            <a:rPr kumimoji="1" lang="ja-JP" altLang="en-US" sz="1300">
              <a:solidFill>
                <a:schemeClr val="dk1"/>
              </a:solidFill>
              <a:effectLst/>
              <a:latin typeface="+mn-lt"/>
              <a:ea typeface="+mn-ea"/>
              <a:cs typeface="+mn-cs"/>
            </a:rPr>
            <a:t>臨時財政対策債、普通交付税及び地方消費税交付金の減</a:t>
          </a:r>
          <a:r>
            <a:rPr kumimoji="1" lang="ja-JP" altLang="ja-JP" sz="1300">
              <a:solidFill>
                <a:schemeClr val="dk1"/>
              </a:solidFill>
              <a:effectLst/>
              <a:latin typeface="+mn-lt"/>
              <a:ea typeface="+mn-ea"/>
              <a:cs typeface="+mn-cs"/>
            </a:rPr>
            <a:t>があった結果、経常一般財源等は</a:t>
          </a:r>
          <a:r>
            <a:rPr kumimoji="1" lang="en-US" altLang="ja-JP" sz="1300">
              <a:solidFill>
                <a:schemeClr val="dk1"/>
              </a:solidFill>
              <a:effectLst/>
              <a:latin typeface="+mn-lt"/>
              <a:ea typeface="+mn-ea"/>
              <a:cs typeface="+mn-cs"/>
            </a:rPr>
            <a:t>381,334</a:t>
          </a:r>
          <a:r>
            <a:rPr kumimoji="1" lang="ja-JP" altLang="ja-JP" sz="1300">
              <a:solidFill>
                <a:schemeClr val="dk1"/>
              </a:solidFill>
              <a:effectLst/>
              <a:latin typeface="+mn-lt"/>
              <a:ea typeface="+mn-ea"/>
              <a:cs typeface="+mn-cs"/>
            </a:rPr>
            <a:t>千円の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歳出においては、</a:t>
          </a:r>
          <a:r>
            <a:rPr kumimoji="1" lang="ja-JP" altLang="en-US" sz="1300">
              <a:solidFill>
                <a:schemeClr val="dk1"/>
              </a:solidFill>
              <a:effectLst/>
              <a:latin typeface="+mn-lt"/>
              <a:ea typeface="+mn-ea"/>
              <a:cs typeface="+mn-cs"/>
            </a:rPr>
            <a:t>かすがふるさと応援寄附金推進事業費の増の影響が大きく</a:t>
          </a:r>
          <a:r>
            <a:rPr kumimoji="1" lang="ja-JP" altLang="ja-JP" sz="1300">
              <a:solidFill>
                <a:schemeClr val="dk1"/>
              </a:solidFill>
              <a:effectLst/>
              <a:latin typeface="+mn-lt"/>
              <a:ea typeface="+mn-ea"/>
              <a:cs typeface="+mn-cs"/>
            </a:rPr>
            <a:t>、経常一般財源充当経費が</a:t>
          </a:r>
          <a:r>
            <a:rPr kumimoji="1" lang="en-US" altLang="ja-JP" sz="1300">
              <a:solidFill>
                <a:schemeClr val="dk1"/>
              </a:solidFill>
              <a:effectLst/>
              <a:latin typeface="+mn-lt"/>
              <a:ea typeface="+mn-ea"/>
              <a:cs typeface="+mn-cs"/>
            </a:rPr>
            <a:t>125,798</a:t>
          </a:r>
          <a:r>
            <a:rPr kumimoji="1" lang="ja-JP" altLang="ja-JP" sz="1300">
              <a:solidFill>
                <a:schemeClr val="dk1"/>
              </a:solidFill>
              <a:effectLst/>
              <a:latin typeface="+mn-lt"/>
              <a:ea typeface="+mn-ea"/>
              <a:cs typeface="+mn-cs"/>
            </a:rPr>
            <a:t>千円の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この結果、経常収支比率は</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した。</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30226</xdr:rowOff>
    </xdr:from>
    <xdr:to>
      <xdr:col>7</xdr:col>
      <xdr:colOff>152400</xdr:colOff>
      <xdr:row>60</xdr:row>
      <xdr:rowOff>141224</xdr:rowOff>
    </xdr:to>
    <xdr:cxnSp macro="">
      <xdr:nvCxnSpPr>
        <xdr:cNvPr id="129" name="直線コネクタ 128"/>
        <xdr:cNvCxnSpPr/>
      </xdr:nvCxnSpPr>
      <xdr:spPr>
        <a:xfrm>
          <a:off x="4114800" y="1031722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30226</xdr:rowOff>
    </xdr:from>
    <xdr:to>
      <xdr:col>6</xdr:col>
      <xdr:colOff>0</xdr:colOff>
      <xdr:row>61</xdr:row>
      <xdr:rowOff>133858</xdr:rowOff>
    </xdr:to>
    <xdr:cxnSp macro="">
      <xdr:nvCxnSpPr>
        <xdr:cNvPr id="132" name="直線コネクタ 131"/>
        <xdr:cNvCxnSpPr/>
      </xdr:nvCxnSpPr>
      <xdr:spPr>
        <a:xfrm flipV="1">
          <a:off x="3225800" y="10317226"/>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126746</xdr:rowOff>
    </xdr:from>
    <xdr:to>
      <xdr:col>4</xdr:col>
      <xdr:colOff>482600</xdr:colOff>
      <xdr:row>61</xdr:row>
      <xdr:rowOff>133858</xdr:rowOff>
    </xdr:to>
    <xdr:cxnSp macro="">
      <xdr:nvCxnSpPr>
        <xdr:cNvPr id="135" name="直線コネクタ 134"/>
        <xdr:cNvCxnSpPr/>
      </xdr:nvCxnSpPr>
      <xdr:spPr>
        <a:xfrm>
          <a:off x="2336800" y="1041374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6" name="フローチャート : 判断 135"/>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36593</xdr:rowOff>
    </xdr:from>
    <xdr:ext cx="762000" cy="259045"/>
    <xdr:sp macro="" textlink="">
      <xdr:nvSpPr>
        <xdr:cNvPr id="137" name="テキスト ボックス 136"/>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117094</xdr:rowOff>
    </xdr:from>
    <xdr:to>
      <xdr:col>3</xdr:col>
      <xdr:colOff>279400</xdr:colOff>
      <xdr:row>60</xdr:row>
      <xdr:rowOff>126746</xdr:rowOff>
    </xdr:to>
    <xdr:cxnSp macro="">
      <xdr:nvCxnSpPr>
        <xdr:cNvPr id="138" name="直線コネクタ 137"/>
        <xdr:cNvCxnSpPr/>
      </xdr:nvCxnSpPr>
      <xdr:spPr>
        <a:xfrm>
          <a:off x="1447800" y="104040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39" name="フローチャート : 判断 138"/>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0" name="テキスト ボックス 139"/>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41" name="フローチャート : 判断 140"/>
        <xdr:cNvSpPr/>
      </xdr:nvSpPr>
      <xdr:spPr>
        <a:xfrm>
          <a:off x="1397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17289</xdr:rowOff>
    </xdr:from>
    <xdr:ext cx="762000" cy="259045"/>
    <xdr:sp macro="" textlink="">
      <xdr:nvSpPr>
        <xdr:cNvPr id="142" name="テキスト ボックス 141"/>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90424</xdr:rowOff>
    </xdr:from>
    <xdr:to>
      <xdr:col>7</xdr:col>
      <xdr:colOff>203200</xdr:colOff>
      <xdr:row>61</xdr:row>
      <xdr:rowOff>20574</xdr:rowOff>
    </xdr:to>
    <xdr:sp macro="" textlink="">
      <xdr:nvSpPr>
        <xdr:cNvPr id="148" name="円/楕円 147"/>
        <xdr:cNvSpPr/>
      </xdr:nvSpPr>
      <xdr:spPr>
        <a:xfrm>
          <a:off x="4902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106951</xdr:rowOff>
    </xdr:from>
    <xdr:ext cx="762000" cy="259045"/>
    <xdr:sp macro="" textlink="">
      <xdr:nvSpPr>
        <xdr:cNvPr id="149" name="財政構造の弾力性該当値テキスト"/>
        <xdr:cNvSpPr txBox="1"/>
      </xdr:nvSpPr>
      <xdr:spPr>
        <a:xfrm>
          <a:off x="5041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150876</xdr:rowOff>
    </xdr:from>
    <xdr:to>
      <xdr:col>6</xdr:col>
      <xdr:colOff>50800</xdr:colOff>
      <xdr:row>60</xdr:row>
      <xdr:rowOff>81026</xdr:rowOff>
    </xdr:to>
    <xdr:sp macro="" textlink="">
      <xdr:nvSpPr>
        <xdr:cNvPr id="150" name="円/楕円 149"/>
        <xdr:cNvSpPr/>
      </xdr:nvSpPr>
      <xdr:spPr>
        <a:xfrm>
          <a:off x="4064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91203</xdr:rowOff>
    </xdr:from>
    <xdr:ext cx="736600" cy="259045"/>
    <xdr:sp macro="" textlink="">
      <xdr:nvSpPr>
        <xdr:cNvPr id="151" name="テキスト ボックス 150"/>
        <xdr:cNvSpPr txBox="1"/>
      </xdr:nvSpPr>
      <xdr:spPr>
        <a:xfrm>
          <a:off x="3733800" y="1003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83058</xdr:rowOff>
    </xdr:from>
    <xdr:to>
      <xdr:col>4</xdr:col>
      <xdr:colOff>533400</xdr:colOff>
      <xdr:row>62</xdr:row>
      <xdr:rowOff>13208</xdr:rowOff>
    </xdr:to>
    <xdr:sp macro="" textlink="">
      <xdr:nvSpPr>
        <xdr:cNvPr id="152" name="円/楕円 151"/>
        <xdr:cNvSpPr/>
      </xdr:nvSpPr>
      <xdr:spPr>
        <a:xfrm>
          <a:off x="3175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53" name="テキスト ボックス 152"/>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75946</xdr:rowOff>
    </xdr:from>
    <xdr:to>
      <xdr:col>3</xdr:col>
      <xdr:colOff>330200</xdr:colOff>
      <xdr:row>61</xdr:row>
      <xdr:rowOff>6096</xdr:rowOff>
    </xdr:to>
    <xdr:sp macro="" textlink="">
      <xdr:nvSpPr>
        <xdr:cNvPr id="154" name="円/楕円 153"/>
        <xdr:cNvSpPr/>
      </xdr:nvSpPr>
      <xdr:spPr>
        <a:xfrm>
          <a:off x="2286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16273</xdr:rowOff>
    </xdr:from>
    <xdr:ext cx="762000" cy="259045"/>
    <xdr:sp macro="" textlink="">
      <xdr:nvSpPr>
        <xdr:cNvPr id="155" name="テキスト ボックス 154"/>
        <xdr:cNvSpPr txBox="1"/>
      </xdr:nvSpPr>
      <xdr:spPr>
        <a:xfrm>
          <a:off x="1955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66294</xdr:rowOff>
    </xdr:from>
    <xdr:to>
      <xdr:col>2</xdr:col>
      <xdr:colOff>127000</xdr:colOff>
      <xdr:row>60</xdr:row>
      <xdr:rowOff>167894</xdr:rowOff>
    </xdr:to>
    <xdr:sp macro="" textlink="">
      <xdr:nvSpPr>
        <xdr:cNvPr id="156" name="円/楕円 155"/>
        <xdr:cNvSpPr/>
      </xdr:nvSpPr>
      <xdr:spPr>
        <a:xfrm>
          <a:off x="1397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6621</xdr:rowOff>
    </xdr:from>
    <xdr:ext cx="762000" cy="259045"/>
    <xdr:sp macro="" textlink="">
      <xdr:nvSpPr>
        <xdr:cNvPr id="157" name="テキスト ボックス 156"/>
        <xdr:cNvSpPr txBox="1"/>
      </xdr:nvSpPr>
      <xdr:spPr>
        <a:xfrm>
          <a:off x="1066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[75,937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過去から、事務事業の外部委託及び一部事務組合等による広域行政を推進しており、効率的な行政運営がなされている。</a:t>
          </a:r>
          <a:endParaRPr lang="ja-JP" altLang="ja-JP" sz="1300">
            <a:effectLst/>
          </a:endParaRPr>
        </a:p>
        <a:p>
          <a:r>
            <a:rPr kumimoji="1" lang="ja-JP" altLang="ja-JP" sz="1300">
              <a:solidFill>
                <a:schemeClr val="dk1"/>
              </a:solidFill>
              <a:effectLst/>
              <a:latin typeface="+mn-lt"/>
              <a:ea typeface="+mn-ea"/>
              <a:cs typeface="+mn-cs"/>
            </a:rPr>
            <a:t>　結果として、類似団体において人口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人当たり人件費・物件費等決算額が低い都市となっている。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99805</xdr:rowOff>
    </xdr:from>
    <xdr:to>
      <xdr:col>7</xdr:col>
      <xdr:colOff>152400</xdr:colOff>
      <xdr:row>90</xdr:row>
      <xdr:rowOff>11277</xdr:rowOff>
    </xdr:to>
    <xdr:cxnSp macro="">
      <xdr:nvCxnSpPr>
        <xdr:cNvPr id="189" name="直線コネクタ 188"/>
        <xdr:cNvCxnSpPr/>
      </xdr:nvCxnSpPr>
      <xdr:spPr>
        <a:xfrm flipV="1">
          <a:off x="4953000" y="13987255"/>
          <a:ext cx="0" cy="14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154804</xdr:rowOff>
    </xdr:from>
    <xdr:ext cx="762000" cy="259045"/>
    <xdr:sp macro="" textlink="">
      <xdr:nvSpPr>
        <xdr:cNvPr id="190" name="人件費・物件費等の状況最小値テキスト"/>
        <xdr:cNvSpPr txBox="1"/>
      </xdr:nvSpPr>
      <xdr:spPr>
        <a:xfrm>
          <a:off x="5041900" y="154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90</xdr:row>
      <xdr:rowOff>11277</xdr:rowOff>
    </xdr:from>
    <xdr:to>
      <xdr:col>7</xdr:col>
      <xdr:colOff>241300</xdr:colOff>
      <xdr:row>90</xdr:row>
      <xdr:rowOff>11277</xdr:rowOff>
    </xdr:to>
    <xdr:cxnSp macro="">
      <xdr:nvCxnSpPr>
        <xdr:cNvPr id="191" name="直線コネクタ 190"/>
        <xdr:cNvCxnSpPr/>
      </xdr:nvCxnSpPr>
      <xdr:spPr>
        <a:xfrm>
          <a:off x="4864100" y="1544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14732</xdr:rowOff>
    </xdr:from>
    <xdr:ext cx="762000" cy="259045"/>
    <xdr:sp macro="" textlink="">
      <xdr:nvSpPr>
        <xdr:cNvPr id="192" name="人件費・物件費等の状況最大値テキスト"/>
        <xdr:cNvSpPr txBox="1"/>
      </xdr:nvSpPr>
      <xdr:spPr>
        <a:xfrm>
          <a:off x="5041900" y="1373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81</xdr:row>
      <xdr:rowOff>99805</xdr:rowOff>
    </xdr:from>
    <xdr:to>
      <xdr:col>7</xdr:col>
      <xdr:colOff>241300</xdr:colOff>
      <xdr:row>81</xdr:row>
      <xdr:rowOff>99805</xdr:rowOff>
    </xdr:to>
    <xdr:cxnSp macro="">
      <xdr:nvCxnSpPr>
        <xdr:cNvPr id="193" name="直線コネクタ 192"/>
        <xdr:cNvCxnSpPr/>
      </xdr:nvCxnSpPr>
      <xdr:spPr>
        <a:xfrm>
          <a:off x="4864100" y="1398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56733</xdr:rowOff>
    </xdr:from>
    <xdr:to>
      <xdr:col>7</xdr:col>
      <xdr:colOff>152400</xdr:colOff>
      <xdr:row>81</xdr:row>
      <xdr:rowOff>130449</xdr:rowOff>
    </xdr:to>
    <xdr:cxnSp macro="">
      <xdr:nvCxnSpPr>
        <xdr:cNvPr id="194" name="直線コネクタ 193"/>
        <xdr:cNvCxnSpPr/>
      </xdr:nvCxnSpPr>
      <xdr:spPr>
        <a:xfrm>
          <a:off x="4114800" y="13944183"/>
          <a:ext cx="838200" cy="7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77492</xdr:rowOff>
    </xdr:from>
    <xdr:ext cx="762000" cy="259045"/>
    <xdr:sp macro="" textlink="">
      <xdr:nvSpPr>
        <xdr:cNvPr id="195" name="人件費・物件費等の状況平均値テキスト"/>
        <xdr:cNvSpPr txBox="1"/>
      </xdr:nvSpPr>
      <xdr:spPr>
        <a:xfrm>
          <a:off x="5041900" y="14479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105415</xdr:rowOff>
    </xdr:from>
    <xdr:to>
      <xdr:col>7</xdr:col>
      <xdr:colOff>203200</xdr:colOff>
      <xdr:row>85</xdr:row>
      <xdr:rowOff>35565</xdr:rowOff>
    </xdr:to>
    <xdr:sp macro="" textlink="">
      <xdr:nvSpPr>
        <xdr:cNvPr id="196" name="フローチャート : 判断 195"/>
        <xdr:cNvSpPr/>
      </xdr:nvSpPr>
      <xdr:spPr>
        <a:xfrm>
          <a:off x="49022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31603</xdr:rowOff>
    </xdr:from>
    <xdr:to>
      <xdr:col>6</xdr:col>
      <xdr:colOff>0</xdr:colOff>
      <xdr:row>81</xdr:row>
      <xdr:rowOff>56733</xdr:rowOff>
    </xdr:to>
    <xdr:cxnSp macro="">
      <xdr:nvCxnSpPr>
        <xdr:cNvPr id="197" name="直線コネクタ 196"/>
        <xdr:cNvCxnSpPr/>
      </xdr:nvCxnSpPr>
      <xdr:spPr>
        <a:xfrm>
          <a:off x="3225800" y="13919053"/>
          <a:ext cx="8890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91334</xdr:rowOff>
    </xdr:from>
    <xdr:to>
      <xdr:col>6</xdr:col>
      <xdr:colOff>50800</xdr:colOff>
      <xdr:row>85</xdr:row>
      <xdr:rowOff>21484</xdr:rowOff>
    </xdr:to>
    <xdr:sp macro="" textlink="">
      <xdr:nvSpPr>
        <xdr:cNvPr id="198" name="フローチャート : 判断 197"/>
        <xdr:cNvSpPr/>
      </xdr:nvSpPr>
      <xdr:spPr>
        <a:xfrm>
          <a:off x="4064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6261</xdr:rowOff>
    </xdr:from>
    <xdr:ext cx="736600" cy="259045"/>
    <xdr:sp macro="" textlink="">
      <xdr:nvSpPr>
        <xdr:cNvPr id="199" name="テキスト ボックス 198"/>
        <xdr:cNvSpPr txBox="1"/>
      </xdr:nvSpPr>
      <xdr:spPr>
        <a:xfrm>
          <a:off x="3733800" y="14579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152036</xdr:rowOff>
    </xdr:from>
    <xdr:to>
      <xdr:col>4</xdr:col>
      <xdr:colOff>482600</xdr:colOff>
      <xdr:row>81</xdr:row>
      <xdr:rowOff>31603</xdr:rowOff>
    </xdr:to>
    <xdr:cxnSp macro="">
      <xdr:nvCxnSpPr>
        <xdr:cNvPr id="200" name="直線コネクタ 199"/>
        <xdr:cNvCxnSpPr/>
      </xdr:nvCxnSpPr>
      <xdr:spPr>
        <a:xfrm>
          <a:off x="2336800" y="13868036"/>
          <a:ext cx="889000" cy="5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50296</xdr:rowOff>
    </xdr:from>
    <xdr:to>
      <xdr:col>4</xdr:col>
      <xdr:colOff>533400</xdr:colOff>
      <xdr:row>84</xdr:row>
      <xdr:rowOff>151896</xdr:rowOff>
    </xdr:to>
    <xdr:sp macro="" textlink="">
      <xdr:nvSpPr>
        <xdr:cNvPr id="201" name="フローチャート : 判断 200"/>
        <xdr:cNvSpPr/>
      </xdr:nvSpPr>
      <xdr:spPr>
        <a:xfrm>
          <a:off x="3175000" y="1445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136673</xdr:rowOff>
    </xdr:from>
    <xdr:ext cx="762000" cy="259045"/>
    <xdr:sp macro="" textlink="">
      <xdr:nvSpPr>
        <xdr:cNvPr id="202" name="テキスト ボックス 201"/>
        <xdr:cNvSpPr txBox="1"/>
      </xdr:nvSpPr>
      <xdr:spPr>
        <a:xfrm>
          <a:off x="2844800" y="1453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104,076</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152036</xdr:rowOff>
    </xdr:from>
    <xdr:to>
      <xdr:col>3</xdr:col>
      <xdr:colOff>279400</xdr:colOff>
      <xdr:row>81</xdr:row>
      <xdr:rowOff>24381</xdr:rowOff>
    </xdr:to>
    <xdr:cxnSp macro="">
      <xdr:nvCxnSpPr>
        <xdr:cNvPr id="203" name="直線コネクタ 202"/>
        <xdr:cNvCxnSpPr/>
      </xdr:nvCxnSpPr>
      <xdr:spPr>
        <a:xfrm flipV="1">
          <a:off x="1447800" y="13868036"/>
          <a:ext cx="889000" cy="4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152251</xdr:rowOff>
    </xdr:from>
    <xdr:to>
      <xdr:col>3</xdr:col>
      <xdr:colOff>330200</xdr:colOff>
      <xdr:row>84</xdr:row>
      <xdr:rowOff>82401</xdr:rowOff>
    </xdr:to>
    <xdr:sp macro="" textlink="">
      <xdr:nvSpPr>
        <xdr:cNvPr id="204" name="フローチャート : 判断 203"/>
        <xdr:cNvSpPr/>
      </xdr:nvSpPr>
      <xdr:spPr>
        <a:xfrm>
          <a:off x="2286000" y="143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67178</xdr:rowOff>
    </xdr:from>
    <xdr:ext cx="762000" cy="259045"/>
    <xdr:sp macro="" textlink="">
      <xdr:nvSpPr>
        <xdr:cNvPr id="205" name="テキスト ボックス 204"/>
        <xdr:cNvSpPr txBox="1"/>
      </xdr:nvSpPr>
      <xdr:spPr>
        <a:xfrm>
          <a:off x="1955800" y="1446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950</xdr:rowOff>
    </xdr:from>
    <xdr:to>
      <xdr:col>2</xdr:col>
      <xdr:colOff>127000</xdr:colOff>
      <xdr:row>84</xdr:row>
      <xdr:rowOff>102550</xdr:rowOff>
    </xdr:to>
    <xdr:sp macro="" textlink="">
      <xdr:nvSpPr>
        <xdr:cNvPr id="206" name="フローチャート : 判断 205"/>
        <xdr:cNvSpPr/>
      </xdr:nvSpPr>
      <xdr:spPr>
        <a:xfrm>
          <a:off x="1397000" y="1440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87327</xdr:rowOff>
    </xdr:from>
    <xdr:ext cx="762000" cy="259045"/>
    <xdr:sp macro="" textlink="">
      <xdr:nvSpPr>
        <xdr:cNvPr id="207" name="テキスト ボックス 206"/>
        <xdr:cNvSpPr txBox="1"/>
      </xdr:nvSpPr>
      <xdr:spPr>
        <a:xfrm>
          <a:off x="1066800" y="144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79649</xdr:rowOff>
    </xdr:from>
    <xdr:to>
      <xdr:col>7</xdr:col>
      <xdr:colOff>203200</xdr:colOff>
      <xdr:row>82</xdr:row>
      <xdr:rowOff>9799</xdr:rowOff>
    </xdr:to>
    <xdr:sp macro="" textlink="">
      <xdr:nvSpPr>
        <xdr:cNvPr id="213" name="円/楕円 212"/>
        <xdr:cNvSpPr/>
      </xdr:nvSpPr>
      <xdr:spPr>
        <a:xfrm>
          <a:off x="4902200" y="139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926</xdr:rowOff>
    </xdr:from>
    <xdr:ext cx="762000" cy="259045"/>
    <xdr:sp macro="" textlink="">
      <xdr:nvSpPr>
        <xdr:cNvPr id="214" name="人件費・物件費等の状況該当値テキスト"/>
        <xdr:cNvSpPr txBox="1"/>
      </xdr:nvSpPr>
      <xdr:spPr>
        <a:xfrm>
          <a:off x="5041900" y="1388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75,937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5933</xdr:rowOff>
    </xdr:from>
    <xdr:to>
      <xdr:col>6</xdr:col>
      <xdr:colOff>50800</xdr:colOff>
      <xdr:row>81</xdr:row>
      <xdr:rowOff>107533</xdr:rowOff>
    </xdr:to>
    <xdr:sp macro="" textlink="">
      <xdr:nvSpPr>
        <xdr:cNvPr id="215" name="円/楕円 214"/>
        <xdr:cNvSpPr/>
      </xdr:nvSpPr>
      <xdr:spPr>
        <a:xfrm>
          <a:off x="4064000" y="138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117710</xdr:rowOff>
    </xdr:from>
    <xdr:ext cx="736600" cy="259045"/>
    <xdr:sp macro="" textlink="">
      <xdr:nvSpPr>
        <xdr:cNvPr id="216" name="テキスト ボックス 215"/>
        <xdr:cNvSpPr txBox="1"/>
      </xdr:nvSpPr>
      <xdr:spPr>
        <a:xfrm>
          <a:off x="3733800" y="13662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71,660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152253</xdr:rowOff>
    </xdr:from>
    <xdr:to>
      <xdr:col>4</xdr:col>
      <xdr:colOff>533400</xdr:colOff>
      <xdr:row>81</xdr:row>
      <xdr:rowOff>82403</xdr:rowOff>
    </xdr:to>
    <xdr:sp macro="" textlink="">
      <xdr:nvSpPr>
        <xdr:cNvPr id="217" name="円/楕円 216"/>
        <xdr:cNvSpPr/>
      </xdr:nvSpPr>
      <xdr:spPr>
        <a:xfrm>
          <a:off x="3175000" y="1386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92580</xdr:rowOff>
    </xdr:from>
    <xdr:ext cx="762000" cy="259045"/>
    <xdr:sp macro="" textlink="">
      <xdr:nvSpPr>
        <xdr:cNvPr id="218" name="テキスト ボックス 217"/>
        <xdr:cNvSpPr txBox="1"/>
      </xdr:nvSpPr>
      <xdr:spPr>
        <a:xfrm>
          <a:off x="2844800" y="1363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70,202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101236</xdr:rowOff>
    </xdr:from>
    <xdr:to>
      <xdr:col>3</xdr:col>
      <xdr:colOff>330200</xdr:colOff>
      <xdr:row>81</xdr:row>
      <xdr:rowOff>31386</xdr:rowOff>
    </xdr:to>
    <xdr:sp macro="" textlink="">
      <xdr:nvSpPr>
        <xdr:cNvPr id="219" name="円/楕円 218"/>
        <xdr:cNvSpPr/>
      </xdr:nvSpPr>
      <xdr:spPr>
        <a:xfrm>
          <a:off x="2286000" y="138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41563</xdr:rowOff>
    </xdr:from>
    <xdr:ext cx="762000" cy="259045"/>
    <xdr:sp macro="" textlink="">
      <xdr:nvSpPr>
        <xdr:cNvPr id="220" name="テキスト ボックス 219"/>
        <xdr:cNvSpPr txBox="1"/>
      </xdr:nvSpPr>
      <xdr:spPr>
        <a:xfrm>
          <a:off x="1955800" y="135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67,242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145031</xdr:rowOff>
    </xdr:from>
    <xdr:to>
      <xdr:col>2</xdr:col>
      <xdr:colOff>127000</xdr:colOff>
      <xdr:row>81</xdr:row>
      <xdr:rowOff>75181</xdr:rowOff>
    </xdr:to>
    <xdr:sp macro="" textlink="">
      <xdr:nvSpPr>
        <xdr:cNvPr id="221" name="円/楕円 220"/>
        <xdr:cNvSpPr/>
      </xdr:nvSpPr>
      <xdr:spPr>
        <a:xfrm>
          <a:off x="1397000" y="138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85358</xdr:rowOff>
    </xdr:from>
    <xdr:ext cx="762000" cy="259045"/>
    <xdr:sp macro="" textlink="">
      <xdr:nvSpPr>
        <xdr:cNvPr id="222" name="テキスト ボックス 221"/>
        <xdr:cNvSpPr txBox="1"/>
      </xdr:nvSpPr>
      <xdr:spPr>
        <a:xfrm>
          <a:off x="1066800" y="1362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経験年数階層の変動等により＋</a:t>
          </a:r>
          <a:r>
            <a:rPr kumimoji="1" lang="en-US" altLang="ja-JP" sz="1300">
              <a:solidFill>
                <a:schemeClr val="dk1"/>
              </a:solidFill>
              <a:effectLst/>
              <a:latin typeface="+mn-lt"/>
              <a:ea typeface="+mn-ea"/>
              <a:cs typeface="+mn-cs"/>
            </a:rPr>
            <a:t>0.4</a:t>
          </a:r>
          <a:r>
            <a:rPr kumimoji="1" lang="ja-JP" altLang="en-US" sz="1300">
              <a:solidFill>
                <a:schemeClr val="dk1"/>
              </a:solidFill>
              <a:effectLst/>
              <a:latin typeface="+mn-lt"/>
              <a:ea typeface="+mn-ea"/>
              <a:cs typeface="+mn-cs"/>
            </a:rPr>
            <a:t>ポイントとなったが、</a:t>
          </a:r>
          <a:r>
            <a:rPr kumimoji="1" lang="ja-JP" altLang="ja-JP" sz="1300">
              <a:solidFill>
                <a:schemeClr val="dk1"/>
              </a:solidFill>
              <a:effectLst/>
              <a:latin typeface="+mn-lt"/>
              <a:ea typeface="+mn-ea"/>
              <a:cs typeface="+mn-cs"/>
            </a:rPr>
            <a:t>前年度に引き続き、国とほぼ同水準を維持している。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51" name="直線コネクタ 250"/>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2"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3" name="直線コネクタ 252"/>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4"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5" name="直線コネクタ 254"/>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85</xdr:row>
      <xdr:rowOff>71966</xdr:rowOff>
    </xdr:to>
    <xdr:cxnSp macro="">
      <xdr:nvCxnSpPr>
        <xdr:cNvPr id="256" name="直線コネクタ 255"/>
        <xdr:cNvCxnSpPr/>
      </xdr:nvCxnSpPr>
      <xdr:spPr>
        <a:xfrm>
          <a:off x="16179800" y="1461304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7"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8" name="フローチャート : 判断 257"/>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39793</xdr:rowOff>
    </xdr:from>
    <xdr:to>
      <xdr:col>23</xdr:col>
      <xdr:colOff>406400</xdr:colOff>
      <xdr:row>85</xdr:row>
      <xdr:rowOff>55880</xdr:rowOff>
    </xdr:to>
    <xdr:cxnSp macro="">
      <xdr:nvCxnSpPr>
        <xdr:cNvPr id="259" name="直線コネクタ 258"/>
        <xdr:cNvCxnSpPr/>
      </xdr:nvCxnSpPr>
      <xdr:spPr>
        <a:xfrm flipV="1">
          <a:off x="15290800" y="1461304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60" name="フローチャート : 判断 259"/>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61" name="テキスト ボックス 260"/>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85</xdr:row>
      <xdr:rowOff>80011</xdr:rowOff>
    </xdr:to>
    <xdr:cxnSp macro="">
      <xdr:nvCxnSpPr>
        <xdr:cNvPr id="262" name="直線コネクタ 261"/>
        <xdr:cNvCxnSpPr/>
      </xdr:nvCxnSpPr>
      <xdr:spPr>
        <a:xfrm flipV="1">
          <a:off x="14401800" y="146291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136313</xdr:rowOff>
    </xdr:from>
    <xdr:to>
      <xdr:col>22</xdr:col>
      <xdr:colOff>254000</xdr:colOff>
      <xdr:row>85</xdr:row>
      <xdr:rowOff>66463</xdr:rowOff>
    </xdr:to>
    <xdr:sp macro="" textlink="">
      <xdr:nvSpPr>
        <xdr:cNvPr id="263" name="フローチャート : 判断 262"/>
        <xdr:cNvSpPr/>
      </xdr:nvSpPr>
      <xdr:spPr>
        <a:xfrm>
          <a:off x="15240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76640</xdr:rowOff>
    </xdr:from>
    <xdr:ext cx="762000" cy="259045"/>
    <xdr:sp macro="" textlink="">
      <xdr:nvSpPr>
        <xdr:cNvPr id="264" name="テキスト ボックス 263"/>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126154</xdr:rowOff>
    </xdr:to>
    <xdr:cxnSp macro="">
      <xdr:nvCxnSpPr>
        <xdr:cNvPr id="265" name="直線コネクタ 264"/>
        <xdr:cNvCxnSpPr/>
      </xdr:nvCxnSpPr>
      <xdr:spPr>
        <a:xfrm flipV="1">
          <a:off x="13512800" y="14653261"/>
          <a:ext cx="889000" cy="73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6" name="フローチャート : 判断 265"/>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76640</xdr:rowOff>
    </xdr:from>
    <xdr:ext cx="762000" cy="259045"/>
    <xdr:sp macro="" textlink="">
      <xdr:nvSpPr>
        <xdr:cNvPr id="267" name="テキスト ボックス 266"/>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68" name="フローチャート : 判断 267"/>
        <xdr:cNvSpPr/>
      </xdr:nvSpPr>
      <xdr:spPr>
        <a:xfrm>
          <a:off x="13462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69" name="テキスト ボックス 268"/>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5" name="円/楕円 274"/>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6"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77" name="円/楕円 276"/>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78" name="テキスト ボックス 277"/>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9" name="円/楕円 278"/>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80" name="テキスト ボックス 279"/>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81" name="円/楕円 280"/>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82" name="テキスト ボックス 281"/>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75354</xdr:rowOff>
    </xdr:from>
    <xdr:to>
      <xdr:col>19</xdr:col>
      <xdr:colOff>533400</xdr:colOff>
      <xdr:row>90</xdr:row>
      <xdr:rowOff>5504</xdr:rowOff>
    </xdr:to>
    <xdr:sp macro="" textlink="">
      <xdr:nvSpPr>
        <xdr:cNvPr id="283" name="円/楕円 282"/>
        <xdr:cNvSpPr/>
      </xdr:nvSpPr>
      <xdr:spPr>
        <a:xfrm>
          <a:off x="13462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161731</xdr:rowOff>
    </xdr:from>
    <xdr:ext cx="762000" cy="259045"/>
    <xdr:sp macro="" textlink="">
      <xdr:nvSpPr>
        <xdr:cNvPr id="284" name="テキスト ボックス 283"/>
        <xdr:cNvSpPr txBox="1"/>
      </xdr:nvSpPr>
      <xdr:spPr>
        <a:xfrm>
          <a:off x="13131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過去から、事務事業の外部委託及び一部事務組合等による広域行政を推進しており、効率的な行政運営がなされている。</a:t>
          </a:r>
          <a:endParaRPr lang="ja-JP" altLang="ja-JP" sz="1300">
            <a:effectLst/>
          </a:endParaRPr>
        </a:p>
        <a:p>
          <a:r>
            <a:rPr kumimoji="1" lang="ja-JP" altLang="ja-JP" sz="1300">
              <a:solidFill>
                <a:schemeClr val="dk1"/>
              </a:solidFill>
              <a:effectLst/>
              <a:latin typeface="+mn-lt"/>
              <a:ea typeface="+mn-ea"/>
              <a:cs typeface="+mn-cs"/>
            </a:rPr>
            <a:t>　結果として、人口千人当たり職員数は、類似団体のみならず、全国的にも非常に少ない人数であり、効率的な行政運営を行っている。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4" name="直線コネクタ 313"/>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5"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6" name="直線コネクタ 315"/>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7"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8" name="直線コネクタ 317"/>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98319</xdr:rowOff>
    </xdr:from>
    <xdr:to>
      <xdr:col>24</xdr:col>
      <xdr:colOff>558800</xdr:colOff>
      <xdr:row>59</xdr:row>
      <xdr:rowOff>110384</xdr:rowOff>
    </xdr:to>
    <xdr:cxnSp macro="">
      <xdr:nvCxnSpPr>
        <xdr:cNvPr id="319" name="直線コネクタ 318"/>
        <xdr:cNvCxnSpPr/>
      </xdr:nvCxnSpPr>
      <xdr:spPr>
        <a:xfrm>
          <a:off x="16179800" y="1021386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20"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21" name="フローチャート : 判断 320"/>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98319</xdr:rowOff>
    </xdr:from>
    <xdr:to>
      <xdr:col>23</xdr:col>
      <xdr:colOff>406400</xdr:colOff>
      <xdr:row>59</xdr:row>
      <xdr:rowOff>104352</xdr:rowOff>
    </xdr:to>
    <xdr:cxnSp macro="">
      <xdr:nvCxnSpPr>
        <xdr:cNvPr id="322" name="直線コネクタ 321"/>
        <xdr:cNvCxnSpPr/>
      </xdr:nvCxnSpPr>
      <xdr:spPr>
        <a:xfrm flipV="1">
          <a:off x="15290800" y="1021386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3" name="フローチャート : 判断 322"/>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4" name="テキスト ボックス 323"/>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104352</xdr:rowOff>
    </xdr:from>
    <xdr:to>
      <xdr:col>22</xdr:col>
      <xdr:colOff>203200</xdr:colOff>
      <xdr:row>59</xdr:row>
      <xdr:rowOff>112395</xdr:rowOff>
    </xdr:to>
    <xdr:cxnSp macro="">
      <xdr:nvCxnSpPr>
        <xdr:cNvPr id="325" name="直線コネクタ 324"/>
        <xdr:cNvCxnSpPr/>
      </xdr:nvCxnSpPr>
      <xdr:spPr>
        <a:xfrm flipV="1">
          <a:off x="14401800" y="102199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6" name="フローチャート : 判断 325"/>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166493</xdr:rowOff>
    </xdr:from>
    <xdr:ext cx="762000" cy="259045"/>
    <xdr:sp macro="" textlink="">
      <xdr:nvSpPr>
        <xdr:cNvPr id="327" name="テキスト ボックス 326"/>
        <xdr:cNvSpPr txBox="1"/>
      </xdr:nvSpPr>
      <xdr:spPr>
        <a:xfrm>
          <a:off x="14909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112395</xdr:rowOff>
    </xdr:from>
    <xdr:to>
      <xdr:col>21</xdr:col>
      <xdr:colOff>0</xdr:colOff>
      <xdr:row>59</xdr:row>
      <xdr:rowOff>126471</xdr:rowOff>
    </xdr:to>
    <xdr:cxnSp macro="">
      <xdr:nvCxnSpPr>
        <xdr:cNvPr id="328" name="直線コネクタ 327"/>
        <xdr:cNvCxnSpPr/>
      </xdr:nvCxnSpPr>
      <xdr:spPr>
        <a:xfrm flipV="1">
          <a:off x="13512800" y="1022794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82127</xdr:rowOff>
    </xdr:from>
    <xdr:to>
      <xdr:col>21</xdr:col>
      <xdr:colOff>50800</xdr:colOff>
      <xdr:row>63</xdr:row>
      <xdr:rowOff>12277</xdr:rowOff>
    </xdr:to>
    <xdr:sp macro="" textlink="">
      <xdr:nvSpPr>
        <xdr:cNvPr id="329" name="フローチャート : 判断 328"/>
        <xdr:cNvSpPr/>
      </xdr:nvSpPr>
      <xdr:spPr>
        <a:xfrm>
          <a:off x="14351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168504</xdr:rowOff>
    </xdr:from>
    <xdr:ext cx="762000" cy="259045"/>
    <xdr:sp macro="" textlink="">
      <xdr:nvSpPr>
        <xdr:cNvPr id="330" name="テキスト ボックス 329"/>
        <xdr:cNvSpPr txBox="1"/>
      </xdr:nvSpPr>
      <xdr:spPr>
        <a:xfrm>
          <a:off x="14020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78105</xdr:rowOff>
    </xdr:from>
    <xdr:to>
      <xdr:col>19</xdr:col>
      <xdr:colOff>533400</xdr:colOff>
      <xdr:row>63</xdr:row>
      <xdr:rowOff>8255</xdr:rowOff>
    </xdr:to>
    <xdr:sp macro="" textlink="">
      <xdr:nvSpPr>
        <xdr:cNvPr id="331" name="フローチャート : 判断 330"/>
        <xdr:cNvSpPr/>
      </xdr:nvSpPr>
      <xdr:spPr>
        <a:xfrm>
          <a:off x="13462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164482</xdr:rowOff>
    </xdr:from>
    <xdr:ext cx="762000" cy="259045"/>
    <xdr:sp macro="" textlink="">
      <xdr:nvSpPr>
        <xdr:cNvPr id="332" name="テキスト ボックス 331"/>
        <xdr:cNvSpPr txBox="1"/>
      </xdr:nvSpPr>
      <xdr:spPr>
        <a:xfrm>
          <a:off x="13131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59584</xdr:rowOff>
    </xdr:from>
    <xdr:to>
      <xdr:col>24</xdr:col>
      <xdr:colOff>609600</xdr:colOff>
      <xdr:row>59</xdr:row>
      <xdr:rowOff>161184</xdr:rowOff>
    </xdr:to>
    <xdr:sp macro="" textlink="">
      <xdr:nvSpPr>
        <xdr:cNvPr id="338" name="円/楕円 337"/>
        <xdr:cNvSpPr/>
      </xdr:nvSpPr>
      <xdr:spPr>
        <a:xfrm>
          <a:off x="169672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152311</xdr:rowOff>
    </xdr:from>
    <xdr:ext cx="762000" cy="259045"/>
    <xdr:sp macro="" textlink="">
      <xdr:nvSpPr>
        <xdr:cNvPr id="339" name="定員管理の状況該当値テキスト"/>
        <xdr:cNvSpPr txBox="1"/>
      </xdr:nvSpPr>
      <xdr:spPr>
        <a:xfrm>
          <a:off x="17106900" y="1009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47519</xdr:rowOff>
    </xdr:from>
    <xdr:to>
      <xdr:col>23</xdr:col>
      <xdr:colOff>457200</xdr:colOff>
      <xdr:row>59</xdr:row>
      <xdr:rowOff>149119</xdr:rowOff>
    </xdr:to>
    <xdr:sp macro="" textlink="">
      <xdr:nvSpPr>
        <xdr:cNvPr id="340" name="円/楕円 339"/>
        <xdr:cNvSpPr/>
      </xdr:nvSpPr>
      <xdr:spPr>
        <a:xfrm>
          <a:off x="16129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159296</xdr:rowOff>
    </xdr:from>
    <xdr:ext cx="736600" cy="259045"/>
    <xdr:sp macro="" textlink="">
      <xdr:nvSpPr>
        <xdr:cNvPr id="341" name="テキスト ボックス 340"/>
        <xdr:cNvSpPr txBox="1"/>
      </xdr:nvSpPr>
      <xdr:spPr>
        <a:xfrm>
          <a:off x="15798800" y="993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53552</xdr:rowOff>
    </xdr:from>
    <xdr:to>
      <xdr:col>22</xdr:col>
      <xdr:colOff>254000</xdr:colOff>
      <xdr:row>59</xdr:row>
      <xdr:rowOff>155152</xdr:rowOff>
    </xdr:to>
    <xdr:sp macro="" textlink="">
      <xdr:nvSpPr>
        <xdr:cNvPr id="342" name="円/楕円 341"/>
        <xdr:cNvSpPr/>
      </xdr:nvSpPr>
      <xdr:spPr>
        <a:xfrm>
          <a:off x="15240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165329</xdr:rowOff>
    </xdr:from>
    <xdr:ext cx="762000" cy="259045"/>
    <xdr:sp macro="" textlink="">
      <xdr:nvSpPr>
        <xdr:cNvPr id="343" name="テキスト ボックス 342"/>
        <xdr:cNvSpPr txBox="1"/>
      </xdr:nvSpPr>
      <xdr:spPr>
        <a:xfrm>
          <a:off x="14909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61595</xdr:rowOff>
    </xdr:from>
    <xdr:to>
      <xdr:col>21</xdr:col>
      <xdr:colOff>50800</xdr:colOff>
      <xdr:row>59</xdr:row>
      <xdr:rowOff>163195</xdr:rowOff>
    </xdr:to>
    <xdr:sp macro="" textlink="">
      <xdr:nvSpPr>
        <xdr:cNvPr id="344" name="円/楕円 343"/>
        <xdr:cNvSpPr/>
      </xdr:nvSpPr>
      <xdr:spPr>
        <a:xfrm>
          <a:off x="14351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1922</xdr:rowOff>
    </xdr:from>
    <xdr:ext cx="762000" cy="259045"/>
    <xdr:sp macro="" textlink="">
      <xdr:nvSpPr>
        <xdr:cNvPr id="345" name="テキスト ボックス 344"/>
        <xdr:cNvSpPr txBox="1"/>
      </xdr:nvSpPr>
      <xdr:spPr>
        <a:xfrm>
          <a:off x="14020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75671</xdr:rowOff>
    </xdr:from>
    <xdr:to>
      <xdr:col>19</xdr:col>
      <xdr:colOff>533400</xdr:colOff>
      <xdr:row>60</xdr:row>
      <xdr:rowOff>5821</xdr:rowOff>
    </xdr:to>
    <xdr:sp macro="" textlink="">
      <xdr:nvSpPr>
        <xdr:cNvPr id="346" name="円/楕円 345"/>
        <xdr:cNvSpPr/>
      </xdr:nvSpPr>
      <xdr:spPr>
        <a:xfrm>
          <a:off x="13462000" y="101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15998</xdr:rowOff>
    </xdr:from>
    <xdr:ext cx="762000" cy="259045"/>
    <xdr:sp macro="" textlink="">
      <xdr:nvSpPr>
        <xdr:cNvPr id="347" name="テキスト ボックス 346"/>
        <xdr:cNvSpPr txBox="1"/>
      </xdr:nvSpPr>
      <xdr:spPr>
        <a:xfrm>
          <a:off x="13131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市債の着実な償還に努めてきた結果、前年度に引き続き、実質公債費比率は下がった。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は、公共施設老朽化対策のための市債発行額が増加する可能性があり、それに伴い公債費負担も大きくなる可能性があるが、他の行政サービスとのバランスに配慮しつつ、公共施設老朽化対策に備えた基金を活用しながら、市債発行額を必要最小限に留め、財政健全性の維持に引き続き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2" name="直線コネクタ 371"/>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3"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4" name="直線コネクタ 373"/>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5"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6" name="直線コネクタ 375"/>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152717</xdr:rowOff>
    </xdr:from>
    <xdr:to>
      <xdr:col>24</xdr:col>
      <xdr:colOff>558800</xdr:colOff>
      <xdr:row>38</xdr:row>
      <xdr:rowOff>23495</xdr:rowOff>
    </xdr:to>
    <xdr:cxnSp macro="">
      <xdr:nvCxnSpPr>
        <xdr:cNvPr id="377" name="直線コネクタ 376"/>
        <xdr:cNvCxnSpPr/>
      </xdr:nvCxnSpPr>
      <xdr:spPr>
        <a:xfrm flipV="1">
          <a:off x="16179800" y="649636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8"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9" name="フローチャート : 判断 378"/>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23495</xdr:rowOff>
    </xdr:from>
    <xdr:to>
      <xdr:col>23</xdr:col>
      <xdr:colOff>406400</xdr:colOff>
      <xdr:row>38</xdr:row>
      <xdr:rowOff>53657</xdr:rowOff>
    </xdr:to>
    <xdr:cxnSp macro="">
      <xdr:nvCxnSpPr>
        <xdr:cNvPr id="380" name="直線コネクタ 379"/>
        <xdr:cNvCxnSpPr/>
      </xdr:nvCxnSpPr>
      <xdr:spPr>
        <a:xfrm flipV="1">
          <a:off x="15290800" y="65385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81" name="フローチャート : 判断 380"/>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2" name="テキスト ボックス 381"/>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53657</xdr:rowOff>
    </xdr:from>
    <xdr:to>
      <xdr:col>22</xdr:col>
      <xdr:colOff>203200</xdr:colOff>
      <xdr:row>38</xdr:row>
      <xdr:rowOff>83820</xdr:rowOff>
    </xdr:to>
    <xdr:cxnSp macro="">
      <xdr:nvCxnSpPr>
        <xdr:cNvPr id="383" name="直線コネクタ 382"/>
        <xdr:cNvCxnSpPr/>
      </xdr:nvCxnSpPr>
      <xdr:spPr>
        <a:xfrm flipV="1">
          <a:off x="14401800" y="65687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81280</xdr:rowOff>
    </xdr:from>
    <xdr:to>
      <xdr:col>22</xdr:col>
      <xdr:colOff>254000</xdr:colOff>
      <xdr:row>39</xdr:row>
      <xdr:rowOff>11430</xdr:rowOff>
    </xdr:to>
    <xdr:sp macro="" textlink="">
      <xdr:nvSpPr>
        <xdr:cNvPr id="384" name="フローチャート : 判断 383"/>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167657</xdr:rowOff>
    </xdr:from>
    <xdr:ext cx="762000" cy="259045"/>
    <xdr:sp macro="" textlink="">
      <xdr:nvSpPr>
        <xdr:cNvPr id="385" name="テキスト ボックス 384"/>
        <xdr:cNvSpPr txBox="1"/>
      </xdr:nvSpPr>
      <xdr:spPr>
        <a:xfrm>
          <a:off x="14909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83820</xdr:rowOff>
    </xdr:from>
    <xdr:to>
      <xdr:col>21</xdr:col>
      <xdr:colOff>0</xdr:colOff>
      <xdr:row>39</xdr:row>
      <xdr:rowOff>8890</xdr:rowOff>
    </xdr:to>
    <xdr:cxnSp macro="">
      <xdr:nvCxnSpPr>
        <xdr:cNvPr id="386" name="直線コネクタ 385"/>
        <xdr:cNvCxnSpPr/>
      </xdr:nvCxnSpPr>
      <xdr:spPr>
        <a:xfrm flipV="1">
          <a:off x="13512800" y="65989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141605</xdr:rowOff>
    </xdr:from>
    <xdr:to>
      <xdr:col>21</xdr:col>
      <xdr:colOff>50800</xdr:colOff>
      <xdr:row>39</xdr:row>
      <xdr:rowOff>71755</xdr:rowOff>
    </xdr:to>
    <xdr:sp macro="" textlink="">
      <xdr:nvSpPr>
        <xdr:cNvPr id="387" name="フローチャート : 判断 386"/>
        <xdr:cNvSpPr/>
      </xdr:nvSpPr>
      <xdr:spPr>
        <a:xfrm>
          <a:off x="14351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56532</xdr:rowOff>
    </xdr:from>
    <xdr:ext cx="762000" cy="259045"/>
    <xdr:sp macro="" textlink="">
      <xdr:nvSpPr>
        <xdr:cNvPr id="388" name="テキスト ボックス 387"/>
        <xdr:cNvSpPr txBox="1"/>
      </xdr:nvSpPr>
      <xdr:spPr>
        <a:xfrm>
          <a:off x="14020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389" name="フローチャート : 判断 388"/>
        <xdr:cNvSpPr/>
      </xdr:nvSpPr>
      <xdr:spPr>
        <a:xfrm>
          <a:off x="13462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116857</xdr:rowOff>
    </xdr:from>
    <xdr:ext cx="762000" cy="259045"/>
    <xdr:sp macro="" textlink="">
      <xdr:nvSpPr>
        <xdr:cNvPr id="390" name="テキスト ボックス 389"/>
        <xdr:cNvSpPr txBox="1"/>
      </xdr:nvSpPr>
      <xdr:spPr>
        <a:xfrm>
          <a:off x="13131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101917</xdr:rowOff>
    </xdr:from>
    <xdr:to>
      <xdr:col>24</xdr:col>
      <xdr:colOff>609600</xdr:colOff>
      <xdr:row>38</xdr:row>
      <xdr:rowOff>32068</xdr:rowOff>
    </xdr:to>
    <xdr:sp macro="" textlink="">
      <xdr:nvSpPr>
        <xdr:cNvPr id="396" name="円/楕円 395"/>
        <xdr:cNvSpPr/>
      </xdr:nvSpPr>
      <xdr:spPr>
        <a:xfrm>
          <a:off x="169672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118444</xdr:rowOff>
    </xdr:from>
    <xdr:ext cx="762000" cy="259045"/>
    <xdr:sp macro="" textlink="">
      <xdr:nvSpPr>
        <xdr:cNvPr id="397" name="公債費負担の状況該当値テキスト"/>
        <xdr:cNvSpPr txBox="1"/>
      </xdr:nvSpPr>
      <xdr:spPr>
        <a:xfrm>
          <a:off x="17106900" y="629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144145</xdr:rowOff>
    </xdr:from>
    <xdr:to>
      <xdr:col>23</xdr:col>
      <xdr:colOff>457200</xdr:colOff>
      <xdr:row>38</xdr:row>
      <xdr:rowOff>74295</xdr:rowOff>
    </xdr:to>
    <xdr:sp macro="" textlink="">
      <xdr:nvSpPr>
        <xdr:cNvPr id="398" name="円/楕円 397"/>
        <xdr:cNvSpPr/>
      </xdr:nvSpPr>
      <xdr:spPr>
        <a:xfrm>
          <a:off x="16129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84472</xdr:rowOff>
    </xdr:from>
    <xdr:ext cx="736600" cy="259045"/>
    <xdr:sp macro="" textlink="">
      <xdr:nvSpPr>
        <xdr:cNvPr id="399" name="テキスト ボックス 398"/>
        <xdr:cNvSpPr txBox="1"/>
      </xdr:nvSpPr>
      <xdr:spPr>
        <a:xfrm>
          <a:off x="15798800" y="625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2857</xdr:rowOff>
    </xdr:from>
    <xdr:to>
      <xdr:col>22</xdr:col>
      <xdr:colOff>254000</xdr:colOff>
      <xdr:row>38</xdr:row>
      <xdr:rowOff>104457</xdr:rowOff>
    </xdr:to>
    <xdr:sp macro="" textlink="">
      <xdr:nvSpPr>
        <xdr:cNvPr id="400" name="円/楕円 399"/>
        <xdr:cNvSpPr/>
      </xdr:nvSpPr>
      <xdr:spPr>
        <a:xfrm>
          <a:off x="152400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114635</xdr:rowOff>
    </xdr:from>
    <xdr:ext cx="762000" cy="259045"/>
    <xdr:sp macro="" textlink="">
      <xdr:nvSpPr>
        <xdr:cNvPr id="401" name="テキスト ボックス 400"/>
        <xdr:cNvSpPr txBox="1"/>
      </xdr:nvSpPr>
      <xdr:spPr>
        <a:xfrm>
          <a:off x="14909800" y="628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33020</xdr:rowOff>
    </xdr:from>
    <xdr:to>
      <xdr:col>21</xdr:col>
      <xdr:colOff>50800</xdr:colOff>
      <xdr:row>38</xdr:row>
      <xdr:rowOff>134620</xdr:rowOff>
    </xdr:to>
    <xdr:sp macro="" textlink="">
      <xdr:nvSpPr>
        <xdr:cNvPr id="402" name="円/楕円 401"/>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144797</xdr:rowOff>
    </xdr:from>
    <xdr:ext cx="762000" cy="259045"/>
    <xdr:sp macro="" textlink="">
      <xdr:nvSpPr>
        <xdr:cNvPr id="403" name="テキスト ボックス 402"/>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129540</xdr:rowOff>
    </xdr:from>
    <xdr:to>
      <xdr:col>19</xdr:col>
      <xdr:colOff>533400</xdr:colOff>
      <xdr:row>39</xdr:row>
      <xdr:rowOff>59690</xdr:rowOff>
    </xdr:to>
    <xdr:sp macro="" textlink="">
      <xdr:nvSpPr>
        <xdr:cNvPr id="404" name="円/楕円 403"/>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69867</xdr:rowOff>
    </xdr:from>
    <xdr:ext cx="762000" cy="259045"/>
    <xdr:sp macro="" textlink="">
      <xdr:nvSpPr>
        <xdr:cNvPr id="405" name="テキスト ボックス 404"/>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市債の着実な償還を進めたこと等から</a:t>
          </a:r>
          <a:r>
            <a:rPr kumimoji="1" lang="ja-JP" altLang="ja-JP" sz="1300">
              <a:solidFill>
                <a:schemeClr val="dk1"/>
              </a:solidFill>
              <a:effectLst/>
              <a:latin typeface="+mn-lt"/>
              <a:ea typeface="+mn-ea"/>
              <a:cs typeface="+mn-cs"/>
            </a:rPr>
            <a:t>将来負担額は</a:t>
          </a:r>
          <a:r>
            <a:rPr kumimoji="1" lang="ja-JP" altLang="en-US" sz="1300">
              <a:solidFill>
                <a:schemeClr val="dk1"/>
              </a:solidFill>
              <a:effectLst/>
              <a:latin typeface="+mn-lt"/>
              <a:ea typeface="+mn-ea"/>
              <a:cs typeface="+mn-cs"/>
            </a:rPr>
            <a:t>減少しており、</a:t>
          </a:r>
          <a:r>
            <a:rPr kumimoji="1" lang="ja-JP" altLang="ja-JP" sz="1300">
              <a:solidFill>
                <a:schemeClr val="dk1"/>
              </a:solidFill>
              <a:effectLst/>
              <a:latin typeface="+mn-lt"/>
              <a:ea typeface="+mn-ea"/>
              <a:cs typeface="+mn-cs"/>
            </a:rPr>
            <a:t>公共施設老朽化対策に備えた基金への積立てを実施したこと等により、依然として健全な数値を維持している。</a:t>
          </a:r>
          <a:endParaRPr lang="ja-JP" altLang="ja-JP" sz="1300">
            <a:effectLst/>
          </a:endParaRPr>
        </a:p>
        <a:p>
          <a:r>
            <a:rPr kumimoji="1" lang="ja-JP" altLang="ja-JP" sz="1300">
              <a:solidFill>
                <a:schemeClr val="dk1"/>
              </a:solidFill>
              <a:effectLst/>
              <a:latin typeface="+mn-lt"/>
              <a:ea typeface="+mn-ea"/>
              <a:cs typeface="+mn-cs"/>
            </a:rPr>
            <a:t>　今後は、公共施設老朽化対策のための市債発行額が増加する可能性があるが、他の行政サービスとのバランスに配慮しつつ、上記基金を活用しながら、市債発行額を必要最小限に留め、財政健全性の維持に引き続き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4" name="直線コネクタ 433"/>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5"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6" name="直線コネクタ 435"/>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39"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0" name="フローチャート : 判断 439"/>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2" name="テキスト ボックス 441"/>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福岡県春日市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112,783
112,116
14.15
33,326,561
31,512,135
1,109,450
19,104,213
29,366,093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総合スポーツセンター施設整備事業完了等に伴う事業費支弁人件費の減</a:t>
          </a:r>
          <a:r>
            <a:rPr kumimoji="1" lang="ja-JP" altLang="ja-JP" sz="1300">
              <a:solidFill>
                <a:schemeClr val="dk1"/>
              </a:solidFill>
              <a:effectLst/>
              <a:latin typeface="+mn-lt"/>
              <a:ea typeface="+mn-ea"/>
              <a:cs typeface="+mn-cs"/>
            </a:rPr>
            <a:t>等により、人件費に係る経常収支比率は、</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となった。</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54610</xdr:rowOff>
    </xdr:from>
    <xdr:to>
      <xdr:col>7</xdr:col>
      <xdr:colOff>15875</xdr:colOff>
      <xdr:row>33</xdr:row>
      <xdr:rowOff>138430</xdr:rowOff>
    </xdr:to>
    <xdr:cxnSp macro="">
      <xdr:nvCxnSpPr>
        <xdr:cNvPr id="66" name="直線コネクタ 65"/>
        <xdr:cNvCxnSpPr/>
      </xdr:nvCxnSpPr>
      <xdr:spPr>
        <a:xfrm>
          <a:off x="3987800" y="57124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54610</xdr:rowOff>
    </xdr:from>
    <xdr:to>
      <xdr:col>5</xdr:col>
      <xdr:colOff>549275</xdr:colOff>
      <xdr:row>34</xdr:row>
      <xdr:rowOff>50800</xdr:rowOff>
    </xdr:to>
    <xdr:cxnSp macro="">
      <xdr:nvCxnSpPr>
        <xdr:cNvPr id="69" name="直線コネクタ 68"/>
        <xdr:cNvCxnSpPr/>
      </xdr:nvCxnSpPr>
      <xdr:spPr>
        <a:xfrm flipV="1">
          <a:off x="3098800" y="57124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xdr:rowOff>
    </xdr:from>
    <xdr:to>
      <xdr:col>4</xdr:col>
      <xdr:colOff>346075</xdr:colOff>
      <xdr:row>34</xdr:row>
      <xdr:rowOff>50800</xdr:rowOff>
    </xdr:to>
    <xdr:cxnSp macro="">
      <xdr:nvCxnSpPr>
        <xdr:cNvPr id="72" name="直線コネクタ 71"/>
        <xdr:cNvCxnSpPr/>
      </xdr:nvCxnSpPr>
      <xdr:spPr>
        <a:xfrm>
          <a:off x="2209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34</xdr:row>
      <xdr:rowOff>66040</xdr:rowOff>
    </xdr:to>
    <xdr:cxnSp macro="">
      <xdr:nvCxnSpPr>
        <xdr:cNvPr id="75" name="直線コネクタ 74"/>
        <xdr:cNvCxnSpPr/>
      </xdr:nvCxnSpPr>
      <xdr:spPr>
        <a:xfrm flipV="1">
          <a:off x="1320800" y="584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78" name="フローチャート : 判断 77"/>
        <xdr:cNvSpPr/>
      </xdr:nvSpPr>
      <xdr:spPr>
        <a:xfrm>
          <a:off x="1270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79" name="テキスト ボックス 78"/>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87630</xdr:rowOff>
    </xdr:from>
    <xdr:to>
      <xdr:col>7</xdr:col>
      <xdr:colOff>66675</xdr:colOff>
      <xdr:row>34</xdr:row>
      <xdr:rowOff>17780</xdr:rowOff>
    </xdr:to>
    <xdr:sp macro="" textlink="">
      <xdr:nvSpPr>
        <xdr:cNvPr id="85" name="円/楕円 84"/>
        <xdr:cNvSpPr/>
      </xdr:nvSpPr>
      <xdr:spPr>
        <a:xfrm>
          <a:off x="4775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167657</xdr:rowOff>
    </xdr:from>
    <xdr:ext cx="762000" cy="259045"/>
    <xdr:sp macro="" textlink="">
      <xdr:nvSpPr>
        <xdr:cNvPr id="86" name="人件費該当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3810</xdr:rowOff>
    </xdr:from>
    <xdr:to>
      <xdr:col>5</xdr:col>
      <xdr:colOff>600075</xdr:colOff>
      <xdr:row>33</xdr:row>
      <xdr:rowOff>105410</xdr:rowOff>
    </xdr:to>
    <xdr:sp macro="" textlink="">
      <xdr:nvSpPr>
        <xdr:cNvPr id="87" name="円/楕円 86"/>
        <xdr:cNvSpPr/>
      </xdr:nvSpPr>
      <xdr:spPr>
        <a:xfrm>
          <a:off x="3937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115587</xdr:rowOff>
    </xdr:from>
    <xdr:ext cx="736600" cy="259045"/>
    <xdr:sp macro="" textlink="">
      <xdr:nvSpPr>
        <xdr:cNvPr id="88" name="テキスト ボックス 87"/>
        <xdr:cNvSpPr txBox="1"/>
      </xdr:nvSpPr>
      <xdr:spPr>
        <a:xfrm>
          <a:off x="3606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0</xdr:rowOff>
    </xdr:from>
    <xdr:to>
      <xdr:col>4</xdr:col>
      <xdr:colOff>396875</xdr:colOff>
      <xdr:row>34</xdr:row>
      <xdr:rowOff>101600</xdr:rowOff>
    </xdr:to>
    <xdr:sp macro="" textlink="">
      <xdr:nvSpPr>
        <xdr:cNvPr id="89" name="円/楕円 88"/>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111777</xdr:rowOff>
    </xdr:from>
    <xdr:ext cx="762000" cy="259045"/>
    <xdr:sp macro="" textlink="">
      <xdr:nvSpPr>
        <xdr:cNvPr id="90" name="テキスト ボックス 89"/>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133350</xdr:rowOff>
    </xdr:from>
    <xdr:to>
      <xdr:col>3</xdr:col>
      <xdr:colOff>193675</xdr:colOff>
      <xdr:row>34</xdr:row>
      <xdr:rowOff>63500</xdr:rowOff>
    </xdr:to>
    <xdr:sp macro="" textlink="">
      <xdr:nvSpPr>
        <xdr:cNvPr id="91" name="円/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xdr:rowOff>
    </xdr:from>
    <xdr:to>
      <xdr:col>1</xdr:col>
      <xdr:colOff>676275</xdr:colOff>
      <xdr:row>34</xdr:row>
      <xdr:rowOff>116840</xdr:rowOff>
    </xdr:to>
    <xdr:sp macro="" textlink="">
      <xdr:nvSpPr>
        <xdr:cNvPr id="93" name="円/楕円 92"/>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127017</xdr:rowOff>
    </xdr:from>
    <xdr:ext cx="762000" cy="259045"/>
    <xdr:sp macro="" textlink="">
      <xdr:nvSpPr>
        <xdr:cNvPr id="94" name="テキスト ボックス 93"/>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かすがふるさと応援寄附金推進事業の増等により</a:t>
          </a:r>
          <a:r>
            <a:rPr kumimoji="1" lang="ja-JP" altLang="ja-JP" sz="1300">
              <a:solidFill>
                <a:schemeClr val="dk1"/>
              </a:solidFill>
              <a:effectLst/>
              <a:latin typeface="+mn-lt"/>
              <a:ea typeface="+mn-ea"/>
              <a:cs typeface="+mn-cs"/>
            </a:rPr>
            <a:t>、物件費に係る経常収支比率は、</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ポイントとなった。</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76708</xdr:rowOff>
    </xdr:from>
    <xdr:to>
      <xdr:col>24</xdr:col>
      <xdr:colOff>31750</xdr:colOff>
      <xdr:row>17</xdr:row>
      <xdr:rowOff>170434</xdr:rowOff>
    </xdr:to>
    <xdr:cxnSp macro="">
      <xdr:nvCxnSpPr>
        <xdr:cNvPr id="125" name="直線コネクタ 124"/>
        <xdr:cNvCxnSpPr/>
      </xdr:nvCxnSpPr>
      <xdr:spPr>
        <a:xfrm>
          <a:off x="15671800" y="2819908"/>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76708</xdr:rowOff>
    </xdr:from>
    <xdr:to>
      <xdr:col>22</xdr:col>
      <xdr:colOff>565150</xdr:colOff>
      <xdr:row>16</xdr:row>
      <xdr:rowOff>122428</xdr:rowOff>
    </xdr:to>
    <xdr:cxnSp macro="">
      <xdr:nvCxnSpPr>
        <xdr:cNvPr id="128" name="直線コネクタ 127"/>
        <xdr:cNvCxnSpPr/>
      </xdr:nvCxnSpPr>
      <xdr:spPr>
        <a:xfrm flipV="1">
          <a:off x="14782800" y="2819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122428</xdr:rowOff>
    </xdr:to>
    <xdr:cxnSp macro="">
      <xdr:nvCxnSpPr>
        <xdr:cNvPr id="131" name="直線コネクタ 130"/>
        <xdr:cNvCxnSpPr/>
      </xdr:nvCxnSpPr>
      <xdr:spPr>
        <a:xfrm>
          <a:off x="13893800" y="27559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165862</xdr:rowOff>
    </xdr:from>
    <xdr:to>
      <xdr:col>20</xdr:col>
      <xdr:colOff>158750</xdr:colOff>
      <xdr:row>16</xdr:row>
      <xdr:rowOff>12700</xdr:rowOff>
    </xdr:to>
    <xdr:cxnSp macro="">
      <xdr:nvCxnSpPr>
        <xdr:cNvPr id="134" name="直線コネクタ 133"/>
        <xdr:cNvCxnSpPr/>
      </xdr:nvCxnSpPr>
      <xdr:spPr>
        <a:xfrm>
          <a:off x="13004800" y="2737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105918</xdr:rowOff>
    </xdr:from>
    <xdr:to>
      <xdr:col>19</xdr:col>
      <xdr:colOff>6350</xdr:colOff>
      <xdr:row>16</xdr:row>
      <xdr:rowOff>36068</xdr:rowOff>
    </xdr:to>
    <xdr:sp macro="" textlink="">
      <xdr:nvSpPr>
        <xdr:cNvPr id="137" name="フローチャート : 判断 136"/>
        <xdr:cNvSpPr/>
      </xdr:nvSpPr>
      <xdr:spPr>
        <a:xfrm>
          <a:off x="12954000" y="267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46245</xdr:rowOff>
    </xdr:from>
    <xdr:ext cx="762000" cy="259045"/>
    <xdr:sp macro="" textlink="">
      <xdr:nvSpPr>
        <xdr:cNvPr id="138" name="テキスト ボックス 137"/>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119634</xdr:rowOff>
    </xdr:from>
    <xdr:to>
      <xdr:col>24</xdr:col>
      <xdr:colOff>82550</xdr:colOff>
      <xdr:row>18</xdr:row>
      <xdr:rowOff>49784</xdr:rowOff>
    </xdr:to>
    <xdr:sp macro="" textlink="">
      <xdr:nvSpPr>
        <xdr:cNvPr id="144" name="円/楕円 143"/>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91711</xdr:rowOff>
    </xdr:from>
    <xdr:ext cx="762000" cy="259045"/>
    <xdr:sp macro="" textlink="">
      <xdr:nvSpPr>
        <xdr:cNvPr id="145" name="物件費該当値テキスト"/>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25908</xdr:rowOff>
    </xdr:from>
    <xdr:to>
      <xdr:col>22</xdr:col>
      <xdr:colOff>615950</xdr:colOff>
      <xdr:row>16</xdr:row>
      <xdr:rowOff>127508</xdr:rowOff>
    </xdr:to>
    <xdr:sp macro="" textlink="">
      <xdr:nvSpPr>
        <xdr:cNvPr id="146" name="円/楕円 145"/>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137685</xdr:rowOff>
    </xdr:from>
    <xdr:ext cx="736600" cy="259045"/>
    <xdr:sp macro="" textlink="">
      <xdr:nvSpPr>
        <xdr:cNvPr id="147" name="テキスト ボックス 146"/>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71628</xdr:rowOff>
    </xdr:from>
    <xdr:to>
      <xdr:col>21</xdr:col>
      <xdr:colOff>412750</xdr:colOff>
      <xdr:row>17</xdr:row>
      <xdr:rowOff>1778</xdr:rowOff>
    </xdr:to>
    <xdr:sp macro="" textlink="">
      <xdr:nvSpPr>
        <xdr:cNvPr id="148" name="円/楕円 147"/>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49" name="テキスト ボックス 148"/>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0" name="円/楕円 149"/>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1" name="テキスト ボックス 150"/>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52" name="円/楕円 151"/>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29989</xdr:rowOff>
    </xdr:from>
    <xdr:ext cx="762000" cy="259045"/>
    <xdr:sp macro="" textlink="">
      <xdr:nvSpPr>
        <xdr:cNvPr id="153" name="テキスト ボックス 152"/>
        <xdr:cNvSpPr txBox="1"/>
      </xdr:nvSpPr>
      <xdr:spPr>
        <a:xfrm>
          <a:off x="12623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要保護・準要保護児童生徒援助費</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等</a:t>
          </a:r>
          <a:r>
            <a:rPr kumimoji="1" lang="ja-JP" altLang="en-US" sz="1300">
              <a:solidFill>
                <a:schemeClr val="dk1"/>
              </a:solidFill>
              <a:effectLst/>
              <a:latin typeface="+mn-lt"/>
              <a:ea typeface="+mn-ea"/>
              <a:cs typeface="+mn-cs"/>
            </a:rPr>
            <a:t>の影響から</a:t>
          </a:r>
          <a:r>
            <a:rPr kumimoji="1" lang="ja-JP" altLang="ja-JP" sz="1300">
              <a:solidFill>
                <a:schemeClr val="dk1"/>
              </a:solidFill>
              <a:effectLst/>
              <a:latin typeface="+mn-lt"/>
              <a:ea typeface="+mn-ea"/>
              <a:cs typeface="+mn-cs"/>
            </a:rPr>
            <a:t>、扶助費に係る経常収支比率は、▲</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ポイントとなった。</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101600</xdr:rowOff>
    </xdr:from>
    <xdr:to>
      <xdr:col>7</xdr:col>
      <xdr:colOff>15875</xdr:colOff>
      <xdr:row>56</xdr:row>
      <xdr:rowOff>114300</xdr:rowOff>
    </xdr:to>
    <xdr:cxnSp macro="">
      <xdr:nvCxnSpPr>
        <xdr:cNvPr id="186" name="直線コネクタ 185"/>
        <xdr:cNvCxnSpPr/>
      </xdr:nvCxnSpPr>
      <xdr:spPr>
        <a:xfrm flipV="1">
          <a:off x="3987800" y="9702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7"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114300</xdr:rowOff>
    </xdr:from>
    <xdr:to>
      <xdr:col>5</xdr:col>
      <xdr:colOff>549275</xdr:colOff>
      <xdr:row>56</xdr:row>
      <xdr:rowOff>139700</xdr:rowOff>
    </xdr:to>
    <xdr:cxnSp macro="">
      <xdr:nvCxnSpPr>
        <xdr:cNvPr id="189" name="直線コネクタ 188"/>
        <xdr:cNvCxnSpPr/>
      </xdr:nvCxnSpPr>
      <xdr:spPr>
        <a:xfrm flipV="1">
          <a:off x="3098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25400</xdr:rowOff>
    </xdr:from>
    <xdr:to>
      <xdr:col>4</xdr:col>
      <xdr:colOff>346075</xdr:colOff>
      <xdr:row>56</xdr:row>
      <xdr:rowOff>139700</xdr:rowOff>
    </xdr:to>
    <xdr:cxnSp macro="">
      <xdr:nvCxnSpPr>
        <xdr:cNvPr id="192" name="直線コネクタ 191"/>
        <xdr:cNvCxnSpPr/>
      </xdr:nvCxnSpPr>
      <xdr:spPr>
        <a:xfrm>
          <a:off x="2209800" y="9626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120650</xdr:rowOff>
    </xdr:from>
    <xdr:to>
      <xdr:col>3</xdr:col>
      <xdr:colOff>142875</xdr:colOff>
      <xdr:row>56</xdr:row>
      <xdr:rowOff>25400</xdr:rowOff>
    </xdr:to>
    <xdr:cxnSp macro="">
      <xdr:nvCxnSpPr>
        <xdr:cNvPr id="195" name="直線コネクタ 194"/>
        <xdr:cNvCxnSpPr/>
      </xdr:nvCxnSpPr>
      <xdr:spPr>
        <a:xfrm>
          <a:off x="1320800" y="955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6" name="フローチャート : 判断 195"/>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7" name="テキスト ボックス 196"/>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198" name="フローチャート : 判断 197"/>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156227</xdr:rowOff>
    </xdr:from>
    <xdr:ext cx="762000" cy="259045"/>
    <xdr:sp macro="" textlink="">
      <xdr:nvSpPr>
        <xdr:cNvPr id="199" name="テキスト ボックス 198"/>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50800</xdr:rowOff>
    </xdr:from>
    <xdr:to>
      <xdr:col>7</xdr:col>
      <xdr:colOff>66675</xdr:colOff>
      <xdr:row>56</xdr:row>
      <xdr:rowOff>152400</xdr:rowOff>
    </xdr:to>
    <xdr:sp macro="" textlink="">
      <xdr:nvSpPr>
        <xdr:cNvPr id="205" name="円/楕円 204"/>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22877</xdr:rowOff>
    </xdr:from>
    <xdr:ext cx="762000" cy="259045"/>
    <xdr:sp macro="" textlink="">
      <xdr:nvSpPr>
        <xdr:cNvPr id="206" name="扶助費該当値テキスト"/>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63500</xdr:rowOff>
    </xdr:from>
    <xdr:to>
      <xdr:col>5</xdr:col>
      <xdr:colOff>600075</xdr:colOff>
      <xdr:row>56</xdr:row>
      <xdr:rowOff>165100</xdr:rowOff>
    </xdr:to>
    <xdr:sp macro="" textlink="">
      <xdr:nvSpPr>
        <xdr:cNvPr id="207" name="円/楕円 206"/>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208" name="テキスト ボックス 207"/>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88900</xdr:rowOff>
    </xdr:from>
    <xdr:to>
      <xdr:col>4</xdr:col>
      <xdr:colOff>396875</xdr:colOff>
      <xdr:row>57</xdr:row>
      <xdr:rowOff>19050</xdr:rowOff>
    </xdr:to>
    <xdr:sp macro="" textlink="">
      <xdr:nvSpPr>
        <xdr:cNvPr id="209" name="円/楕円 208"/>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210" name="テキスト ボックス 209"/>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146050</xdr:rowOff>
    </xdr:from>
    <xdr:to>
      <xdr:col>3</xdr:col>
      <xdr:colOff>193675</xdr:colOff>
      <xdr:row>56</xdr:row>
      <xdr:rowOff>76200</xdr:rowOff>
    </xdr:to>
    <xdr:sp macro="" textlink="">
      <xdr:nvSpPr>
        <xdr:cNvPr id="211" name="円/楕円 210"/>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60977</xdr:rowOff>
    </xdr:from>
    <xdr:ext cx="762000" cy="259045"/>
    <xdr:sp macro="" textlink="">
      <xdr:nvSpPr>
        <xdr:cNvPr id="212" name="テキスト ボックス 211"/>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69850</xdr:rowOff>
    </xdr:from>
    <xdr:to>
      <xdr:col>1</xdr:col>
      <xdr:colOff>676275</xdr:colOff>
      <xdr:row>56</xdr:row>
      <xdr:rowOff>0</xdr:rowOff>
    </xdr:to>
    <xdr:sp macro="" textlink="">
      <xdr:nvSpPr>
        <xdr:cNvPr id="213" name="円/楕円 212"/>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156227</xdr:rowOff>
    </xdr:from>
    <xdr:ext cx="762000" cy="259045"/>
    <xdr:sp macro="" textlink="">
      <xdr:nvSpPr>
        <xdr:cNvPr id="214" name="テキスト ボックス 213"/>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医療費の増嵩及び高齢者数の増加により、後期高齢者医療事業特別会計及び介護保険事業特別会計への繰出金の増等により、その他の経費に係る経常収支比率は、＋</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ポイントとなった。</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55</xdr:row>
      <xdr:rowOff>31750</xdr:rowOff>
    </xdr:to>
    <xdr:cxnSp macro="">
      <xdr:nvCxnSpPr>
        <xdr:cNvPr id="247" name="直線コネクタ 246"/>
        <xdr:cNvCxnSpPr/>
      </xdr:nvCxnSpPr>
      <xdr:spPr>
        <a:xfrm>
          <a:off x="15671800" y="938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54</xdr:row>
      <xdr:rowOff>127000</xdr:rowOff>
    </xdr:to>
    <xdr:cxnSp macro="">
      <xdr:nvCxnSpPr>
        <xdr:cNvPr id="250" name="直線コネクタ 249"/>
        <xdr:cNvCxnSpPr/>
      </xdr:nvCxnSpPr>
      <xdr:spPr>
        <a:xfrm>
          <a:off x="14782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63500</xdr:rowOff>
    </xdr:from>
    <xdr:to>
      <xdr:col>21</xdr:col>
      <xdr:colOff>361950</xdr:colOff>
      <xdr:row>54</xdr:row>
      <xdr:rowOff>127000</xdr:rowOff>
    </xdr:to>
    <xdr:cxnSp macro="">
      <xdr:nvCxnSpPr>
        <xdr:cNvPr id="253" name="直線コネクタ 252"/>
        <xdr:cNvCxnSpPr/>
      </xdr:nvCxnSpPr>
      <xdr:spPr>
        <a:xfrm>
          <a:off x="13893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4" name="フローチャート : 判断 253"/>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5" name="テキスト ボックス 254"/>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25400</xdr:rowOff>
    </xdr:from>
    <xdr:to>
      <xdr:col>20</xdr:col>
      <xdr:colOff>158750</xdr:colOff>
      <xdr:row>54</xdr:row>
      <xdr:rowOff>63500</xdr:rowOff>
    </xdr:to>
    <xdr:cxnSp macro="">
      <xdr:nvCxnSpPr>
        <xdr:cNvPr id="256" name="直線コネクタ 255"/>
        <xdr:cNvCxnSpPr/>
      </xdr:nvCxnSpPr>
      <xdr:spPr>
        <a:xfrm>
          <a:off x="13004800" y="928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7" name="フローチャート : 判断 256"/>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58" name="テキスト ボックス 257"/>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59" name="フローチャート : 判断 258"/>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10177</xdr:rowOff>
    </xdr:from>
    <xdr:ext cx="762000" cy="259045"/>
    <xdr:sp macro="" textlink="">
      <xdr:nvSpPr>
        <xdr:cNvPr id="260" name="テキスト ボックス 259"/>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66" name="円/楕円 265"/>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67"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68" name="円/楕円 267"/>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69" name="テキスト ボックス 268"/>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0" name="円/楕円 269"/>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1" name="テキスト ボックス 270"/>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12700</xdr:rowOff>
    </xdr:from>
    <xdr:to>
      <xdr:col>20</xdr:col>
      <xdr:colOff>209550</xdr:colOff>
      <xdr:row>54</xdr:row>
      <xdr:rowOff>114300</xdr:rowOff>
    </xdr:to>
    <xdr:sp macro="" textlink="">
      <xdr:nvSpPr>
        <xdr:cNvPr id="272" name="円/楕円 271"/>
        <xdr:cNvSpPr/>
      </xdr:nvSpPr>
      <xdr:spPr>
        <a:xfrm>
          <a:off x="13843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124477</xdr:rowOff>
    </xdr:from>
    <xdr:ext cx="762000" cy="259045"/>
    <xdr:sp macro="" textlink="">
      <xdr:nvSpPr>
        <xdr:cNvPr id="273" name="テキスト ボックス 272"/>
        <xdr:cNvSpPr txBox="1"/>
      </xdr:nvSpPr>
      <xdr:spPr>
        <a:xfrm>
          <a:off x="13512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146050</xdr:rowOff>
    </xdr:from>
    <xdr:to>
      <xdr:col>19</xdr:col>
      <xdr:colOff>6350</xdr:colOff>
      <xdr:row>54</xdr:row>
      <xdr:rowOff>76200</xdr:rowOff>
    </xdr:to>
    <xdr:sp macro="" textlink="">
      <xdr:nvSpPr>
        <xdr:cNvPr id="274" name="円/楕円 273"/>
        <xdr:cNvSpPr/>
      </xdr:nvSpPr>
      <xdr:spPr>
        <a:xfrm>
          <a:off x="12954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86377</xdr:rowOff>
    </xdr:from>
    <xdr:ext cx="762000" cy="259045"/>
    <xdr:sp macro="" textlink="">
      <xdr:nvSpPr>
        <xdr:cNvPr id="275" name="テキスト ボックス 274"/>
        <xdr:cNvSpPr txBox="1"/>
      </xdr:nvSpPr>
      <xdr:spPr>
        <a:xfrm>
          <a:off x="12623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福岡都市圏南部環境事業組合による焼却施設の稼働に伴い、福岡市に委託していた塵芥焼却処理費が減となったこと等により、補助費等に係る経常収支比率は、▲</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ポイントとなった。</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25400</xdr:rowOff>
    </xdr:from>
    <xdr:to>
      <xdr:col>24</xdr:col>
      <xdr:colOff>31750</xdr:colOff>
      <xdr:row>41</xdr:row>
      <xdr:rowOff>57150</xdr:rowOff>
    </xdr:to>
    <xdr:cxnSp macro="">
      <xdr:nvCxnSpPr>
        <xdr:cNvPr id="308" name="直線コネクタ 307"/>
        <xdr:cNvCxnSpPr/>
      </xdr:nvCxnSpPr>
      <xdr:spPr>
        <a:xfrm flipV="1">
          <a:off x="15671800" y="68834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57150</xdr:rowOff>
    </xdr:from>
    <xdr:to>
      <xdr:col>22</xdr:col>
      <xdr:colOff>565150</xdr:colOff>
      <xdr:row>41</xdr:row>
      <xdr:rowOff>158750</xdr:rowOff>
    </xdr:to>
    <xdr:cxnSp macro="">
      <xdr:nvCxnSpPr>
        <xdr:cNvPr id="311" name="直線コネクタ 310"/>
        <xdr:cNvCxnSpPr/>
      </xdr:nvCxnSpPr>
      <xdr:spPr>
        <a:xfrm flipV="1">
          <a:off x="14782800" y="7086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95250</xdr:rowOff>
    </xdr:from>
    <xdr:to>
      <xdr:col>21</xdr:col>
      <xdr:colOff>361950</xdr:colOff>
      <xdr:row>41</xdr:row>
      <xdr:rowOff>158750</xdr:rowOff>
    </xdr:to>
    <xdr:cxnSp macro="">
      <xdr:nvCxnSpPr>
        <xdr:cNvPr id="314" name="直線コネクタ 313"/>
        <xdr:cNvCxnSpPr/>
      </xdr:nvCxnSpPr>
      <xdr:spPr>
        <a:xfrm>
          <a:off x="13893800" y="712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44450</xdr:rowOff>
    </xdr:from>
    <xdr:to>
      <xdr:col>21</xdr:col>
      <xdr:colOff>412750</xdr:colOff>
      <xdr:row>37</xdr:row>
      <xdr:rowOff>146050</xdr:rowOff>
    </xdr:to>
    <xdr:sp macro="" textlink="">
      <xdr:nvSpPr>
        <xdr:cNvPr id="315" name="フローチャート : 判断 314"/>
        <xdr:cNvSpPr/>
      </xdr:nvSpPr>
      <xdr:spPr>
        <a:xfrm>
          <a:off x="14732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156227</xdr:rowOff>
    </xdr:from>
    <xdr:ext cx="762000" cy="259045"/>
    <xdr:sp macro="" textlink="">
      <xdr:nvSpPr>
        <xdr:cNvPr id="316" name="テキスト ボックス 315"/>
        <xdr:cNvSpPr txBox="1"/>
      </xdr:nvSpPr>
      <xdr:spPr>
        <a:xfrm>
          <a:off x="14401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95250</xdr:rowOff>
    </xdr:from>
    <xdr:to>
      <xdr:col>20</xdr:col>
      <xdr:colOff>158750</xdr:colOff>
      <xdr:row>41</xdr:row>
      <xdr:rowOff>146050</xdr:rowOff>
    </xdr:to>
    <xdr:cxnSp macro="">
      <xdr:nvCxnSpPr>
        <xdr:cNvPr id="317" name="直線コネクタ 316"/>
        <xdr:cNvCxnSpPr/>
      </xdr:nvCxnSpPr>
      <xdr:spPr>
        <a:xfrm flipV="1">
          <a:off x="13004800" y="712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95250</xdr:rowOff>
    </xdr:from>
    <xdr:to>
      <xdr:col>20</xdr:col>
      <xdr:colOff>209550</xdr:colOff>
      <xdr:row>38</xdr:row>
      <xdr:rowOff>25400</xdr:rowOff>
    </xdr:to>
    <xdr:sp macro="" textlink="">
      <xdr:nvSpPr>
        <xdr:cNvPr id="318" name="フローチャート : 判断 317"/>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35577</xdr:rowOff>
    </xdr:from>
    <xdr:ext cx="762000" cy="259045"/>
    <xdr:sp macro="" textlink="">
      <xdr:nvSpPr>
        <xdr:cNvPr id="319" name="テキスト ボックス 318"/>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146050</xdr:rowOff>
    </xdr:from>
    <xdr:to>
      <xdr:col>19</xdr:col>
      <xdr:colOff>6350</xdr:colOff>
      <xdr:row>38</xdr:row>
      <xdr:rowOff>76200</xdr:rowOff>
    </xdr:to>
    <xdr:sp macro="" textlink="">
      <xdr:nvSpPr>
        <xdr:cNvPr id="320" name="フローチャート : 判断 319"/>
        <xdr:cNvSpPr/>
      </xdr:nvSpPr>
      <xdr:spPr>
        <a:xfrm>
          <a:off x="12954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21" name="テキスト ボックス 320"/>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146050</xdr:rowOff>
    </xdr:from>
    <xdr:to>
      <xdr:col>24</xdr:col>
      <xdr:colOff>82550</xdr:colOff>
      <xdr:row>40</xdr:row>
      <xdr:rowOff>76200</xdr:rowOff>
    </xdr:to>
    <xdr:sp macro="" textlink="">
      <xdr:nvSpPr>
        <xdr:cNvPr id="327" name="円/楕円 326"/>
        <xdr:cNvSpPr/>
      </xdr:nvSpPr>
      <xdr:spPr>
        <a:xfrm>
          <a:off x="164592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118127</xdr:rowOff>
    </xdr:from>
    <xdr:ext cx="762000" cy="259045"/>
    <xdr:sp macro="" textlink="">
      <xdr:nvSpPr>
        <xdr:cNvPr id="328" name="補助費等該当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6350</xdr:rowOff>
    </xdr:from>
    <xdr:to>
      <xdr:col>22</xdr:col>
      <xdr:colOff>615950</xdr:colOff>
      <xdr:row>41</xdr:row>
      <xdr:rowOff>107950</xdr:rowOff>
    </xdr:to>
    <xdr:sp macro="" textlink="">
      <xdr:nvSpPr>
        <xdr:cNvPr id="329" name="円/楕円 328"/>
        <xdr:cNvSpPr/>
      </xdr:nvSpPr>
      <xdr:spPr>
        <a:xfrm>
          <a:off x="156210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92727</xdr:rowOff>
    </xdr:from>
    <xdr:ext cx="736600" cy="259045"/>
    <xdr:sp macro="" textlink="">
      <xdr:nvSpPr>
        <xdr:cNvPr id="330" name="テキスト ボックス 329"/>
        <xdr:cNvSpPr txBox="1"/>
      </xdr:nvSpPr>
      <xdr:spPr>
        <a:xfrm>
          <a:off x="15290800" y="712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107950</xdr:rowOff>
    </xdr:from>
    <xdr:to>
      <xdr:col>21</xdr:col>
      <xdr:colOff>412750</xdr:colOff>
      <xdr:row>42</xdr:row>
      <xdr:rowOff>38100</xdr:rowOff>
    </xdr:to>
    <xdr:sp macro="" textlink="">
      <xdr:nvSpPr>
        <xdr:cNvPr id="331" name="円/楕円 330"/>
        <xdr:cNvSpPr/>
      </xdr:nvSpPr>
      <xdr:spPr>
        <a:xfrm>
          <a:off x="147320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42</xdr:row>
      <xdr:rowOff>22877</xdr:rowOff>
    </xdr:from>
    <xdr:ext cx="762000" cy="259045"/>
    <xdr:sp macro="" textlink="">
      <xdr:nvSpPr>
        <xdr:cNvPr id="332" name="テキスト ボックス 331"/>
        <xdr:cNvSpPr txBox="1"/>
      </xdr:nvSpPr>
      <xdr:spPr>
        <a:xfrm>
          <a:off x="144018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44450</xdr:rowOff>
    </xdr:from>
    <xdr:to>
      <xdr:col>20</xdr:col>
      <xdr:colOff>209550</xdr:colOff>
      <xdr:row>41</xdr:row>
      <xdr:rowOff>146050</xdr:rowOff>
    </xdr:to>
    <xdr:sp macro="" textlink="">
      <xdr:nvSpPr>
        <xdr:cNvPr id="333" name="円/楕円 332"/>
        <xdr:cNvSpPr/>
      </xdr:nvSpPr>
      <xdr:spPr>
        <a:xfrm>
          <a:off x="13843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130827</xdr:rowOff>
    </xdr:from>
    <xdr:ext cx="762000" cy="259045"/>
    <xdr:sp macro="" textlink="">
      <xdr:nvSpPr>
        <xdr:cNvPr id="334" name="テキスト ボックス 333"/>
        <xdr:cNvSpPr txBox="1"/>
      </xdr:nvSpPr>
      <xdr:spPr>
        <a:xfrm>
          <a:off x="13512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95250</xdr:rowOff>
    </xdr:from>
    <xdr:to>
      <xdr:col>19</xdr:col>
      <xdr:colOff>6350</xdr:colOff>
      <xdr:row>42</xdr:row>
      <xdr:rowOff>25400</xdr:rowOff>
    </xdr:to>
    <xdr:sp macro="" textlink="">
      <xdr:nvSpPr>
        <xdr:cNvPr id="335" name="円/楕円 334"/>
        <xdr:cNvSpPr/>
      </xdr:nvSpPr>
      <xdr:spPr>
        <a:xfrm>
          <a:off x="12954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10177</xdr:rowOff>
    </xdr:from>
    <xdr:ext cx="762000" cy="259045"/>
    <xdr:sp macro="" textlink="">
      <xdr:nvSpPr>
        <xdr:cNvPr id="336" name="テキスト ボックス 335"/>
        <xdr:cNvSpPr txBox="1"/>
      </xdr:nvSpPr>
      <xdr:spPr>
        <a:xfrm>
          <a:off x="12623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市債元利償還金の減（▲</a:t>
          </a:r>
          <a:r>
            <a:rPr kumimoji="1" lang="en-US" altLang="ja-JP" sz="1300">
              <a:solidFill>
                <a:schemeClr val="dk1"/>
              </a:solidFill>
              <a:effectLst/>
              <a:latin typeface="+mn-lt"/>
              <a:ea typeface="+mn-ea"/>
              <a:cs typeface="+mn-cs"/>
            </a:rPr>
            <a:t>175,482</a:t>
          </a:r>
          <a:r>
            <a:rPr kumimoji="1" lang="ja-JP" altLang="ja-JP" sz="1300">
              <a:solidFill>
                <a:schemeClr val="dk1"/>
              </a:solidFill>
              <a:effectLst/>
              <a:latin typeface="+mn-lt"/>
              <a:ea typeface="+mn-ea"/>
              <a:cs typeface="+mn-cs"/>
            </a:rPr>
            <a:t>千円）により、公債費における経常収支比率は、▲</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ポイントとなった。</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163576</xdr:rowOff>
    </xdr:from>
    <xdr:to>
      <xdr:col>7</xdr:col>
      <xdr:colOff>15875</xdr:colOff>
      <xdr:row>77</xdr:row>
      <xdr:rowOff>19558</xdr:rowOff>
    </xdr:to>
    <xdr:cxnSp macro="">
      <xdr:nvCxnSpPr>
        <xdr:cNvPr id="366" name="直線コネクタ 365"/>
        <xdr:cNvCxnSpPr/>
      </xdr:nvCxnSpPr>
      <xdr:spPr>
        <a:xfrm flipV="1">
          <a:off x="3987800" y="13193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19558</xdr:rowOff>
    </xdr:from>
    <xdr:to>
      <xdr:col>5</xdr:col>
      <xdr:colOff>549275</xdr:colOff>
      <xdr:row>77</xdr:row>
      <xdr:rowOff>110998</xdr:rowOff>
    </xdr:to>
    <xdr:cxnSp macro="">
      <xdr:nvCxnSpPr>
        <xdr:cNvPr id="369" name="直線コネクタ 368"/>
        <xdr:cNvCxnSpPr/>
      </xdr:nvCxnSpPr>
      <xdr:spPr>
        <a:xfrm flipV="1">
          <a:off x="3098800" y="132212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1" name="テキスト ボックス 37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106426</xdr:rowOff>
    </xdr:from>
    <xdr:to>
      <xdr:col>4</xdr:col>
      <xdr:colOff>346075</xdr:colOff>
      <xdr:row>77</xdr:row>
      <xdr:rowOff>110998</xdr:rowOff>
    </xdr:to>
    <xdr:cxnSp macro="">
      <xdr:nvCxnSpPr>
        <xdr:cNvPr id="372" name="直線コネクタ 371"/>
        <xdr:cNvCxnSpPr/>
      </xdr:nvCxnSpPr>
      <xdr:spPr>
        <a:xfrm>
          <a:off x="2209800" y="13308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3" name="フローチャート : 判断 372"/>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4" name="テキスト ボックス 373"/>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77</xdr:row>
      <xdr:rowOff>106426</xdr:rowOff>
    </xdr:to>
    <xdr:cxnSp macro="">
      <xdr:nvCxnSpPr>
        <xdr:cNvPr id="375" name="直線コネクタ 374"/>
        <xdr:cNvCxnSpPr/>
      </xdr:nvCxnSpPr>
      <xdr:spPr>
        <a:xfrm>
          <a:off x="1320800" y="13298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76" name="フローチャート : 判断 37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77" name="テキスト ボックス 376"/>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8" name="フローチャート : 判断 377"/>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379" name="テキスト ボックス 378"/>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112776</xdr:rowOff>
    </xdr:from>
    <xdr:to>
      <xdr:col>7</xdr:col>
      <xdr:colOff>66675</xdr:colOff>
      <xdr:row>77</xdr:row>
      <xdr:rowOff>42926</xdr:rowOff>
    </xdr:to>
    <xdr:sp macro="" textlink="">
      <xdr:nvSpPr>
        <xdr:cNvPr id="385" name="円/楕円 384"/>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129303</xdr:rowOff>
    </xdr:from>
    <xdr:ext cx="762000" cy="259045"/>
    <xdr:sp macro="" textlink="">
      <xdr:nvSpPr>
        <xdr:cNvPr id="386"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140208</xdr:rowOff>
    </xdr:from>
    <xdr:to>
      <xdr:col>5</xdr:col>
      <xdr:colOff>600075</xdr:colOff>
      <xdr:row>77</xdr:row>
      <xdr:rowOff>70358</xdr:rowOff>
    </xdr:to>
    <xdr:sp macro="" textlink="">
      <xdr:nvSpPr>
        <xdr:cNvPr id="387" name="円/楕円 386"/>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80535</xdr:rowOff>
    </xdr:from>
    <xdr:ext cx="736600" cy="259045"/>
    <xdr:sp macro="" textlink="">
      <xdr:nvSpPr>
        <xdr:cNvPr id="388" name="テキスト ボックス 387"/>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60198</xdr:rowOff>
    </xdr:from>
    <xdr:to>
      <xdr:col>4</xdr:col>
      <xdr:colOff>396875</xdr:colOff>
      <xdr:row>77</xdr:row>
      <xdr:rowOff>161798</xdr:rowOff>
    </xdr:to>
    <xdr:sp macro="" textlink="">
      <xdr:nvSpPr>
        <xdr:cNvPr id="389" name="円/楕円 388"/>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146575</xdr:rowOff>
    </xdr:from>
    <xdr:ext cx="762000" cy="259045"/>
    <xdr:sp macro="" textlink="">
      <xdr:nvSpPr>
        <xdr:cNvPr id="390" name="テキスト ボックス 389"/>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55626</xdr:rowOff>
    </xdr:from>
    <xdr:to>
      <xdr:col>3</xdr:col>
      <xdr:colOff>193675</xdr:colOff>
      <xdr:row>77</xdr:row>
      <xdr:rowOff>157226</xdr:rowOff>
    </xdr:to>
    <xdr:sp macro="" textlink="">
      <xdr:nvSpPr>
        <xdr:cNvPr id="391" name="円/楕円 390"/>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92" name="テキスト ボックス 391"/>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46482</xdr:rowOff>
    </xdr:from>
    <xdr:to>
      <xdr:col>1</xdr:col>
      <xdr:colOff>676275</xdr:colOff>
      <xdr:row>77</xdr:row>
      <xdr:rowOff>148082</xdr:rowOff>
    </xdr:to>
    <xdr:sp macro="" textlink="">
      <xdr:nvSpPr>
        <xdr:cNvPr id="393" name="円/楕円 392"/>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158259</xdr:rowOff>
    </xdr:from>
    <xdr:ext cx="762000" cy="259045"/>
    <xdr:sp macro="" textlink="">
      <xdr:nvSpPr>
        <xdr:cNvPr id="394" name="テキスト ボックス 393"/>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経常一般財源充当経費</a:t>
          </a:r>
          <a:r>
            <a:rPr kumimoji="1" lang="ja-JP" altLang="en-US" sz="1300">
              <a:solidFill>
                <a:schemeClr val="dk1"/>
              </a:solidFill>
              <a:effectLst/>
              <a:latin typeface="+mn-lt"/>
              <a:ea typeface="+mn-ea"/>
              <a:cs typeface="+mn-cs"/>
            </a:rPr>
            <a:t>である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かすがふるさと応援寄附金推進事業によ</a:t>
          </a:r>
          <a:r>
            <a:rPr kumimoji="1" lang="ja-JP" altLang="ja-JP" sz="1300">
              <a:solidFill>
                <a:schemeClr val="dk1"/>
              </a:solidFill>
              <a:effectLst/>
              <a:latin typeface="+mn-lt"/>
              <a:ea typeface="+mn-ea"/>
              <a:cs typeface="+mn-cs"/>
            </a:rPr>
            <a:t>る</a:t>
          </a:r>
          <a:r>
            <a:rPr kumimoji="1" lang="ja-JP" altLang="en-US" sz="1300">
              <a:solidFill>
                <a:schemeClr val="dk1"/>
              </a:solidFill>
              <a:effectLst/>
              <a:latin typeface="+mn-lt"/>
              <a:ea typeface="+mn-ea"/>
              <a:cs typeface="+mn-cs"/>
            </a:rPr>
            <a:t>物</a:t>
          </a:r>
          <a:r>
            <a:rPr kumimoji="1" lang="ja-JP" altLang="ja-JP" sz="1300">
              <a:solidFill>
                <a:schemeClr val="dk1"/>
              </a:solidFill>
              <a:effectLst/>
              <a:latin typeface="+mn-lt"/>
              <a:ea typeface="+mn-ea"/>
              <a:cs typeface="+mn-cs"/>
            </a:rPr>
            <a:t>件費の</a:t>
          </a:r>
          <a:r>
            <a:rPr kumimoji="1" lang="ja-JP" altLang="en-US" sz="1300">
              <a:solidFill>
                <a:schemeClr val="dk1"/>
              </a:solidFill>
              <a:effectLst/>
              <a:latin typeface="+mn-lt"/>
              <a:ea typeface="+mn-ea"/>
              <a:cs typeface="+mn-cs"/>
            </a:rPr>
            <a:t>増の影響</a:t>
          </a:r>
          <a:r>
            <a:rPr kumimoji="1" lang="ja-JP" altLang="ja-JP" sz="1300">
              <a:solidFill>
                <a:schemeClr val="dk1"/>
              </a:solidFill>
              <a:effectLst/>
              <a:latin typeface="+mn-lt"/>
              <a:ea typeface="+mn-ea"/>
              <a:cs typeface="+mn-cs"/>
            </a:rPr>
            <a:t>が大きい。</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経常一般財源</a:t>
          </a:r>
          <a:r>
            <a:rPr kumimoji="1" lang="ja-JP" altLang="en-US" sz="1300">
              <a:solidFill>
                <a:schemeClr val="dk1"/>
              </a:solidFill>
              <a:effectLst/>
              <a:latin typeface="+mn-lt"/>
              <a:ea typeface="+mn-ea"/>
              <a:cs typeface="+mn-cs"/>
            </a:rPr>
            <a:t>から見ると、地方税の増を上回る臨時財政対策債、</a:t>
          </a:r>
          <a:r>
            <a:rPr kumimoji="1" lang="ja-JP" altLang="ja-JP" sz="1300">
              <a:solidFill>
                <a:schemeClr val="dk1"/>
              </a:solidFill>
              <a:effectLst/>
              <a:latin typeface="+mn-lt"/>
              <a:ea typeface="+mn-ea"/>
              <a:cs typeface="+mn-cs"/>
            </a:rPr>
            <a:t>地方消費税交付金及び普通交付税の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の影響が大きい。</a:t>
          </a:r>
          <a:endParaRPr lang="ja-JP" altLang="ja-JP" sz="1300">
            <a:effectLst/>
          </a:endParaRPr>
        </a:p>
        <a:p>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67563</xdr:rowOff>
    </xdr:from>
    <xdr:to>
      <xdr:col>24</xdr:col>
      <xdr:colOff>31750</xdr:colOff>
      <xdr:row>77</xdr:row>
      <xdr:rowOff>28702</xdr:rowOff>
    </xdr:to>
    <xdr:cxnSp macro="">
      <xdr:nvCxnSpPr>
        <xdr:cNvPr id="425" name="直線コネクタ 424"/>
        <xdr:cNvCxnSpPr/>
      </xdr:nvCxnSpPr>
      <xdr:spPr>
        <a:xfrm>
          <a:off x="15671800" y="13097763"/>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67563</xdr:rowOff>
    </xdr:from>
    <xdr:to>
      <xdr:col>22</xdr:col>
      <xdr:colOff>565150</xdr:colOff>
      <xdr:row>77</xdr:row>
      <xdr:rowOff>65278</xdr:rowOff>
    </xdr:to>
    <xdr:cxnSp macro="">
      <xdr:nvCxnSpPr>
        <xdr:cNvPr id="428" name="直線コネクタ 427"/>
        <xdr:cNvCxnSpPr/>
      </xdr:nvCxnSpPr>
      <xdr:spPr>
        <a:xfrm flipV="1">
          <a:off x="14782800" y="13097763"/>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30" name="テキスト ボックス 429"/>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77</xdr:row>
      <xdr:rowOff>65278</xdr:rowOff>
    </xdr:to>
    <xdr:cxnSp macro="">
      <xdr:nvCxnSpPr>
        <xdr:cNvPr id="431" name="直線コネクタ 430"/>
        <xdr:cNvCxnSpPr/>
      </xdr:nvCxnSpPr>
      <xdr:spPr>
        <a:xfrm>
          <a:off x="13893800" y="13102337"/>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2" name="フローチャート : 判断 431"/>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33" name="テキスト ボックス 432"/>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76</xdr:row>
      <xdr:rowOff>72137</xdr:rowOff>
    </xdr:to>
    <xdr:cxnSp macro="">
      <xdr:nvCxnSpPr>
        <xdr:cNvPr id="434" name="直線コネクタ 433"/>
        <xdr:cNvCxnSpPr/>
      </xdr:nvCxnSpPr>
      <xdr:spPr>
        <a:xfrm>
          <a:off x="13004800" y="13102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35" name="フローチャート : 判断 434"/>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36" name="テキスト ボックス 435"/>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37" name="フローチャート : 判断 436"/>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38" name="テキスト ボックス 437"/>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44" name="円/楕円 443"/>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165879</xdr:rowOff>
    </xdr:from>
    <xdr:ext cx="762000" cy="259045"/>
    <xdr:sp macro="" textlink="">
      <xdr:nvSpPr>
        <xdr:cNvPr id="445" name="公債費以外該当値テキスト"/>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xdr:rowOff>
    </xdr:from>
    <xdr:to>
      <xdr:col>22</xdr:col>
      <xdr:colOff>615950</xdr:colOff>
      <xdr:row>76</xdr:row>
      <xdr:rowOff>118363</xdr:rowOff>
    </xdr:to>
    <xdr:sp macro="" textlink="">
      <xdr:nvSpPr>
        <xdr:cNvPr id="446" name="円/楕円 445"/>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128541</xdr:rowOff>
    </xdr:from>
    <xdr:ext cx="736600" cy="259045"/>
    <xdr:sp macro="" textlink="">
      <xdr:nvSpPr>
        <xdr:cNvPr id="447" name="テキスト ボックス 446"/>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xdr:rowOff>
    </xdr:from>
    <xdr:to>
      <xdr:col>21</xdr:col>
      <xdr:colOff>412750</xdr:colOff>
      <xdr:row>77</xdr:row>
      <xdr:rowOff>116078</xdr:rowOff>
    </xdr:to>
    <xdr:sp macro="" textlink="">
      <xdr:nvSpPr>
        <xdr:cNvPr id="448" name="円/楕円 447"/>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49" name="テキスト ボックス 448"/>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50" name="円/楕円 449"/>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133113</xdr:rowOff>
    </xdr:from>
    <xdr:ext cx="762000" cy="259045"/>
    <xdr:sp macro="" textlink="">
      <xdr:nvSpPr>
        <xdr:cNvPr id="451" name="テキスト ボックス 450"/>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52" name="円/楕円 451"/>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53" name="テキスト ボックス 452"/>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福岡県春日市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97803</xdr:rowOff>
    </xdr:from>
    <xdr:ext cx="762000" cy="259045"/>
    <xdr:sp macro="" textlink="">
      <xdr:nvSpPr>
        <xdr:cNvPr id="48" name="人口1人当たり決算額の推移最小値テキスト130"/>
        <xdr:cNvSpPr txBox="1"/>
      </xdr:nvSpPr>
      <xdr:spPr>
        <a:xfrm>
          <a:off x="5740400" y="357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87626</xdr:rowOff>
    </xdr:from>
    <xdr:to>
      <xdr:col>4</xdr:col>
      <xdr:colOff>1117600</xdr:colOff>
      <xdr:row>20</xdr:row>
      <xdr:rowOff>103465</xdr:rowOff>
    </xdr:to>
    <xdr:cxnSp macro="">
      <xdr:nvCxnSpPr>
        <xdr:cNvPr id="52" name="直線コネクタ 51"/>
        <xdr:cNvCxnSpPr/>
      </xdr:nvCxnSpPr>
      <xdr:spPr bwMode="auto">
        <a:xfrm flipV="1">
          <a:off x="5003800" y="3564251"/>
          <a:ext cx="647700" cy="15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103465</xdr:rowOff>
    </xdr:from>
    <xdr:to>
      <xdr:col>4</xdr:col>
      <xdr:colOff>469900</xdr:colOff>
      <xdr:row>20</xdr:row>
      <xdr:rowOff>134098</xdr:rowOff>
    </xdr:to>
    <xdr:cxnSp macro="">
      <xdr:nvCxnSpPr>
        <xdr:cNvPr id="55" name="直線コネクタ 54"/>
        <xdr:cNvCxnSpPr/>
      </xdr:nvCxnSpPr>
      <xdr:spPr bwMode="auto">
        <a:xfrm flipV="1">
          <a:off x="4305300" y="3580090"/>
          <a:ext cx="6985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134098</xdr:rowOff>
    </xdr:from>
    <xdr:to>
      <xdr:col>3</xdr:col>
      <xdr:colOff>904875</xdr:colOff>
      <xdr:row>21</xdr:row>
      <xdr:rowOff>5951</xdr:rowOff>
    </xdr:to>
    <xdr:cxnSp macro="">
      <xdr:nvCxnSpPr>
        <xdr:cNvPr id="58" name="直線コネクタ 57"/>
        <xdr:cNvCxnSpPr/>
      </xdr:nvCxnSpPr>
      <xdr:spPr bwMode="auto">
        <a:xfrm flipV="1">
          <a:off x="3606800" y="3610723"/>
          <a:ext cx="698500" cy="43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92833</xdr:rowOff>
    </xdr:from>
    <xdr:to>
      <xdr:col>3</xdr:col>
      <xdr:colOff>955675</xdr:colOff>
      <xdr:row>17</xdr:row>
      <xdr:rowOff>22983</xdr:rowOff>
    </xdr:to>
    <xdr:sp macro="" textlink="">
      <xdr:nvSpPr>
        <xdr:cNvPr id="59" name="フローチャート : 判断 58"/>
        <xdr:cNvSpPr/>
      </xdr:nvSpPr>
      <xdr:spPr bwMode="auto">
        <a:xfrm>
          <a:off x="42545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33160</xdr:rowOff>
    </xdr:from>
    <xdr:ext cx="762000" cy="259045"/>
    <xdr:sp macro="" textlink="">
      <xdr:nvSpPr>
        <xdr:cNvPr id="60" name="テキスト ボックス 59"/>
        <xdr:cNvSpPr txBox="1"/>
      </xdr:nvSpPr>
      <xdr:spPr>
        <a:xfrm>
          <a:off x="3924300" y="265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60,699</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130603</xdr:rowOff>
    </xdr:from>
    <xdr:to>
      <xdr:col>3</xdr:col>
      <xdr:colOff>206375</xdr:colOff>
      <xdr:row>21</xdr:row>
      <xdr:rowOff>5951</xdr:rowOff>
    </xdr:to>
    <xdr:cxnSp macro="">
      <xdr:nvCxnSpPr>
        <xdr:cNvPr id="61" name="直線コネクタ 60"/>
        <xdr:cNvCxnSpPr/>
      </xdr:nvCxnSpPr>
      <xdr:spPr bwMode="auto">
        <a:xfrm>
          <a:off x="2908300" y="3607228"/>
          <a:ext cx="698500" cy="46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123923</xdr:rowOff>
    </xdr:from>
    <xdr:to>
      <xdr:col>3</xdr:col>
      <xdr:colOff>257175</xdr:colOff>
      <xdr:row>17</xdr:row>
      <xdr:rowOff>54073</xdr:rowOff>
    </xdr:to>
    <xdr:sp macro="" textlink="">
      <xdr:nvSpPr>
        <xdr:cNvPr id="62" name="フローチャート : 判断 61"/>
        <xdr:cNvSpPr/>
      </xdr:nvSpPr>
      <xdr:spPr bwMode="auto">
        <a:xfrm>
          <a:off x="35560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64250</xdr:rowOff>
    </xdr:from>
    <xdr:ext cx="762000" cy="259045"/>
    <xdr:sp macro="" textlink="">
      <xdr:nvSpPr>
        <xdr:cNvPr id="63" name="テキスト ボックス 62"/>
        <xdr:cNvSpPr txBox="1"/>
      </xdr:nvSpPr>
      <xdr:spPr>
        <a:xfrm>
          <a:off x="3225800" y="26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89862</xdr:rowOff>
    </xdr:from>
    <xdr:to>
      <xdr:col>2</xdr:col>
      <xdr:colOff>692150</xdr:colOff>
      <xdr:row>17</xdr:row>
      <xdr:rowOff>20012</xdr:rowOff>
    </xdr:to>
    <xdr:sp macro="" textlink="">
      <xdr:nvSpPr>
        <xdr:cNvPr id="64" name="フローチャート : 判断 63"/>
        <xdr:cNvSpPr/>
      </xdr:nvSpPr>
      <xdr:spPr bwMode="auto">
        <a:xfrm>
          <a:off x="2857500" y="2880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30189</xdr:rowOff>
    </xdr:from>
    <xdr:ext cx="762000" cy="259045"/>
    <xdr:sp macro="" textlink="">
      <xdr:nvSpPr>
        <xdr:cNvPr id="65" name="テキスト ボックス 64"/>
        <xdr:cNvSpPr txBox="1"/>
      </xdr:nvSpPr>
      <xdr:spPr>
        <a:xfrm>
          <a:off x="2527300" y="264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20</xdr:row>
      <xdr:rowOff>36826</xdr:rowOff>
    </xdr:from>
    <xdr:to>
      <xdr:col>5</xdr:col>
      <xdr:colOff>34925</xdr:colOff>
      <xdr:row>20</xdr:row>
      <xdr:rowOff>138426</xdr:rowOff>
    </xdr:to>
    <xdr:sp macro="" textlink="">
      <xdr:nvSpPr>
        <xdr:cNvPr id="71" name="円/楕円 70"/>
        <xdr:cNvSpPr/>
      </xdr:nvSpPr>
      <xdr:spPr bwMode="auto">
        <a:xfrm>
          <a:off x="5600700" y="351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116853</xdr:rowOff>
    </xdr:from>
    <xdr:ext cx="762000" cy="259045"/>
    <xdr:sp macro="" textlink="">
      <xdr:nvSpPr>
        <xdr:cNvPr id="72" name="人口1人当たり決算額の推移該当値テキスト130"/>
        <xdr:cNvSpPr txBox="1"/>
      </xdr:nvSpPr>
      <xdr:spPr>
        <a:xfrm>
          <a:off x="5740400" y="342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41,414</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52665</xdr:rowOff>
    </xdr:from>
    <xdr:to>
      <xdr:col>4</xdr:col>
      <xdr:colOff>520700</xdr:colOff>
      <xdr:row>20</xdr:row>
      <xdr:rowOff>154265</xdr:rowOff>
    </xdr:to>
    <xdr:sp macro="" textlink="">
      <xdr:nvSpPr>
        <xdr:cNvPr id="73" name="円/楕円 72"/>
        <xdr:cNvSpPr/>
      </xdr:nvSpPr>
      <xdr:spPr bwMode="auto">
        <a:xfrm>
          <a:off x="4953000" y="352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139042</xdr:rowOff>
    </xdr:from>
    <xdr:ext cx="736600" cy="259045"/>
    <xdr:sp macro="" textlink="">
      <xdr:nvSpPr>
        <xdr:cNvPr id="74" name="テキスト ボックス 73"/>
        <xdr:cNvSpPr txBox="1"/>
      </xdr:nvSpPr>
      <xdr:spPr>
        <a:xfrm>
          <a:off x="4622800" y="3615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40,929</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83298</xdr:rowOff>
    </xdr:from>
    <xdr:to>
      <xdr:col>3</xdr:col>
      <xdr:colOff>955675</xdr:colOff>
      <xdr:row>21</xdr:row>
      <xdr:rowOff>13448</xdr:rowOff>
    </xdr:to>
    <xdr:sp macro="" textlink="">
      <xdr:nvSpPr>
        <xdr:cNvPr id="75" name="円/楕円 74"/>
        <xdr:cNvSpPr/>
      </xdr:nvSpPr>
      <xdr:spPr bwMode="auto">
        <a:xfrm>
          <a:off x="4254500" y="355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169675</xdr:rowOff>
    </xdr:from>
    <xdr:ext cx="762000" cy="259045"/>
    <xdr:sp macro="" textlink="">
      <xdr:nvSpPr>
        <xdr:cNvPr id="76" name="テキスト ボックス 75"/>
        <xdr:cNvSpPr txBox="1"/>
      </xdr:nvSpPr>
      <xdr:spPr>
        <a:xfrm>
          <a:off x="3924300" y="364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39,991</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126601</xdr:rowOff>
    </xdr:from>
    <xdr:to>
      <xdr:col>3</xdr:col>
      <xdr:colOff>257175</xdr:colOff>
      <xdr:row>21</xdr:row>
      <xdr:rowOff>56751</xdr:rowOff>
    </xdr:to>
    <xdr:sp macro="" textlink="">
      <xdr:nvSpPr>
        <xdr:cNvPr id="77" name="円/楕円 76"/>
        <xdr:cNvSpPr/>
      </xdr:nvSpPr>
      <xdr:spPr bwMode="auto">
        <a:xfrm>
          <a:off x="3556000" y="3603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21</xdr:row>
      <xdr:rowOff>41528</xdr:rowOff>
    </xdr:from>
    <xdr:ext cx="762000" cy="259045"/>
    <xdr:sp macro="" textlink="">
      <xdr:nvSpPr>
        <xdr:cNvPr id="78" name="テキスト ボックス 77"/>
        <xdr:cNvSpPr txBox="1"/>
      </xdr:nvSpPr>
      <xdr:spPr>
        <a:xfrm>
          <a:off x="3225800" y="368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38,665</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79803</xdr:rowOff>
    </xdr:from>
    <xdr:to>
      <xdr:col>2</xdr:col>
      <xdr:colOff>692150</xdr:colOff>
      <xdr:row>21</xdr:row>
      <xdr:rowOff>9953</xdr:rowOff>
    </xdr:to>
    <xdr:sp macro="" textlink="">
      <xdr:nvSpPr>
        <xdr:cNvPr id="79" name="円/楕円 78"/>
        <xdr:cNvSpPr/>
      </xdr:nvSpPr>
      <xdr:spPr bwMode="auto">
        <a:xfrm>
          <a:off x="2857500" y="355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166180</xdr:rowOff>
    </xdr:from>
    <xdr:ext cx="762000" cy="259045"/>
    <xdr:sp macro="" textlink="">
      <xdr:nvSpPr>
        <xdr:cNvPr id="80" name="テキスト ボックス 79"/>
        <xdr:cNvSpPr txBox="1"/>
      </xdr:nvSpPr>
      <xdr:spPr>
        <a:xfrm>
          <a:off x="2527300" y="364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63221</xdr:rowOff>
    </xdr:from>
    <xdr:to>
      <xdr:col>4</xdr:col>
      <xdr:colOff>1117600</xdr:colOff>
      <xdr:row>37</xdr:row>
      <xdr:rowOff>101201</xdr:rowOff>
    </xdr:to>
    <xdr:cxnSp macro="">
      <xdr:nvCxnSpPr>
        <xdr:cNvPr id="115" name="直線コネクタ 114"/>
        <xdr:cNvCxnSpPr/>
      </xdr:nvCxnSpPr>
      <xdr:spPr bwMode="auto">
        <a:xfrm>
          <a:off x="5003800" y="7187921"/>
          <a:ext cx="647700" cy="37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30596</xdr:rowOff>
    </xdr:from>
    <xdr:to>
      <xdr:col>4</xdr:col>
      <xdr:colOff>469900</xdr:colOff>
      <xdr:row>37</xdr:row>
      <xdr:rowOff>63221</xdr:rowOff>
    </xdr:to>
    <xdr:cxnSp macro="">
      <xdr:nvCxnSpPr>
        <xdr:cNvPr id="118" name="直線コネクタ 117"/>
        <xdr:cNvCxnSpPr/>
      </xdr:nvCxnSpPr>
      <xdr:spPr bwMode="auto">
        <a:xfrm>
          <a:off x="4305300" y="7155296"/>
          <a:ext cx="698500" cy="32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105910</xdr:rowOff>
    </xdr:from>
    <xdr:ext cx="736600" cy="259045"/>
    <xdr:sp macro="" textlink="">
      <xdr:nvSpPr>
        <xdr:cNvPr id="120" name="テキスト ボックス 119"/>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9206</xdr:rowOff>
    </xdr:from>
    <xdr:to>
      <xdr:col>3</xdr:col>
      <xdr:colOff>904875</xdr:colOff>
      <xdr:row>37</xdr:row>
      <xdr:rowOff>30596</xdr:rowOff>
    </xdr:to>
    <xdr:cxnSp macro="">
      <xdr:nvCxnSpPr>
        <xdr:cNvPr id="121" name="直線コネクタ 120"/>
        <xdr:cNvCxnSpPr/>
      </xdr:nvCxnSpPr>
      <xdr:spPr bwMode="auto">
        <a:xfrm>
          <a:off x="3606800" y="7133906"/>
          <a:ext cx="698500" cy="2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92365</xdr:rowOff>
    </xdr:from>
    <xdr:to>
      <xdr:col>3</xdr:col>
      <xdr:colOff>955675</xdr:colOff>
      <xdr:row>37</xdr:row>
      <xdr:rowOff>22515</xdr:rowOff>
    </xdr:to>
    <xdr:sp macro="" textlink="">
      <xdr:nvSpPr>
        <xdr:cNvPr id="122" name="フローチャート : 判断 121"/>
        <xdr:cNvSpPr/>
      </xdr:nvSpPr>
      <xdr:spPr bwMode="auto">
        <a:xfrm>
          <a:off x="4254500" y="70456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204142</xdr:rowOff>
    </xdr:from>
    <xdr:ext cx="762000" cy="259045"/>
    <xdr:sp macro="" textlink="">
      <xdr:nvSpPr>
        <xdr:cNvPr id="123" name="テキスト ボックス 122"/>
        <xdr:cNvSpPr txBox="1"/>
      </xdr:nvSpPr>
      <xdr:spPr>
        <a:xfrm>
          <a:off x="3924300" y="68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166091</xdr:rowOff>
    </xdr:from>
    <xdr:to>
      <xdr:col>3</xdr:col>
      <xdr:colOff>206375</xdr:colOff>
      <xdr:row>37</xdr:row>
      <xdr:rowOff>9206</xdr:rowOff>
    </xdr:to>
    <xdr:cxnSp macro="">
      <xdr:nvCxnSpPr>
        <xdr:cNvPr id="124" name="直線コネクタ 123"/>
        <xdr:cNvCxnSpPr/>
      </xdr:nvCxnSpPr>
      <xdr:spPr bwMode="auto">
        <a:xfrm>
          <a:off x="2908300" y="7119341"/>
          <a:ext cx="698500" cy="14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11114</xdr:rowOff>
    </xdr:from>
    <xdr:to>
      <xdr:col>3</xdr:col>
      <xdr:colOff>257175</xdr:colOff>
      <xdr:row>36</xdr:row>
      <xdr:rowOff>112714</xdr:rowOff>
    </xdr:to>
    <xdr:sp macro="" textlink="">
      <xdr:nvSpPr>
        <xdr:cNvPr id="125" name="フローチャート : 判断 124"/>
        <xdr:cNvSpPr/>
      </xdr:nvSpPr>
      <xdr:spPr bwMode="auto">
        <a:xfrm>
          <a:off x="3556000" y="6964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122891</xdr:rowOff>
    </xdr:from>
    <xdr:ext cx="762000" cy="259045"/>
    <xdr:sp macro="" textlink="">
      <xdr:nvSpPr>
        <xdr:cNvPr id="126" name="テキスト ボックス 125"/>
        <xdr:cNvSpPr txBox="1"/>
      </xdr:nvSpPr>
      <xdr:spPr>
        <a:xfrm>
          <a:off x="3225800" y="673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317765</xdr:rowOff>
    </xdr:from>
    <xdr:to>
      <xdr:col>2</xdr:col>
      <xdr:colOff>692150</xdr:colOff>
      <xdr:row>36</xdr:row>
      <xdr:rowOff>76465</xdr:rowOff>
    </xdr:to>
    <xdr:sp macro="" textlink="">
      <xdr:nvSpPr>
        <xdr:cNvPr id="127" name="フローチャート : 判断 126"/>
        <xdr:cNvSpPr/>
      </xdr:nvSpPr>
      <xdr:spPr bwMode="auto">
        <a:xfrm>
          <a:off x="2857500" y="6928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86642</xdr:rowOff>
    </xdr:from>
    <xdr:ext cx="762000" cy="259045"/>
    <xdr:sp macro="" textlink="">
      <xdr:nvSpPr>
        <xdr:cNvPr id="128" name="テキスト ボックス 127"/>
        <xdr:cNvSpPr txBox="1"/>
      </xdr:nvSpPr>
      <xdr:spPr>
        <a:xfrm>
          <a:off x="2527300" y="669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50401</xdr:rowOff>
    </xdr:from>
    <xdr:to>
      <xdr:col>5</xdr:col>
      <xdr:colOff>34925</xdr:colOff>
      <xdr:row>37</xdr:row>
      <xdr:rowOff>152001</xdr:rowOff>
    </xdr:to>
    <xdr:sp macro="" textlink="">
      <xdr:nvSpPr>
        <xdr:cNvPr id="134" name="円/楕円 133"/>
        <xdr:cNvSpPr/>
      </xdr:nvSpPr>
      <xdr:spPr bwMode="auto">
        <a:xfrm>
          <a:off x="5600700" y="7175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22478</xdr:rowOff>
    </xdr:from>
    <xdr:ext cx="762000" cy="259045"/>
    <xdr:sp macro="" textlink="">
      <xdr:nvSpPr>
        <xdr:cNvPr id="135" name="人口1人当たり決算額の推移該当値テキスト445"/>
        <xdr:cNvSpPr txBox="1"/>
      </xdr:nvSpPr>
      <xdr:spPr>
        <a:xfrm>
          <a:off x="5740400" y="714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12421</xdr:rowOff>
    </xdr:from>
    <xdr:to>
      <xdr:col>4</xdr:col>
      <xdr:colOff>520700</xdr:colOff>
      <xdr:row>37</xdr:row>
      <xdr:rowOff>114021</xdr:rowOff>
    </xdr:to>
    <xdr:sp macro="" textlink="">
      <xdr:nvSpPr>
        <xdr:cNvPr id="136" name="円/楕円 135"/>
        <xdr:cNvSpPr/>
      </xdr:nvSpPr>
      <xdr:spPr bwMode="auto">
        <a:xfrm>
          <a:off x="4953000" y="7137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98798</xdr:rowOff>
    </xdr:from>
    <xdr:ext cx="736600" cy="259045"/>
    <xdr:sp macro="" textlink="">
      <xdr:nvSpPr>
        <xdr:cNvPr id="137" name="テキスト ボックス 136"/>
        <xdr:cNvSpPr txBox="1"/>
      </xdr:nvSpPr>
      <xdr:spPr>
        <a:xfrm>
          <a:off x="4622800" y="722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151246</xdr:rowOff>
    </xdr:from>
    <xdr:to>
      <xdr:col>3</xdr:col>
      <xdr:colOff>955675</xdr:colOff>
      <xdr:row>37</xdr:row>
      <xdr:rowOff>81396</xdr:rowOff>
    </xdr:to>
    <xdr:sp macro="" textlink="">
      <xdr:nvSpPr>
        <xdr:cNvPr id="138" name="円/楕円 137"/>
        <xdr:cNvSpPr/>
      </xdr:nvSpPr>
      <xdr:spPr bwMode="auto">
        <a:xfrm>
          <a:off x="4254500" y="7104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66173</xdr:rowOff>
    </xdr:from>
    <xdr:ext cx="762000" cy="259045"/>
    <xdr:sp macro="" textlink="">
      <xdr:nvSpPr>
        <xdr:cNvPr id="139" name="テキスト ボックス 138"/>
        <xdr:cNvSpPr txBox="1"/>
      </xdr:nvSpPr>
      <xdr:spPr>
        <a:xfrm>
          <a:off x="3924300" y="71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129856</xdr:rowOff>
    </xdr:from>
    <xdr:to>
      <xdr:col>3</xdr:col>
      <xdr:colOff>257175</xdr:colOff>
      <xdr:row>37</xdr:row>
      <xdr:rowOff>60006</xdr:rowOff>
    </xdr:to>
    <xdr:sp macro="" textlink="">
      <xdr:nvSpPr>
        <xdr:cNvPr id="140" name="円/楕円 139"/>
        <xdr:cNvSpPr/>
      </xdr:nvSpPr>
      <xdr:spPr bwMode="auto">
        <a:xfrm>
          <a:off x="3556000" y="708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44783</xdr:rowOff>
    </xdr:from>
    <xdr:ext cx="762000" cy="259045"/>
    <xdr:sp macro="" textlink="">
      <xdr:nvSpPr>
        <xdr:cNvPr id="141" name="テキスト ボックス 140"/>
        <xdr:cNvSpPr txBox="1"/>
      </xdr:nvSpPr>
      <xdr:spPr>
        <a:xfrm>
          <a:off x="3225800" y="716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115291</xdr:rowOff>
    </xdr:from>
    <xdr:to>
      <xdr:col>2</xdr:col>
      <xdr:colOff>692150</xdr:colOff>
      <xdr:row>37</xdr:row>
      <xdr:rowOff>45441</xdr:rowOff>
    </xdr:to>
    <xdr:sp macro="" textlink="">
      <xdr:nvSpPr>
        <xdr:cNvPr id="142" name="円/楕円 141"/>
        <xdr:cNvSpPr/>
      </xdr:nvSpPr>
      <xdr:spPr bwMode="auto">
        <a:xfrm>
          <a:off x="2857500" y="7068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30218</xdr:rowOff>
    </xdr:from>
    <xdr:ext cx="762000" cy="259045"/>
    <xdr:sp macro="" textlink="">
      <xdr:nvSpPr>
        <xdr:cNvPr id="143" name="テキスト ボックス 142"/>
        <xdr:cNvSpPr txBox="1"/>
      </xdr:nvSpPr>
      <xdr:spPr>
        <a:xfrm>
          <a:off x="2527300" y="715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福岡県春日市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112,783
112,116
14.15
33,326,561
31,512,135
1,109,450
19,104,213
29,366,093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29384</xdr:rowOff>
    </xdr:from>
    <xdr:to>
      <xdr:col>6</xdr:col>
      <xdr:colOff>511175</xdr:colOff>
      <xdr:row>39</xdr:row>
      <xdr:rowOff>63282</xdr:rowOff>
    </xdr:to>
    <xdr:cxnSp macro="">
      <xdr:nvCxnSpPr>
        <xdr:cNvPr id="63" name="直線コネクタ 62"/>
        <xdr:cNvCxnSpPr/>
      </xdr:nvCxnSpPr>
      <xdr:spPr>
        <a:xfrm flipV="1">
          <a:off x="3797300" y="6715934"/>
          <a:ext cx="8382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5055</xdr:rowOff>
    </xdr:from>
    <xdr:to>
      <xdr:col>5</xdr:col>
      <xdr:colOff>358775</xdr:colOff>
      <xdr:row>39</xdr:row>
      <xdr:rowOff>63282</xdr:rowOff>
    </xdr:to>
    <xdr:cxnSp macro="">
      <xdr:nvCxnSpPr>
        <xdr:cNvPr id="66" name="直線コネクタ 65"/>
        <xdr:cNvCxnSpPr/>
      </xdr:nvCxnSpPr>
      <xdr:spPr>
        <a:xfrm>
          <a:off x="2908300" y="6691605"/>
          <a:ext cx="889000" cy="5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117155</xdr:rowOff>
    </xdr:from>
    <xdr:ext cx="534377" cy="259045"/>
    <xdr:sp macro="" textlink="">
      <xdr:nvSpPr>
        <xdr:cNvPr id="68" name="テキスト ボックス 67"/>
        <xdr:cNvSpPr txBox="1"/>
      </xdr:nvSpPr>
      <xdr:spPr>
        <a:xfrm>
          <a:off x="3530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5055</xdr:rowOff>
    </xdr:from>
    <xdr:to>
      <xdr:col>4</xdr:col>
      <xdr:colOff>155575</xdr:colOff>
      <xdr:row>39</xdr:row>
      <xdr:rowOff>26315</xdr:rowOff>
    </xdr:to>
    <xdr:cxnSp macro="">
      <xdr:nvCxnSpPr>
        <xdr:cNvPr id="69" name="直線コネクタ 68"/>
        <xdr:cNvCxnSpPr/>
      </xdr:nvCxnSpPr>
      <xdr:spPr>
        <a:xfrm flipV="1">
          <a:off x="2019300" y="6691605"/>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90141</xdr:rowOff>
    </xdr:from>
    <xdr:to>
      <xdr:col>4</xdr:col>
      <xdr:colOff>206375</xdr:colOff>
      <xdr:row>35</xdr:row>
      <xdr:rowOff>20291</xdr:rowOff>
    </xdr:to>
    <xdr:sp macro="" textlink="">
      <xdr:nvSpPr>
        <xdr:cNvPr id="70" name="フローチャート : 判断 69"/>
        <xdr:cNvSpPr/>
      </xdr:nvSpPr>
      <xdr:spPr>
        <a:xfrm>
          <a:off x="2857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36818</xdr:rowOff>
    </xdr:from>
    <xdr:ext cx="534377" cy="259045"/>
    <xdr:sp macro="" textlink="">
      <xdr:nvSpPr>
        <xdr:cNvPr id="71" name="テキスト ボックス 70"/>
        <xdr:cNvSpPr txBox="1"/>
      </xdr:nvSpPr>
      <xdr:spPr>
        <a:xfrm>
          <a:off x="2641111" y="56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54,962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124939</xdr:rowOff>
    </xdr:from>
    <xdr:to>
      <xdr:col>2</xdr:col>
      <xdr:colOff>638175</xdr:colOff>
      <xdr:row>39</xdr:row>
      <xdr:rowOff>26315</xdr:rowOff>
    </xdr:to>
    <xdr:cxnSp macro="">
      <xdr:nvCxnSpPr>
        <xdr:cNvPr id="72" name="直線コネクタ 71"/>
        <xdr:cNvCxnSpPr/>
      </xdr:nvCxnSpPr>
      <xdr:spPr>
        <a:xfrm>
          <a:off x="1130300" y="6640039"/>
          <a:ext cx="889000" cy="7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137559</xdr:rowOff>
    </xdr:from>
    <xdr:to>
      <xdr:col>3</xdr:col>
      <xdr:colOff>3175</xdr:colOff>
      <xdr:row>35</xdr:row>
      <xdr:rowOff>67709</xdr:rowOff>
    </xdr:to>
    <xdr:sp macro="" textlink="">
      <xdr:nvSpPr>
        <xdr:cNvPr id="73" name="フローチャート : 判断 72"/>
        <xdr:cNvSpPr/>
      </xdr:nvSpPr>
      <xdr:spPr>
        <a:xfrm>
          <a:off x="1968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84236</xdr:rowOff>
    </xdr:from>
    <xdr:ext cx="534377" cy="259045"/>
    <xdr:sp macro="" textlink="">
      <xdr:nvSpPr>
        <xdr:cNvPr id="74" name="テキスト ボックス 73"/>
        <xdr:cNvSpPr txBox="1"/>
      </xdr:nvSpPr>
      <xdr:spPr>
        <a:xfrm>
          <a:off x="1752111" y="57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53,510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59149</xdr:rowOff>
    </xdr:from>
    <xdr:to>
      <xdr:col>1</xdr:col>
      <xdr:colOff>485775</xdr:colOff>
      <xdr:row>34</xdr:row>
      <xdr:rowOff>160749</xdr:rowOff>
    </xdr:to>
    <xdr:sp macro="" textlink="">
      <xdr:nvSpPr>
        <xdr:cNvPr id="75" name="フローチャート : 判断 74"/>
        <xdr:cNvSpPr/>
      </xdr:nvSpPr>
      <xdr:spPr>
        <a:xfrm>
          <a:off x="1079500" y="588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5826</xdr:rowOff>
    </xdr:from>
    <xdr:ext cx="534377" cy="259045"/>
    <xdr:sp macro="" textlink="">
      <xdr:nvSpPr>
        <xdr:cNvPr id="76" name="テキスト ボックス 75"/>
        <xdr:cNvSpPr txBox="1"/>
      </xdr:nvSpPr>
      <xdr:spPr>
        <a:xfrm>
          <a:off x="863111" y="56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150034</xdr:rowOff>
    </xdr:from>
    <xdr:to>
      <xdr:col>6</xdr:col>
      <xdr:colOff>561975</xdr:colOff>
      <xdr:row>39</xdr:row>
      <xdr:rowOff>80184</xdr:rowOff>
    </xdr:to>
    <xdr:sp macro="" textlink="">
      <xdr:nvSpPr>
        <xdr:cNvPr id="82" name="円/楕円 81"/>
        <xdr:cNvSpPr/>
      </xdr:nvSpPr>
      <xdr:spPr>
        <a:xfrm>
          <a:off x="4584700" y="66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64961</xdr:rowOff>
    </xdr:from>
    <xdr:ext cx="534377" cy="259045"/>
    <xdr:sp macro="" textlink="">
      <xdr:nvSpPr>
        <xdr:cNvPr id="83" name="人件費該当値テキスト"/>
        <xdr:cNvSpPr txBox="1"/>
      </xdr:nvSpPr>
      <xdr:spPr>
        <a:xfrm>
          <a:off x="4686300" y="658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32,128</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12482</xdr:rowOff>
    </xdr:from>
    <xdr:to>
      <xdr:col>5</xdr:col>
      <xdr:colOff>409575</xdr:colOff>
      <xdr:row>39</xdr:row>
      <xdr:rowOff>114082</xdr:rowOff>
    </xdr:to>
    <xdr:sp macro="" textlink="">
      <xdr:nvSpPr>
        <xdr:cNvPr id="84" name="円/楕円 83"/>
        <xdr:cNvSpPr/>
      </xdr:nvSpPr>
      <xdr:spPr>
        <a:xfrm>
          <a:off x="3746500" y="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105209</xdr:rowOff>
    </xdr:from>
    <xdr:ext cx="534377" cy="259045"/>
    <xdr:sp macro="" textlink="">
      <xdr:nvSpPr>
        <xdr:cNvPr id="85" name="テキスト ボックス 84"/>
        <xdr:cNvSpPr txBox="1"/>
      </xdr:nvSpPr>
      <xdr:spPr>
        <a:xfrm>
          <a:off x="3530111" y="679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125705</xdr:rowOff>
    </xdr:from>
    <xdr:to>
      <xdr:col>4</xdr:col>
      <xdr:colOff>206375</xdr:colOff>
      <xdr:row>39</xdr:row>
      <xdr:rowOff>55855</xdr:rowOff>
    </xdr:to>
    <xdr:sp macro="" textlink="">
      <xdr:nvSpPr>
        <xdr:cNvPr id="86" name="円/楕円 85"/>
        <xdr:cNvSpPr/>
      </xdr:nvSpPr>
      <xdr:spPr>
        <a:xfrm>
          <a:off x="2857500" y="6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46982</xdr:rowOff>
    </xdr:from>
    <xdr:ext cx="534377" cy="259045"/>
    <xdr:sp macro="" textlink="">
      <xdr:nvSpPr>
        <xdr:cNvPr id="87" name="テキスト ボックス 86"/>
        <xdr:cNvSpPr txBox="1"/>
      </xdr:nvSpPr>
      <xdr:spPr>
        <a:xfrm>
          <a:off x="2641111" y="673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146965</xdr:rowOff>
    </xdr:from>
    <xdr:to>
      <xdr:col>3</xdr:col>
      <xdr:colOff>3175</xdr:colOff>
      <xdr:row>39</xdr:row>
      <xdr:rowOff>77115</xdr:rowOff>
    </xdr:to>
    <xdr:sp macro="" textlink="">
      <xdr:nvSpPr>
        <xdr:cNvPr id="88" name="円/楕円 87"/>
        <xdr:cNvSpPr/>
      </xdr:nvSpPr>
      <xdr:spPr>
        <a:xfrm>
          <a:off x="1968500" y="66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68242</xdr:rowOff>
    </xdr:from>
    <xdr:ext cx="534377" cy="259045"/>
    <xdr:sp macro="" textlink="">
      <xdr:nvSpPr>
        <xdr:cNvPr id="89" name="テキスト ボックス 88"/>
        <xdr:cNvSpPr txBox="1"/>
      </xdr:nvSpPr>
      <xdr:spPr>
        <a:xfrm>
          <a:off x="1752111" y="675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74139</xdr:rowOff>
    </xdr:from>
    <xdr:to>
      <xdr:col>1</xdr:col>
      <xdr:colOff>485775</xdr:colOff>
      <xdr:row>39</xdr:row>
      <xdr:rowOff>4289</xdr:rowOff>
    </xdr:to>
    <xdr:sp macro="" textlink="">
      <xdr:nvSpPr>
        <xdr:cNvPr id="90" name="円/楕円 89"/>
        <xdr:cNvSpPr/>
      </xdr:nvSpPr>
      <xdr:spPr>
        <a:xfrm>
          <a:off x="1079500" y="658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166866</xdr:rowOff>
    </xdr:from>
    <xdr:ext cx="534377" cy="259045"/>
    <xdr:sp macro="" textlink="">
      <xdr:nvSpPr>
        <xdr:cNvPr id="91" name="テキスト ボックス 90"/>
        <xdr:cNvSpPr txBox="1"/>
      </xdr:nvSpPr>
      <xdr:spPr>
        <a:xfrm>
          <a:off x="863111" y="66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64536</xdr:rowOff>
    </xdr:from>
    <xdr:to>
      <xdr:col>6</xdr:col>
      <xdr:colOff>511175</xdr:colOff>
      <xdr:row>58</xdr:row>
      <xdr:rowOff>159062</xdr:rowOff>
    </xdr:to>
    <xdr:cxnSp macro="">
      <xdr:nvCxnSpPr>
        <xdr:cNvPr id="119" name="直線コネクタ 118"/>
        <xdr:cNvCxnSpPr/>
      </xdr:nvCxnSpPr>
      <xdr:spPr>
        <a:xfrm flipV="1">
          <a:off x="3797300" y="10008636"/>
          <a:ext cx="8382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159062</xdr:rowOff>
    </xdr:from>
    <xdr:to>
      <xdr:col>5</xdr:col>
      <xdr:colOff>358775</xdr:colOff>
      <xdr:row>59</xdr:row>
      <xdr:rowOff>9192</xdr:rowOff>
    </xdr:to>
    <xdr:cxnSp macro="">
      <xdr:nvCxnSpPr>
        <xdr:cNvPr id="122" name="直線コネクタ 121"/>
        <xdr:cNvCxnSpPr/>
      </xdr:nvCxnSpPr>
      <xdr:spPr>
        <a:xfrm flipV="1">
          <a:off x="2908300" y="10103162"/>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154174</xdr:rowOff>
    </xdr:from>
    <xdr:ext cx="534377" cy="259045"/>
    <xdr:sp macro="" textlink="">
      <xdr:nvSpPr>
        <xdr:cNvPr id="124" name="テキスト ボックス 123"/>
        <xdr:cNvSpPr txBox="1"/>
      </xdr:nvSpPr>
      <xdr:spPr>
        <a:xfrm>
          <a:off x="3530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9192</xdr:rowOff>
    </xdr:from>
    <xdr:to>
      <xdr:col>4</xdr:col>
      <xdr:colOff>155575</xdr:colOff>
      <xdr:row>59</xdr:row>
      <xdr:rowOff>57176</xdr:rowOff>
    </xdr:to>
    <xdr:cxnSp macro="">
      <xdr:nvCxnSpPr>
        <xdr:cNvPr id="125" name="直線コネクタ 124"/>
        <xdr:cNvCxnSpPr/>
      </xdr:nvCxnSpPr>
      <xdr:spPr>
        <a:xfrm flipV="1">
          <a:off x="2019300" y="10124742"/>
          <a:ext cx="889000" cy="4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14194</xdr:rowOff>
    </xdr:from>
    <xdr:to>
      <xdr:col>4</xdr:col>
      <xdr:colOff>206375</xdr:colOff>
      <xdr:row>57</xdr:row>
      <xdr:rowOff>115794</xdr:rowOff>
    </xdr:to>
    <xdr:sp macro="" textlink="">
      <xdr:nvSpPr>
        <xdr:cNvPr id="126" name="フローチャート : 判断 125"/>
        <xdr:cNvSpPr/>
      </xdr:nvSpPr>
      <xdr:spPr>
        <a:xfrm>
          <a:off x="2857500" y="978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132321</xdr:rowOff>
    </xdr:from>
    <xdr:ext cx="534377" cy="259045"/>
    <xdr:sp macro="" textlink="">
      <xdr:nvSpPr>
        <xdr:cNvPr id="127" name="テキスト ボックス 126"/>
        <xdr:cNvSpPr txBox="1"/>
      </xdr:nvSpPr>
      <xdr:spPr>
        <a:xfrm>
          <a:off x="2641111" y="95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50,768</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24737</xdr:rowOff>
    </xdr:from>
    <xdr:to>
      <xdr:col>2</xdr:col>
      <xdr:colOff>638175</xdr:colOff>
      <xdr:row>59</xdr:row>
      <xdr:rowOff>57176</xdr:rowOff>
    </xdr:to>
    <xdr:cxnSp macro="">
      <xdr:nvCxnSpPr>
        <xdr:cNvPr id="128" name="直線コネクタ 127"/>
        <xdr:cNvCxnSpPr/>
      </xdr:nvCxnSpPr>
      <xdr:spPr>
        <a:xfrm>
          <a:off x="1130300" y="10140287"/>
          <a:ext cx="8890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72989</xdr:rowOff>
    </xdr:from>
    <xdr:to>
      <xdr:col>3</xdr:col>
      <xdr:colOff>3175</xdr:colOff>
      <xdr:row>58</xdr:row>
      <xdr:rowOff>3139</xdr:rowOff>
    </xdr:to>
    <xdr:sp macro="" textlink="">
      <xdr:nvSpPr>
        <xdr:cNvPr id="129" name="フローチャート : 判断 128"/>
        <xdr:cNvSpPr/>
      </xdr:nvSpPr>
      <xdr:spPr>
        <a:xfrm>
          <a:off x="1968500" y="984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19666</xdr:rowOff>
    </xdr:from>
    <xdr:ext cx="534377" cy="259045"/>
    <xdr:sp macro="" textlink="">
      <xdr:nvSpPr>
        <xdr:cNvPr id="130" name="テキスト ボックス 129"/>
        <xdr:cNvSpPr txBox="1"/>
      </xdr:nvSpPr>
      <xdr:spPr>
        <a:xfrm>
          <a:off x="1752111" y="962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79802</xdr:rowOff>
    </xdr:from>
    <xdr:to>
      <xdr:col>1</xdr:col>
      <xdr:colOff>485775</xdr:colOff>
      <xdr:row>58</xdr:row>
      <xdr:rowOff>9952</xdr:rowOff>
    </xdr:to>
    <xdr:sp macro="" textlink="">
      <xdr:nvSpPr>
        <xdr:cNvPr id="131" name="フローチャート : 判断 130"/>
        <xdr:cNvSpPr/>
      </xdr:nvSpPr>
      <xdr:spPr>
        <a:xfrm>
          <a:off x="1079500" y="98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26479</xdr:rowOff>
    </xdr:from>
    <xdr:ext cx="534377" cy="259045"/>
    <xdr:sp macro="" textlink="">
      <xdr:nvSpPr>
        <xdr:cNvPr id="132" name="テキスト ボックス 131"/>
        <xdr:cNvSpPr txBox="1"/>
      </xdr:nvSpPr>
      <xdr:spPr>
        <a:xfrm>
          <a:off x="863111" y="96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13736</xdr:rowOff>
    </xdr:from>
    <xdr:to>
      <xdr:col>6</xdr:col>
      <xdr:colOff>561975</xdr:colOff>
      <xdr:row>58</xdr:row>
      <xdr:rowOff>115336</xdr:rowOff>
    </xdr:to>
    <xdr:sp macro="" textlink="">
      <xdr:nvSpPr>
        <xdr:cNvPr id="138" name="円/楕円 137"/>
        <xdr:cNvSpPr/>
      </xdr:nvSpPr>
      <xdr:spPr>
        <a:xfrm>
          <a:off x="4584700" y="99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163613</xdr:rowOff>
    </xdr:from>
    <xdr:ext cx="534377" cy="259045"/>
    <xdr:sp macro="" textlink="">
      <xdr:nvSpPr>
        <xdr:cNvPr id="139" name="物件費該当値テキスト"/>
        <xdr:cNvSpPr txBox="1"/>
      </xdr:nvSpPr>
      <xdr:spPr>
        <a:xfrm>
          <a:off x="4686300" y="993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43,288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108262</xdr:rowOff>
    </xdr:from>
    <xdr:to>
      <xdr:col>5</xdr:col>
      <xdr:colOff>409575</xdr:colOff>
      <xdr:row>59</xdr:row>
      <xdr:rowOff>38412</xdr:rowOff>
    </xdr:to>
    <xdr:sp macro="" textlink="">
      <xdr:nvSpPr>
        <xdr:cNvPr id="140" name="円/楕円 139"/>
        <xdr:cNvSpPr/>
      </xdr:nvSpPr>
      <xdr:spPr>
        <a:xfrm>
          <a:off x="3746500" y="100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29539</xdr:rowOff>
    </xdr:from>
    <xdr:ext cx="534377" cy="259045"/>
    <xdr:sp macro="" textlink="">
      <xdr:nvSpPr>
        <xdr:cNvPr id="141" name="テキスト ボックス 140"/>
        <xdr:cNvSpPr txBox="1"/>
      </xdr:nvSpPr>
      <xdr:spPr>
        <a:xfrm>
          <a:off x="3530111"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129842</xdr:rowOff>
    </xdr:from>
    <xdr:to>
      <xdr:col>4</xdr:col>
      <xdr:colOff>206375</xdr:colOff>
      <xdr:row>59</xdr:row>
      <xdr:rowOff>59992</xdr:rowOff>
    </xdr:to>
    <xdr:sp macro="" textlink="">
      <xdr:nvSpPr>
        <xdr:cNvPr id="142" name="円/楕円 141"/>
        <xdr:cNvSpPr/>
      </xdr:nvSpPr>
      <xdr:spPr>
        <a:xfrm>
          <a:off x="2857500" y="1007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51119</xdr:rowOff>
    </xdr:from>
    <xdr:ext cx="534377" cy="259045"/>
    <xdr:sp macro="" textlink="">
      <xdr:nvSpPr>
        <xdr:cNvPr id="143" name="テキスト ボックス 142"/>
        <xdr:cNvSpPr txBox="1"/>
      </xdr:nvSpPr>
      <xdr:spPr>
        <a:xfrm>
          <a:off x="2641111" y="1016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38,209</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6376</xdr:rowOff>
    </xdr:from>
    <xdr:to>
      <xdr:col>3</xdr:col>
      <xdr:colOff>3175</xdr:colOff>
      <xdr:row>59</xdr:row>
      <xdr:rowOff>107976</xdr:rowOff>
    </xdr:to>
    <xdr:sp macro="" textlink="">
      <xdr:nvSpPr>
        <xdr:cNvPr id="144" name="円/楕円 143"/>
        <xdr:cNvSpPr/>
      </xdr:nvSpPr>
      <xdr:spPr>
        <a:xfrm>
          <a:off x="1968500" y="101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99103</xdr:rowOff>
    </xdr:from>
    <xdr:ext cx="534377" cy="259045"/>
    <xdr:sp macro="" textlink="">
      <xdr:nvSpPr>
        <xdr:cNvPr id="145" name="テキスト ボックス 144"/>
        <xdr:cNvSpPr txBox="1"/>
      </xdr:nvSpPr>
      <xdr:spPr>
        <a:xfrm>
          <a:off x="1752111" y="102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145387</xdr:rowOff>
    </xdr:from>
    <xdr:to>
      <xdr:col>1</xdr:col>
      <xdr:colOff>485775</xdr:colOff>
      <xdr:row>59</xdr:row>
      <xdr:rowOff>75537</xdr:rowOff>
    </xdr:to>
    <xdr:sp macro="" textlink="">
      <xdr:nvSpPr>
        <xdr:cNvPr id="146" name="円/楕円 145"/>
        <xdr:cNvSpPr/>
      </xdr:nvSpPr>
      <xdr:spPr>
        <a:xfrm>
          <a:off x="1079500" y="1008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66664</xdr:rowOff>
    </xdr:from>
    <xdr:ext cx="534377" cy="259045"/>
    <xdr:sp macro="" textlink="">
      <xdr:nvSpPr>
        <xdr:cNvPr id="147" name="テキスト ボックス 146"/>
        <xdr:cNvSpPr txBox="1"/>
      </xdr:nvSpPr>
      <xdr:spPr>
        <a:xfrm>
          <a:off x="863111" y="1018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21210</xdr:rowOff>
    </xdr:from>
    <xdr:to>
      <xdr:col>6</xdr:col>
      <xdr:colOff>511175</xdr:colOff>
      <xdr:row>78</xdr:row>
      <xdr:rowOff>22352</xdr:rowOff>
    </xdr:to>
    <xdr:cxnSp macro="">
      <xdr:nvCxnSpPr>
        <xdr:cNvPr id="176" name="直線コネクタ 175"/>
        <xdr:cNvCxnSpPr/>
      </xdr:nvCxnSpPr>
      <xdr:spPr>
        <a:xfrm flipV="1">
          <a:off x="3797300" y="1339431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11049</xdr:rowOff>
    </xdr:from>
    <xdr:to>
      <xdr:col>5</xdr:col>
      <xdr:colOff>358775</xdr:colOff>
      <xdr:row>78</xdr:row>
      <xdr:rowOff>22352</xdr:rowOff>
    </xdr:to>
    <xdr:cxnSp macro="">
      <xdr:nvCxnSpPr>
        <xdr:cNvPr id="179" name="直線コネクタ 178"/>
        <xdr:cNvCxnSpPr/>
      </xdr:nvCxnSpPr>
      <xdr:spPr>
        <a:xfrm>
          <a:off x="2908300" y="13384149"/>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10288</xdr:rowOff>
    </xdr:from>
    <xdr:to>
      <xdr:col>4</xdr:col>
      <xdr:colOff>155575</xdr:colOff>
      <xdr:row>78</xdr:row>
      <xdr:rowOff>11049</xdr:rowOff>
    </xdr:to>
    <xdr:cxnSp macro="">
      <xdr:nvCxnSpPr>
        <xdr:cNvPr id="182" name="直線コネクタ 181"/>
        <xdr:cNvCxnSpPr/>
      </xdr:nvCxnSpPr>
      <xdr:spPr>
        <a:xfrm>
          <a:off x="2019300" y="1338338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71120</xdr:rowOff>
    </xdr:from>
    <xdr:to>
      <xdr:col>4</xdr:col>
      <xdr:colOff>206375</xdr:colOff>
      <xdr:row>77</xdr:row>
      <xdr:rowOff>1270</xdr:rowOff>
    </xdr:to>
    <xdr:sp macro="" textlink="">
      <xdr:nvSpPr>
        <xdr:cNvPr id="183" name="フローチャート : 判断 182"/>
        <xdr:cNvSpPr/>
      </xdr:nvSpPr>
      <xdr:spPr>
        <a:xfrm>
          <a:off x="2857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17797</xdr:rowOff>
    </xdr:from>
    <xdr:ext cx="469744" cy="259045"/>
    <xdr:sp macro="" textlink="">
      <xdr:nvSpPr>
        <xdr:cNvPr id="184" name="テキスト ボックス 183"/>
        <xdr:cNvSpPr txBox="1"/>
      </xdr:nvSpPr>
      <xdr:spPr>
        <a:xfrm>
          <a:off x="2673427" y="1287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10288</xdr:rowOff>
    </xdr:from>
    <xdr:to>
      <xdr:col>2</xdr:col>
      <xdr:colOff>638175</xdr:colOff>
      <xdr:row>78</xdr:row>
      <xdr:rowOff>22988</xdr:rowOff>
    </xdr:to>
    <xdr:cxnSp macro="">
      <xdr:nvCxnSpPr>
        <xdr:cNvPr id="185" name="直線コネクタ 184"/>
        <xdr:cNvCxnSpPr/>
      </xdr:nvCxnSpPr>
      <xdr:spPr>
        <a:xfrm flipV="1">
          <a:off x="1130300" y="13383388"/>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83693</xdr:rowOff>
    </xdr:from>
    <xdr:to>
      <xdr:col>3</xdr:col>
      <xdr:colOff>3175</xdr:colOff>
      <xdr:row>77</xdr:row>
      <xdr:rowOff>13843</xdr:rowOff>
    </xdr:to>
    <xdr:sp macro="" textlink="">
      <xdr:nvSpPr>
        <xdr:cNvPr id="186" name="フローチャート : 判断 185"/>
        <xdr:cNvSpPr/>
      </xdr:nvSpPr>
      <xdr:spPr>
        <a:xfrm>
          <a:off x="1968500" y="1311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30370</xdr:rowOff>
    </xdr:from>
    <xdr:ext cx="469744" cy="259045"/>
    <xdr:sp macro="" textlink="">
      <xdr:nvSpPr>
        <xdr:cNvPr id="187" name="テキスト ボックス 186"/>
        <xdr:cNvSpPr txBox="1"/>
      </xdr:nvSpPr>
      <xdr:spPr>
        <a:xfrm>
          <a:off x="1784427" y="1288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80263</xdr:rowOff>
    </xdr:from>
    <xdr:to>
      <xdr:col>1</xdr:col>
      <xdr:colOff>485775</xdr:colOff>
      <xdr:row>77</xdr:row>
      <xdr:rowOff>10413</xdr:rowOff>
    </xdr:to>
    <xdr:sp macro="" textlink="">
      <xdr:nvSpPr>
        <xdr:cNvPr id="188" name="フローチャート : 判断 187"/>
        <xdr:cNvSpPr/>
      </xdr:nvSpPr>
      <xdr:spPr>
        <a:xfrm>
          <a:off x="1079500" y="1311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26941</xdr:rowOff>
    </xdr:from>
    <xdr:ext cx="469744" cy="259045"/>
    <xdr:sp macro="" textlink="">
      <xdr:nvSpPr>
        <xdr:cNvPr id="189" name="テキスト ボックス 188"/>
        <xdr:cNvSpPr txBox="1"/>
      </xdr:nvSpPr>
      <xdr:spPr>
        <a:xfrm>
          <a:off x="895427" y="128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141860</xdr:rowOff>
    </xdr:from>
    <xdr:to>
      <xdr:col>6</xdr:col>
      <xdr:colOff>561975</xdr:colOff>
      <xdr:row>78</xdr:row>
      <xdr:rowOff>72010</xdr:rowOff>
    </xdr:to>
    <xdr:sp macro="" textlink="">
      <xdr:nvSpPr>
        <xdr:cNvPr id="195" name="円/楕円 194"/>
        <xdr:cNvSpPr/>
      </xdr:nvSpPr>
      <xdr:spPr>
        <a:xfrm>
          <a:off x="4584700" y="133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56787</xdr:rowOff>
    </xdr:from>
    <xdr:ext cx="469744" cy="259045"/>
    <xdr:sp macro="" textlink="">
      <xdr:nvSpPr>
        <xdr:cNvPr id="196" name="維持補修費該当値テキスト"/>
        <xdr:cNvSpPr txBox="1"/>
      </xdr:nvSpPr>
      <xdr:spPr>
        <a:xfrm>
          <a:off x="4686300" y="1325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143002</xdr:rowOff>
    </xdr:from>
    <xdr:to>
      <xdr:col>5</xdr:col>
      <xdr:colOff>409575</xdr:colOff>
      <xdr:row>78</xdr:row>
      <xdr:rowOff>73152</xdr:rowOff>
    </xdr:to>
    <xdr:sp macro="" textlink="">
      <xdr:nvSpPr>
        <xdr:cNvPr id="197" name="円/楕円 196"/>
        <xdr:cNvSpPr/>
      </xdr:nvSpPr>
      <xdr:spPr>
        <a:xfrm>
          <a:off x="3746500" y="133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64279</xdr:rowOff>
    </xdr:from>
    <xdr:ext cx="469744" cy="259045"/>
    <xdr:sp macro="" textlink="">
      <xdr:nvSpPr>
        <xdr:cNvPr id="198" name="テキスト ボックス 197"/>
        <xdr:cNvSpPr txBox="1"/>
      </xdr:nvSpPr>
      <xdr:spPr>
        <a:xfrm>
          <a:off x="3562427" y="134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131699</xdr:rowOff>
    </xdr:from>
    <xdr:to>
      <xdr:col>4</xdr:col>
      <xdr:colOff>206375</xdr:colOff>
      <xdr:row>78</xdr:row>
      <xdr:rowOff>61849</xdr:rowOff>
    </xdr:to>
    <xdr:sp macro="" textlink="">
      <xdr:nvSpPr>
        <xdr:cNvPr id="199" name="円/楕円 198"/>
        <xdr:cNvSpPr/>
      </xdr:nvSpPr>
      <xdr:spPr>
        <a:xfrm>
          <a:off x="2857500" y="133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52976</xdr:rowOff>
    </xdr:from>
    <xdr:ext cx="469744" cy="259045"/>
    <xdr:sp macro="" textlink="">
      <xdr:nvSpPr>
        <xdr:cNvPr id="200" name="テキスト ボックス 199"/>
        <xdr:cNvSpPr txBox="1"/>
      </xdr:nvSpPr>
      <xdr:spPr>
        <a:xfrm>
          <a:off x="2673427" y="134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130938</xdr:rowOff>
    </xdr:from>
    <xdr:to>
      <xdr:col>3</xdr:col>
      <xdr:colOff>3175</xdr:colOff>
      <xdr:row>78</xdr:row>
      <xdr:rowOff>61088</xdr:rowOff>
    </xdr:to>
    <xdr:sp macro="" textlink="">
      <xdr:nvSpPr>
        <xdr:cNvPr id="201" name="円/楕円 200"/>
        <xdr:cNvSpPr/>
      </xdr:nvSpPr>
      <xdr:spPr>
        <a:xfrm>
          <a:off x="1968500" y="133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52215</xdr:rowOff>
    </xdr:from>
    <xdr:ext cx="469744" cy="259045"/>
    <xdr:sp macro="" textlink="">
      <xdr:nvSpPr>
        <xdr:cNvPr id="202" name="テキスト ボックス 201"/>
        <xdr:cNvSpPr txBox="1"/>
      </xdr:nvSpPr>
      <xdr:spPr>
        <a:xfrm>
          <a:off x="1784427" y="1342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143638</xdr:rowOff>
    </xdr:from>
    <xdr:to>
      <xdr:col>1</xdr:col>
      <xdr:colOff>485775</xdr:colOff>
      <xdr:row>78</xdr:row>
      <xdr:rowOff>73788</xdr:rowOff>
    </xdr:to>
    <xdr:sp macro="" textlink="">
      <xdr:nvSpPr>
        <xdr:cNvPr id="203" name="円/楕円 202"/>
        <xdr:cNvSpPr/>
      </xdr:nvSpPr>
      <xdr:spPr>
        <a:xfrm>
          <a:off x="1079500" y="133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64915</xdr:rowOff>
    </xdr:from>
    <xdr:ext cx="469744" cy="259045"/>
    <xdr:sp macro="" textlink="">
      <xdr:nvSpPr>
        <xdr:cNvPr id="204" name="テキスト ボックス 203"/>
        <xdr:cNvSpPr txBox="1"/>
      </xdr:nvSpPr>
      <xdr:spPr>
        <a:xfrm>
          <a:off x="895427" y="13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115736</xdr:rowOff>
    </xdr:from>
    <xdr:to>
      <xdr:col>6</xdr:col>
      <xdr:colOff>511175</xdr:colOff>
      <xdr:row>97</xdr:row>
      <xdr:rowOff>165494</xdr:rowOff>
    </xdr:to>
    <xdr:cxnSp macro="">
      <xdr:nvCxnSpPr>
        <xdr:cNvPr id="234" name="直線コネクタ 233"/>
        <xdr:cNvCxnSpPr/>
      </xdr:nvCxnSpPr>
      <xdr:spPr>
        <a:xfrm flipV="1">
          <a:off x="3797300" y="16746386"/>
          <a:ext cx="8382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165494</xdr:rowOff>
    </xdr:from>
    <xdr:to>
      <xdr:col>5</xdr:col>
      <xdr:colOff>358775</xdr:colOff>
      <xdr:row>98</xdr:row>
      <xdr:rowOff>25324</xdr:rowOff>
    </xdr:to>
    <xdr:cxnSp macro="">
      <xdr:nvCxnSpPr>
        <xdr:cNvPr id="237" name="直線コネクタ 236"/>
        <xdr:cNvCxnSpPr/>
      </xdr:nvCxnSpPr>
      <xdr:spPr>
        <a:xfrm flipV="1">
          <a:off x="2908300" y="16796144"/>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25324</xdr:rowOff>
    </xdr:from>
    <xdr:to>
      <xdr:col>4</xdr:col>
      <xdr:colOff>155575</xdr:colOff>
      <xdr:row>98</xdr:row>
      <xdr:rowOff>92977</xdr:rowOff>
    </xdr:to>
    <xdr:cxnSp macro="">
      <xdr:nvCxnSpPr>
        <xdr:cNvPr id="240" name="直線コネクタ 239"/>
        <xdr:cNvCxnSpPr/>
      </xdr:nvCxnSpPr>
      <xdr:spPr>
        <a:xfrm flipV="1">
          <a:off x="2019300" y="16827424"/>
          <a:ext cx="889000" cy="6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70244</xdr:rowOff>
    </xdr:from>
    <xdr:to>
      <xdr:col>4</xdr:col>
      <xdr:colOff>206375</xdr:colOff>
      <xdr:row>97</xdr:row>
      <xdr:rowOff>394</xdr:rowOff>
    </xdr:to>
    <xdr:sp macro="" textlink="">
      <xdr:nvSpPr>
        <xdr:cNvPr id="241" name="フローチャート : 判断 240"/>
        <xdr:cNvSpPr/>
      </xdr:nvSpPr>
      <xdr:spPr>
        <a:xfrm>
          <a:off x="2857500" y="1652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16921</xdr:rowOff>
    </xdr:from>
    <xdr:ext cx="534377" cy="259045"/>
    <xdr:sp macro="" textlink="">
      <xdr:nvSpPr>
        <xdr:cNvPr id="242" name="テキスト ボックス 241"/>
        <xdr:cNvSpPr txBox="1"/>
      </xdr:nvSpPr>
      <xdr:spPr>
        <a:xfrm>
          <a:off x="2641111" y="163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94,469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92977</xdr:rowOff>
    </xdr:from>
    <xdr:to>
      <xdr:col>2</xdr:col>
      <xdr:colOff>638175</xdr:colOff>
      <xdr:row>98</xdr:row>
      <xdr:rowOff>104927</xdr:rowOff>
    </xdr:to>
    <xdr:cxnSp macro="">
      <xdr:nvCxnSpPr>
        <xdr:cNvPr id="243" name="直線コネクタ 242"/>
        <xdr:cNvCxnSpPr/>
      </xdr:nvCxnSpPr>
      <xdr:spPr>
        <a:xfrm flipV="1">
          <a:off x="1130300" y="16895077"/>
          <a:ext cx="8890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138888</xdr:rowOff>
    </xdr:from>
    <xdr:to>
      <xdr:col>3</xdr:col>
      <xdr:colOff>3175</xdr:colOff>
      <xdr:row>97</xdr:row>
      <xdr:rowOff>69038</xdr:rowOff>
    </xdr:to>
    <xdr:sp macro="" textlink="">
      <xdr:nvSpPr>
        <xdr:cNvPr id="244" name="フローチャート : 判断 243"/>
        <xdr:cNvSpPr/>
      </xdr:nvSpPr>
      <xdr:spPr>
        <a:xfrm>
          <a:off x="1968500" y="1659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85565</xdr:rowOff>
    </xdr:from>
    <xdr:ext cx="534377" cy="259045"/>
    <xdr:sp macro="" textlink="">
      <xdr:nvSpPr>
        <xdr:cNvPr id="245" name="テキスト ボックス 244"/>
        <xdr:cNvSpPr txBox="1"/>
      </xdr:nvSpPr>
      <xdr:spPr>
        <a:xfrm>
          <a:off x="1752111" y="163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156984</xdr:rowOff>
    </xdr:from>
    <xdr:to>
      <xdr:col>1</xdr:col>
      <xdr:colOff>485775</xdr:colOff>
      <xdr:row>97</xdr:row>
      <xdr:rowOff>87134</xdr:rowOff>
    </xdr:to>
    <xdr:sp macro="" textlink="">
      <xdr:nvSpPr>
        <xdr:cNvPr id="246" name="フローチャート : 判断 245"/>
        <xdr:cNvSpPr/>
      </xdr:nvSpPr>
      <xdr:spPr>
        <a:xfrm>
          <a:off x="1079500" y="1661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103661</xdr:rowOff>
    </xdr:from>
    <xdr:ext cx="534377" cy="259045"/>
    <xdr:sp macro="" textlink="">
      <xdr:nvSpPr>
        <xdr:cNvPr id="247" name="テキスト ボックス 246"/>
        <xdr:cNvSpPr txBox="1"/>
      </xdr:nvSpPr>
      <xdr:spPr>
        <a:xfrm>
          <a:off x="863111" y="1639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64936</xdr:rowOff>
    </xdr:from>
    <xdr:to>
      <xdr:col>6</xdr:col>
      <xdr:colOff>561975</xdr:colOff>
      <xdr:row>97</xdr:row>
      <xdr:rowOff>166536</xdr:rowOff>
    </xdr:to>
    <xdr:sp macro="" textlink="">
      <xdr:nvSpPr>
        <xdr:cNvPr id="253" name="円/楕円 252"/>
        <xdr:cNvSpPr/>
      </xdr:nvSpPr>
      <xdr:spPr>
        <a:xfrm>
          <a:off x="4584700" y="166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43363</xdr:rowOff>
    </xdr:from>
    <xdr:ext cx="534377" cy="259045"/>
    <xdr:sp macro="" textlink="">
      <xdr:nvSpPr>
        <xdr:cNvPr id="254" name="扶助費該当値テキスト"/>
        <xdr:cNvSpPr txBox="1"/>
      </xdr:nvSpPr>
      <xdr:spPr>
        <a:xfrm>
          <a:off x="4686300" y="1667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114694</xdr:rowOff>
    </xdr:from>
    <xdr:to>
      <xdr:col>5</xdr:col>
      <xdr:colOff>409575</xdr:colOff>
      <xdr:row>98</xdr:row>
      <xdr:rowOff>44844</xdr:rowOff>
    </xdr:to>
    <xdr:sp macro="" textlink="">
      <xdr:nvSpPr>
        <xdr:cNvPr id="255" name="円/楕円 254"/>
        <xdr:cNvSpPr/>
      </xdr:nvSpPr>
      <xdr:spPr>
        <a:xfrm>
          <a:off x="3746500" y="167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35971</xdr:rowOff>
    </xdr:from>
    <xdr:ext cx="534377" cy="259045"/>
    <xdr:sp macro="" textlink="">
      <xdr:nvSpPr>
        <xdr:cNvPr id="256" name="テキスト ボックス 255"/>
        <xdr:cNvSpPr txBox="1"/>
      </xdr:nvSpPr>
      <xdr:spPr>
        <a:xfrm>
          <a:off x="3530111" y="1683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145974</xdr:rowOff>
    </xdr:from>
    <xdr:to>
      <xdr:col>4</xdr:col>
      <xdr:colOff>206375</xdr:colOff>
      <xdr:row>98</xdr:row>
      <xdr:rowOff>76124</xdr:rowOff>
    </xdr:to>
    <xdr:sp macro="" textlink="">
      <xdr:nvSpPr>
        <xdr:cNvPr id="257" name="円/楕円 256"/>
        <xdr:cNvSpPr/>
      </xdr:nvSpPr>
      <xdr:spPr>
        <a:xfrm>
          <a:off x="2857500" y="167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67251</xdr:rowOff>
    </xdr:from>
    <xdr:ext cx="534377" cy="259045"/>
    <xdr:sp macro="" textlink="">
      <xdr:nvSpPr>
        <xdr:cNvPr id="258" name="テキスト ボックス 257"/>
        <xdr:cNvSpPr txBox="1"/>
      </xdr:nvSpPr>
      <xdr:spPr>
        <a:xfrm>
          <a:off x="2641111" y="1686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75,006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42177</xdr:rowOff>
    </xdr:from>
    <xdr:to>
      <xdr:col>3</xdr:col>
      <xdr:colOff>3175</xdr:colOff>
      <xdr:row>98</xdr:row>
      <xdr:rowOff>143777</xdr:rowOff>
    </xdr:to>
    <xdr:sp macro="" textlink="">
      <xdr:nvSpPr>
        <xdr:cNvPr id="259" name="円/楕円 258"/>
        <xdr:cNvSpPr/>
      </xdr:nvSpPr>
      <xdr:spPr>
        <a:xfrm>
          <a:off x="1968500" y="168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134904</xdr:rowOff>
    </xdr:from>
    <xdr:ext cx="534377" cy="259045"/>
    <xdr:sp macro="" textlink="">
      <xdr:nvSpPr>
        <xdr:cNvPr id="260" name="テキスト ボックス 259"/>
        <xdr:cNvSpPr txBox="1"/>
      </xdr:nvSpPr>
      <xdr:spPr>
        <a:xfrm>
          <a:off x="1752111" y="169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69,679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54127</xdr:rowOff>
    </xdr:from>
    <xdr:to>
      <xdr:col>1</xdr:col>
      <xdr:colOff>485775</xdr:colOff>
      <xdr:row>98</xdr:row>
      <xdr:rowOff>155727</xdr:rowOff>
    </xdr:to>
    <xdr:sp macro="" textlink="">
      <xdr:nvSpPr>
        <xdr:cNvPr id="261" name="円/楕円 260"/>
        <xdr:cNvSpPr/>
      </xdr:nvSpPr>
      <xdr:spPr>
        <a:xfrm>
          <a:off x="1079500" y="1685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146854</xdr:rowOff>
    </xdr:from>
    <xdr:ext cx="534377" cy="259045"/>
    <xdr:sp macro="" textlink="">
      <xdr:nvSpPr>
        <xdr:cNvPr id="262" name="テキスト ボックス 261"/>
        <xdr:cNvSpPr txBox="1"/>
      </xdr:nvSpPr>
      <xdr:spPr>
        <a:xfrm>
          <a:off x="863111" y="16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142398</xdr:rowOff>
    </xdr:from>
    <xdr:to>
      <xdr:col>15</xdr:col>
      <xdr:colOff>180975</xdr:colOff>
      <xdr:row>35</xdr:row>
      <xdr:rowOff>43139</xdr:rowOff>
    </xdr:to>
    <xdr:cxnSp macro="">
      <xdr:nvCxnSpPr>
        <xdr:cNvPr id="289" name="直線コネクタ 288"/>
        <xdr:cNvCxnSpPr/>
      </xdr:nvCxnSpPr>
      <xdr:spPr>
        <a:xfrm>
          <a:off x="9639300" y="5971698"/>
          <a:ext cx="838200" cy="7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105982</xdr:rowOff>
    </xdr:from>
    <xdr:to>
      <xdr:col>14</xdr:col>
      <xdr:colOff>28575</xdr:colOff>
      <xdr:row>34</xdr:row>
      <xdr:rowOff>142398</xdr:rowOff>
    </xdr:to>
    <xdr:cxnSp macro="">
      <xdr:nvCxnSpPr>
        <xdr:cNvPr id="292" name="直線コネクタ 291"/>
        <xdr:cNvCxnSpPr/>
      </xdr:nvCxnSpPr>
      <xdr:spPr>
        <a:xfrm>
          <a:off x="8750300" y="5935282"/>
          <a:ext cx="889000"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14932</xdr:rowOff>
    </xdr:from>
    <xdr:ext cx="534377" cy="259045"/>
    <xdr:sp macro="" textlink="">
      <xdr:nvSpPr>
        <xdr:cNvPr id="294" name="テキスト ボックス 293"/>
        <xdr:cNvSpPr txBox="1"/>
      </xdr:nvSpPr>
      <xdr:spPr>
        <a:xfrm>
          <a:off x="9372111" y="60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105982</xdr:rowOff>
    </xdr:from>
    <xdr:to>
      <xdr:col>12</xdr:col>
      <xdr:colOff>511175</xdr:colOff>
      <xdr:row>34</xdr:row>
      <xdr:rowOff>110576</xdr:rowOff>
    </xdr:to>
    <xdr:cxnSp macro="">
      <xdr:nvCxnSpPr>
        <xdr:cNvPr id="295" name="直線コネクタ 294"/>
        <xdr:cNvCxnSpPr/>
      </xdr:nvCxnSpPr>
      <xdr:spPr>
        <a:xfrm flipV="1">
          <a:off x="7861300" y="5935282"/>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142027</xdr:rowOff>
    </xdr:from>
    <xdr:to>
      <xdr:col>12</xdr:col>
      <xdr:colOff>561975</xdr:colOff>
      <xdr:row>35</xdr:row>
      <xdr:rowOff>72177</xdr:rowOff>
    </xdr:to>
    <xdr:sp macro="" textlink="">
      <xdr:nvSpPr>
        <xdr:cNvPr id="296" name="フローチャート : 判断 295"/>
        <xdr:cNvSpPr/>
      </xdr:nvSpPr>
      <xdr:spPr>
        <a:xfrm>
          <a:off x="8699500" y="597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63304</xdr:rowOff>
    </xdr:from>
    <xdr:ext cx="534377" cy="259045"/>
    <xdr:sp macro="" textlink="">
      <xdr:nvSpPr>
        <xdr:cNvPr id="297" name="テキスト ボックス 296"/>
        <xdr:cNvSpPr txBox="1"/>
      </xdr:nvSpPr>
      <xdr:spPr>
        <a:xfrm>
          <a:off x="8483111" y="606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110576</xdr:rowOff>
    </xdr:from>
    <xdr:to>
      <xdr:col>11</xdr:col>
      <xdr:colOff>307975</xdr:colOff>
      <xdr:row>34</xdr:row>
      <xdr:rowOff>144866</xdr:rowOff>
    </xdr:to>
    <xdr:cxnSp macro="">
      <xdr:nvCxnSpPr>
        <xdr:cNvPr id="298" name="直線コネクタ 297"/>
        <xdr:cNvCxnSpPr/>
      </xdr:nvCxnSpPr>
      <xdr:spPr>
        <a:xfrm flipV="1">
          <a:off x="6972300" y="59398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115006</xdr:rowOff>
    </xdr:from>
    <xdr:to>
      <xdr:col>11</xdr:col>
      <xdr:colOff>358775</xdr:colOff>
      <xdr:row>35</xdr:row>
      <xdr:rowOff>45156</xdr:rowOff>
    </xdr:to>
    <xdr:sp macro="" textlink="">
      <xdr:nvSpPr>
        <xdr:cNvPr id="299" name="フローチャート : 判断 298"/>
        <xdr:cNvSpPr/>
      </xdr:nvSpPr>
      <xdr:spPr>
        <a:xfrm>
          <a:off x="7810500" y="594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36283</xdr:rowOff>
    </xdr:from>
    <xdr:ext cx="534377" cy="259045"/>
    <xdr:sp macro="" textlink="">
      <xdr:nvSpPr>
        <xdr:cNvPr id="300" name="テキスト ボックス 299"/>
        <xdr:cNvSpPr txBox="1"/>
      </xdr:nvSpPr>
      <xdr:spPr>
        <a:xfrm>
          <a:off x="7594111" y="603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160406</xdr:rowOff>
    </xdr:from>
    <xdr:to>
      <xdr:col>10</xdr:col>
      <xdr:colOff>155575</xdr:colOff>
      <xdr:row>35</xdr:row>
      <xdr:rowOff>90556</xdr:rowOff>
    </xdr:to>
    <xdr:sp macro="" textlink="">
      <xdr:nvSpPr>
        <xdr:cNvPr id="301" name="フローチャート : 判断 300"/>
        <xdr:cNvSpPr/>
      </xdr:nvSpPr>
      <xdr:spPr>
        <a:xfrm>
          <a:off x="6921500" y="598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81683</xdr:rowOff>
    </xdr:from>
    <xdr:ext cx="534377" cy="259045"/>
    <xdr:sp macro="" textlink="">
      <xdr:nvSpPr>
        <xdr:cNvPr id="302" name="テキスト ボックス 301"/>
        <xdr:cNvSpPr txBox="1"/>
      </xdr:nvSpPr>
      <xdr:spPr>
        <a:xfrm>
          <a:off x="6705111" y="608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163789</xdr:rowOff>
    </xdr:from>
    <xdr:to>
      <xdr:col>15</xdr:col>
      <xdr:colOff>231775</xdr:colOff>
      <xdr:row>35</xdr:row>
      <xdr:rowOff>93939</xdr:rowOff>
    </xdr:to>
    <xdr:sp macro="" textlink="">
      <xdr:nvSpPr>
        <xdr:cNvPr id="308" name="円/楕円 307"/>
        <xdr:cNvSpPr/>
      </xdr:nvSpPr>
      <xdr:spPr>
        <a:xfrm>
          <a:off x="10426700" y="59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142216</xdr:rowOff>
    </xdr:from>
    <xdr:ext cx="534377" cy="259045"/>
    <xdr:sp macro="" textlink="">
      <xdr:nvSpPr>
        <xdr:cNvPr id="309" name="補助費等該当値テキスト"/>
        <xdr:cNvSpPr txBox="1"/>
      </xdr:nvSpPr>
      <xdr:spPr>
        <a:xfrm>
          <a:off x="10528300" y="597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26,724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91598</xdr:rowOff>
    </xdr:from>
    <xdr:to>
      <xdr:col>14</xdr:col>
      <xdr:colOff>79375</xdr:colOff>
      <xdr:row>35</xdr:row>
      <xdr:rowOff>21748</xdr:rowOff>
    </xdr:to>
    <xdr:sp macro="" textlink="">
      <xdr:nvSpPr>
        <xdr:cNvPr id="310" name="円/楕円 309"/>
        <xdr:cNvSpPr/>
      </xdr:nvSpPr>
      <xdr:spPr>
        <a:xfrm>
          <a:off x="9588500" y="592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38275</xdr:rowOff>
    </xdr:from>
    <xdr:ext cx="534377" cy="259045"/>
    <xdr:sp macro="" textlink="">
      <xdr:nvSpPr>
        <xdr:cNvPr id="311" name="テキスト ボックス 310"/>
        <xdr:cNvSpPr txBox="1"/>
      </xdr:nvSpPr>
      <xdr:spPr>
        <a:xfrm>
          <a:off x="9372111" y="569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55182</xdr:rowOff>
    </xdr:from>
    <xdr:to>
      <xdr:col>12</xdr:col>
      <xdr:colOff>561975</xdr:colOff>
      <xdr:row>34</xdr:row>
      <xdr:rowOff>156782</xdr:rowOff>
    </xdr:to>
    <xdr:sp macro="" textlink="">
      <xdr:nvSpPr>
        <xdr:cNvPr id="312" name="円/楕円 311"/>
        <xdr:cNvSpPr/>
      </xdr:nvSpPr>
      <xdr:spPr>
        <a:xfrm>
          <a:off x="8699500" y="58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1859</xdr:rowOff>
    </xdr:from>
    <xdr:ext cx="534377" cy="259045"/>
    <xdr:sp macro="" textlink="">
      <xdr:nvSpPr>
        <xdr:cNvPr id="313" name="テキスト ボックス 312"/>
        <xdr:cNvSpPr txBox="1"/>
      </xdr:nvSpPr>
      <xdr:spPr>
        <a:xfrm>
          <a:off x="8483111" y="565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59776</xdr:rowOff>
    </xdr:from>
    <xdr:to>
      <xdr:col>11</xdr:col>
      <xdr:colOff>358775</xdr:colOff>
      <xdr:row>34</xdr:row>
      <xdr:rowOff>161376</xdr:rowOff>
    </xdr:to>
    <xdr:sp macro="" textlink="">
      <xdr:nvSpPr>
        <xdr:cNvPr id="314" name="円/楕円 313"/>
        <xdr:cNvSpPr/>
      </xdr:nvSpPr>
      <xdr:spPr>
        <a:xfrm>
          <a:off x="7810500" y="58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6453</xdr:rowOff>
    </xdr:from>
    <xdr:ext cx="534377" cy="259045"/>
    <xdr:sp macro="" textlink="">
      <xdr:nvSpPr>
        <xdr:cNvPr id="315" name="テキスト ボックス 314"/>
        <xdr:cNvSpPr txBox="1"/>
      </xdr:nvSpPr>
      <xdr:spPr>
        <a:xfrm>
          <a:off x="7594111" y="566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94066</xdr:rowOff>
    </xdr:from>
    <xdr:to>
      <xdr:col>10</xdr:col>
      <xdr:colOff>155575</xdr:colOff>
      <xdr:row>35</xdr:row>
      <xdr:rowOff>24216</xdr:rowOff>
    </xdr:to>
    <xdr:sp macro="" textlink="">
      <xdr:nvSpPr>
        <xdr:cNvPr id="316" name="円/楕円 315"/>
        <xdr:cNvSpPr/>
      </xdr:nvSpPr>
      <xdr:spPr>
        <a:xfrm>
          <a:off x="6921500" y="59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40743</xdr:rowOff>
    </xdr:from>
    <xdr:ext cx="534377" cy="259045"/>
    <xdr:sp macro="" textlink="">
      <xdr:nvSpPr>
        <xdr:cNvPr id="317" name="テキスト ボックス 316"/>
        <xdr:cNvSpPr txBox="1"/>
      </xdr:nvSpPr>
      <xdr:spPr>
        <a:xfrm>
          <a:off x="6705111" y="569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83410</xdr:rowOff>
    </xdr:from>
    <xdr:to>
      <xdr:col>15</xdr:col>
      <xdr:colOff>180975</xdr:colOff>
      <xdr:row>58</xdr:row>
      <xdr:rowOff>16528</xdr:rowOff>
    </xdr:to>
    <xdr:cxnSp macro="">
      <xdr:nvCxnSpPr>
        <xdr:cNvPr id="348" name="直線コネクタ 347"/>
        <xdr:cNvCxnSpPr/>
      </xdr:nvCxnSpPr>
      <xdr:spPr>
        <a:xfrm>
          <a:off x="9639300" y="9513160"/>
          <a:ext cx="838200" cy="44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83410</xdr:rowOff>
    </xdr:from>
    <xdr:to>
      <xdr:col>14</xdr:col>
      <xdr:colOff>28575</xdr:colOff>
      <xdr:row>57</xdr:row>
      <xdr:rowOff>57066</xdr:rowOff>
    </xdr:to>
    <xdr:cxnSp macro="">
      <xdr:nvCxnSpPr>
        <xdr:cNvPr id="351" name="直線コネクタ 350"/>
        <xdr:cNvCxnSpPr/>
      </xdr:nvCxnSpPr>
      <xdr:spPr>
        <a:xfrm flipV="1">
          <a:off x="8750300" y="9513160"/>
          <a:ext cx="889000" cy="31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1828</xdr:rowOff>
    </xdr:from>
    <xdr:ext cx="534377" cy="259045"/>
    <xdr:sp macro="" textlink="">
      <xdr:nvSpPr>
        <xdr:cNvPr id="353" name="テキスト ボックス 352"/>
        <xdr:cNvSpPr txBox="1"/>
      </xdr:nvSpPr>
      <xdr:spPr>
        <a:xfrm>
          <a:off x="9372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57066</xdr:rowOff>
    </xdr:from>
    <xdr:to>
      <xdr:col>12</xdr:col>
      <xdr:colOff>511175</xdr:colOff>
      <xdr:row>57</xdr:row>
      <xdr:rowOff>102144</xdr:rowOff>
    </xdr:to>
    <xdr:cxnSp macro="">
      <xdr:nvCxnSpPr>
        <xdr:cNvPr id="354" name="直線コネクタ 353"/>
        <xdr:cNvCxnSpPr/>
      </xdr:nvCxnSpPr>
      <xdr:spPr>
        <a:xfrm flipV="1">
          <a:off x="7861300" y="9829716"/>
          <a:ext cx="889000" cy="4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68490</xdr:rowOff>
    </xdr:from>
    <xdr:to>
      <xdr:col>12</xdr:col>
      <xdr:colOff>561975</xdr:colOff>
      <xdr:row>56</xdr:row>
      <xdr:rowOff>170090</xdr:rowOff>
    </xdr:to>
    <xdr:sp macro="" textlink="">
      <xdr:nvSpPr>
        <xdr:cNvPr id="355" name="フローチャート : 判断 354"/>
        <xdr:cNvSpPr/>
      </xdr:nvSpPr>
      <xdr:spPr>
        <a:xfrm>
          <a:off x="8699500" y="96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15167</xdr:rowOff>
    </xdr:from>
    <xdr:ext cx="534377" cy="259045"/>
    <xdr:sp macro="" textlink="">
      <xdr:nvSpPr>
        <xdr:cNvPr id="356" name="テキスト ボックス 355"/>
        <xdr:cNvSpPr txBox="1"/>
      </xdr:nvSpPr>
      <xdr:spPr>
        <a:xfrm>
          <a:off x="8483111" y="94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102144</xdr:rowOff>
    </xdr:from>
    <xdr:to>
      <xdr:col>11</xdr:col>
      <xdr:colOff>307975</xdr:colOff>
      <xdr:row>58</xdr:row>
      <xdr:rowOff>6698</xdr:rowOff>
    </xdr:to>
    <xdr:cxnSp macro="">
      <xdr:nvCxnSpPr>
        <xdr:cNvPr id="357" name="直線コネクタ 356"/>
        <xdr:cNvCxnSpPr/>
      </xdr:nvCxnSpPr>
      <xdr:spPr>
        <a:xfrm flipV="1">
          <a:off x="6972300" y="9874794"/>
          <a:ext cx="889000" cy="7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120121</xdr:rowOff>
    </xdr:from>
    <xdr:to>
      <xdr:col>11</xdr:col>
      <xdr:colOff>358775</xdr:colOff>
      <xdr:row>57</xdr:row>
      <xdr:rowOff>50271</xdr:rowOff>
    </xdr:to>
    <xdr:sp macro="" textlink="">
      <xdr:nvSpPr>
        <xdr:cNvPr id="358" name="フローチャート : 判断 357"/>
        <xdr:cNvSpPr/>
      </xdr:nvSpPr>
      <xdr:spPr>
        <a:xfrm>
          <a:off x="7810500" y="972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66798</xdr:rowOff>
    </xdr:from>
    <xdr:ext cx="534377" cy="259045"/>
    <xdr:sp macro="" textlink="">
      <xdr:nvSpPr>
        <xdr:cNvPr id="359" name="テキスト ボックス 358"/>
        <xdr:cNvSpPr txBox="1"/>
      </xdr:nvSpPr>
      <xdr:spPr>
        <a:xfrm>
          <a:off x="7594111" y="94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117758</xdr:rowOff>
    </xdr:from>
    <xdr:to>
      <xdr:col>10</xdr:col>
      <xdr:colOff>155575</xdr:colOff>
      <xdr:row>57</xdr:row>
      <xdr:rowOff>47908</xdr:rowOff>
    </xdr:to>
    <xdr:sp macro="" textlink="">
      <xdr:nvSpPr>
        <xdr:cNvPr id="360" name="フローチャート : 判断 359"/>
        <xdr:cNvSpPr/>
      </xdr:nvSpPr>
      <xdr:spPr>
        <a:xfrm>
          <a:off x="6921500" y="971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64435</xdr:rowOff>
    </xdr:from>
    <xdr:ext cx="534377" cy="259045"/>
    <xdr:sp macro="" textlink="">
      <xdr:nvSpPr>
        <xdr:cNvPr id="361" name="テキスト ボックス 360"/>
        <xdr:cNvSpPr txBox="1"/>
      </xdr:nvSpPr>
      <xdr:spPr>
        <a:xfrm>
          <a:off x="6705111" y="94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137178</xdr:rowOff>
    </xdr:from>
    <xdr:to>
      <xdr:col>15</xdr:col>
      <xdr:colOff>231775</xdr:colOff>
      <xdr:row>58</xdr:row>
      <xdr:rowOff>67328</xdr:rowOff>
    </xdr:to>
    <xdr:sp macro="" textlink="">
      <xdr:nvSpPr>
        <xdr:cNvPr id="367" name="円/楕円 366"/>
        <xdr:cNvSpPr/>
      </xdr:nvSpPr>
      <xdr:spPr>
        <a:xfrm>
          <a:off x="10426700" y="99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115605</xdr:rowOff>
    </xdr:from>
    <xdr:ext cx="534377" cy="259045"/>
    <xdr:sp macro="" textlink="">
      <xdr:nvSpPr>
        <xdr:cNvPr id="368" name="普通建設事業費該当値テキスト"/>
        <xdr:cNvSpPr txBox="1"/>
      </xdr:nvSpPr>
      <xdr:spPr>
        <a:xfrm>
          <a:off x="10528300" y="98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23,315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32610</xdr:rowOff>
    </xdr:from>
    <xdr:to>
      <xdr:col>14</xdr:col>
      <xdr:colOff>79375</xdr:colOff>
      <xdr:row>55</xdr:row>
      <xdr:rowOff>134210</xdr:rowOff>
    </xdr:to>
    <xdr:sp macro="" textlink="">
      <xdr:nvSpPr>
        <xdr:cNvPr id="369" name="円/楕円 368"/>
        <xdr:cNvSpPr/>
      </xdr:nvSpPr>
      <xdr:spPr>
        <a:xfrm>
          <a:off x="9588500" y="946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150737</xdr:rowOff>
    </xdr:from>
    <xdr:ext cx="534377" cy="259045"/>
    <xdr:sp macro="" textlink="">
      <xdr:nvSpPr>
        <xdr:cNvPr id="370" name="テキスト ボックス 369"/>
        <xdr:cNvSpPr txBox="1"/>
      </xdr:nvSpPr>
      <xdr:spPr>
        <a:xfrm>
          <a:off x="9372111" y="923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6266</xdr:rowOff>
    </xdr:from>
    <xdr:to>
      <xdr:col>12</xdr:col>
      <xdr:colOff>561975</xdr:colOff>
      <xdr:row>57</xdr:row>
      <xdr:rowOff>107866</xdr:rowOff>
    </xdr:to>
    <xdr:sp macro="" textlink="">
      <xdr:nvSpPr>
        <xdr:cNvPr id="371" name="円/楕円 370"/>
        <xdr:cNvSpPr/>
      </xdr:nvSpPr>
      <xdr:spPr>
        <a:xfrm>
          <a:off x="8699500" y="977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98993</xdr:rowOff>
    </xdr:from>
    <xdr:ext cx="534377" cy="259045"/>
    <xdr:sp macro="" textlink="">
      <xdr:nvSpPr>
        <xdr:cNvPr id="372" name="テキスト ボックス 371"/>
        <xdr:cNvSpPr txBox="1"/>
      </xdr:nvSpPr>
      <xdr:spPr>
        <a:xfrm>
          <a:off x="8483111" y="987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51344</xdr:rowOff>
    </xdr:from>
    <xdr:to>
      <xdr:col>11</xdr:col>
      <xdr:colOff>358775</xdr:colOff>
      <xdr:row>57</xdr:row>
      <xdr:rowOff>152944</xdr:rowOff>
    </xdr:to>
    <xdr:sp macro="" textlink="">
      <xdr:nvSpPr>
        <xdr:cNvPr id="373" name="円/楕円 372"/>
        <xdr:cNvSpPr/>
      </xdr:nvSpPr>
      <xdr:spPr>
        <a:xfrm>
          <a:off x="7810500" y="982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144071</xdr:rowOff>
    </xdr:from>
    <xdr:ext cx="534377" cy="259045"/>
    <xdr:sp macro="" textlink="">
      <xdr:nvSpPr>
        <xdr:cNvPr id="374" name="テキスト ボックス 373"/>
        <xdr:cNvSpPr txBox="1"/>
      </xdr:nvSpPr>
      <xdr:spPr>
        <a:xfrm>
          <a:off x="7594111" y="99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127348</xdr:rowOff>
    </xdr:from>
    <xdr:to>
      <xdr:col>10</xdr:col>
      <xdr:colOff>155575</xdr:colOff>
      <xdr:row>58</xdr:row>
      <xdr:rowOff>57498</xdr:rowOff>
    </xdr:to>
    <xdr:sp macro="" textlink="">
      <xdr:nvSpPr>
        <xdr:cNvPr id="375" name="円/楕円 374"/>
        <xdr:cNvSpPr/>
      </xdr:nvSpPr>
      <xdr:spPr>
        <a:xfrm>
          <a:off x="6921500" y="989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48625</xdr:rowOff>
    </xdr:from>
    <xdr:ext cx="534377" cy="259045"/>
    <xdr:sp macro="" textlink="">
      <xdr:nvSpPr>
        <xdr:cNvPr id="376" name="テキスト ボックス 375"/>
        <xdr:cNvSpPr txBox="1"/>
      </xdr:nvSpPr>
      <xdr:spPr>
        <a:xfrm>
          <a:off x="6705111" y="999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16675</xdr:rowOff>
    </xdr:from>
    <xdr:to>
      <xdr:col>15</xdr:col>
      <xdr:colOff>180975</xdr:colOff>
      <xdr:row>79</xdr:row>
      <xdr:rowOff>29935</xdr:rowOff>
    </xdr:to>
    <xdr:cxnSp macro="">
      <xdr:nvCxnSpPr>
        <xdr:cNvPr id="405" name="直線コネクタ 404"/>
        <xdr:cNvCxnSpPr/>
      </xdr:nvCxnSpPr>
      <xdr:spPr>
        <a:xfrm>
          <a:off x="9639300" y="13561225"/>
          <a:ext cx="8382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6426</xdr:rowOff>
    </xdr:from>
    <xdr:to>
      <xdr:col>14</xdr:col>
      <xdr:colOff>28575</xdr:colOff>
      <xdr:row>79</xdr:row>
      <xdr:rowOff>16675</xdr:rowOff>
    </xdr:to>
    <xdr:cxnSp macro="">
      <xdr:nvCxnSpPr>
        <xdr:cNvPr id="408" name="直線コネクタ 407"/>
        <xdr:cNvCxnSpPr/>
      </xdr:nvCxnSpPr>
      <xdr:spPr>
        <a:xfrm>
          <a:off x="8750300" y="13550976"/>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80975</xdr:rowOff>
    </xdr:from>
    <xdr:to>
      <xdr:col>12</xdr:col>
      <xdr:colOff>561975</xdr:colOff>
      <xdr:row>76</xdr:row>
      <xdr:rowOff>11125</xdr:rowOff>
    </xdr:to>
    <xdr:sp macro="" textlink="">
      <xdr:nvSpPr>
        <xdr:cNvPr id="411" name="フローチャート : 判断 410"/>
        <xdr:cNvSpPr/>
      </xdr:nvSpPr>
      <xdr:spPr>
        <a:xfrm>
          <a:off x="8699500" y="129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27652</xdr:rowOff>
    </xdr:from>
    <xdr:ext cx="534377" cy="259045"/>
    <xdr:sp macro="" textlink="">
      <xdr:nvSpPr>
        <xdr:cNvPr id="412" name="テキスト ボックス 411"/>
        <xdr:cNvSpPr txBox="1"/>
      </xdr:nvSpPr>
      <xdr:spPr>
        <a:xfrm>
          <a:off x="8483111" y="127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150585</xdr:rowOff>
    </xdr:from>
    <xdr:to>
      <xdr:col>15</xdr:col>
      <xdr:colOff>231775</xdr:colOff>
      <xdr:row>79</xdr:row>
      <xdr:rowOff>80735</xdr:rowOff>
    </xdr:to>
    <xdr:sp macro="" textlink="">
      <xdr:nvSpPr>
        <xdr:cNvPr id="418" name="円/楕円 417"/>
        <xdr:cNvSpPr/>
      </xdr:nvSpPr>
      <xdr:spPr>
        <a:xfrm>
          <a:off x="10426700" y="135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65512</xdr:rowOff>
    </xdr:from>
    <xdr:ext cx="378565" cy="259045"/>
    <xdr:sp macro="" textlink="">
      <xdr:nvSpPr>
        <xdr:cNvPr id="419" name="普通建設事業費 （ うち新規整備　）該当値テキスト"/>
        <xdr:cNvSpPr txBox="1"/>
      </xdr:nvSpPr>
      <xdr:spPr>
        <a:xfrm>
          <a:off x="10528300" y="13438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137325</xdr:rowOff>
    </xdr:from>
    <xdr:to>
      <xdr:col>14</xdr:col>
      <xdr:colOff>79375</xdr:colOff>
      <xdr:row>79</xdr:row>
      <xdr:rowOff>67475</xdr:rowOff>
    </xdr:to>
    <xdr:sp macro="" textlink="">
      <xdr:nvSpPr>
        <xdr:cNvPr id="420" name="円/楕円 419"/>
        <xdr:cNvSpPr/>
      </xdr:nvSpPr>
      <xdr:spPr>
        <a:xfrm>
          <a:off x="9588500" y="1351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58602</xdr:rowOff>
    </xdr:from>
    <xdr:ext cx="378565" cy="259045"/>
    <xdr:sp macro="" textlink="">
      <xdr:nvSpPr>
        <xdr:cNvPr id="421" name="テキスト ボックス 420"/>
        <xdr:cNvSpPr txBox="1"/>
      </xdr:nvSpPr>
      <xdr:spPr>
        <a:xfrm>
          <a:off x="9450017" y="13603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127076</xdr:rowOff>
    </xdr:from>
    <xdr:to>
      <xdr:col>12</xdr:col>
      <xdr:colOff>561975</xdr:colOff>
      <xdr:row>79</xdr:row>
      <xdr:rowOff>57226</xdr:rowOff>
    </xdr:to>
    <xdr:sp macro="" textlink="">
      <xdr:nvSpPr>
        <xdr:cNvPr id="422" name="円/楕円 421"/>
        <xdr:cNvSpPr/>
      </xdr:nvSpPr>
      <xdr:spPr>
        <a:xfrm>
          <a:off x="8699500" y="135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48353</xdr:rowOff>
    </xdr:from>
    <xdr:ext cx="378565" cy="259045"/>
    <xdr:sp macro="" textlink="">
      <xdr:nvSpPr>
        <xdr:cNvPr id="423" name="テキスト ボックス 422"/>
        <xdr:cNvSpPr txBox="1"/>
      </xdr:nvSpPr>
      <xdr:spPr>
        <a:xfrm>
          <a:off x="8561017" y="13592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3124</xdr:rowOff>
    </xdr:from>
    <xdr:to>
      <xdr:col>15</xdr:col>
      <xdr:colOff>180975</xdr:colOff>
      <xdr:row>98</xdr:row>
      <xdr:rowOff>34010</xdr:rowOff>
    </xdr:to>
    <xdr:cxnSp macro="">
      <xdr:nvCxnSpPr>
        <xdr:cNvPr id="452" name="直線コネクタ 451"/>
        <xdr:cNvCxnSpPr/>
      </xdr:nvCxnSpPr>
      <xdr:spPr>
        <a:xfrm>
          <a:off x="9639300" y="16290874"/>
          <a:ext cx="838200" cy="5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3124</xdr:rowOff>
    </xdr:from>
    <xdr:to>
      <xdr:col>14</xdr:col>
      <xdr:colOff>28575</xdr:colOff>
      <xdr:row>97</xdr:row>
      <xdr:rowOff>10350</xdr:rowOff>
    </xdr:to>
    <xdr:cxnSp macro="">
      <xdr:nvCxnSpPr>
        <xdr:cNvPr id="455" name="直線コネクタ 454"/>
        <xdr:cNvCxnSpPr/>
      </xdr:nvCxnSpPr>
      <xdr:spPr>
        <a:xfrm flipV="1">
          <a:off x="8750300" y="16290874"/>
          <a:ext cx="889000" cy="35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20032</xdr:rowOff>
    </xdr:from>
    <xdr:ext cx="534377" cy="259045"/>
    <xdr:sp macro="" textlink="">
      <xdr:nvSpPr>
        <xdr:cNvPr id="457" name="テキスト ボックス 456"/>
        <xdr:cNvSpPr txBox="1"/>
      </xdr:nvSpPr>
      <xdr:spPr>
        <a:xfrm>
          <a:off x="9372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57099</xdr:rowOff>
    </xdr:from>
    <xdr:to>
      <xdr:col>12</xdr:col>
      <xdr:colOff>561975</xdr:colOff>
      <xdr:row>97</xdr:row>
      <xdr:rowOff>158699</xdr:rowOff>
    </xdr:to>
    <xdr:sp macro="" textlink="">
      <xdr:nvSpPr>
        <xdr:cNvPr id="458" name="フローチャート : 判断 457"/>
        <xdr:cNvSpPr/>
      </xdr:nvSpPr>
      <xdr:spPr>
        <a:xfrm>
          <a:off x="8699500" y="1668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149826</xdr:rowOff>
    </xdr:from>
    <xdr:ext cx="534377" cy="259045"/>
    <xdr:sp macro="" textlink="">
      <xdr:nvSpPr>
        <xdr:cNvPr id="459" name="テキスト ボックス 458"/>
        <xdr:cNvSpPr txBox="1"/>
      </xdr:nvSpPr>
      <xdr:spPr>
        <a:xfrm>
          <a:off x="8483111" y="1678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22,004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154660</xdr:rowOff>
    </xdr:from>
    <xdr:to>
      <xdr:col>15</xdr:col>
      <xdr:colOff>231775</xdr:colOff>
      <xdr:row>98</xdr:row>
      <xdr:rowOff>84810</xdr:rowOff>
    </xdr:to>
    <xdr:sp macro="" textlink="">
      <xdr:nvSpPr>
        <xdr:cNvPr id="465" name="円/楕円 464"/>
        <xdr:cNvSpPr/>
      </xdr:nvSpPr>
      <xdr:spPr>
        <a:xfrm>
          <a:off x="10426700" y="167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133087</xdr:rowOff>
    </xdr:from>
    <xdr:ext cx="534377" cy="259045"/>
    <xdr:sp macro="" textlink="">
      <xdr:nvSpPr>
        <xdr:cNvPr id="466" name="普通建設事業費 （ うち更新整備　）該当値テキスト"/>
        <xdr:cNvSpPr txBox="1"/>
      </xdr:nvSpPr>
      <xdr:spPr>
        <a:xfrm>
          <a:off x="10528300" y="1676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123774</xdr:rowOff>
    </xdr:from>
    <xdr:to>
      <xdr:col>14</xdr:col>
      <xdr:colOff>79375</xdr:colOff>
      <xdr:row>95</xdr:row>
      <xdr:rowOff>53924</xdr:rowOff>
    </xdr:to>
    <xdr:sp macro="" textlink="">
      <xdr:nvSpPr>
        <xdr:cNvPr id="467" name="円/楕円 466"/>
        <xdr:cNvSpPr/>
      </xdr:nvSpPr>
      <xdr:spPr>
        <a:xfrm>
          <a:off x="9588500" y="162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70451</xdr:rowOff>
    </xdr:from>
    <xdr:ext cx="534377" cy="259045"/>
    <xdr:sp macro="" textlink="">
      <xdr:nvSpPr>
        <xdr:cNvPr id="468" name="テキスト ボックス 467"/>
        <xdr:cNvSpPr txBox="1"/>
      </xdr:nvSpPr>
      <xdr:spPr>
        <a:xfrm>
          <a:off x="9372111" y="160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131000</xdr:rowOff>
    </xdr:from>
    <xdr:to>
      <xdr:col>12</xdr:col>
      <xdr:colOff>561975</xdr:colOff>
      <xdr:row>97</xdr:row>
      <xdr:rowOff>61150</xdr:rowOff>
    </xdr:to>
    <xdr:sp macro="" textlink="">
      <xdr:nvSpPr>
        <xdr:cNvPr id="469" name="円/楕円 468"/>
        <xdr:cNvSpPr/>
      </xdr:nvSpPr>
      <xdr:spPr>
        <a:xfrm>
          <a:off x="8699500" y="165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77677</xdr:rowOff>
    </xdr:from>
    <xdr:ext cx="534377" cy="259045"/>
    <xdr:sp macro="" textlink="">
      <xdr:nvSpPr>
        <xdr:cNvPr id="470" name="テキスト ボックス 469"/>
        <xdr:cNvSpPr txBox="1"/>
      </xdr:nvSpPr>
      <xdr:spPr>
        <a:xfrm>
          <a:off x="8483111" y="163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1" name="直線コネクタ 50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4" name="直線コネクタ 50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7" name="直線コネクタ 50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158623</xdr:rowOff>
    </xdr:from>
    <xdr:to>
      <xdr:col>21</xdr:col>
      <xdr:colOff>212725</xdr:colOff>
      <xdr:row>39</xdr:row>
      <xdr:rowOff>88773</xdr:rowOff>
    </xdr:to>
    <xdr:sp macro="" textlink="">
      <xdr:nvSpPr>
        <xdr:cNvPr id="508" name="フローチャート : 判断 507"/>
        <xdr:cNvSpPr/>
      </xdr:nvSpPr>
      <xdr:spPr>
        <a:xfrm>
          <a:off x="14541500" y="667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105300</xdr:rowOff>
    </xdr:from>
    <xdr:ext cx="378565" cy="259045"/>
    <xdr:sp macro="" textlink="">
      <xdr:nvSpPr>
        <xdr:cNvPr id="509" name="テキスト ボックス 508"/>
        <xdr:cNvSpPr txBox="1"/>
      </xdr:nvSpPr>
      <xdr:spPr>
        <a:xfrm>
          <a:off x="14403017" y="6448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0" name="直線コネクタ 50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167277</xdr:rowOff>
    </xdr:from>
    <xdr:to>
      <xdr:col>20</xdr:col>
      <xdr:colOff>9525</xdr:colOff>
      <xdr:row>39</xdr:row>
      <xdr:rowOff>97427</xdr:rowOff>
    </xdr:to>
    <xdr:sp macro="" textlink="">
      <xdr:nvSpPr>
        <xdr:cNvPr id="511" name="フローチャート : 判断 510"/>
        <xdr:cNvSpPr/>
      </xdr:nvSpPr>
      <xdr:spPr>
        <a:xfrm>
          <a:off x="13652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113954</xdr:rowOff>
    </xdr:from>
    <xdr:ext cx="378565" cy="259045"/>
    <xdr:sp macro="" textlink="">
      <xdr:nvSpPr>
        <xdr:cNvPr id="512" name="テキスト ボックス 511"/>
        <xdr:cNvSpPr txBox="1"/>
      </xdr:nvSpPr>
      <xdr:spPr>
        <a:xfrm>
          <a:off x="13514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114209</xdr:rowOff>
    </xdr:from>
    <xdr:to>
      <xdr:col>18</xdr:col>
      <xdr:colOff>492125</xdr:colOff>
      <xdr:row>39</xdr:row>
      <xdr:rowOff>44359</xdr:rowOff>
    </xdr:to>
    <xdr:sp macro="" textlink="">
      <xdr:nvSpPr>
        <xdr:cNvPr id="513" name="フローチャート : 判断 512"/>
        <xdr:cNvSpPr/>
      </xdr:nvSpPr>
      <xdr:spPr>
        <a:xfrm>
          <a:off x="12763500" y="662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60886</xdr:rowOff>
    </xdr:from>
    <xdr:ext cx="378565" cy="259045"/>
    <xdr:sp macro="" textlink="">
      <xdr:nvSpPr>
        <xdr:cNvPr id="514" name="テキスト ボックス 513"/>
        <xdr:cNvSpPr txBox="1"/>
      </xdr:nvSpPr>
      <xdr:spPr>
        <a:xfrm>
          <a:off x="12625017" y="640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5" name="テキスト ボックス 52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27846</xdr:rowOff>
    </xdr:from>
    <xdr:to>
      <xdr:col>23</xdr:col>
      <xdr:colOff>517525</xdr:colOff>
      <xdr:row>78</xdr:row>
      <xdr:rowOff>38644</xdr:rowOff>
    </xdr:to>
    <xdr:cxnSp macro="">
      <xdr:nvCxnSpPr>
        <xdr:cNvPr id="607" name="直線コネクタ 606"/>
        <xdr:cNvCxnSpPr/>
      </xdr:nvCxnSpPr>
      <xdr:spPr>
        <a:xfrm>
          <a:off x="15481300" y="13400946"/>
          <a:ext cx="8382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10091</xdr:rowOff>
    </xdr:from>
    <xdr:to>
      <xdr:col>22</xdr:col>
      <xdr:colOff>365125</xdr:colOff>
      <xdr:row>78</xdr:row>
      <xdr:rowOff>27846</xdr:rowOff>
    </xdr:to>
    <xdr:cxnSp macro="">
      <xdr:nvCxnSpPr>
        <xdr:cNvPr id="610" name="直線コネクタ 609"/>
        <xdr:cNvCxnSpPr/>
      </xdr:nvCxnSpPr>
      <xdr:spPr>
        <a:xfrm>
          <a:off x="14592300" y="13383191"/>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2" name="テキスト ボックス 611"/>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10091</xdr:rowOff>
    </xdr:from>
    <xdr:to>
      <xdr:col>21</xdr:col>
      <xdr:colOff>161925</xdr:colOff>
      <xdr:row>78</xdr:row>
      <xdr:rowOff>13170</xdr:rowOff>
    </xdr:to>
    <xdr:cxnSp macro="">
      <xdr:nvCxnSpPr>
        <xdr:cNvPr id="613" name="直線コネクタ 612"/>
        <xdr:cNvCxnSpPr/>
      </xdr:nvCxnSpPr>
      <xdr:spPr>
        <a:xfrm flipV="1">
          <a:off x="13703300" y="13383191"/>
          <a:ext cx="8890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89182</xdr:rowOff>
    </xdr:from>
    <xdr:to>
      <xdr:col>21</xdr:col>
      <xdr:colOff>212725</xdr:colOff>
      <xdr:row>78</xdr:row>
      <xdr:rowOff>19332</xdr:rowOff>
    </xdr:to>
    <xdr:sp macro="" textlink="">
      <xdr:nvSpPr>
        <xdr:cNvPr id="614" name="フローチャート : 判断 613"/>
        <xdr:cNvSpPr/>
      </xdr:nvSpPr>
      <xdr:spPr>
        <a:xfrm>
          <a:off x="14541500" y="1329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35859</xdr:rowOff>
    </xdr:from>
    <xdr:ext cx="534377" cy="259045"/>
    <xdr:sp macro="" textlink="">
      <xdr:nvSpPr>
        <xdr:cNvPr id="615" name="テキスト ボックス 614"/>
        <xdr:cNvSpPr txBox="1"/>
      </xdr:nvSpPr>
      <xdr:spPr>
        <a:xfrm>
          <a:off x="14325111" y="1306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13170</xdr:rowOff>
    </xdr:from>
    <xdr:to>
      <xdr:col>19</xdr:col>
      <xdr:colOff>644525</xdr:colOff>
      <xdr:row>78</xdr:row>
      <xdr:rowOff>18138</xdr:rowOff>
    </xdr:to>
    <xdr:cxnSp macro="">
      <xdr:nvCxnSpPr>
        <xdr:cNvPr id="616" name="直線コネクタ 615"/>
        <xdr:cNvCxnSpPr/>
      </xdr:nvCxnSpPr>
      <xdr:spPr>
        <a:xfrm flipV="1">
          <a:off x="12814300" y="13386270"/>
          <a:ext cx="8890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84282</xdr:rowOff>
    </xdr:from>
    <xdr:to>
      <xdr:col>20</xdr:col>
      <xdr:colOff>9525</xdr:colOff>
      <xdr:row>78</xdr:row>
      <xdr:rowOff>14432</xdr:rowOff>
    </xdr:to>
    <xdr:sp macro="" textlink="">
      <xdr:nvSpPr>
        <xdr:cNvPr id="617" name="フローチャート : 判断 616"/>
        <xdr:cNvSpPr/>
      </xdr:nvSpPr>
      <xdr:spPr>
        <a:xfrm>
          <a:off x="13652500" y="1328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30959</xdr:rowOff>
    </xdr:from>
    <xdr:ext cx="534377" cy="259045"/>
    <xdr:sp macro="" textlink="">
      <xdr:nvSpPr>
        <xdr:cNvPr id="618" name="テキスト ボックス 617"/>
        <xdr:cNvSpPr txBox="1"/>
      </xdr:nvSpPr>
      <xdr:spPr>
        <a:xfrm>
          <a:off x="13436111" y="130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76121</xdr:rowOff>
    </xdr:from>
    <xdr:to>
      <xdr:col>18</xdr:col>
      <xdr:colOff>492125</xdr:colOff>
      <xdr:row>78</xdr:row>
      <xdr:rowOff>6271</xdr:rowOff>
    </xdr:to>
    <xdr:sp macro="" textlink="">
      <xdr:nvSpPr>
        <xdr:cNvPr id="619" name="フローチャート : 判断 618"/>
        <xdr:cNvSpPr/>
      </xdr:nvSpPr>
      <xdr:spPr>
        <a:xfrm>
          <a:off x="12763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22798</xdr:rowOff>
    </xdr:from>
    <xdr:ext cx="534377" cy="259045"/>
    <xdr:sp macro="" textlink="">
      <xdr:nvSpPr>
        <xdr:cNvPr id="620" name="テキスト ボックス 619"/>
        <xdr:cNvSpPr txBox="1"/>
      </xdr:nvSpPr>
      <xdr:spPr>
        <a:xfrm>
          <a:off x="12547111" y="130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159294</xdr:rowOff>
    </xdr:from>
    <xdr:to>
      <xdr:col>23</xdr:col>
      <xdr:colOff>568325</xdr:colOff>
      <xdr:row>78</xdr:row>
      <xdr:rowOff>89444</xdr:rowOff>
    </xdr:to>
    <xdr:sp macro="" textlink="">
      <xdr:nvSpPr>
        <xdr:cNvPr id="626" name="円/楕円 625"/>
        <xdr:cNvSpPr/>
      </xdr:nvSpPr>
      <xdr:spPr>
        <a:xfrm>
          <a:off x="16268700" y="1336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74221</xdr:rowOff>
    </xdr:from>
    <xdr:ext cx="534377" cy="259045"/>
    <xdr:sp macro="" textlink="">
      <xdr:nvSpPr>
        <xdr:cNvPr id="627" name="公債費該当値テキスト"/>
        <xdr:cNvSpPr txBox="1"/>
      </xdr:nvSpPr>
      <xdr:spPr>
        <a:xfrm>
          <a:off x="16370300" y="1327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23,262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148496</xdr:rowOff>
    </xdr:from>
    <xdr:to>
      <xdr:col>22</xdr:col>
      <xdr:colOff>415925</xdr:colOff>
      <xdr:row>78</xdr:row>
      <xdr:rowOff>78646</xdr:rowOff>
    </xdr:to>
    <xdr:sp macro="" textlink="">
      <xdr:nvSpPr>
        <xdr:cNvPr id="628" name="円/楕円 627"/>
        <xdr:cNvSpPr/>
      </xdr:nvSpPr>
      <xdr:spPr>
        <a:xfrm>
          <a:off x="15430500" y="133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69773</xdr:rowOff>
    </xdr:from>
    <xdr:ext cx="534377" cy="259045"/>
    <xdr:sp macro="" textlink="">
      <xdr:nvSpPr>
        <xdr:cNvPr id="629" name="テキスト ボックス 628"/>
        <xdr:cNvSpPr txBox="1"/>
      </xdr:nvSpPr>
      <xdr:spPr>
        <a:xfrm>
          <a:off x="15214111" y="134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130741</xdr:rowOff>
    </xdr:from>
    <xdr:to>
      <xdr:col>21</xdr:col>
      <xdr:colOff>212725</xdr:colOff>
      <xdr:row>78</xdr:row>
      <xdr:rowOff>60891</xdr:rowOff>
    </xdr:to>
    <xdr:sp macro="" textlink="">
      <xdr:nvSpPr>
        <xdr:cNvPr id="630" name="円/楕円 629"/>
        <xdr:cNvSpPr/>
      </xdr:nvSpPr>
      <xdr:spPr>
        <a:xfrm>
          <a:off x="14541500" y="133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52018</xdr:rowOff>
    </xdr:from>
    <xdr:ext cx="534377" cy="259045"/>
    <xdr:sp macro="" textlink="">
      <xdr:nvSpPr>
        <xdr:cNvPr id="631" name="テキスト ボックス 630"/>
        <xdr:cNvSpPr txBox="1"/>
      </xdr:nvSpPr>
      <xdr:spPr>
        <a:xfrm>
          <a:off x="14325111" y="134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133820</xdr:rowOff>
    </xdr:from>
    <xdr:to>
      <xdr:col>20</xdr:col>
      <xdr:colOff>9525</xdr:colOff>
      <xdr:row>78</xdr:row>
      <xdr:rowOff>63970</xdr:rowOff>
    </xdr:to>
    <xdr:sp macro="" textlink="">
      <xdr:nvSpPr>
        <xdr:cNvPr id="632" name="円/楕円 631"/>
        <xdr:cNvSpPr/>
      </xdr:nvSpPr>
      <xdr:spPr>
        <a:xfrm>
          <a:off x="13652500" y="133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55097</xdr:rowOff>
    </xdr:from>
    <xdr:ext cx="534377" cy="259045"/>
    <xdr:sp macro="" textlink="">
      <xdr:nvSpPr>
        <xdr:cNvPr id="633" name="テキスト ボックス 632"/>
        <xdr:cNvSpPr txBox="1"/>
      </xdr:nvSpPr>
      <xdr:spPr>
        <a:xfrm>
          <a:off x="13436111" y="1342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138788</xdr:rowOff>
    </xdr:from>
    <xdr:to>
      <xdr:col>18</xdr:col>
      <xdr:colOff>492125</xdr:colOff>
      <xdr:row>78</xdr:row>
      <xdr:rowOff>68938</xdr:rowOff>
    </xdr:to>
    <xdr:sp macro="" textlink="">
      <xdr:nvSpPr>
        <xdr:cNvPr id="634" name="円/楕円 633"/>
        <xdr:cNvSpPr/>
      </xdr:nvSpPr>
      <xdr:spPr>
        <a:xfrm>
          <a:off x="12763500" y="1334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60065</xdr:rowOff>
    </xdr:from>
    <xdr:ext cx="534377" cy="259045"/>
    <xdr:sp macro="" textlink="">
      <xdr:nvSpPr>
        <xdr:cNvPr id="635" name="テキスト ボックス 634"/>
        <xdr:cNvSpPr txBox="1"/>
      </xdr:nvSpPr>
      <xdr:spPr>
        <a:xfrm>
          <a:off x="12547111" y="1343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19038</xdr:rowOff>
    </xdr:from>
    <xdr:to>
      <xdr:col>23</xdr:col>
      <xdr:colOff>517525</xdr:colOff>
      <xdr:row>96</xdr:row>
      <xdr:rowOff>143853</xdr:rowOff>
    </xdr:to>
    <xdr:cxnSp macro="">
      <xdr:nvCxnSpPr>
        <xdr:cNvPr id="664" name="直線コネクタ 663"/>
        <xdr:cNvCxnSpPr/>
      </xdr:nvCxnSpPr>
      <xdr:spPr>
        <a:xfrm flipV="1">
          <a:off x="15481300" y="16478238"/>
          <a:ext cx="8382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113428</xdr:rowOff>
    </xdr:from>
    <xdr:ext cx="469744" cy="259045"/>
    <xdr:sp macro="" textlink="">
      <xdr:nvSpPr>
        <xdr:cNvPr id="665" name="積立金平均値テキスト"/>
        <xdr:cNvSpPr txBox="1"/>
      </xdr:nvSpPr>
      <xdr:spPr>
        <a:xfrm>
          <a:off x="16370300" y="16572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143853</xdr:rowOff>
    </xdr:from>
    <xdr:to>
      <xdr:col>22</xdr:col>
      <xdr:colOff>365125</xdr:colOff>
      <xdr:row>97</xdr:row>
      <xdr:rowOff>46470</xdr:rowOff>
    </xdr:to>
    <xdr:cxnSp macro="">
      <xdr:nvCxnSpPr>
        <xdr:cNvPr id="667" name="直線コネクタ 666"/>
        <xdr:cNvCxnSpPr/>
      </xdr:nvCxnSpPr>
      <xdr:spPr>
        <a:xfrm flipV="1">
          <a:off x="14592300" y="16603053"/>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52451</xdr:rowOff>
    </xdr:from>
    <xdr:to>
      <xdr:col>21</xdr:col>
      <xdr:colOff>161925</xdr:colOff>
      <xdr:row>97</xdr:row>
      <xdr:rowOff>46470</xdr:rowOff>
    </xdr:to>
    <xdr:cxnSp macro="">
      <xdr:nvCxnSpPr>
        <xdr:cNvPr id="670" name="直線コネクタ 669"/>
        <xdr:cNvCxnSpPr/>
      </xdr:nvCxnSpPr>
      <xdr:spPr>
        <a:xfrm>
          <a:off x="13703300" y="16511651"/>
          <a:ext cx="889000" cy="16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56859</xdr:rowOff>
    </xdr:from>
    <xdr:to>
      <xdr:col>21</xdr:col>
      <xdr:colOff>212725</xdr:colOff>
      <xdr:row>97</xdr:row>
      <xdr:rowOff>158459</xdr:rowOff>
    </xdr:to>
    <xdr:sp macro="" textlink="">
      <xdr:nvSpPr>
        <xdr:cNvPr id="671" name="フローチャート : 判断 670"/>
        <xdr:cNvSpPr/>
      </xdr:nvSpPr>
      <xdr:spPr>
        <a:xfrm>
          <a:off x="14541500" y="1668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149586</xdr:rowOff>
    </xdr:from>
    <xdr:ext cx="469744" cy="259045"/>
    <xdr:sp macro="" textlink="">
      <xdr:nvSpPr>
        <xdr:cNvPr id="672" name="テキスト ボックス 671"/>
        <xdr:cNvSpPr txBox="1"/>
      </xdr:nvSpPr>
      <xdr:spPr>
        <a:xfrm>
          <a:off x="14357427" y="1678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52451</xdr:rowOff>
    </xdr:from>
    <xdr:to>
      <xdr:col>19</xdr:col>
      <xdr:colOff>644525</xdr:colOff>
      <xdr:row>97</xdr:row>
      <xdr:rowOff>62967</xdr:rowOff>
    </xdr:to>
    <xdr:cxnSp macro="">
      <xdr:nvCxnSpPr>
        <xdr:cNvPr id="673" name="直線コネクタ 672"/>
        <xdr:cNvCxnSpPr/>
      </xdr:nvCxnSpPr>
      <xdr:spPr>
        <a:xfrm flipV="1">
          <a:off x="12814300" y="16511651"/>
          <a:ext cx="8890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112522</xdr:rowOff>
    </xdr:from>
    <xdr:to>
      <xdr:col>20</xdr:col>
      <xdr:colOff>9525</xdr:colOff>
      <xdr:row>97</xdr:row>
      <xdr:rowOff>42672</xdr:rowOff>
    </xdr:to>
    <xdr:sp macro="" textlink="">
      <xdr:nvSpPr>
        <xdr:cNvPr id="674" name="フローチャート : 判断 673"/>
        <xdr:cNvSpPr/>
      </xdr:nvSpPr>
      <xdr:spPr>
        <a:xfrm>
          <a:off x="13652500" y="165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33799</xdr:rowOff>
    </xdr:from>
    <xdr:ext cx="534377" cy="259045"/>
    <xdr:sp macro="" textlink="">
      <xdr:nvSpPr>
        <xdr:cNvPr id="675" name="テキスト ボックス 674"/>
        <xdr:cNvSpPr txBox="1"/>
      </xdr:nvSpPr>
      <xdr:spPr>
        <a:xfrm>
          <a:off x="13436111" y="166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72517</xdr:rowOff>
    </xdr:from>
    <xdr:to>
      <xdr:col>18</xdr:col>
      <xdr:colOff>492125</xdr:colOff>
      <xdr:row>98</xdr:row>
      <xdr:rowOff>2667</xdr:rowOff>
    </xdr:to>
    <xdr:sp macro="" textlink="">
      <xdr:nvSpPr>
        <xdr:cNvPr id="676" name="フローチャート : 判断 675"/>
        <xdr:cNvSpPr/>
      </xdr:nvSpPr>
      <xdr:spPr>
        <a:xfrm>
          <a:off x="12763500" y="167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165244</xdr:rowOff>
    </xdr:from>
    <xdr:ext cx="469744" cy="259045"/>
    <xdr:sp macro="" textlink="">
      <xdr:nvSpPr>
        <xdr:cNvPr id="677" name="テキスト ボックス 676"/>
        <xdr:cNvSpPr txBox="1"/>
      </xdr:nvSpPr>
      <xdr:spPr>
        <a:xfrm>
          <a:off x="12579427" y="1679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139688</xdr:rowOff>
    </xdr:from>
    <xdr:to>
      <xdr:col>23</xdr:col>
      <xdr:colOff>568325</xdr:colOff>
      <xdr:row>96</xdr:row>
      <xdr:rowOff>69838</xdr:rowOff>
    </xdr:to>
    <xdr:sp macro="" textlink="">
      <xdr:nvSpPr>
        <xdr:cNvPr id="683" name="円/楕円 682"/>
        <xdr:cNvSpPr/>
      </xdr:nvSpPr>
      <xdr:spPr>
        <a:xfrm>
          <a:off x="16268700" y="164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162565</xdr:rowOff>
    </xdr:from>
    <xdr:ext cx="534377" cy="259045"/>
    <xdr:sp macro="" textlink="">
      <xdr:nvSpPr>
        <xdr:cNvPr id="684" name="積立金該当値テキスト"/>
        <xdr:cNvSpPr txBox="1"/>
      </xdr:nvSpPr>
      <xdr:spPr>
        <a:xfrm>
          <a:off x="16370300" y="1627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93053</xdr:rowOff>
    </xdr:from>
    <xdr:to>
      <xdr:col>22</xdr:col>
      <xdr:colOff>415925</xdr:colOff>
      <xdr:row>97</xdr:row>
      <xdr:rowOff>23203</xdr:rowOff>
    </xdr:to>
    <xdr:sp macro="" textlink="">
      <xdr:nvSpPr>
        <xdr:cNvPr id="685" name="円/楕円 684"/>
        <xdr:cNvSpPr/>
      </xdr:nvSpPr>
      <xdr:spPr>
        <a:xfrm>
          <a:off x="15430500" y="165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14330</xdr:rowOff>
    </xdr:from>
    <xdr:ext cx="534377" cy="259045"/>
    <xdr:sp macro="" textlink="">
      <xdr:nvSpPr>
        <xdr:cNvPr id="686" name="テキスト ボックス 685"/>
        <xdr:cNvSpPr txBox="1"/>
      </xdr:nvSpPr>
      <xdr:spPr>
        <a:xfrm>
          <a:off x="15214111" y="1664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167120</xdr:rowOff>
    </xdr:from>
    <xdr:to>
      <xdr:col>21</xdr:col>
      <xdr:colOff>212725</xdr:colOff>
      <xdr:row>97</xdr:row>
      <xdr:rowOff>97270</xdr:rowOff>
    </xdr:to>
    <xdr:sp macro="" textlink="">
      <xdr:nvSpPr>
        <xdr:cNvPr id="687" name="円/楕円 686"/>
        <xdr:cNvSpPr/>
      </xdr:nvSpPr>
      <xdr:spPr>
        <a:xfrm>
          <a:off x="14541500" y="166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113797</xdr:rowOff>
    </xdr:from>
    <xdr:ext cx="469744" cy="259045"/>
    <xdr:sp macro="" textlink="">
      <xdr:nvSpPr>
        <xdr:cNvPr id="688" name="テキスト ボックス 687"/>
        <xdr:cNvSpPr txBox="1"/>
      </xdr:nvSpPr>
      <xdr:spPr>
        <a:xfrm>
          <a:off x="14357427" y="1640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1651</xdr:rowOff>
    </xdr:from>
    <xdr:to>
      <xdr:col>20</xdr:col>
      <xdr:colOff>9525</xdr:colOff>
      <xdr:row>96</xdr:row>
      <xdr:rowOff>103251</xdr:rowOff>
    </xdr:to>
    <xdr:sp macro="" textlink="">
      <xdr:nvSpPr>
        <xdr:cNvPr id="689" name="円/楕円 688"/>
        <xdr:cNvSpPr/>
      </xdr:nvSpPr>
      <xdr:spPr>
        <a:xfrm>
          <a:off x="13652500" y="164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119778</xdr:rowOff>
    </xdr:from>
    <xdr:ext cx="534377" cy="259045"/>
    <xdr:sp macro="" textlink="">
      <xdr:nvSpPr>
        <xdr:cNvPr id="690" name="テキスト ボックス 689"/>
        <xdr:cNvSpPr txBox="1"/>
      </xdr:nvSpPr>
      <xdr:spPr>
        <a:xfrm>
          <a:off x="13436111" y="162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12167</xdr:rowOff>
    </xdr:from>
    <xdr:to>
      <xdr:col>18</xdr:col>
      <xdr:colOff>492125</xdr:colOff>
      <xdr:row>97</xdr:row>
      <xdr:rowOff>113767</xdr:rowOff>
    </xdr:to>
    <xdr:sp macro="" textlink="">
      <xdr:nvSpPr>
        <xdr:cNvPr id="691" name="円/楕円 690"/>
        <xdr:cNvSpPr/>
      </xdr:nvSpPr>
      <xdr:spPr>
        <a:xfrm>
          <a:off x="12763500" y="1664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130294</xdr:rowOff>
    </xdr:from>
    <xdr:ext cx="469744" cy="259045"/>
    <xdr:sp macro="" textlink="">
      <xdr:nvSpPr>
        <xdr:cNvPr id="692" name="テキスト ボックス 691"/>
        <xdr:cNvSpPr txBox="1"/>
      </xdr:nvSpPr>
      <xdr:spPr>
        <a:xfrm>
          <a:off x="12579427" y="164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67691</xdr:rowOff>
    </xdr:from>
    <xdr:to>
      <xdr:col>32</xdr:col>
      <xdr:colOff>187325</xdr:colOff>
      <xdr:row>35</xdr:row>
      <xdr:rowOff>91923</xdr:rowOff>
    </xdr:to>
    <xdr:cxnSp macro="">
      <xdr:nvCxnSpPr>
        <xdr:cNvPr id="719" name="直線コネクタ 718"/>
        <xdr:cNvCxnSpPr/>
      </xdr:nvCxnSpPr>
      <xdr:spPr>
        <a:xfrm flipV="1">
          <a:off x="21323300" y="5896991"/>
          <a:ext cx="838200" cy="19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96359</xdr:rowOff>
    </xdr:from>
    <xdr:ext cx="378565" cy="259045"/>
    <xdr:sp macro="" textlink="">
      <xdr:nvSpPr>
        <xdr:cNvPr id="720" name="投資及び出資金平均値テキスト"/>
        <xdr:cNvSpPr txBox="1"/>
      </xdr:nvSpPr>
      <xdr:spPr>
        <a:xfrm>
          <a:off x="22212300" y="6440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91923</xdr:rowOff>
    </xdr:from>
    <xdr:to>
      <xdr:col>31</xdr:col>
      <xdr:colOff>34925</xdr:colOff>
      <xdr:row>37</xdr:row>
      <xdr:rowOff>133299</xdr:rowOff>
    </xdr:to>
    <xdr:cxnSp macro="">
      <xdr:nvCxnSpPr>
        <xdr:cNvPr id="722" name="直線コネクタ 721"/>
        <xdr:cNvCxnSpPr/>
      </xdr:nvCxnSpPr>
      <xdr:spPr>
        <a:xfrm flipV="1">
          <a:off x="20434300" y="6092673"/>
          <a:ext cx="889000" cy="38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7205</xdr:rowOff>
    </xdr:from>
    <xdr:ext cx="378565" cy="259045"/>
    <xdr:sp macro="" textlink="">
      <xdr:nvSpPr>
        <xdr:cNvPr id="724" name="テキスト ボックス 723"/>
        <xdr:cNvSpPr txBox="1"/>
      </xdr:nvSpPr>
      <xdr:spPr>
        <a:xfrm>
          <a:off x="21134017" y="6522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133299</xdr:rowOff>
    </xdr:from>
    <xdr:to>
      <xdr:col>29</xdr:col>
      <xdr:colOff>517525</xdr:colOff>
      <xdr:row>37</xdr:row>
      <xdr:rowOff>160045</xdr:rowOff>
    </xdr:to>
    <xdr:cxnSp macro="">
      <xdr:nvCxnSpPr>
        <xdr:cNvPr id="725" name="直線コネクタ 724"/>
        <xdr:cNvCxnSpPr/>
      </xdr:nvCxnSpPr>
      <xdr:spPr>
        <a:xfrm flipV="1">
          <a:off x="19545300" y="6476949"/>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165710</xdr:rowOff>
    </xdr:from>
    <xdr:to>
      <xdr:col>29</xdr:col>
      <xdr:colOff>568325</xdr:colOff>
      <xdr:row>36</xdr:row>
      <xdr:rowOff>95860</xdr:rowOff>
    </xdr:to>
    <xdr:sp macro="" textlink="">
      <xdr:nvSpPr>
        <xdr:cNvPr id="726" name="フローチャート : 判断 725"/>
        <xdr:cNvSpPr/>
      </xdr:nvSpPr>
      <xdr:spPr>
        <a:xfrm>
          <a:off x="20383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112387</xdr:rowOff>
    </xdr:from>
    <xdr:ext cx="469744" cy="259045"/>
    <xdr:sp macro="" textlink="">
      <xdr:nvSpPr>
        <xdr:cNvPr id="727" name="テキスト ボックス 726"/>
        <xdr:cNvSpPr txBox="1"/>
      </xdr:nvSpPr>
      <xdr:spPr>
        <a:xfrm>
          <a:off x="20199427" y="594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160045</xdr:rowOff>
    </xdr:from>
    <xdr:to>
      <xdr:col>28</xdr:col>
      <xdr:colOff>314325</xdr:colOff>
      <xdr:row>38</xdr:row>
      <xdr:rowOff>20828</xdr:rowOff>
    </xdr:to>
    <xdr:cxnSp macro="">
      <xdr:nvCxnSpPr>
        <xdr:cNvPr id="728" name="直線コネクタ 727"/>
        <xdr:cNvCxnSpPr/>
      </xdr:nvCxnSpPr>
      <xdr:spPr>
        <a:xfrm flipV="1">
          <a:off x="18656300" y="6503695"/>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8890</xdr:rowOff>
    </xdr:from>
    <xdr:to>
      <xdr:col>28</xdr:col>
      <xdr:colOff>365125</xdr:colOff>
      <xdr:row>37</xdr:row>
      <xdr:rowOff>110490</xdr:rowOff>
    </xdr:to>
    <xdr:sp macro="" textlink="">
      <xdr:nvSpPr>
        <xdr:cNvPr id="729" name="フローチャート : 判断 728"/>
        <xdr:cNvSpPr/>
      </xdr:nvSpPr>
      <xdr:spPr>
        <a:xfrm>
          <a:off x="19494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127017</xdr:rowOff>
    </xdr:from>
    <xdr:ext cx="469744" cy="259045"/>
    <xdr:sp macro="" textlink="">
      <xdr:nvSpPr>
        <xdr:cNvPr id="730" name="テキスト ボックス 729"/>
        <xdr:cNvSpPr txBox="1"/>
      </xdr:nvSpPr>
      <xdr:spPr>
        <a:xfrm>
          <a:off x="19310427"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164109</xdr:rowOff>
    </xdr:from>
    <xdr:to>
      <xdr:col>27</xdr:col>
      <xdr:colOff>161925</xdr:colOff>
      <xdr:row>37</xdr:row>
      <xdr:rowOff>94259</xdr:rowOff>
    </xdr:to>
    <xdr:sp macro="" textlink="">
      <xdr:nvSpPr>
        <xdr:cNvPr id="731" name="フローチャート : 判断 730"/>
        <xdr:cNvSpPr/>
      </xdr:nvSpPr>
      <xdr:spPr>
        <a:xfrm>
          <a:off x="18605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110786</xdr:rowOff>
    </xdr:from>
    <xdr:ext cx="469744" cy="259045"/>
    <xdr:sp macro="" textlink="">
      <xdr:nvSpPr>
        <xdr:cNvPr id="732" name="テキスト ボックス 731"/>
        <xdr:cNvSpPr txBox="1"/>
      </xdr:nvSpPr>
      <xdr:spPr>
        <a:xfrm>
          <a:off x="18421427"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16891</xdr:rowOff>
    </xdr:from>
    <xdr:to>
      <xdr:col>32</xdr:col>
      <xdr:colOff>238125</xdr:colOff>
      <xdr:row>34</xdr:row>
      <xdr:rowOff>118491</xdr:rowOff>
    </xdr:to>
    <xdr:sp macro="" textlink="">
      <xdr:nvSpPr>
        <xdr:cNvPr id="738" name="円/楕円 737"/>
        <xdr:cNvSpPr/>
      </xdr:nvSpPr>
      <xdr:spPr>
        <a:xfrm>
          <a:off x="22110700" y="584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39768</xdr:rowOff>
    </xdr:from>
    <xdr:ext cx="469744" cy="259045"/>
    <xdr:sp macro="" textlink="">
      <xdr:nvSpPr>
        <xdr:cNvPr id="739" name="投資及び出資金該当値テキスト"/>
        <xdr:cNvSpPr txBox="1"/>
      </xdr:nvSpPr>
      <xdr:spPr>
        <a:xfrm>
          <a:off x="22212300" y="569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41123</xdr:rowOff>
    </xdr:from>
    <xdr:to>
      <xdr:col>31</xdr:col>
      <xdr:colOff>85725</xdr:colOff>
      <xdr:row>35</xdr:row>
      <xdr:rowOff>142723</xdr:rowOff>
    </xdr:to>
    <xdr:sp macro="" textlink="">
      <xdr:nvSpPr>
        <xdr:cNvPr id="740" name="円/楕円 739"/>
        <xdr:cNvSpPr/>
      </xdr:nvSpPr>
      <xdr:spPr>
        <a:xfrm>
          <a:off x="21272500" y="60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159250</xdr:rowOff>
    </xdr:from>
    <xdr:ext cx="469744" cy="259045"/>
    <xdr:sp macro="" textlink="">
      <xdr:nvSpPr>
        <xdr:cNvPr id="741" name="テキスト ボックス 740"/>
        <xdr:cNvSpPr txBox="1"/>
      </xdr:nvSpPr>
      <xdr:spPr>
        <a:xfrm>
          <a:off x="21088427" y="581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82499</xdr:rowOff>
    </xdr:from>
    <xdr:to>
      <xdr:col>29</xdr:col>
      <xdr:colOff>568325</xdr:colOff>
      <xdr:row>38</xdr:row>
      <xdr:rowOff>12649</xdr:rowOff>
    </xdr:to>
    <xdr:sp macro="" textlink="">
      <xdr:nvSpPr>
        <xdr:cNvPr id="742" name="円/楕円 741"/>
        <xdr:cNvSpPr/>
      </xdr:nvSpPr>
      <xdr:spPr>
        <a:xfrm>
          <a:off x="20383500" y="64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3776</xdr:rowOff>
    </xdr:from>
    <xdr:ext cx="378565" cy="259045"/>
    <xdr:sp macro="" textlink="">
      <xdr:nvSpPr>
        <xdr:cNvPr id="743" name="テキスト ボックス 742"/>
        <xdr:cNvSpPr txBox="1"/>
      </xdr:nvSpPr>
      <xdr:spPr>
        <a:xfrm>
          <a:off x="20245017" y="65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109245</xdr:rowOff>
    </xdr:from>
    <xdr:to>
      <xdr:col>28</xdr:col>
      <xdr:colOff>365125</xdr:colOff>
      <xdr:row>38</xdr:row>
      <xdr:rowOff>39395</xdr:rowOff>
    </xdr:to>
    <xdr:sp macro="" textlink="">
      <xdr:nvSpPr>
        <xdr:cNvPr id="744" name="円/楕円 743"/>
        <xdr:cNvSpPr/>
      </xdr:nvSpPr>
      <xdr:spPr>
        <a:xfrm>
          <a:off x="19494500" y="64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30522</xdr:rowOff>
    </xdr:from>
    <xdr:ext cx="378565" cy="259045"/>
    <xdr:sp macro="" textlink="">
      <xdr:nvSpPr>
        <xdr:cNvPr id="745" name="テキスト ボックス 744"/>
        <xdr:cNvSpPr txBox="1"/>
      </xdr:nvSpPr>
      <xdr:spPr>
        <a:xfrm>
          <a:off x="19356017" y="6545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141478</xdr:rowOff>
    </xdr:from>
    <xdr:to>
      <xdr:col>27</xdr:col>
      <xdr:colOff>161925</xdr:colOff>
      <xdr:row>38</xdr:row>
      <xdr:rowOff>71628</xdr:rowOff>
    </xdr:to>
    <xdr:sp macro="" textlink="">
      <xdr:nvSpPr>
        <xdr:cNvPr id="746" name="円/楕円 745"/>
        <xdr:cNvSpPr/>
      </xdr:nvSpPr>
      <xdr:spPr>
        <a:xfrm>
          <a:off x="18605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62755</xdr:rowOff>
    </xdr:from>
    <xdr:ext cx="378565" cy="259045"/>
    <xdr:sp macro="" textlink="">
      <xdr:nvSpPr>
        <xdr:cNvPr id="747" name="テキスト ボックス 746"/>
        <xdr:cNvSpPr txBox="1"/>
      </xdr:nvSpPr>
      <xdr:spPr>
        <a:xfrm>
          <a:off x="18467017" y="657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9104</xdr:rowOff>
    </xdr:from>
    <xdr:to>
      <xdr:col>32</xdr:col>
      <xdr:colOff>187325</xdr:colOff>
      <xdr:row>59</xdr:row>
      <xdr:rowOff>9300</xdr:rowOff>
    </xdr:to>
    <xdr:cxnSp macro="">
      <xdr:nvCxnSpPr>
        <xdr:cNvPr id="778" name="直線コネクタ 777"/>
        <xdr:cNvCxnSpPr/>
      </xdr:nvCxnSpPr>
      <xdr:spPr>
        <a:xfrm flipV="1">
          <a:off x="21323300" y="10124654"/>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168504</xdr:rowOff>
    </xdr:from>
    <xdr:to>
      <xdr:col>31</xdr:col>
      <xdr:colOff>34925</xdr:colOff>
      <xdr:row>59</xdr:row>
      <xdr:rowOff>9300</xdr:rowOff>
    </xdr:to>
    <xdr:cxnSp macro="">
      <xdr:nvCxnSpPr>
        <xdr:cNvPr id="781" name="直線コネクタ 780"/>
        <xdr:cNvCxnSpPr/>
      </xdr:nvCxnSpPr>
      <xdr:spPr>
        <a:xfrm>
          <a:off x="20434300" y="10112604"/>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3" name="テキスト ボックス 782"/>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167883</xdr:rowOff>
    </xdr:from>
    <xdr:to>
      <xdr:col>29</xdr:col>
      <xdr:colOff>517525</xdr:colOff>
      <xdr:row>58</xdr:row>
      <xdr:rowOff>168504</xdr:rowOff>
    </xdr:to>
    <xdr:cxnSp macro="">
      <xdr:nvCxnSpPr>
        <xdr:cNvPr id="784" name="直線コネクタ 783"/>
        <xdr:cNvCxnSpPr/>
      </xdr:nvCxnSpPr>
      <xdr:spPr>
        <a:xfrm>
          <a:off x="19545300" y="10111983"/>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103432</xdr:rowOff>
    </xdr:from>
    <xdr:to>
      <xdr:col>29</xdr:col>
      <xdr:colOff>568325</xdr:colOff>
      <xdr:row>59</xdr:row>
      <xdr:rowOff>33582</xdr:rowOff>
    </xdr:to>
    <xdr:sp macro="" textlink="">
      <xdr:nvSpPr>
        <xdr:cNvPr id="785" name="フローチャート : 判断 784"/>
        <xdr:cNvSpPr/>
      </xdr:nvSpPr>
      <xdr:spPr>
        <a:xfrm>
          <a:off x="20383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50109</xdr:rowOff>
    </xdr:from>
    <xdr:ext cx="469744" cy="259045"/>
    <xdr:sp macro="" textlink="">
      <xdr:nvSpPr>
        <xdr:cNvPr id="786" name="テキスト ボックス 785"/>
        <xdr:cNvSpPr txBox="1"/>
      </xdr:nvSpPr>
      <xdr:spPr>
        <a:xfrm>
          <a:off x="20199427" y="98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167393</xdr:rowOff>
    </xdr:from>
    <xdr:to>
      <xdr:col>28</xdr:col>
      <xdr:colOff>314325</xdr:colOff>
      <xdr:row>58</xdr:row>
      <xdr:rowOff>167883</xdr:rowOff>
    </xdr:to>
    <xdr:cxnSp macro="">
      <xdr:nvCxnSpPr>
        <xdr:cNvPr id="787" name="直線コネクタ 786"/>
        <xdr:cNvCxnSpPr/>
      </xdr:nvCxnSpPr>
      <xdr:spPr>
        <a:xfrm>
          <a:off x="18656300" y="1011149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56177</xdr:rowOff>
    </xdr:from>
    <xdr:to>
      <xdr:col>28</xdr:col>
      <xdr:colOff>365125</xdr:colOff>
      <xdr:row>58</xdr:row>
      <xdr:rowOff>157777</xdr:rowOff>
    </xdr:to>
    <xdr:sp macro="" textlink="">
      <xdr:nvSpPr>
        <xdr:cNvPr id="788" name="フローチャート : 判断 787"/>
        <xdr:cNvSpPr/>
      </xdr:nvSpPr>
      <xdr:spPr>
        <a:xfrm>
          <a:off x="19494500" y="100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2854</xdr:rowOff>
    </xdr:from>
    <xdr:ext cx="469744" cy="259045"/>
    <xdr:sp macro="" textlink="">
      <xdr:nvSpPr>
        <xdr:cNvPr id="789" name="テキスト ボックス 788"/>
        <xdr:cNvSpPr txBox="1"/>
      </xdr:nvSpPr>
      <xdr:spPr>
        <a:xfrm>
          <a:off x="19310427" y="97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62382</xdr:rowOff>
    </xdr:from>
    <xdr:to>
      <xdr:col>27</xdr:col>
      <xdr:colOff>161925</xdr:colOff>
      <xdr:row>58</xdr:row>
      <xdr:rowOff>163982</xdr:rowOff>
    </xdr:to>
    <xdr:sp macro="" textlink="">
      <xdr:nvSpPr>
        <xdr:cNvPr id="790" name="フローチャート : 判断 789"/>
        <xdr:cNvSpPr/>
      </xdr:nvSpPr>
      <xdr:spPr>
        <a:xfrm>
          <a:off x="18605500" y="100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9059</xdr:rowOff>
    </xdr:from>
    <xdr:ext cx="469744" cy="259045"/>
    <xdr:sp macro="" textlink="">
      <xdr:nvSpPr>
        <xdr:cNvPr id="791" name="テキスト ボックス 790"/>
        <xdr:cNvSpPr txBox="1"/>
      </xdr:nvSpPr>
      <xdr:spPr>
        <a:xfrm>
          <a:off x="18421427" y="97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129754</xdr:rowOff>
    </xdr:from>
    <xdr:to>
      <xdr:col>32</xdr:col>
      <xdr:colOff>238125</xdr:colOff>
      <xdr:row>59</xdr:row>
      <xdr:rowOff>59904</xdr:rowOff>
    </xdr:to>
    <xdr:sp macro="" textlink="">
      <xdr:nvSpPr>
        <xdr:cNvPr id="797" name="円/楕円 796"/>
        <xdr:cNvSpPr/>
      </xdr:nvSpPr>
      <xdr:spPr>
        <a:xfrm>
          <a:off x="22110700" y="100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70527</xdr:rowOff>
    </xdr:from>
    <xdr:ext cx="469744" cy="259045"/>
    <xdr:sp macro="" textlink="">
      <xdr:nvSpPr>
        <xdr:cNvPr id="798" name="貸付金該当値テキスト"/>
        <xdr:cNvSpPr txBox="1"/>
      </xdr:nvSpPr>
      <xdr:spPr>
        <a:xfrm>
          <a:off x="22212300" y="100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129950</xdr:rowOff>
    </xdr:from>
    <xdr:to>
      <xdr:col>31</xdr:col>
      <xdr:colOff>85725</xdr:colOff>
      <xdr:row>59</xdr:row>
      <xdr:rowOff>60100</xdr:rowOff>
    </xdr:to>
    <xdr:sp macro="" textlink="">
      <xdr:nvSpPr>
        <xdr:cNvPr id="799" name="円/楕円 798"/>
        <xdr:cNvSpPr/>
      </xdr:nvSpPr>
      <xdr:spPr>
        <a:xfrm>
          <a:off x="21272500" y="1007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51227</xdr:rowOff>
    </xdr:from>
    <xdr:ext cx="469744" cy="259045"/>
    <xdr:sp macro="" textlink="">
      <xdr:nvSpPr>
        <xdr:cNvPr id="800" name="テキスト ボックス 799"/>
        <xdr:cNvSpPr txBox="1"/>
      </xdr:nvSpPr>
      <xdr:spPr>
        <a:xfrm>
          <a:off x="21088427" y="1016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117704</xdr:rowOff>
    </xdr:from>
    <xdr:to>
      <xdr:col>29</xdr:col>
      <xdr:colOff>568325</xdr:colOff>
      <xdr:row>59</xdr:row>
      <xdr:rowOff>47854</xdr:rowOff>
    </xdr:to>
    <xdr:sp macro="" textlink="">
      <xdr:nvSpPr>
        <xdr:cNvPr id="801" name="円/楕円 800"/>
        <xdr:cNvSpPr/>
      </xdr:nvSpPr>
      <xdr:spPr>
        <a:xfrm>
          <a:off x="20383500" y="100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38981</xdr:rowOff>
    </xdr:from>
    <xdr:ext cx="469744" cy="259045"/>
    <xdr:sp macro="" textlink="">
      <xdr:nvSpPr>
        <xdr:cNvPr id="802" name="テキスト ボックス 801"/>
        <xdr:cNvSpPr txBox="1"/>
      </xdr:nvSpPr>
      <xdr:spPr>
        <a:xfrm>
          <a:off x="201994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117083</xdr:rowOff>
    </xdr:from>
    <xdr:to>
      <xdr:col>28</xdr:col>
      <xdr:colOff>365125</xdr:colOff>
      <xdr:row>59</xdr:row>
      <xdr:rowOff>47233</xdr:rowOff>
    </xdr:to>
    <xdr:sp macro="" textlink="">
      <xdr:nvSpPr>
        <xdr:cNvPr id="803" name="円/楕円 802"/>
        <xdr:cNvSpPr/>
      </xdr:nvSpPr>
      <xdr:spPr>
        <a:xfrm>
          <a:off x="19494500" y="100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38360</xdr:rowOff>
    </xdr:from>
    <xdr:ext cx="469744" cy="259045"/>
    <xdr:sp macro="" textlink="">
      <xdr:nvSpPr>
        <xdr:cNvPr id="804" name="テキスト ボックス 803"/>
        <xdr:cNvSpPr txBox="1"/>
      </xdr:nvSpPr>
      <xdr:spPr>
        <a:xfrm>
          <a:off x="19310427" y="1015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116593</xdr:rowOff>
    </xdr:from>
    <xdr:to>
      <xdr:col>27</xdr:col>
      <xdr:colOff>161925</xdr:colOff>
      <xdr:row>59</xdr:row>
      <xdr:rowOff>46743</xdr:rowOff>
    </xdr:to>
    <xdr:sp macro="" textlink="">
      <xdr:nvSpPr>
        <xdr:cNvPr id="805" name="円/楕円 804"/>
        <xdr:cNvSpPr/>
      </xdr:nvSpPr>
      <xdr:spPr>
        <a:xfrm>
          <a:off x="18605500" y="100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37870</xdr:rowOff>
    </xdr:from>
    <xdr:ext cx="469744" cy="259045"/>
    <xdr:sp macro="" textlink="">
      <xdr:nvSpPr>
        <xdr:cNvPr id="806" name="テキスト ボックス 805"/>
        <xdr:cNvSpPr txBox="1"/>
      </xdr:nvSpPr>
      <xdr:spPr>
        <a:xfrm>
          <a:off x="18421427" y="1015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24192</xdr:rowOff>
    </xdr:from>
    <xdr:to>
      <xdr:col>32</xdr:col>
      <xdr:colOff>187325</xdr:colOff>
      <xdr:row>78</xdr:row>
      <xdr:rowOff>37091</xdr:rowOff>
    </xdr:to>
    <xdr:cxnSp macro="">
      <xdr:nvCxnSpPr>
        <xdr:cNvPr id="838" name="直線コネクタ 837"/>
        <xdr:cNvCxnSpPr/>
      </xdr:nvCxnSpPr>
      <xdr:spPr>
        <a:xfrm flipV="1">
          <a:off x="21323300" y="13397292"/>
          <a:ext cx="8382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39"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11912</xdr:rowOff>
    </xdr:from>
    <xdr:to>
      <xdr:col>31</xdr:col>
      <xdr:colOff>34925</xdr:colOff>
      <xdr:row>78</xdr:row>
      <xdr:rowOff>37091</xdr:rowOff>
    </xdr:to>
    <xdr:cxnSp macro="">
      <xdr:nvCxnSpPr>
        <xdr:cNvPr id="841" name="直線コネクタ 840"/>
        <xdr:cNvCxnSpPr/>
      </xdr:nvCxnSpPr>
      <xdr:spPr>
        <a:xfrm>
          <a:off x="20434300" y="13385012"/>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3" name="テキスト ボックス 842"/>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11912</xdr:rowOff>
    </xdr:from>
    <xdr:to>
      <xdr:col>29</xdr:col>
      <xdr:colOff>517525</xdr:colOff>
      <xdr:row>78</xdr:row>
      <xdr:rowOff>137447</xdr:rowOff>
    </xdr:to>
    <xdr:cxnSp macro="">
      <xdr:nvCxnSpPr>
        <xdr:cNvPr id="844" name="直線コネクタ 843"/>
        <xdr:cNvCxnSpPr/>
      </xdr:nvCxnSpPr>
      <xdr:spPr>
        <a:xfrm flipV="1">
          <a:off x="19545300" y="13385012"/>
          <a:ext cx="889000" cy="1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85308</xdr:rowOff>
    </xdr:from>
    <xdr:to>
      <xdr:col>29</xdr:col>
      <xdr:colOff>568325</xdr:colOff>
      <xdr:row>77</xdr:row>
      <xdr:rowOff>15458</xdr:rowOff>
    </xdr:to>
    <xdr:sp macro="" textlink="">
      <xdr:nvSpPr>
        <xdr:cNvPr id="845" name="フローチャート : 判断 844"/>
        <xdr:cNvSpPr/>
      </xdr:nvSpPr>
      <xdr:spPr>
        <a:xfrm>
          <a:off x="20383500" y="131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31985</xdr:rowOff>
    </xdr:from>
    <xdr:ext cx="534377" cy="259045"/>
    <xdr:sp macro="" textlink="">
      <xdr:nvSpPr>
        <xdr:cNvPr id="846" name="テキスト ボックス 845"/>
        <xdr:cNvSpPr txBox="1"/>
      </xdr:nvSpPr>
      <xdr:spPr>
        <a:xfrm>
          <a:off x="20167111" y="1289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34,610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84902</xdr:rowOff>
    </xdr:from>
    <xdr:to>
      <xdr:col>28</xdr:col>
      <xdr:colOff>314325</xdr:colOff>
      <xdr:row>78</xdr:row>
      <xdr:rowOff>137447</xdr:rowOff>
    </xdr:to>
    <xdr:cxnSp macro="">
      <xdr:nvCxnSpPr>
        <xdr:cNvPr id="847" name="直線コネクタ 846"/>
        <xdr:cNvCxnSpPr/>
      </xdr:nvCxnSpPr>
      <xdr:spPr>
        <a:xfrm>
          <a:off x="18656300" y="13458002"/>
          <a:ext cx="889000" cy="5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145300</xdr:rowOff>
    </xdr:from>
    <xdr:to>
      <xdr:col>28</xdr:col>
      <xdr:colOff>365125</xdr:colOff>
      <xdr:row>77</xdr:row>
      <xdr:rowOff>75450</xdr:rowOff>
    </xdr:to>
    <xdr:sp macro="" textlink="">
      <xdr:nvSpPr>
        <xdr:cNvPr id="848" name="フローチャート : 判断 847"/>
        <xdr:cNvSpPr/>
      </xdr:nvSpPr>
      <xdr:spPr>
        <a:xfrm>
          <a:off x="19494500" y="13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91976</xdr:rowOff>
    </xdr:from>
    <xdr:ext cx="534377" cy="259045"/>
    <xdr:sp macro="" textlink="">
      <xdr:nvSpPr>
        <xdr:cNvPr id="849" name="テキスト ボックス 848"/>
        <xdr:cNvSpPr txBox="1"/>
      </xdr:nvSpPr>
      <xdr:spPr>
        <a:xfrm>
          <a:off x="19278111" y="1295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145690</xdr:rowOff>
    </xdr:from>
    <xdr:to>
      <xdr:col>27</xdr:col>
      <xdr:colOff>161925</xdr:colOff>
      <xdr:row>77</xdr:row>
      <xdr:rowOff>75840</xdr:rowOff>
    </xdr:to>
    <xdr:sp macro="" textlink="">
      <xdr:nvSpPr>
        <xdr:cNvPr id="850" name="フローチャート : 判断 849"/>
        <xdr:cNvSpPr/>
      </xdr:nvSpPr>
      <xdr:spPr>
        <a:xfrm>
          <a:off x="18605500" y="131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92368</xdr:rowOff>
    </xdr:from>
    <xdr:ext cx="534377" cy="259045"/>
    <xdr:sp macro="" textlink="">
      <xdr:nvSpPr>
        <xdr:cNvPr id="851" name="テキスト ボックス 850"/>
        <xdr:cNvSpPr txBox="1"/>
      </xdr:nvSpPr>
      <xdr:spPr>
        <a:xfrm>
          <a:off x="18389111" y="12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144842</xdr:rowOff>
    </xdr:from>
    <xdr:to>
      <xdr:col>32</xdr:col>
      <xdr:colOff>238125</xdr:colOff>
      <xdr:row>78</xdr:row>
      <xdr:rowOff>74992</xdr:rowOff>
    </xdr:to>
    <xdr:sp macro="" textlink="">
      <xdr:nvSpPr>
        <xdr:cNvPr id="857" name="円/楕円 856"/>
        <xdr:cNvSpPr/>
      </xdr:nvSpPr>
      <xdr:spPr>
        <a:xfrm>
          <a:off x="22110700" y="1334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123269</xdr:rowOff>
    </xdr:from>
    <xdr:ext cx="534377" cy="259045"/>
    <xdr:sp macro="" textlink="">
      <xdr:nvSpPr>
        <xdr:cNvPr id="858" name="繰出金該当値テキスト"/>
        <xdr:cNvSpPr txBox="1"/>
      </xdr:nvSpPr>
      <xdr:spPr>
        <a:xfrm>
          <a:off x="22212300" y="1332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27,537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157741</xdr:rowOff>
    </xdr:from>
    <xdr:to>
      <xdr:col>31</xdr:col>
      <xdr:colOff>85725</xdr:colOff>
      <xdr:row>78</xdr:row>
      <xdr:rowOff>87891</xdr:rowOff>
    </xdr:to>
    <xdr:sp macro="" textlink="">
      <xdr:nvSpPr>
        <xdr:cNvPr id="859" name="円/楕円 858"/>
        <xdr:cNvSpPr/>
      </xdr:nvSpPr>
      <xdr:spPr>
        <a:xfrm>
          <a:off x="21272500" y="133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79018</xdr:rowOff>
    </xdr:from>
    <xdr:ext cx="534377" cy="259045"/>
    <xdr:sp macro="" textlink="">
      <xdr:nvSpPr>
        <xdr:cNvPr id="860" name="テキスト ボックス 859"/>
        <xdr:cNvSpPr txBox="1"/>
      </xdr:nvSpPr>
      <xdr:spPr>
        <a:xfrm>
          <a:off x="21056111" y="1345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132562</xdr:rowOff>
    </xdr:from>
    <xdr:to>
      <xdr:col>29</xdr:col>
      <xdr:colOff>568325</xdr:colOff>
      <xdr:row>78</xdr:row>
      <xdr:rowOff>62712</xdr:rowOff>
    </xdr:to>
    <xdr:sp macro="" textlink="">
      <xdr:nvSpPr>
        <xdr:cNvPr id="861" name="円/楕円 860"/>
        <xdr:cNvSpPr/>
      </xdr:nvSpPr>
      <xdr:spPr>
        <a:xfrm>
          <a:off x="20383500" y="133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53839</xdr:rowOff>
    </xdr:from>
    <xdr:ext cx="534377" cy="259045"/>
    <xdr:sp macro="" textlink="">
      <xdr:nvSpPr>
        <xdr:cNvPr id="862" name="テキスト ボックス 861"/>
        <xdr:cNvSpPr txBox="1"/>
      </xdr:nvSpPr>
      <xdr:spPr>
        <a:xfrm>
          <a:off x="20167111" y="1342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86647</xdr:rowOff>
    </xdr:from>
    <xdr:to>
      <xdr:col>28</xdr:col>
      <xdr:colOff>365125</xdr:colOff>
      <xdr:row>79</xdr:row>
      <xdr:rowOff>16797</xdr:rowOff>
    </xdr:to>
    <xdr:sp macro="" textlink="">
      <xdr:nvSpPr>
        <xdr:cNvPr id="863" name="円/楕円 862"/>
        <xdr:cNvSpPr/>
      </xdr:nvSpPr>
      <xdr:spPr>
        <a:xfrm>
          <a:off x="19494500" y="1345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7924</xdr:rowOff>
    </xdr:from>
    <xdr:ext cx="534377" cy="259045"/>
    <xdr:sp macro="" textlink="">
      <xdr:nvSpPr>
        <xdr:cNvPr id="864" name="テキスト ボックス 863"/>
        <xdr:cNvSpPr txBox="1"/>
      </xdr:nvSpPr>
      <xdr:spPr>
        <a:xfrm>
          <a:off x="19278111" y="1355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34102</xdr:rowOff>
    </xdr:from>
    <xdr:to>
      <xdr:col>27</xdr:col>
      <xdr:colOff>161925</xdr:colOff>
      <xdr:row>78</xdr:row>
      <xdr:rowOff>135702</xdr:rowOff>
    </xdr:to>
    <xdr:sp macro="" textlink="">
      <xdr:nvSpPr>
        <xdr:cNvPr id="865" name="円/楕円 864"/>
        <xdr:cNvSpPr/>
      </xdr:nvSpPr>
      <xdr:spPr>
        <a:xfrm>
          <a:off x="18605500" y="1340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126829</xdr:rowOff>
    </xdr:from>
    <xdr:ext cx="534377" cy="259045"/>
    <xdr:sp macro="" textlink="">
      <xdr:nvSpPr>
        <xdr:cNvPr id="866" name="テキスト ボックス 865"/>
        <xdr:cNvSpPr txBox="1"/>
      </xdr:nvSpPr>
      <xdr:spPr>
        <a:xfrm>
          <a:off x="18389111" y="1349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東隈浄水場施設改良事業等に伴う春日那珂川水道企業団出資金の増により投資及び出資金が、公共施設の更新及び老朽化対策等に備えるため積立金</a:t>
          </a:r>
          <a:r>
            <a:rPr kumimoji="1" lang="ja-JP" altLang="ja-JP" sz="1300">
              <a:solidFill>
                <a:schemeClr val="dk1"/>
              </a:solidFill>
              <a:effectLst/>
              <a:latin typeface="+mn-lt"/>
              <a:ea typeface="+mn-ea"/>
              <a:cs typeface="+mn-cs"/>
            </a:rPr>
            <a:t>が例年と比べると増加している。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一方で、総合スポーツセンター施設整備事業の完了により、普通建設事業費は大幅に減少している。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ほとんどの経費について類似団体と同額以下で推移しており、効率的な行政運営がなされている。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福岡県春日市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112,783
112,116
14.15
33,326,561
31,512,135
1,109,450
19,104,213
29,366,093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157226</xdr:rowOff>
    </xdr:from>
    <xdr:to>
      <xdr:col>6</xdr:col>
      <xdr:colOff>511175</xdr:colOff>
      <xdr:row>37</xdr:row>
      <xdr:rowOff>90170</xdr:rowOff>
    </xdr:to>
    <xdr:cxnSp macro="">
      <xdr:nvCxnSpPr>
        <xdr:cNvPr id="61" name="直線コネクタ 60"/>
        <xdr:cNvCxnSpPr/>
      </xdr:nvCxnSpPr>
      <xdr:spPr>
        <a:xfrm>
          <a:off x="3797300" y="6329426"/>
          <a:ext cx="8382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157226</xdr:rowOff>
    </xdr:from>
    <xdr:to>
      <xdr:col>5</xdr:col>
      <xdr:colOff>358775</xdr:colOff>
      <xdr:row>37</xdr:row>
      <xdr:rowOff>33782</xdr:rowOff>
    </xdr:to>
    <xdr:cxnSp macro="">
      <xdr:nvCxnSpPr>
        <xdr:cNvPr id="64" name="直線コネクタ 63"/>
        <xdr:cNvCxnSpPr/>
      </xdr:nvCxnSpPr>
      <xdr:spPr>
        <a:xfrm flipV="1">
          <a:off x="2908300" y="63294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125493</xdr:rowOff>
    </xdr:from>
    <xdr:ext cx="469744" cy="259045"/>
    <xdr:sp macro="" textlink="">
      <xdr:nvSpPr>
        <xdr:cNvPr id="66" name="テキスト ボックス 65"/>
        <xdr:cNvSpPr txBox="1"/>
      </xdr:nvSpPr>
      <xdr:spPr>
        <a:xfrm>
          <a:off x="3562427"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33782</xdr:rowOff>
    </xdr:from>
    <xdr:to>
      <xdr:col>4</xdr:col>
      <xdr:colOff>155575</xdr:colOff>
      <xdr:row>37</xdr:row>
      <xdr:rowOff>90170</xdr:rowOff>
    </xdr:to>
    <xdr:cxnSp macro="">
      <xdr:nvCxnSpPr>
        <xdr:cNvPr id="67" name="直線コネクタ 66"/>
        <xdr:cNvCxnSpPr/>
      </xdr:nvCxnSpPr>
      <xdr:spPr>
        <a:xfrm flipV="1">
          <a:off x="2019300" y="6377432"/>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99568</xdr:rowOff>
    </xdr:from>
    <xdr:to>
      <xdr:col>4</xdr:col>
      <xdr:colOff>206375</xdr:colOff>
      <xdr:row>36</xdr:row>
      <xdr:rowOff>29718</xdr:rowOff>
    </xdr:to>
    <xdr:sp macro="" textlink="">
      <xdr:nvSpPr>
        <xdr:cNvPr id="68" name="フローチャート : 判断 67"/>
        <xdr:cNvSpPr/>
      </xdr:nvSpPr>
      <xdr:spPr>
        <a:xfrm>
          <a:off x="2857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46245</xdr:rowOff>
    </xdr:from>
    <xdr:ext cx="469744" cy="259045"/>
    <xdr:sp macro="" textlink="">
      <xdr:nvSpPr>
        <xdr:cNvPr id="69" name="テキスト ボックス 68"/>
        <xdr:cNvSpPr txBox="1"/>
      </xdr:nvSpPr>
      <xdr:spPr>
        <a:xfrm>
          <a:off x="2673427" y="587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4064</xdr:rowOff>
    </xdr:from>
    <xdr:to>
      <xdr:col>2</xdr:col>
      <xdr:colOff>638175</xdr:colOff>
      <xdr:row>37</xdr:row>
      <xdr:rowOff>90170</xdr:rowOff>
    </xdr:to>
    <xdr:cxnSp macro="">
      <xdr:nvCxnSpPr>
        <xdr:cNvPr id="70" name="直線コネクタ 69"/>
        <xdr:cNvCxnSpPr/>
      </xdr:nvCxnSpPr>
      <xdr:spPr>
        <a:xfrm>
          <a:off x="1130300" y="6347714"/>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117094</xdr:rowOff>
    </xdr:from>
    <xdr:to>
      <xdr:col>3</xdr:col>
      <xdr:colOff>3175</xdr:colOff>
      <xdr:row>36</xdr:row>
      <xdr:rowOff>47244</xdr:rowOff>
    </xdr:to>
    <xdr:sp macro="" textlink="">
      <xdr:nvSpPr>
        <xdr:cNvPr id="71" name="フローチャート : 判断 70"/>
        <xdr:cNvSpPr/>
      </xdr:nvSpPr>
      <xdr:spPr>
        <a:xfrm>
          <a:off x="1968500" y="611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63771</xdr:rowOff>
    </xdr:from>
    <xdr:ext cx="469744" cy="259045"/>
    <xdr:sp macro="" textlink="">
      <xdr:nvSpPr>
        <xdr:cNvPr id="72" name="テキスト ボックス 71"/>
        <xdr:cNvSpPr txBox="1"/>
      </xdr:nvSpPr>
      <xdr:spPr>
        <a:xfrm>
          <a:off x="1784427" y="589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73660</xdr:rowOff>
    </xdr:from>
    <xdr:to>
      <xdr:col>1</xdr:col>
      <xdr:colOff>485775</xdr:colOff>
      <xdr:row>36</xdr:row>
      <xdr:rowOff>3810</xdr:rowOff>
    </xdr:to>
    <xdr:sp macro="" textlink="">
      <xdr:nvSpPr>
        <xdr:cNvPr id="73" name="フローチャート : 判断 72"/>
        <xdr:cNvSpPr/>
      </xdr:nvSpPr>
      <xdr:spPr>
        <a:xfrm>
          <a:off x="1079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20337</xdr:rowOff>
    </xdr:from>
    <xdr:ext cx="469744" cy="259045"/>
    <xdr:sp macro="" textlink="">
      <xdr:nvSpPr>
        <xdr:cNvPr id="74" name="テキスト ボックス 73"/>
        <xdr:cNvSpPr txBox="1"/>
      </xdr:nvSpPr>
      <xdr:spPr>
        <a:xfrm>
          <a:off x="895427"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39370</xdr:rowOff>
    </xdr:from>
    <xdr:to>
      <xdr:col>6</xdr:col>
      <xdr:colOff>561975</xdr:colOff>
      <xdr:row>37</xdr:row>
      <xdr:rowOff>140970</xdr:rowOff>
    </xdr:to>
    <xdr:sp macro="" textlink="">
      <xdr:nvSpPr>
        <xdr:cNvPr id="80" name="円/楕円 79"/>
        <xdr:cNvSpPr/>
      </xdr:nvSpPr>
      <xdr:spPr>
        <a:xfrm>
          <a:off x="45847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17797</xdr:rowOff>
    </xdr:from>
    <xdr:ext cx="469744" cy="259045"/>
    <xdr:sp macro="" textlink="">
      <xdr:nvSpPr>
        <xdr:cNvPr id="81" name="議会費該当値テキスト"/>
        <xdr:cNvSpPr txBox="1"/>
      </xdr:nvSpPr>
      <xdr:spPr>
        <a:xfrm>
          <a:off x="4686300"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106426</xdr:rowOff>
    </xdr:from>
    <xdr:to>
      <xdr:col>5</xdr:col>
      <xdr:colOff>409575</xdr:colOff>
      <xdr:row>37</xdr:row>
      <xdr:rowOff>36576</xdr:rowOff>
    </xdr:to>
    <xdr:sp macro="" textlink="">
      <xdr:nvSpPr>
        <xdr:cNvPr id="82" name="円/楕円 81"/>
        <xdr:cNvSpPr/>
      </xdr:nvSpPr>
      <xdr:spPr>
        <a:xfrm>
          <a:off x="3746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27703</xdr:rowOff>
    </xdr:from>
    <xdr:ext cx="469744" cy="259045"/>
    <xdr:sp macro="" textlink="">
      <xdr:nvSpPr>
        <xdr:cNvPr id="83" name="テキスト ボックス 82"/>
        <xdr:cNvSpPr txBox="1"/>
      </xdr:nvSpPr>
      <xdr:spPr>
        <a:xfrm>
          <a:off x="3562427"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154432</xdr:rowOff>
    </xdr:from>
    <xdr:to>
      <xdr:col>4</xdr:col>
      <xdr:colOff>206375</xdr:colOff>
      <xdr:row>37</xdr:row>
      <xdr:rowOff>84582</xdr:rowOff>
    </xdr:to>
    <xdr:sp macro="" textlink="">
      <xdr:nvSpPr>
        <xdr:cNvPr id="84" name="円/楕円 83"/>
        <xdr:cNvSpPr/>
      </xdr:nvSpPr>
      <xdr:spPr>
        <a:xfrm>
          <a:off x="2857500" y="63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75709</xdr:rowOff>
    </xdr:from>
    <xdr:ext cx="469744" cy="259045"/>
    <xdr:sp macro="" textlink="">
      <xdr:nvSpPr>
        <xdr:cNvPr id="85" name="テキスト ボックス 84"/>
        <xdr:cNvSpPr txBox="1"/>
      </xdr:nvSpPr>
      <xdr:spPr>
        <a:xfrm>
          <a:off x="2673427" y="641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39370</xdr:rowOff>
    </xdr:from>
    <xdr:to>
      <xdr:col>3</xdr:col>
      <xdr:colOff>3175</xdr:colOff>
      <xdr:row>37</xdr:row>
      <xdr:rowOff>140970</xdr:rowOff>
    </xdr:to>
    <xdr:sp macro="" textlink="">
      <xdr:nvSpPr>
        <xdr:cNvPr id="86" name="円/楕円 85"/>
        <xdr:cNvSpPr/>
      </xdr:nvSpPr>
      <xdr:spPr>
        <a:xfrm>
          <a:off x="1968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132097</xdr:rowOff>
    </xdr:from>
    <xdr:ext cx="469744" cy="259045"/>
    <xdr:sp macro="" textlink="">
      <xdr:nvSpPr>
        <xdr:cNvPr id="87" name="テキスト ボックス 86"/>
        <xdr:cNvSpPr txBox="1"/>
      </xdr:nvSpPr>
      <xdr:spPr>
        <a:xfrm>
          <a:off x="1784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124714</xdr:rowOff>
    </xdr:from>
    <xdr:to>
      <xdr:col>1</xdr:col>
      <xdr:colOff>485775</xdr:colOff>
      <xdr:row>37</xdr:row>
      <xdr:rowOff>54864</xdr:rowOff>
    </xdr:to>
    <xdr:sp macro="" textlink="">
      <xdr:nvSpPr>
        <xdr:cNvPr id="88" name="円/楕円 87"/>
        <xdr:cNvSpPr/>
      </xdr:nvSpPr>
      <xdr:spPr>
        <a:xfrm>
          <a:off x="1079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45991</xdr:rowOff>
    </xdr:from>
    <xdr:ext cx="469744" cy="259045"/>
    <xdr:sp macro="" textlink="">
      <xdr:nvSpPr>
        <xdr:cNvPr id="89" name="テキスト ボックス 88"/>
        <xdr:cNvSpPr txBox="1"/>
      </xdr:nvSpPr>
      <xdr:spPr>
        <a:xfrm>
          <a:off x="895427" y="638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132994</xdr:rowOff>
    </xdr:from>
    <xdr:to>
      <xdr:col>6</xdr:col>
      <xdr:colOff>511175</xdr:colOff>
      <xdr:row>58</xdr:row>
      <xdr:rowOff>63462</xdr:rowOff>
    </xdr:to>
    <xdr:cxnSp macro="">
      <xdr:nvCxnSpPr>
        <xdr:cNvPr id="119" name="直線コネクタ 118"/>
        <xdr:cNvCxnSpPr/>
      </xdr:nvCxnSpPr>
      <xdr:spPr>
        <a:xfrm flipV="1">
          <a:off x="3797300" y="9905644"/>
          <a:ext cx="8382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63462</xdr:rowOff>
    </xdr:from>
    <xdr:to>
      <xdr:col>5</xdr:col>
      <xdr:colOff>358775</xdr:colOff>
      <xdr:row>58</xdr:row>
      <xdr:rowOff>105048</xdr:rowOff>
    </xdr:to>
    <xdr:cxnSp macro="">
      <xdr:nvCxnSpPr>
        <xdr:cNvPr id="122" name="直線コネクタ 121"/>
        <xdr:cNvCxnSpPr/>
      </xdr:nvCxnSpPr>
      <xdr:spPr>
        <a:xfrm flipV="1">
          <a:off x="2908300" y="10007562"/>
          <a:ext cx="889000" cy="4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166770</xdr:rowOff>
    </xdr:from>
    <xdr:to>
      <xdr:col>4</xdr:col>
      <xdr:colOff>155575</xdr:colOff>
      <xdr:row>58</xdr:row>
      <xdr:rowOff>105048</xdr:rowOff>
    </xdr:to>
    <xdr:cxnSp macro="">
      <xdr:nvCxnSpPr>
        <xdr:cNvPr id="125" name="直線コネクタ 124"/>
        <xdr:cNvCxnSpPr/>
      </xdr:nvCxnSpPr>
      <xdr:spPr>
        <a:xfrm>
          <a:off x="2019300" y="99394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102901</xdr:rowOff>
    </xdr:from>
    <xdr:to>
      <xdr:col>4</xdr:col>
      <xdr:colOff>206375</xdr:colOff>
      <xdr:row>57</xdr:row>
      <xdr:rowOff>33051</xdr:rowOff>
    </xdr:to>
    <xdr:sp macro="" textlink="">
      <xdr:nvSpPr>
        <xdr:cNvPr id="126" name="フローチャート : 判断 125"/>
        <xdr:cNvSpPr/>
      </xdr:nvSpPr>
      <xdr:spPr>
        <a:xfrm>
          <a:off x="2857500" y="97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49578</xdr:rowOff>
    </xdr:from>
    <xdr:ext cx="534377" cy="259045"/>
    <xdr:sp macro="" textlink="">
      <xdr:nvSpPr>
        <xdr:cNvPr id="127" name="テキスト ボックス 126"/>
        <xdr:cNvSpPr txBox="1"/>
      </xdr:nvSpPr>
      <xdr:spPr>
        <a:xfrm>
          <a:off x="2641111" y="94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166770</xdr:rowOff>
    </xdr:from>
    <xdr:to>
      <xdr:col>2</xdr:col>
      <xdr:colOff>638175</xdr:colOff>
      <xdr:row>58</xdr:row>
      <xdr:rowOff>142577</xdr:rowOff>
    </xdr:to>
    <xdr:cxnSp macro="">
      <xdr:nvCxnSpPr>
        <xdr:cNvPr id="128" name="直線コネクタ 127"/>
        <xdr:cNvCxnSpPr/>
      </xdr:nvCxnSpPr>
      <xdr:spPr>
        <a:xfrm flipV="1">
          <a:off x="1130300" y="9939420"/>
          <a:ext cx="889000" cy="14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126371</xdr:rowOff>
    </xdr:from>
    <xdr:to>
      <xdr:col>3</xdr:col>
      <xdr:colOff>3175</xdr:colOff>
      <xdr:row>57</xdr:row>
      <xdr:rowOff>56521</xdr:rowOff>
    </xdr:to>
    <xdr:sp macro="" textlink="">
      <xdr:nvSpPr>
        <xdr:cNvPr id="129" name="フローチャート : 判断 128"/>
        <xdr:cNvSpPr/>
      </xdr:nvSpPr>
      <xdr:spPr>
        <a:xfrm>
          <a:off x="1968500" y="9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73048</xdr:rowOff>
    </xdr:from>
    <xdr:ext cx="534377" cy="259045"/>
    <xdr:sp macro="" textlink="">
      <xdr:nvSpPr>
        <xdr:cNvPr id="130" name="テキスト ボックス 129"/>
        <xdr:cNvSpPr txBox="1"/>
      </xdr:nvSpPr>
      <xdr:spPr>
        <a:xfrm>
          <a:off x="1752111" y="950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40,033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41542</xdr:rowOff>
    </xdr:from>
    <xdr:to>
      <xdr:col>1</xdr:col>
      <xdr:colOff>485775</xdr:colOff>
      <xdr:row>57</xdr:row>
      <xdr:rowOff>143142</xdr:rowOff>
    </xdr:to>
    <xdr:sp macro="" textlink="">
      <xdr:nvSpPr>
        <xdr:cNvPr id="131" name="フローチャート : 判断 130"/>
        <xdr:cNvSpPr/>
      </xdr:nvSpPr>
      <xdr:spPr>
        <a:xfrm>
          <a:off x="1079500" y="98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159669</xdr:rowOff>
    </xdr:from>
    <xdr:ext cx="534377" cy="259045"/>
    <xdr:sp macro="" textlink="">
      <xdr:nvSpPr>
        <xdr:cNvPr id="132" name="テキスト ボックス 131"/>
        <xdr:cNvSpPr txBox="1"/>
      </xdr:nvSpPr>
      <xdr:spPr>
        <a:xfrm>
          <a:off x="863111" y="95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82194</xdr:rowOff>
    </xdr:from>
    <xdr:to>
      <xdr:col>6</xdr:col>
      <xdr:colOff>561975</xdr:colOff>
      <xdr:row>58</xdr:row>
      <xdr:rowOff>12344</xdr:rowOff>
    </xdr:to>
    <xdr:sp macro="" textlink="">
      <xdr:nvSpPr>
        <xdr:cNvPr id="138" name="円/楕円 137"/>
        <xdr:cNvSpPr/>
      </xdr:nvSpPr>
      <xdr:spPr>
        <a:xfrm>
          <a:off x="4584700" y="98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168571</xdr:rowOff>
    </xdr:from>
    <xdr:ext cx="534377" cy="259045"/>
    <xdr:sp macro="" textlink="">
      <xdr:nvSpPr>
        <xdr:cNvPr id="139" name="総務費該当値テキスト"/>
        <xdr:cNvSpPr txBox="1"/>
      </xdr:nvSpPr>
      <xdr:spPr>
        <a:xfrm>
          <a:off x="4686300" y="976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33,352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12662</xdr:rowOff>
    </xdr:from>
    <xdr:to>
      <xdr:col>5</xdr:col>
      <xdr:colOff>409575</xdr:colOff>
      <xdr:row>58</xdr:row>
      <xdr:rowOff>114262</xdr:rowOff>
    </xdr:to>
    <xdr:sp macro="" textlink="">
      <xdr:nvSpPr>
        <xdr:cNvPr id="140" name="円/楕円 139"/>
        <xdr:cNvSpPr/>
      </xdr:nvSpPr>
      <xdr:spPr>
        <a:xfrm>
          <a:off x="3746500" y="99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105389</xdr:rowOff>
    </xdr:from>
    <xdr:ext cx="534377" cy="259045"/>
    <xdr:sp macro="" textlink="">
      <xdr:nvSpPr>
        <xdr:cNvPr id="141" name="テキスト ボックス 140"/>
        <xdr:cNvSpPr txBox="1"/>
      </xdr:nvSpPr>
      <xdr:spPr>
        <a:xfrm>
          <a:off x="3530111" y="100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54248</xdr:rowOff>
    </xdr:from>
    <xdr:to>
      <xdr:col>4</xdr:col>
      <xdr:colOff>206375</xdr:colOff>
      <xdr:row>58</xdr:row>
      <xdr:rowOff>155848</xdr:rowOff>
    </xdr:to>
    <xdr:sp macro="" textlink="">
      <xdr:nvSpPr>
        <xdr:cNvPr id="142" name="円/楕円 141"/>
        <xdr:cNvSpPr/>
      </xdr:nvSpPr>
      <xdr:spPr>
        <a:xfrm>
          <a:off x="2857500" y="99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146975</xdr:rowOff>
    </xdr:from>
    <xdr:ext cx="534377" cy="259045"/>
    <xdr:sp macro="" textlink="">
      <xdr:nvSpPr>
        <xdr:cNvPr id="143" name="テキスト ボックス 142"/>
        <xdr:cNvSpPr txBox="1"/>
      </xdr:nvSpPr>
      <xdr:spPr>
        <a:xfrm>
          <a:off x="2641111" y="100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115970</xdr:rowOff>
    </xdr:from>
    <xdr:to>
      <xdr:col>3</xdr:col>
      <xdr:colOff>3175</xdr:colOff>
      <xdr:row>58</xdr:row>
      <xdr:rowOff>46120</xdr:rowOff>
    </xdr:to>
    <xdr:sp macro="" textlink="">
      <xdr:nvSpPr>
        <xdr:cNvPr id="144" name="円/楕円 143"/>
        <xdr:cNvSpPr/>
      </xdr:nvSpPr>
      <xdr:spPr>
        <a:xfrm>
          <a:off x="1968500" y="98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37247</xdr:rowOff>
    </xdr:from>
    <xdr:ext cx="534377" cy="259045"/>
    <xdr:sp macro="" textlink="">
      <xdr:nvSpPr>
        <xdr:cNvPr id="145" name="テキスト ボックス 144"/>
        <xdr:cNvSpPr txBox="1"/>
      </xdr:nvSpPr>
      <xdr:spPr>
        <a:xfrm>
          <a:off x="1752111" y="998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91777</xdr:rowOff>
    </xdr:from>
    <xdr:to>
      <xdr:col>1</xdr:col>
      <xdr:colOff>485775</xdr:colOff>
      <xdr:row>59</xdr:row>
      <xdr:rowOff>21927</xdr:rowOff>
    </xdr:to>
    <xdr:sp macro="" textlink="">
      <xdr:nvSpPr>
        <xdr:cNvPr id="146" name="円/楕円 145"/>
        <xdr:cNvSpPr/>
      </xdr:nvSpPr>
      <xdr:spPr>
        <a:xfrm>
          <a:off x="1079500" y="100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13054</xdr:rowOff>
    </xdr:from>
    <xdr:ext cx="534377" cy="259045"/>
    <xdr:sp macro="" textlink="">
      <xdr:nvSpPr>
        <xdr:cNvPr id="147" name="テキスト ボックス 146"/>
        <xdr:cNvSpPr txBox="1"/>
      </xdr:nvSpPr>
      <xdr:spPr>
        <a:xfrm>
          <a:off x="863111" y="1012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40912</xdr:rowOff>
    </xdr:from>
    <xdr:to>
      <xdr:col>6</xdr:col>
      <xdr:colOff>511175</xdr:colOff>
      <xdr:row>77</xdr:row>
      <xdr:rowOff>110199</xdr:rowOff>
    </xdr:to>
    <xdr:cxnSp macro="">
      <xdr:nvCxnSpPr>
        <xdr:cNvPr id="179" name="直線コネクタ 178"/>
        <xdr:cNvCxnSpPr/>
      </xdr:nvCxnSpPr>
      <xdr:spPr>
        <a:xfrm flipV="1">
          <a:off x="3797300" y="13242562"/>
          <a:ext cx="838200" cy="6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110199</xdr:rowOff>
    </xdr:from>
    <xdr:to>
      <xdr:col>5</xdr:col>
      <xdr:colOff>358775</xdr:colOff>
      <xdr:row>77</xdr:row>
      <xdr:rowOff>131176</xdr:rowOff>
    </xdr:to>
    <xdr:cxnSp macro="">
      <xdr:nvCxnSpPr>
        <xdr:cNvPr id="182" name="直線コネクタ 181"/>
        <xdr:cNvCxnSpPr/>
      </xdr:nvCxnSpPr>
      <xdr:spPr>
        <a:xfrm flipV="1">
          <a:off x="2908300" y="13311849"/>
          <a:ext cx="889000" cy="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131176</xdr:rowOff>
    </xdr:from>
    <xdr:to>
      <xdr:col>4</xdr:col>
      <xdr:colOff>155575</xdr:colOff>
      <xdr:row>78</xdr:row>
      <xdr:rowOff>48881</xdr:rowOff>
    </xdr:to>
    <xdr:cxnSp macro="">
      <xdr:nvCxnSpPr>
        <xdr:cNvPr id="185" name="直線コネクタ 184"/>
        <xdr:cNvCxnSpPr/>
      </xdr:nvCxnSpPr>
      <xdr:spPr>
        <a:xfrm flipV="1">
          <a:off x="2019300" y="13332826"/>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122450</xdr:rowOff>
    </xdr:from>
    <xdr:to>
      <xdr:col>4</xdr:col>
      <xdr:colOff>206375</xdr:colOff>
      <xdr:row>76</xdr:row>
      <xdr:rowOff>52600</xdr:rowOff>
    </xdr:to>
    <xdr:sp macro="" textlink="">
      <xdr:nvSpPr>
        <xdr:cNvPr id="186" name="フローチャート : 判断 185"/>
        <xdr:cNvSpPr/>
      </xdr:nvSpPr>
      <xdr:spPr>
        <a:xfrm>
          <a:off x="2857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69127</xdr:rowOff>
    </xdr:from>
    <xdr:ext cx="599010" cy="259045"/>
    <xdr:sp macro="" textlink="">
      <xdr:nvSpPr>
        <xdr:cNvPr id="187" name="テキスト ボックス 186"/>
        <xdr:cNvSpPr txBox="1"/>
      </xdr:nvSpPr>
      <xdr:spPr>
        <a:xfrm>
          <a:off x="2608794"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146,168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36798</xdr:rowOff>
    </xdr:from>
    <xdr:to>
      <xdr:col>2</xdr:col>
      <xdr:colOff>638175</xdr:colOff>
      <xdr:row>78</xdr:row>
      <xdr:rowOff>48881</xdr:rowOff>
    </xdr:to>
    <xdr:cxnSp macro="">
      <xdr:nvCxnSpPr>
        <xdr:cNvPr id="188" name="直線コネクタ 187"/>
        <xdr:cNvCxnSpPr/>
      </xdr:nvCxnSpPr>
      <xdr:spPr>
        <a:xfrm>
          <a:off x="1130300" y="13409898"/>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44149</xdr:rowOff>
    </xdr:from>
    <xdr:to>
      <xdr:col>3</xdr:col>
      <xdr:colOff>3175</xdr:colOff>
      <xdr:row>76</xdr:row>
      <xdr:rowOff>145749</xdr:rowOff>
    </xdr:to>
    <xdr:sp macro="" textlink="">
      <xdr:nvSpPr>
        <xdr:cNvPr id="189" name="フローチャート : 判断 188"/>
        <xdr:cNvSpPr/>
      </xdr:nvSpPr>
      <xdr:spPr>
        <a:xfrm>
          <a:off x="1968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162275</xdr:rowOff>
    </xdr:from>
    <xdr:ext cx="599010" cy="259045"/>
    <xdr:sp macro="" textlink="">
      <xdr:nvSpPr>
        <xdr:cNvPr id="190" name="テキスト ボックス 189"/>
        <xdr:cNvSpPr txBox="1"/>
      </xdr:nvSpPr>
      <xdr:spPr>
        <a:xfrm>
          <a:off x="1719794" y="128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137,611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77970</xdr:rowOff>
    </xdr:from>
    <xdr:to>
      <xdr:col>1</xdr:col>
      <xdr:colOff>485775</xdr:colOff>
      <xdr:row>77</xdr:row>
      <xdr:rowOff>8120</xdr:rowOff>
    </xdr:to>
    <xdr:sp macro="" textlink="">
      <xdr:nvSpPr>
        <xdr:cNvPr id="191" name="フローチャート : 判断 190"/>
        <xdr:cNvSpPr/>
      </xdr:nvSpPr>
      <xdr:spPr>
        <a:xfrm>
          <a:off x="1079500" y="1310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24647</xdr:rowOff>
    </xdr:from>
    <xdr:ext cx="599010" cy="259045"/>
    <xdr:sp macro="" textlink="">
      <xdr:nvSpPr>
        <xdr:cNvPr id="192" name="テキスト ボックス 191"/>
        <xdr:cNvSpPr txBox="1"/>
      </xdr:nvSpPr>
      <xdr:spPr>
        <a:xfrm>
          <a:off x="830794" y="1288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161562</xdr:rowOff>
    </xdr:from>
    <xdr:to>
      <xdr:col>6</xdr:col>
      <xdr:colOff>561975</xdr:colOff>
      <xdr:row>77</xdr:row>
      <xdr:rowOff>91712</xdr:rowOff>
    </xdr:to>
    <xdr:sp macro="" textlink="">
      <xdr:nvSpPr>
        <xdr:cNvPr id="198" name="円/楕円 197"/>
        <xdr:cNvSpPr/>
      </xdr:nvSpPr>
      <xdr:spPr>
        <a:xfrm>
          <a:off x="4584700" y="1319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139989</xdr:rowOff>
    </xdr:from>
    <xdr:ext cx="599010" cy="259045"/>
    <xdr:sp macro="" textlink="">
      <xdr:nvSpPr>
        <xdr:cNvPr id="199" name="民生費該当値テキスト"/>
        <xdr:cNvSpPr txBox="1"/>
      </xdr:nvSpPr>
      <xdr:spPr>
        <a:xfrm>
          <a:off x="4686300" y="1317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126,825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59399</xdr:rowOff>
    </xdr:from>
    <xdr:to>
      <xdr:col>5</xdr:col>
      <xdr:colOff>409575</xdr:colOff>
      <xdr:row>77</xdr:row>
      <xdr:rowOff>160999</xdr:rowOff>
    </xdr:to>
    <xdr:sp macro="" textlink="">
      <xdr:nvSpPr>
        <xdr:cNvPr id="200" name="円/楕円 199"/>
        <xdr:cNvSpPr/>
      </xdr:nvSpPr>
      <xdr:spPr>
        <a:xfrm>
          <a:off x="3746500" y="132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152126</xdr:rowOff>
    </xdr:from>
    <xdr:ext cx="599010" cy="259045"/>
    <xdr:sp macro="" textlink="">
      <xdr:nvSpPr>
        <xdr:cNvPr id="201" name="テキスト ボックス 200"/>
        <xdr:cNvSpPr txBox="1"/>
      </xdr:nvSpPr>
      <xdr:spPr>
        <a:xfrm>
          <a:off x="3497794" y="1335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80376</xdr:rowOff>
    </xdr:from>
    <xdr:to>
      <xdr:col>4</xdr:col>
      <xdr:colOff>206375</xdr:colOff>
      <xdr:row>78</xdr:row>
      <xdr:rowOff>10526</xdr:rowOff>
    </xdr:to>
    <xdr:sp macro="" textlink="">
      <xdr:nvSpPr>
        <xdr:cNvPr id="202" name="円/楕円 201"/>
        <xdr:cNvSpPr/>
      </xdr:nvSpPr>
      <xdr:spPr>
        <a:xfrm>
          <a:off x="2857500" y="132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1653</xdr:rowOff>
    </xdr:from>
    <xdr:ext cx="599010" cy="259045"/>
    <xdr:sp macro="" textlink="">
      <xdr:nvSpPr>
        <xdr:cNvPr id="203" name="テキスト ボックス 202"/>
        <xdr:cNvSpPr txBox="1"/>
      </xdr:nvSpPr>
      <xdr:spPr>
        <a:xfrm>
          <a:off x="2608794" y="133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169531</xdr:rowOff>
    </xdr:from>
    <xdr:to>
      <xdr:col>3</xdr:col>
      <xdr:colOff>3175</xdr:colOff>
      <xdr:row>78</xdr:row>
      <xdr:rowOff>99681</xdr:rowOff>
    </xdr:to>
    <xdr:sp macro="" textlink="">
      <xdr:nvSpPr>
        <xdr:cNvPr id="204" name="円/楕円 203"/>
        <xdr:cNvSpPr/>
      </xdr:nvSpPr>
      <xdr:spPr>
        <a:xfrm>
          <a:off x="1968500" y="1337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90808</xdr:rowOff>
    </xdr:from>
    <xdr:ext cx="599010" cy="259045"/>
    <xdr:sp macro="" textlink="">
      <xdr:nvSpPr>
        <xdr:cNvPr id="205" name="テキスト ボックス 204"/>
        <xdr:cNvSpPr txBox="1"/>
      </xdr:nvSpPr>
      <xdr:spPr>
        <a:xfrm>
          <a:off x="1719794" y="1346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110,343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157448</xdr:rowOff>
    </xdr:from>
    <xdr:to>
      <xdr:col>1</xdr:col>
      <xdr:colOff>485775</xdr:colOff>
      <xdr:row>78</xdr:row>
      <xdr:rowOff>87598</xdr:rowOff>
    </xdr:to>
    <xdr:sp macro="" textlink="">
      <xdr:nvSpPr>
        <xdr:cNvPr id="206" name="円/楕円 205"/>
        <xdr:cNvSpPr/>
      </xdr:nvSpPr>
      <xdr:spPr>
        <a:xfrm>
          <a:off x="1079500" y="133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78725</xdr:rowOff>
    </xdr:from>
    <xdr:ext cx="599010" cy="259045"/>
    <xdr:sp macro="" textlink="">
      <xdr:nvSpPr>
        <xdr:cNvPr id="207" name="テキスト ボックス 206"/>
        <xdr:cNvSpPr txBox="1"/>
      </xdr:nvSpPr>
      <xdr:spPr>
        <a:xfrm>
          <a:off x="830794" y="1345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68697</xdr:rowOff>
    </xdr:from>
    <xdr:to>
      <xdr:col>6</xdr:col>
      <xdr:colOff>511175</xdr:colOff>
      <xdr:row>98</xdr:row>
      <xdr:rowOff>77429</xdr:rowOff>
    </xdr:to>
    <xdr:cxnSp macro="">
      <xdr:nvCxnSpPr>
        <xdr:cNvPr id="235" name="直線コネクタ 234"/>
        <xdr:cNvCxnSpPr/>
      </xdr:nvCxnSpPr>
      <xdr:spPr>
        <a:xfrm>
          <a:off x="3797300" y="16870797"/>
          <a:ext cx="8382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44808</xdr:rowOff>
    </xdr:from>
    <xdr:to>
      <xdr:col>5</xdr:col>
      <xdr:colOff>358775</xdr:colOff>
      <xdr:row>98</xdr:row>
      <xdr:rowOff>68697</xdr:rowOff>
    </xdr:to>
    <xdr:cxnSp macro="">
      <xdr:nvCxnSpPr>
        <xdr:cNvPr id="238" name="直線コネクタ 237"/>
        <xdr:cNvCxnSpPr/>
      </xdr:nvCxnSpPr>
      <xdr:spPr>
        <a:xfrm>
          <a:off x="2908300" y="16846908"/>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40145</xdr:rowOff>
    </xdr:from>
    <xdr:to>
      <xdr:col>4</xdr:col>
      <xdr:colOff>155575</xdr:colOff>
      <xdr:row>98</xdr:row>
      <xdr:rowOff>44808</xdr:rowOff>
    </xdr:to>
    <xdr:cxnSp macro="">
      <xdr:nvCxnSpPr>
        <xdr:cNvPr id="241" name="直線コネクタ 240"/>
        <xdr:cNvCxnSpPr/>
      </xdr:nvCxnSpPr>
      <xdr:spPr>
        <a:xfrm>
          <a:off x="2019300" y="16842245"/>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105885</xdr:rowOff>
    </xdr:from>
    <xdr:to>
      <xdr:col>4</xdr:col>
      <xdr:colOff>206375</xdr:colOff>
      <xdr:row>97</xdr:row>
      <xdr:rowOff>36035</xdr:rowOff>
    </xdr:to>
    <xdr:sp macro="" textlink="">
      <xdr:nvSpPr>
        <xdr:cNvPr id="242" name="フローチャート : 判断 241"/>
        <xdr:cNvSpPr/>
      </xdr:nvSpPr>
      <xdr:spPr>
        <a:xfrm>
          <a:off x="2857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52562</xdr:rowOff>
    </xdr:from>
    <xdr:ext cx="534377" cy="259045"/>
    <xdr:sp macro="" textlink="">
      <xdr:nvSpPr>
        <xdr:cNvPr id="243" name="テキスト ボックス 242"/>
        <xdr:cNvSpPr txBox="1"/>
      </xdr:nvSpPr>
      <xdr:spPr>
        <a:xfrm>
          <a:off x="2641111" y="163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33355</xdr:rowOff>
    </xdr:from>
    <xdr:to>
      <xdr:col>2</xdr:col>
      <xdr:colOff>638175</xdr:colOff>
      <xdr:row>98</xdr:row>
      <xdr:rowOff>40145</xdr:rowOff>
    </xdr:to>
    <xdr:cxnSp macro="">
      <xdr:nvCxnSpPr>
        <xdr:cNvPr id="244" name="直線コネクタ 243"/>
        <xdr:cNvCxnSpPr/>
      </xdr:nvCxnSpPr>
      <xdr:spPr>
        <a:xfrm>
          <a:off x="1130300" y="16835455"/>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136060</xdr:rowOff>
    </xdr:from>
    <xdr:to>
      <xdr:col>3</xdr:col>
      <xdr:colOff>3175</xdr:colOff>
      <xdr:row>97</xdr:row>
      <xdr:rowOff>66210</xdr:rowOff>
    </xdr:to>
    <xdr:sp macro="" textlink="">
      <xdr:nvSpPr>
        <xdr:cNvPr id="245" name="フローチャート : 判断 244"/>
        <xdr:cNvSpPr/>
      </xdr:nvSpPr>
      <xdr:spPr>
        <a:xfrm>
          <a:off x="1968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82737</xdr:rowOff>
    </xdr:from>
    <xdr:ext cx="534377" cy="259045"/>
    <xdr:sp macro="" textlink="">
      <xdr:nvSpPr>
        <xdr:cNvPr id="246" name="テキスト ボックス 245"/>
        <xdr:cNvSpPr txBox="1"/>
      </xdr:nvSpPr>
      <xdr:spPr>
        <a:xfrm>
          <a:off x="1752111" y="16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32,937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112035</xdr:rowOff>
    </xdr:from>
    <xdr:to>
      <xdr:col>1</xdr:col>
      <xdr:colOff>485775</xdr:colOff>
      <xdr:row>97</xdr:row>
      <xdr:rowOff>42185</xdr:rowOff>
    </xdr:to>
    <xdr:sp macro="" textlink="">
      <xdr:nvSpPr>
        <xdr:cNvPr id="247" name="フローチャート : 判断 246"/>
        <xdr:cNvSpPr/>
      </xdr:nvSpPr>
      <xdr:spPr>
        <a:xfrm>
          <a:off x="1079500" y="165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58712</xdr:rowOff>
    </xdr:from>
    <xdr:ext cx="534377" cy="259045"/>
    <xdr:sp macro="" textlink="">
      <xdr:nvSpPr>
        <xdr:cNvPr id="248" name="テキスト ボックス 247"/>
        <xdr:cNvSpPr txBox="1"/>
      </xdr:nvSpPr>
      <xdr:spPr>
        <a:xfrm>
          <a:off x="863111" y="1634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33,988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26629</xdr:rowOff>
    </xdr:from>
    <xdr:to>
      <xdr:col>6</xdr:col>
      <xdr:colOff>561975</xdr:colOff>
      <xdr:row>98</xdr:row>
      <xdr:rowOff>128229</xdr:rowOff>
    </xdr:to>
    <xdr:sp macro="" textlink="">
      <xdr:nvSpPr>
        <xdr:cNvPr id="254" name="円/楕円 253"/>
        <xdr:cNvSpPr/>
      </xdr:nvSpPr>
      <xdr:spPr>
        <a:xfrm>
          <a:off x="4584700" y="1682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113006</xdr:rowOff>
    </xdr:from>
    <xdr:ext cx="534377" cy="259045"/>
    <xdr:sp macro="" textlink="">
      <xdr:nvSpPr>
        <xdr:cNvPr id="255" name="衛生費該当値テキスト"/>
        <xdr:cNvSpPr txBox="1"/>
      </xdr:nvSpPr>
      <xdr:spPr>
        <a:xfrm>
          <a:off x="4686300" y="167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22,724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17897</xdr:rowOff>
    </xdr:from>
    <xdr:to>
      <xdr:col>5</xdr:col>
      <xdr:colOff>409575</xdr:colOff>
      <xdr:row>98</xdr:row>
      <xdr:rowOff>119497</xdr:rowOff>
    </xdr:to>
    <xdr:sp macro="" textlink="">
      <xdr:nvSpPr>
        <xdr:cNvPr id="256" name="円/楕円 255"/>
        <xdr:cNvSpPr/>
      </xdr:nvSpPr>
      <xdr:spPr>
        <a:xfrm>
          <a:off x="3746500" y="168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110624</xdr:rowOff>
    </xdr:from>
    <xdr:ext cx="534377" cy="259045"/>
    <xdr:sp macro="" textlink="">
      <xdr:nvSpPr>
        <xdr:cNvPr id="257" name="テキスト ボックス 256"/>
        <xdr:cNvSpPr txBox="1"/>
      </xdr:nvSpPr>
      <xdr:spPr>
        <a:xfrm>
          <a:off x="3530111" y="1691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165458</xdr:rowOff>
    </xdr:from>
    <xdr:to>
      <xdr:col>4</xdr:col>
      <xdr:colOff>206375</xdr:colOff>
      <xdr:row>98</xdr:row>
      <xdr:rowOff>95608</xdr:rowOff>
    </xdr:to>
    <xdr:sp macro="" textlink="">
      <xdr:nvSpPr>
        <xdr:cNvPr id="258" name="円/楕円 257"/>
        <xdr:cNvSpPr/>
      </xdr:nvSpPr>
      <xdr:spPr>
        <a:xfrm>
          <a:off x="2857500" y="1679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86735</xdr:rowOff>
    </xdr:from>
    <xdr:ext cx="534377" cy="259045"/>
    <xdr:sp macro="" textlink="">
      <xdr:nvSpPr>
        <xdr:cNvPr id="259" name="テキスト ボックス 258"/>
        <xdr:cNvSpPr txBox="1"/>
      </xdr:nvSpPr>
      <xdr:spPr>
        <a:xfrm>
          <a:off x="2641111" y="168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160795</xdr:rowOff>
    </xdr:from>
    <xdr:to>
      <xdr:col>3</xdr:col>
      <xdr:colOff>3175</xdr:colOff>
      <xdr:row>98</xdr:row>
      <xdr:rowOff>90945</xdr:rowOff>
    </xdr:to>
    <xdr:sp macro="" textlink="">
      <xdr:nvSpPr>
        <xdr:cNvPr id="260" name="円/楕円 259"/>
        <xdr:cNvSpPr/>
      </xdr:nvSpPr>
      <xdr:spPr>
        <a:xfrm>
          <a:off x="1968500" y="167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82072</xdr:rowOff>
    </xdr:from>
    <xdr:ext cx="534377" cy="259045"/>
    <xdr:sp macro="" textlink="">
      <xdr:nvSpPr>
        <xdr:cNvPr id="261" name="テキスト ボックス 260"/>
        <xdr:cNvSpPr txBox="1"/>
      </xdr:nvSpPr>
      <xdr:spPr>
        <a:xfrm>
          <a:off x="1752111" y="1688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154005</xdr:rowOff>
    </xdr:from>
    <xdr:to>
      <xdr:col>1</xdr:col>
      <xdr:colOff>485775</xdr:colOff>
      <xdr:row>98</xdr:row>
      <xdr:rowOff>84155</xdr:rowOff>
    </xdr:to>
    <xdr:sp macro="" textlink="">
      <xdr:nvSpPr>
        <xdr:cNvPr id="262" name="円/楕円 261"/>
        <xdr:cNvSpPr/>
      </xdr:nvSpPr>
      <xdr:spPr>
        <a:xfrm>
          <a:off x="1079500" y="167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75282</xdr:rowOff>
    </xdr:from>
    <xdr:ext cx="534377" cy="259045"/>
    <xdr:sp macro="" textlink="">
      <xdr:nvSpPr>
        <xdr:cNvPr id="263" name="テキスト ボックス 262"/>
        <xdr:cNvSpPr txBox="1"/>
      </xdr:nvSpPr>
      <xdr:spPr>
        <a:xfrm>
          <a:off x="863111" y="1687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111125</xdr:rowOff>
    </xdr:from>
    <xdr:to>
      <xdr:col>15</xdr:col>
      <xdr:colOff>180975</xdr:colOff>
      <xdr:row>38</xdr:row>
      <xdr:rowOff>113792</xdr:rowOff>
    </xdr:to>
    <xdr:cxnSp macro="">
      <xdr:nvCxnSpPr>
        <xdr:cNvPr id="292" name="直線コネクタ 291"/>
        <xdr:cNvCxnSpPr/>
      </xdr:nvCxnSpPr>
      <xdr:spPr>
        <a:xfrm flipV="1">
          <a:off x="9639300" y="662622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106172</xdr:rowOff>
    </xdr:from>
    <xdr:to>
      <xdr:col>14</xdr:col>
      <xdr:colOff>28575</xdr:colOff>
      <xdr:row>38</xdr:row>
      <xdr:rowOff>113792</xdr:rowOff>
    </xdr:to>
    <xdr:cxnSp macro="">
      <xdr:nvCxnSpPr>
        <xdr:cNvPr id="295" name="直線コネクタ 294"/>
        <xdr:cNvCxnSpPr/>
      </xdr:nvCxnSpPr>
      <xdr:spPr>
        <a:xfrm>
          <a:off x="8750300" y="662127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32639</xdr:rowOff>
    </xdr:from>
    <xdr:to>
      <xdr:col>12</xdr:col>
      <xdr:colOff>511175</xdr:colOff>
      <xdr:row>38</xdr:row>
      <xdr:rowOff>106172</xdr:rowOff>
    </xdr:to>
    <xdr:cxnSp macro="">
      <xdr:nvCxnSpPr>
        <xdr:cNvPr id="298" name="直線コネクタ 297"/>
        <xdr:cNvCxnSpPr/>
      </xdr:nvCxnSpPr>
      <xdr:spPr>
        <a:xfrm>
          <a:off x="7861300" y="6547739"/>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167005</xdr:rowOff>
    </xdr:from>
    <xdr:to>
      <xdr:col>12</xdr:col>
      <xdr:colOff>561975</xdr:colOff>
      <xdr:row>36</xdr:row>
      <xdr:rowOff>97155</xdr:rowOff>
    </xdr:to>
    <xdr:sp macro="" textlink="">
      <xdr:nvSpPr>
        <xdr:cNvPr id="299" name="フローチャート : 判断 298"/>
        <xdr:cNvSpPr/>
      </xdr:nvSpPr>
      <xdr:spPr>
        <a:xfrm>
          <a:off x="8699500" y="616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113682</xdr:rowOff>
    </xdr:from>
    <xdr:ext cx="469744" cy="259045"/>
    <xdr:sp macro="" textlink="">
      <xdr:nvSpPr>
        <xdr:cNvPr id="300" name="テキスト ボックス 299"/>
        <xdr:cNvSpPr txBox="1"/>
      </xdr:nvSpPr>
      <xdr:spPr>
        <a:xfrm>
          <a:off x="8515427" y="594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116840</xdr:rowOff>
    </xdr:from>
    <xdr:to>
      <xdr:col>11</xdr:col>
      <xdr:colOff>307975</xdr:colOff>
      <xdr:row>38</xdr:row>
      <xdr:rowOff>32639</xdr:rowOff>
    </xdr:to>
    <xdr:cxnSp macro="">
      <xdr:nvCxnSpPr>
        <xdr:cNvPr id="301" name="直線コネクタ 300"/>
        <xdr:cNvCxnSpPr/>
      </xdr:nvCxnSpPr>
      <xdr:spPr>
        <a:xfrm>
          <a:off x="6972300" y="6460490"/>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17653</xdr:rowOff>
    </xdr:from>
    <xdr:to>
      <xdr:col>11</xdr:col>
      <xdr:colOff>358775</xdr:colOff>
      <xdr:row>35</xdr:row>
      <xdr:rowOff>119253</xdr:rowOff>
    </xdr:to>
    <xdr:sp macro="" textlink="">
      <xdr:nvSpPr>
        <xdr:cNvPr id="302" name="フローチャート : 判断 301"/>
        <xdr:cNvSpPr/>
      </xdr:nvSpPr>
      <xdr:spPr>
        <a:xfrm>
          <a:off x="7810500" y="601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135780</xdr:rowOff>
    </xdr:from>
    <xdr:ext cx="469744" cy="259045"/>
    <xdr:sp macro="" textlink="">
      <xdr:nvSpPr>
        <xdr:cNvPr id="303" name="テキスト ボックス 302"/>
        <xdr:cNvSpPr txBox="1"/>
      </xdr:nvSpPr>
      <xdr:spPr>
        <a:xfrm>
          <a:off x="7626427" y="57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1,737</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143002</xdr:rowOff>
    </xdr:from>
    <xdr:to>
      <xdr:col>10</xdr:col>
      <xdr:colOff>155575</xdr:colOff>
      <xdr:row>34</xdr:row>
      <xdr:rowOff>73152</xdr:rowOff>
    </xdr:to>
    <xdr:sp macro="" textlink="">
      <xdr:nvSpPr>
        <xdr:cNvPr id="304" name="フローチャート : 判断 303"/>
        <xdr:cNvSpPr/>
      </xdr:nvSpPr>
      <xdr:spPr>
        <a:xfrm>
          <a:off x="6921500" y="58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89679</xdr:rowOff>
    </xdr:from>
    <xdr:ext cx="469744" cy="259045"/>
    <xdr:sp macro="" textlink="">
      <xdr:nvSpPr>
        <xdr:cNvPr id="305" name="テキスト ボックス 304"/>
        <xdr:cNvSpPr txBox="1"/>
      </xdr:nvSpPr>
      <xdr:spPr>
        <a:xfrm>
          <a:off x="6737427" y="55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60325</xdr:rowOff>
    </xdr:from>
    <xdr:to>
      <xdr:col>15</xdr:col>
      <xdr:colOff>231775</xdr:colOff>
      <xdr:row>38</xdr:row>
      <xdr:rowOff>161925</xdr:rowOff>
    </xdr:to>
    <xdr:sp macro="" textlink="">
      <xdr:nvSpPr>
        <xdr:cNvPr id="311" name="円/楕円 310"/>
        <xdr:cNvSpPr/>
      </xdr:nvSpPr>
      <xdr:spPr>
        <a:xfrm>
          <a:off x="104267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146702</xdr:rowOff>
    </xdr:from>
    <xdr:ext cx="378565" cy="259045"/>
    <xdr:sp macro="" textlink="">
      <xdr:nvSpPr>
        <xdr:cNvPr id="312" name="労働費該当値テキスト"/>
        <xdr:cNvSpPr txBox="1"/>
      </xdr:nvSpPr>
      <xdr:spPr>
        <a:xfrm>
          <a:off x="10528300" y="6490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62992</xdr:rowOff>
    </xdr:from>
    <xdr:to>
      <xdr:col>14</xdr:col>
      <xdr:colOff>79375</xdr:colOff>
      <xdr:row>38</xdr:row>
      <xdr:rowOff>164592</xdr:rowOff>
    </xdr:to>
    <xdr:sp macro="" textlink="">
      <xdr:nvSpPr>
        <xdr:cNvPr id="313" name="円/楕円 312"/>
        <xdr:cNvSpPr/>
      </xdr:nvSpPr>
      <xdr:spPr>
        <a:xfrm>
          <a:off x="9588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155719</xdr:rowOff>
    </xdr:from>
    <xdr:ext cx="378565" cy="259045"/>
    <xdr:sp macro="" textlink="">
      <xdr:nvSpPr>
        <xdr:cNvPr id="314" name="テキスト ボックス 313"/>
        <xdr:cNvSpPr txBox="1"/>
      </xdr:nvSpPr>
      <xdr:spPr>
        <a:xfrm>
          <a:off x="9450017"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55372</xdr:rowOff>
    </xdr:from>
    <xdr:to>
      <xdr:col>12</xdr:col>
      <xdr:colOff>561975</xdr:colOff>
      <xdr:row>38</xdr:row>
      <xdr:rowOff>156972</xdr:rowOff>
    </xdr:to>
    <xdr:sp macro="" textlink="">
      <xdr:nvSpPr>
        <xdr:cNvPr id="315" name="円/楕円 314"/>
        <xdr:cNvSpPr/>
      </xdr:nvSpPr>
      <xdr:spPr>
        <a:xfrm>
          <a:off x="86995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148099</xdr:rowOff>
    </xdr:from>
    <xdr:ext cx="378565" cy="259045"/>
    <xdr:sp macro="" textlink="">
      <xdr:nvSpPr>
        <xdr:cNvPr id="316" name="テキスト ボックス 315"/>
        <xdr:cNvSpPr txBox="1"/>
      </xdr:nvSpPr>
      <xdr:spPr>
        <a:xfrm>
          <a:off x="8561017" y="666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153289</xdr:rowOff>
    </xdr:from>
    <xdr:to>
      <xdr:col>11</xdr:col>
      <xdr:colOff>358775</xdr:colOff>
      <xdr:row>38</xdr:row>
      <xdr:rowOff>83439</xdr:rowOff>
    </xdr:to>
    <xdr:sp macro="" textlink="">
      <xdr:nvSpPr>
        <xdr:cNvPr id="317" name="円/楕円 316"/>
        <xdr:cNvSpPr/>
      </xdr:nvSpPr>
      <xdr:spPr>
        <a:xfrm>
          <a:off x="78105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74566</xdr:rowOff>
    </xdr:from>
    <xdr:ext cx="378565" cy="259045"/>
    <xdr:sp macro="" textlink="">
      <xdr:nvSpPr>
        <xdr:cNvPr id="318" name="テキスト ボックス 317"/>
        <xdr:cNvSpPr txBox="1"/>
      </xdr:nvSpPr>
      <xdr:spPr>
        <a:xfrm>
          <a:off x="7672017" y="658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66040</xdr:rowOff>
    </xdr:from>
    <xdr:to>
      <xdr:col>10</xdr:col>
      <xdr:colOff>155575</xdr:colOff>
      <xdr:row>37</xdr:row>
      <xdr:rowOff>167640</xdr:rowOff>
    </xdr:to>
    <xdr:sp macro="" textlink="">
      <xdr:nvSpPr>
        <xdr:cNvPr id="319" name="円/楕円 318"/>
        <xdr:cNvSpPr/>
      </xdr:nvSpPr>
      <xdr:spPr>
        <a:xfrm>
          <a:off x="6921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158767</xdr:rowOff>
    </xdr:from>
    <xdr:ext cx="378565" cy="259045"/>
    <xdr:sp macro="" textlink="">
      <xdr:nvSpPr>
        <xdr:cNvPr id="320" name="テキスト ボックス 319"/>
        <xdr:cNvSpPr txBox="1"/>
      </xdr:nvSpPr>
      <xdr:spPr>
        <a:xfrm>
          <a:off x="6783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160445</xdr:rowOff>
    </xdr:from>
    <xdr:to>
      <xdr:col>15</xdr:col>
      <xdr:colOff>180975</xdr:colOff>
      <xdr:row>57</xdr:row>
      <xdr:rowOff>165532</xdr:rowOff>
    </xdr:to>
    <xdr:cxnSp macro="">
      <xdr:nvCxnSpPr>
        <xdr:cNvPr id="345" name="直線コネクタ 344"/>
        <xdr:cNvCxnSpPr/>
      </xdr:nvCxnSpPr>
      <xdr:spPr>
        <a:xfrm>
          <a:off x="9639300" y="9933095"/>
          <a:ext cx="8382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160445</xdr:rowOff>
    </xdr:from>
    <xdr:to>
      <xdr:col>14</xdr:col>
      <xdr:colOff>28575</xdr:colOff>
      <xdr:row>57</xdr:row>
      <xdr:rowOff>161189</xdr:rowOff>
    </xdr:to>
    <xdr:cxnSp macro="">
      <xdr:nvCxnSpPr>
        <xdr:cNvPr id="348" name="直線コネクタ 347"/>
        <xdr:cNvCxnSpPr/>
      </xdr:nvCxnSpPr>
      <xdr:spPr>
        <a:xfrm flipV="1">
          <a:off x="8750300" y="9933095"/>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158559</xdr:rowOff>
    </xdr:from>
    <xdr:to>
      <xdr:col>12</xdr:col>
      <xdr:colOff>511175</xdr:colOff>
      <xdr:row>57</xdr:row>
      <xdr:rowOff>161189</xdr:rowOff>
    </xdr:to>
    <xdr:cxnSp macro="">
      <xdr:nvCxnSpPr>
        <xdr:cNvPr id="351" name="直線コネクタ 350"/>
        <xdr:cNvCxnSpPr/>
      </xdr:nvCxnSpPr>
      <xdr:spPr>
        <a:xfrm>
          <a:off x="7861300" y="9931209"/>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155308</xdr:rowOff>
    </xdr:from>
    <xdr:to>
      <xdr:col>12</xdr:col>
      <xdr:colOff>561975</xdr:colOff>
      <xdr:row>57</xdr:row>
      <xdr:rowOff>85458</xdr:rowOff>
    </xdr:to>
    <xdr:sp macro="" textlink="">
      <xdr:nvSpPr>
        <xdr:cNvPr id="352" name="フローチャート : 判断 351"/>
        <xdr:cNvSpPr/>
      </xdr:nvSpPr>
      <xdr:spPr>
        <a:xfrm>
          <a:off x="8699500" y="975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101985</xdr:rowOff>
    </xdr:from>
    <xdr:ext cx="469744" cy="259045"/>
    <xdr:sp macro="" textlink="">
      <xdr:nvSpPr>
        <xdr:cNvPr id="353" name="テキスト ボックス 352"/>
        <xdr:cNvSpPr txBox="1"/>
      </xdr:nvSpPr>
      <xdr:spPr>
        <a:xfrm>
          <a:off x="8515427" y="953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156559</xdr:rowOff>
    </xdr:from>
    <xdr:to>
      <xdr:col>11</xdr:col>
      <xdr:colOff>307975</xdr:colOff>
      <xdr:row>57</xdr:row>
      <xdr:rowOff>158559</xdr:rowOff>
    </xdr:to>
    <xdr:cxnSp macro="">
      <xdr:nvCxnSpPr>
        <xdr:cNvPr id="354" name="直線コネクタ 353"/>
        <xdr:cNvCxnSpPr/>
      </xdr:nvCxnSpPr>
      <xdr:spPr>
        <a:xfrm>
          <a:off x="6972300" y="9929209"/>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166110</xdr:rowOff>
    </xdr:from>
    <xdr:to>
      <xdr:col>11</xdr:col>
      <xdr:colOff>358775</xdr:colOff>
      <xdr:row>57</xdr:row>
      <xdr:rowOff>96260</xdr:rowOff>
    </xdr:to>
    <xdr:sp macro="" textlink="">
      <xdr:nvSpPr>
        <xdr:cNvPr id="355" name="フローチャート : 判断 354"/>
        <xdr:cNvSpPr/>
      </xdr:nvSpPr>
      <xdr:spPr>
        <a:xfrm>
          <a:off x="7810500" y="97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112787</xdr:rowOff>
    </xdr:from>
    <xdr:ext cx="469744" cy="259045"/>
    <xdr:sp macro="" textlink="">
      <xdr:nvSpPr>
        <xdr:cNvPr id="356" name="テキスト ボックス 355"/>
        <xdr:cNvSpPr txBox="1"/>
      </xdr:nvSpPr>
      <xdr:spPr>
        <a:xfrm>
          <a:off x="7626427" y="954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155937</xdr:rowOff>
    </xdr:from>
    <xdr:to>
      <xdr:col>10</xdr:col>
      <xdr:colOff>155575</xdr:colOff>
      <xdr:row>57</xdr:row>
      <xdr:rowOff>86087</xdr:rowOff>
    </xdr:to>
    <xdr:sp macro="" textlink="">
      <xdr:nvSpPr>
        <xdr:cNvPr id="357" name="フローチャート : 判断 356"/>
        <xdr:cNvSpPr/>
      </xdr:nvSpPr>
      <xdr:spPr>
        <a:xfrm>
          <a:off x="6921500" y="97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102614</xdr:rowOff>
    </xdr:from>
    <xdr:ext cx="469744" cy="259045"/>
    <xdr:sp macro="" textlink="">
      <xdr:nvSpPr>
        <xdr:cNvPr id="358" name="テキスト ボックス 357"/>
        <xdr:cNvSpPr txBox="1"/>
      </xdr:nvSpPr>
      <xdr:spPr>
        <a:xfrm>
          <a:off x="6737427" y="953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114732</xdr:rowOff>
    </xdr:from>
    <xdr:to>
      <xdr:col>15</xdr:col>
      <xdr:colOff>231775</xdr:colOff>
      <xdr:row>58</xdr:row>
      <xdr:rowOff>44882</xdr:rowOff>
    </xdr:to>
    <xdr:sp macro="" textlink="">
      <xdr:nvSpPr>
        <xdr:cNvPr id="364" name="円/楕円 363"/>
        <xdr:cNvSpPr/>
      </xdr:nvSpPr>
      <xdr:spPr>
        <a:xfrm>
          <a:off x="10426700" y="98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29659</xdr:rowOff>
    </xdr:from>
    <xdr:ext cx="378565" cy="259045"/>
    <xdr:sp macro="" textlink="">
      <xdr:nvSpPr>
        <xdr:cNvPr id="365" name="農林水産業費該当値テキスト"/>
        <xdr:cNvSpPr txBox="1"/>
      </xdr:nvSpPr>
      <xdr:spPr>
        <a:xfrm>
          <a:off x="10528300" y="980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109645</xdr:rowOff>
    </xdr:from>
    <xdr:to>
      <xdr:col>14</xdr:col>
      <xdr:colOff>79375</xdr:colOff>
      <xdr:row>58</xdr:row>
      <xdr:rowOff>39795</xdr:rowOff>
    </xdr:to>
    <xdr:sp macro="" textlink="">
      <xdr:nvSpPr>
        <xdr:cNvPr id="366" name="円/楕円 365"/>
        <xdr:cNvSpPr/>
      </xdr:nvSpPr>
      <xdr:spPr>
        <a:xfrm>
          <a:off x="9588500" y="98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30922</xdr:rowOff>
    </xdr:from>
    <xdr:ext cx="378565" cy="259045"/>
    <xdr:sp macro="" textlink="">
      <xdr:nvSpPr>
        <xdr:cNvPr id="367" name="テキスト ボックス 366"/>
        <xdr:cNvSpPr txBox="1"/>
      </xdr:nvSpPr>
      <xdr:spPr>
        <a:xfrm>
          <a:off x="9450017" y="9975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110389</xdr:rowOff>
    </xdr:from>
    <xdr:to>
      <xdr:col>12</xdr:col>
      <xdr:colOff>561975</xdr:colOff>
      <xdr:row>58</xdr:row>
      <xdr:rowOff>40539</xdr:rowOff>
    </xdr:to>
    <xdr:sp macro="" textlink="">
      <xdr:nvSpPr>
        <xdr:cNvPr id="368" name="円/楕円 367"/>
        <xdr:cNvSpPr/>
      </xdr:nvSpPr>
      <xdr:spPr>
        <a:xfrm>
          <a:off x="8699500" y="98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31666</xdr:rowOff>
    </xdr:from>
    <xdr:ext cx="378565" cy="259045"/>
    <xdr:sp macro="" textlink="">
      <xdr:nvSpPr>
        <xdr:cNvPr id="369" name="テキスト ボックス 368"/>
        <xdr:cNvSpPr txBox="1"/>
      </xdr:nvSpPr>
      <xdr:spPr>
        <a:xfrm>
          <a:off x="8561017" y="9975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107759</xdr:rowOff>
    </xdr:from>
    <xdr:to>
      <xdr:col>11</xdr:col>
      <xdr:colOff>358775</xdr:colOff>
      <xdr:row>58</xdr:row>
      <xdr:rowOff>37909</xdr:rowOff>
    </xdr:to>
    <xdr:sp macro="" textlink="">
      <xdr:nvSpPr>
        <xdr:cNvPr id="370" name="円/楕円 369"/>
        <xdr:cNvSpPr/>
      </xdr:nvSpPr>
      <xdr:spPr>
        <a:xfrm>
          <a:off x="7810500" y="98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29036</xdr:rowOff>
    </xdr:from>
    <xdr:ext cx="378565" cy="259045"/>
    <xdr:sp macro="" textlink="">
      <xdr:nvSpPr>
        <xdr:cNvPr id="371" name="テキスト ボックス 370"/>
        <xdr:cNvSpPr txBox="1"/>
      </xdr:nvSpPr>
      <xdr:spPr>
        <a:xfrm>
          <a:off x="7672017" y="997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105759</xdr:rowOff>
    </xdr:from>
    <xdr:to>
      <xdr:col>10</xdr:col>
      <xdr:colOff>155575</xdr:colOff>
      <xdr:row>58</xdr:row>
      <xdr:rowOff>35909</xdr:rowOff>
    </xdr:to>
    <xdr:sp macro="" textlink="">
      <xdr:nvSpPr>
        <xdr:cNvPr id="372" name="円/楕円 371"/>
        <xdr:cNvSpPr/>
      </xdr:nvSpPr>
      <xdr:spPr>
        <a:xfrm>
          <a:off x="6921500" y="98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27036</xdr:rowOff>
    </xdr:from>
    <xdr:ext cx="378565" cy="259045"/>
    <xdr:sp macro="" textlink="">
      <xdr:nvSpPr>
        <xdr:cNvPr id="373" name="テキスト ボックス 372"/>
        <xdr:cNvSpPr txBox="1"/>
      </xdr:nvSpPr>
      <xdr:spPr>
        <a:xfrm>
          <a:off x="6783017" y="997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58753</xdr:rowOff>
    </xdr:from>
    <xdr:to>
      <xdr:col>15</xdr:col>
      <xdr:colOff>180975</xdr:colOff>
      <xdr:row>78</xdr:row>
      <xdr:rowOff>67873</xdr:rowOff>
    </xdr:to>
    <xdr:cxnSp macro="">
      <xdr:nvCxnSpPr>
        <xdr:cNvPr id="400" name="直線コネクタ 399"/>
        <xdr:cNvCxnSpPr/>
      </xdr:nvCxnSpPr>
      <xdr:spPr>
        <a:xfrm>
          <a:off x="9639300" y="13431853"/>
          <a:ext cx="838200" cy="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58753</xdr:rowOff>
    </xdr:from>
    <xdr:to>
      <xdr:col>14</xdr:col>
      <xdr:colOff>28575</xdr:colOff>
      <xdr:row>78</xdr:row>
      <xdr:rowOff>60238</xdr:rowOff>
    </xdr:to>
    <xdr:cxnSp macro="">
      <xdr:nvCxnSpPr>
        <xdr:cNvPr id="403" name="直線コネクタ 402"/>
        <xdr:cNvCxnSpPr/>
      </xdr:nvCxnSpPr>
      <xdr:spPr>
        <a:xfrm flipV="1">
          <a:off x="8750300" y="13431853"/>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59668</xdr:rowOff>
    </xdr:from>
    <xdr:to>
      <xdr:col>12</xdr:col>
      <xdr:colOff>511175</xdr:colOff>
      <xdr:row>78</xdr:row>
      <xdr:rowOff>60238</xdr:rowOff>
    </xdr:to>
    <xdr:cxnSp macro="">
      <xdr:nvCxnSpPr>
        <xdr:cNvPr id="406" name="直線コネクタ 405"/>
        <xdr:cNvCxnSpPr/>
      </xdr:nvCxnSpPr>
      <xdr:spPr>
        <a:xfrm>
          <a:off x="7861300" y="13432768"/>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127305</xdr:rowOff>
    </xdr:from>
    <xdr:to>
      <xdr:col>12</xdr:col>
      <xdr:colOff>561975</xdr:colOff>
      <xdr:row>78</xdr:row>
      <xdr:rowOff>57455</xdr:rowOff>
    </xdr:to>
    <xdr:sp macro="" textlink="">
      <xdr:nvSpPr>
        <xdr:cNvPr id="407" name="フローチャート : 判断 406"/>
        <xdr:cNvSpPr/>
      </xdr:nvSpPr>
      <xdr:spPr>
        <a:xfrm>
          <a:off x="8699500" y="133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73982</xdr:rowOff>
    </xdr:from>
    <xdr:ext cx="469744" cy="259045"/>
    <xdr:sp macro="" textlink="">
      <xdr:nvSpPr>
        <xdr:cNvPr id="408" name="テキスト ボックス 407"/>
        <xdr:cNvSpPr txBox="1"/>
      </xdr:nvSpPr>
      <xdr:spPr>
        <a:xfrm>
          <a:off x="8515427" y="1310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58455</xdr:rowOff>
    </xdr:from>
    <xdr:to>
      <xdr:col>11</xdr:col>
      <xdr:colOff>307975</xdr:colOff>
      <xdr:row>78</xdr:row>
      <xdr:rowOff>59668</xdr:rowOff>
    </xdr:to>
    <xdr:cxnSp macro="">
      <xdr:nvCxnSpPr>
        <xdr:cNvPr id="409" name="直線コネクタ 408"/>
        <xdr:cNvCxnSpPr/>
      </xdr:nvCxnSpPr>
      <xdr:spPr>
        <a:xfrm>
          <a:off x="6972300" y="13431555"/>
          <a:ext cx="889000" cy="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124974</xdr:rowOff>
    </xdr:from>
    <xdr:to>
      <xdr:col>11</xdr:col>
      <xdr:colOff>358775</xdr:colOff>
      <xdr:row>78</xdr:row>
      <xdr:rowOff>55124</xdr:rowOff>
    </xdr:to>
    <xdr:sp macro="" textlink="">
      <xdr:nvSpPr>
        <xdr:cNvPr id="410" name="フローチャート : 判断 409"/>
        <xdr:cNvSpPr/>
      </xdr:nvSpPr>
      <xdr:spPr>
        <a:xfrm>
          <a:off x="7810500" y="1332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71651</xdr:rowOff>
    </xdr:from>
    <xdr:ext cx="469744" cy="259045"/>
    <xdr:sp macro="" textlink="">
      <xdr:nvSpPr>
        <xdr:cNvPr id="411" name="テキスト ボックス 410"/>
        <xdr:cNvSpPr txBox="1"/>
      </xdr:nvSpPr>
      <xdr:spPr>
        <a:xfrm>
          <a:off x="7626427" y="131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131190</xdr:rowOff>
    </xdr:from>
    <xdr:to>
      <xdr:col>10</xdr:col>
      <xdr:colOff>155575</xdr:colOff>
      <xdr:row>78</xdr:row>
      <xdr:rowOff>61340</xdr:rowOff>
    </xdr:to>
    <xdr:sp macro="" textlink="">
      <xdr:nvSpPr>
        <xdr:cNvPr id="412" name="フローチャート : 判断 411"/>
        <xdr:cNvSpPr/>
      </xdr:nvSpPr>
      <xdr:spPr>
        <a:xfrm>
          <a:off x="6921500" y="133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77867</xdr:rowOff>
    </xdr:from>
    <xdr:ext cx="469744" cy="259045"/>
    <xdr:sp macro="" textlink="">
      <xdr:nvSpPr>
        <xdr:cNvPr id="413" name="テキスト ボックス 412"/>
        <xdr:cNvSpPr txBox="1"/>
      </xdr:nvSpPr>
      <xdr:spPr>
        <a:xfrm>
          <a:off x="6737427" y="1310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17073</xdr:rowOff>
    </xdr:from>
    <xdr:to>
      <xdr:col>15</xdr:col>
      <xdr:colOff>231775</xdr:colOff>
      <xdr:row>78</xdr:row>
      <xdr:rowOff>118673</xdr:rowOff>
    </xdr:to>
    <xdr:sp macro="" textlink="">
      <xdr:nvSpPr>
        <xdr:cNvPr id="419" name="円/楕円 418"/>
        <xdr:cNvSpPr/>
      </xdr:nvSpPr>
      <xdr:spPr>
        <a:xfrm>
          <a:off x="10426700" y="1339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103450</xdr:rowOff>
    </xdr:from>
    <xdr:ext cx="469744" cy="259045"/>
    <xdr:sp macro="" textlink="">
      <xdr:nvSpPr>
        <xdr:cNvPr id="420" name="商工費該当値テキスト"/>
        <xdr:cNvSpPr txBox="1"/>
      </xdr:nvSpPr>
      <xdr:spPr>
        <a:xfrm>
          <a:off x="10528300" y="1330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7953</xdr:rowOff>
    </xdr:from>
    <xdr:to>
      <xdr:col>14</xdr:col>
      <xdr:colOff>79375</xdr:colOff>
      <xdr:row>78</xdr:row>
      <xdr:rowOff>109553</xdr:rowOff>
    </xdr:to>
    <xdr:sp macro="" textlink="">
      <xdr:nvSpPr>
        <xdr:cNvPr id="421" name="円/楕円 420"/>
        <xdr:cNvSpPr/>
      </xdr:nvSpPr>
      <xdr:spPr>
        <a:xfrm>
          <a:off x="9588500" y="133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100680</xdr:rowOff>
    </xdr:from>
    <xdr:ext cx="469744" cy="259045"/>
    <xdr:sp macro="" textlink="">
      <xdr:nvSpPr>
        <xdr:cNvPr id="422" name="テキスト ボックス 421"/>
        <xdr:cNvSpPr txBox="1"/>
      </xdr:nvSpPr>
      <xdr:spPr>
        <a:xfrm>
          <a:off x="9404427" y="1347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9438</xdr:rowOff>
    </xdr:from>
    <xdr:to>
      <xdr:col>12</xdr:col>
      <xdr:colOff>561975</xdr:colOff>
      <xdr:row>78</xdr:row>
      <xdr:rowOff>111038</xdr:rowOff>
    </xdr:to>
    <xdr:sp macro="" textlink="">
      <xdr:nvSpPr>
        <xdr:cNvPr id="423" name="円/楕円 422"/>
        <xdr:cNvSpPr/>
      </xdr:nvSpPr>
      <xdr:spPr>
        <a:xfrm>
          <a:off x="8699500" y="13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102165</xdr:rowOff>
    </xdr:from>
    <xdr:ext cx="469744" cy="259045"/>
    <xdr:sp macro="" textlink="">
      <xdr:nvSpPr>
        <xdr:cNvPr id="424" name="テキスト ボックス 423"/>
        <xdr:cNvSpPr txBox="1"/>
      </xdr:nvSpPr>
      <xdr:spPr>
        <a:xfrm>
          <a:off x="8515427" y="134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8868</xdr:rowOff>
    </xdr:from>
    <xdr:to>
      <xdr:col>11</xdr:col>
      <xdr:colOff>358775</xdr:colOff>
      <xdr:row>78</xdr:row>
      <xdr:rowOff>110468</xdr:rowOff>
    </xdr:to>
    <xdr:sp macro="" textlink="">
      <xdr:nvSpPr>
        <xdr:cNvPr id="425" name="円/楕円 424"/>
        <xdr:cNvSpPr/>
      </xdr:nvSpPr>
      <xdr:spPr>
        <a:xfrm>
          <a:off x="7810500" y="133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101595</xdr:rowOff>
    </xdr:from>
    <xdr:ext cx="469744" cy="259045"/>
    <xdr:sp macro="" textlink="">
      <xdr:nvSpPr>
        <xdr:cNvPr id="426" name="テキスト ボックス 425"/>
        <xdr:cNvSpPr txBox="1"/>
      </xdr:nvSpPr>
      <xdr:spPr>
        <a:xfrm>
          <a:off x="7626427" y="1347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7655</xdr:rowOff>
    </xdr:from>
    <xdr:to>
      <xdr:col>10</xdr:col>
      <xdr:colOff>155575</xdr:colOff>
      <xdr:row>78</xdr:row>
      <xdr:rowOff>109255</xdr:rowOff>
    </xdr:to>
    <xdr:sp macro="" textlink="">
      <xdr:nvSpPr>
        <xdr:cNvPr id="427" name="円/楕円 426"/>
        <xdr:cNvSpPr/>
      </xdr:nvSpPr>
      <xdr:spPr>
        <a:xfrm>
          <a:off x="6921500" y="1338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100382</xdr:rowOff>
    </xdr:from>
    <xdr:ext cx="469744" cy="259045"/>
    <xdr:sp macro="" textlink="">
      <xdr:nvSpPr>
        <xdr:cNvPr id="428" name="テキスト ボックス 427"/>
        <xdr:cNvSpPr txBox="1"/>
      </xdr:nvSpPr>
      <xdr:spPr>
        <a:xfrm>
          <a:off x="6737427" y="13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75445</xdr:rowOff>
    </xdr:from>
    <xdr:to>
      <xdr:col>15</xdr:col>
      <xdr:colOff>180975</xdr:colOff>
      <xdr:row>98</xdr:row>
      <xdr:rowOff>159111</xdr:rowOff>
    </xdr:to>
    <xdr:cxnSp macro="">
      <xdr:nvCxnSpPr>
        <xdr:cNvPr id="458" name="直線コネクタ 457"/>
        <xdr:cNvCxnSpPr/>
      </xdr:nvCxnSpPr>
      <xdr:spPr>
        <a:xfrm flipV="1">
          <a:off x="9639300" y="16877545"/>
          <a:ext cx="838200" cy="8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89294</xdr:rowOff>
    </xdr:from>
    <xdr:to>
      <xdr:col>14</xdr:col>
      <xdr:colOff>28575</xdr:colOff>
      <xdr:row>98</xdr:row>
      <xdr:rowOff>159111</xdr:rowOff>
    </xdr:to>
    <xdr:cxnSp macro="">
      <xdr:nvCxnSpPr>
        <xdr:cNvPr id="461" name="直線コネクタ 460"/>
        <xdr:cNvCxnSpPr/>
      </xdr:nvCxnSpPr>
      <xdr:spPr>
        <a:xfrm>
          <a:off x="8750300" y="16891394"/>
          <a:ext cx="889000" cy="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89294</xdr:rowOff>
    </xdr:from>
    <xdr:to>
      <xdr:col>12</xdr:col>
      <xdr:colOff>511175</xdr:colOff>
      <xdr:row>99</xdr:row>
      <xdr:rowOff>60243</xdr:rowOff>
    </xdr:to>
    <xdr:cxnSp macro="">
      <xdr:nvCxnSpPr>
        <xdr:cNvPr id="464" name="直線コネクタ 463"/>
        <xdr:cNvCxnSpPr/>
      </xdr:nvCxnSpPr>
      <xdr:spPr>
        <a:xfrm flipV="1">
          <a:off x="7861300" y="16891394"/>
          <a:ext cx="889000" cy="14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25825</xdr:rowOff>
    </xdr:from>
    <xdr:to>
      <xdr:col>12</xdr:col>
      <xdr:colOff>561975</xdr:colOff>
      <xdr:row>97</xdr:row>
      <xdr:rowOff>127425</xdr:rowOff>
    </xdr:to>
    <xdr:sp macro="" textlink="">
      <xdr:nvSpPr>
        <xdr:cNvPr id="465" name="フローチャート : 判断 464"/>
        <xdr:cNvSpPr/>
      </xdr:nvSpPr>
      <xdr:spPr>
        <a:xfrm>
          <a:off x="8699500" y="166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143952</xdr:rowOff>
    </xdr:from>
    <xdr:ext cx="534377" cy="259045"/>
    <xdr:sp macro="" textlink="">
      <xdr:nvSpPr>
        <xdr:cNvPr id="466" name="テキスト ボックス 465"/>
        <xdr:cNvSpPr txBox="1"/>
      </xdr:nvSpPr>
      <xdr:spPr>
        <a:xfrm>
          <a:off x="8483111" y="164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36,311</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18484</xdr:rowOff>
    </xdr:from>
    <xdr:to>
      <xdr:col>11</xdr:col>
      <xdr:colOff>307975</xdr:colOff>
      <xdr:row>99</xdr:row>
      <xdr:rowOff>60243</xdr:rowOff>
    </xdr:to>
    <xdr:cxnSp macro="">
      <xdr:nvCxnSpPr>
        <xdr:cNvPr id="467" name="直線コネクタ 466"/>
        <xdr:cNvCxnSpPr/>
      </xdr:nvCxnSpPr>
      <xdr:spPr>
        <a:xfrm>
          <a:off x="6972300" y="16992034"/>
          <a:ext cx="889000" cy="4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21101</xdr:rowOff>
    </xdr:from>
    <xdr:to>
      <xdr:col>11</xdr:col>
      <xdr:colOff>358775</xdr:colOff>
      <xdr:row>97</xdr:row>
      <xdr:rowOff>122701</xdr:rowOff>
    </xdr:to>
    <xdr:sp macro="" textlink="">
      <xdr:nvSpPr>
        <xdr:cNvPr id="468" name="フローチャート : 判断 467"/>
        <xdr:cNvSpPr/>
      </xdr:nvSpPr>
      <xdr:spPr>
        <a:xfrm>
          <a:off x="7810500" y="1665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139228</xdr:rowOff>
    </xdr:from>
    <xdr:ext cx="534377" cy="259045"/>
    <xdr:sp macro="" textlink="">
      <xdr:nvSpPr>
        <xdr:cNvPr id="469" name="テキスト ボックス 468"/>
        <xdr:cNvSpPr txBox="1"/>
      </xdr:nvSpPr>
      <xdr:spPr>
        <a:xfrm>
          <a:off x="7594111" y="164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36,559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69317</xdr:rowOff>
    </xdr:from>
    <xdr:to>
      <xdr:col>10</xdr:col>
      <xdr:colOff>155575</xdr:colOff>
      <xdr:row>97</xdr:row>
      <xdr:rowOff>170917</xdr:rowOff>
    </xdr:to>
    <xdr:sp macro="" textlink="">
      <xdr:nvSpPr>
        <xdr:cNvPr id="470" name="フローチャート : 判断 469"/>
        <xdr:cNvSpPr/>
      </xdr:nvSpPr>
      <xdr:spPr>
        <a:xfrm>
          <a:off x="6921500" y="166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15994</xdr:rowOff>
    </xdr:from>
    <xdr:ext cx="534377" cy="259045"/>
    <xdr:sp macro="" textlink="">
      <xdr:nvSpPr>
        <xdr:cNvPr id="471" name="テキスト ボックス 470"/>
        <xdr:cNvSpPr txBox="1"/>
      </xdr:nvSpPr>
      <xdr:spPr>
        <a:xfrm>
          <a:off x="6705111" y="164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24645</xdr:rowOff>
    </xdr:from>
    <xdr:to>
      <xdr:col>15</xdr:col>
      <xdr:colOff>231775</xdr:colOff>
      <xdr:row>98</xdr:row>
      <xdr:rowOff>126245</xdr:rowOff>
    </xdr:to>
    <xdr:sp macro="" textlink="">
      <xdr:nvSpPr>
        <xdr:cNvPr id="477" name="円/楕円 476"/>
        <xdr:cNvSpPr/>
      </xdr:nvSpPr>
      <xdr:spPr>
        <a:xfrm>
          <a:off x="10426700" y="168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111022</xdr:rowOff>
    </xdr:from>
    <xdr:ext cx="534377" cy="259045"/>
    <xdr:sp macro="" textlink="">
      <xdr:nvSpPr>
        <xdr:cNvPr id="478" name="土木費該当値テキスト"/>
        <xdr:cNvSpPr txBox="1"/>
      </xdr:nvSpPr>
      <xdr:spPr>
        <a:xfrm>
          <a:off x="10528300" y="1674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108311</xdr:rowOff>
    </xdr:from>
    <xdr:to>
      <xdr:col>14</xdr:col>
      <xdr:colOff>79375</xdr:colOff>
      <xdr:row>99</xdr:row>
      <xdr:rowOff>38461</xdr:rowOff>
    </xdr:to>
    <xdr:sp macro="" textlink="">
      <xdr:nvSpPr>
        <xdr:cNvPr id="479" name="円/楕円 478"/>
        <xdr:cNvSpPr/>
      </xdr:nvSpPr>
      <xdr:spPr>
        <a:xfrm>
          <a:off x="9588500" y="169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29588</xdr:rowOff>
    </xdr:from>
    <xdr:ext cx="534377" cy="259045"/>
    <xdr:sp macro="" textlink="">
      <xdr:nvSpPr>
        <xdr:cNvPr id="480" name="テキスト ボックス 479"/>
        <xdr:cNvSpPr txBox="1"/>
      </xdr:nvSpPr>
      <xdr:spPr>
        <a:xfrm>
          <a:off x="9372111" y="1700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38494</xdr:rowOff>
    </xdr:from>
    <xdr:to>
      <xdr:col>12</xdr:col>
      <xdr:colOff>561975</xdr:colOff>
      <xdr:row>98</xdr:row>
      <xdr:rowOff>140094</xdr:rowOff>
    </xdr:to>
    <xdr:sp macro="" textlink="">
      <xdr:nvSpPr>
        <xdr:cNvPr id="481" name="円/楕円 480"/>
        <xdr:cNvSpPr/>
      </xdr:nvSpPr>
      <xdr:spPr>
        <a:xfrm>
          <a:off x="8699500" y="1684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131221</xdr:rowOff>
    </xdr:from>
    <xdr:ext cx="534377" cy="259045"/>
    <xdr:sp macro="" textlink="">
      <xdr:nvSpPr>
        <xdr:cNvPr id="482" name="テキスト ボックス 481"/>
        <xdr:cNvSpPr txBox="1"/>
      </xdr:nvSpPr>
      <xdr:spPr>
        <a:xfrm>
          <a:off x="8483111" y="1693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26,646</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9443</xdr:rowOff>
    </xdr:from>
    <xdr:to>
      <xdr:col>11</xdr:col>
      <xdr:colOff>358775</xdr:colOff>
      <xdr:row>99</xdr:row>
      <xdr:rowOff>111043</xdr:rowOff>
    </xdr:to>
    <xdr:sp macro="" textlink="">
      <xdr:nvSpPr>
        <xdr:cNvPr id="483" name="円/楕円 482"/>
        <xdr:cNvSpPr/>
      </xdr:nvSpPr>
      <xdr:spPr>
        <a:xfrm>
          <a:off x="7810500" y="1698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102170</xdr:rowOff>
    </xdr:from>
    <xdr:ext cx="534377" cy="259045"/>
    <xdr:sp macro="" textlink="">
      <xdr:nvSpPr>
        <xdr:cNvPr id="484" name="テキスト ボックス 483"/>
        <xdr:cNvSpPr txBox="1"/>
      </xdr:nvSpPr>
      <xdr:spPr>
        <a:xfrm>
          <a:off x="7594111" y="1707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139134</xdr:rowOff>
    </xdr:from>
    <xdr:to>
      <xdr:col>10</xdr:col>
      <xdr:colOff>155575</xdr:colOff>
      <xdr:row>99</xdr:row>
      <xdr:rowOff>69284</xdr:rowOff>
    </xdr:to>
    <xdr:sp macro="" textlink="">
      <xdr:nvSpPr>
        <xdr:cNvPr id="485" name="円/楕円 484"/>
        <xdr:cNvSpPr/>
      </xdr:nvSpPr>
      <xdr:spPr>
        <a:xfrm>
          <a:off x="6921500" y="169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60411</xdr:rowOff>
    </xdr:from>
    <xdr:ext cx="534377" cy="259045"/>
    <xdr:sp macro="" textlink="">
      <xdr:nvSpPr>
        <xdr:cNvPr id="486" name="テキスト ボックス 485"/>
        <xdr:cNvSpPr txBox="1"/>
      </xdr:nvSpPr>
      <xdr:spPr>
        <a:xfrm>
          <a:off x="6705111" y="1703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168927</xdr:rowOff>
    </xdr:from>
    <xdr:ext cx="467179" cy="259045"/>
    <xdr:sp macro="" textlink="">
      <xdr:nvSpPr>
        <xdr:cNvPr id="499" name="テキスト ボックス 498"/>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37</xdr:row>
      <xdr:rowOff>54627</xdr:rowOff>
    </xdr:from>
    <xdr:ext cx="467179" cy="259045"/>
    <xdr:sp macro="" textlink="">
      <xdr:nvSpPr>
        <xdr:cNvPr id="501" name="テキスト ボックス 500"/>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28</xdr:row>
      <xdr:rowOff>168927</xdr:rowOff>
    </xdr:from>
    <xdr:ext cx="531299" cy="259045"/>
    <xdr:sp macro="" textlink="">
      <xdr:nvSpPr>
        <xdr:cNvPr id="511" name="テキスト ボックス 510"/>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144177</xdr:rowOff>
    </xdr:from>
    <xdr:to>
      <xdr:col>23</xdr:col>
      <xdr:colOff>516889</xdr:colOff>
      <xdr:row>38</xdr:row>
      <xdr:rowOff>74168</xdr:rowOff>
    </xdr:to>
    <xdr:cxnSp macro="">
      <xdr:nvCxnSpPr>
        <xdr:cNvPr id="515" name="直線コネクタ 514"/>
        <xdr:cNvCxnSpPr/>
      </xdr:nvCxnSpPr>
      <xdr:spPr>
        <a:xfrm flipV="1">
          <a:off x="16317595" y="5287677"/>
          <a:ext cx="1269" cy="130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77995</xdr:rowOff>
    </xdr:from>
    <xdr:ext cx="469744" cy="259045"/>
    <xdr:sp macro="" textlink="">
      <xdr:nvSpPr>
        <xdr:cNvPr id="516" name="消防費最小値テキスト"/>
        <xdr:cNvSpPr txBox="1"/>
      </xdr:nvSpPr>
      <xdr:spPr>
        <a:xfrm>
          <a:off x="16370300" y="659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38</xdr:row>
      <xdr:rowOff>74168</xdr:rowOff>
    </xdr:from>
    <xdr:to>
      <xdr:col>23</xdr:col>
      <xdr:colOff>606425</xdr:colOff>
      <xdr:row>38</xdr:row>
      <xdr:rowOff>74168</xdr:rowOff>
    </xdr:to>
    <xdr:cxnSp macro="">
      <xdr:nvCxnSpPr>
        <xdr:cNvPr id="517" name="直線コネクタ 516"/>
        <xdr:cNvCxnSpPr/>
      </xdr:nvCxnSpPr>
      <xdr:spPr>
        <a:xfrm>
          <a:off x="162306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90854</xdr:rowOff>
    </xdr:from>
    <xdr:ext cx="534377" cy="259045"/>
    <xdr:sp macro="" textlink="">
      <xdr:nvSpPr>
        <xdr:cNvPr id="518" name="消防費最大値テキスト"/>
        <xdr:cNvSpPr txBox="1"/>
      </xdr:nvSpPr>
      <xdr:spPr>
        <a:xfrm>
          <a:off x="16370300" y="506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30</xdr:row>
      <xdr:rowOff>144177</xdr:rowOff>
    </xdr:from>
    <xdr:to>
      <xdr:col>23</xdr:col>
      <xdr:colOff>606425</xdr:colOff>
      <xdr:row>30</xdr:row>
      <xdr:rowOff>144177</xdr:rowOff>
    </xdr:to>
    <xdr:cxnSp macro="">
      <xdr:nvCxnSpPr>
        <xdr:cNvPr id="519" name="直線コネクタ 518"/>
        <xdr:cNvCxnSpPr/>
      </xdr:nvCxnSpPr>
      <xdr:spPr>
        <a:xfrm>
          <a:off x="16230600" y="528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74168</xdr:rowOff>
    </xdr:from>
    <xdr:to>
      <xdr:col>23</xdr:col>
      <xdr:colOff>517525</xdr:colOff>
      <xdr:row>38</xdr:row>
      <xdr:rowOff>91408</xdr:rowOff>
    </xdr:to>
    <xdr:cxnSp macro="">
      <xdr:nvCxnSpPr>
        <xdr:cNvPr id="520" name="直線コネクタ 519"/>
        <xdr:cNvCxnSpPr/>
      </xdr:nvCxnSpPr>
      <xdr:spPr>
        <a:xfrm flipV="1">
          <a:off x="15481300" y="6589268"/>
          <a:ext cx="8382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79487</xdr:rowOff>
    </xdr:from>
    <xdr:ext cx="534377" cy="259045"/>
    <xdr:sp macro="" textlink="">
      <xdr:nvSpPr>
        <xdr:cNvPr id="521" name="消防費平均値テキスト"/>
        <xdr:cNvSpPr txBox="1"/>
      </xdr:nvSpPr>
      <xdr:spPr>
        <a:xfrm>
          <a:off x="16370300" y="590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56610</xdr:rowOff>
    </xdr:from>
    <xdr:to>
      <xdr:col>23</xdr:col>
      <xdr:colOff>568325</xdr:colOff>
      <xdr:row>35</xdr:row>
      <xdr:rowOff>158210</xdr:rowOff>
    </xdr:to>
    <xdr:sp macro="" textlink="">
      <xdr:nvSpPr>
        <xdr:cNvPr id="522" name="フローチャート : 判断 521"/>
        <xdr:cNvSpPr/>
      </xdr:nvSpPr>
      <xdr:spPr>
        <a:xfrm>
          <a:off x="16268700" y="60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91408</xdr:rowOff>
    </xdr:from>
    <xdr:to>
      <xdr:col>22</xdr:col>
      <xdr:colOff>365125</xdr:colOff>
      <xdr:row>38</xdr:row>
      <xdr:rowOff>129508</xdr:rowOff>
    </xdr:to>
    <xdr:cxnSp macro="">
      <xdr:nvCxnSpPr>
        <xdr:cNvPr id="523" name="直線コネクタ 522"/>
        <xdr:cNvCxnSpPr/>
      </xdr:nvCxnSpPr>
      <xdr:spPr>
        <a:xfrm flipV="1">
          <a:off x="14592300" y="660650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54039</xdr:rowOff>
    </xdr:from>
    <xdr:to>
      <xdr:col>22</xdr:col>
      <xdr:colOff>415925</xdr:colOff>
      <xdr:row>34</xdr:row>
      <xdr:rowOff>155639</xdr:rowOff>
    </xdr:to>
    <xdr:sp macro="" textlink="">
      <xdr:nvSpPr>
        <xdr:cNvPr id="524" name="フローチャート : 判断 523"/>
        <xdr:cNvSpPr/>
      </xdr:nvSpPr>
      <xdr:spPr>
        <a:xfrm>
          <a:off x="15430500" y="588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716</xdr:rowOff>
    </xdr:from>
    <xdr:ext cx="534377" cy="259045"/>
    <xdr:sp macro="" textlink="">
      <xdr:nvSpPr>
        <xdr:cNvPr id="525" name="テキスト ボックス 524"/>
        <xdr:cNvSpPr txBox="1"/>
      </xdr:nvSpPr>
      <xdr:spPr>
        <a:xfrm>
          <a:off x="15214111" y="565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129508</xdr:rowOff>
    </xdr:from>
    <xdr:to>
      <xdr:col>21</xdr:col>
      <xdr:colOff>161925</xdr:colOff>
      <xdr:row>38</xdr:row>
      <xdr:rowOff>149130</xdr:rowOff>
    </xdr:to>
    <xdr:cxnSp macro="">
      <xdr:nvCxnSpPr>
        <xdr:cNvPr id="526" name="直線コネクタ 525"/>
        <xdr:cNvCxnSpPr/>
      </xdr:nvCxnSpPr>
      <xdr:spPr>
        <a:xfrm flipV="1">
          <a:off x="13703300" y="6644608"/>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136525</xdr:rowOff>
    </xdr:from>
    <xdr:to>
      <xdr:col>21</xdr:col>
      <xdr:colOff>212725</xdr:colOff>
      <xdr:row>35</xdr:row>
      <xdr:rowOff>66675</xdr:rowOff>
    </xdr:to>
    <xdr:sp macro="" textlink="">
      <xdr:nvSpPr>
        <xdr:cNvPr id="527" name="フローチャート : 判断 526"/>
        <xdr:cNvSpPr/>
      </xdr:nvSpPr>
      <xdr:spPr>
        <a:xfrm>
          <a:off x="14541500" y="596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83202</xdr:rowOff>
    </xdr:from>
    <xdr:ext cx="534377" cy="259045"/>
    <xdr:sp macro="" textlink="">
      <xdr:nvSpPr>
        <xdr:cNvPr id="528" name="テキスト ボックス 527"/>
        <xdr:cNvSpPr txBox="1"/>
      </xdr:nvSpPr>
      <xdr:spPr>
        <a:xfrm>
          <a:off x="14325111" y="574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14,500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132938</xdr:rowOff>
    </xdr:from>
    <xdr:to>
      <xdr:col>19</xdr:col>
      <xdr:colOff>644525</xdr:colOff>
      <xdr:row>38</xdr:row>
      <xdr:rowOff>149130</xdr:rowOff>
    </xdr:to>
    <xdr:cxnSp macro="">
      <xdr:nvCxnSpPr>
        <xdr:cNvPr id="529" name="直線コネクタ 528"/>
        <xdr:cNvCxnSpPr/>
      </xdr:nvCxnSpPr>
      <xdr:spPr>
        <a:xfrm>
          <a:off x="12814300" y="6648038"/>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67469</xdr:rowOff>
    </xdr:from>
    <xdr:to>
      <xdr:col>20</xdr:col>
      <xdr:colOff>9525</xdr:colOff>
      <xdr:row>35</xdr:row>
      <xdr:rowOff>169069</xdr:rowOff>
    </xdr:to>
    <xdr:sp macro="" textlink="">
      <xdr:nvSpPr>
        <xdr:cNvPr id="530" name="フローチャート : 判断 529"/>
        <xdr:cNvSpPr/>
      </xdr:nvSpPr>
      <xdr:spPr>
        <a:xfrm>
          <a:off x="13652500" y="60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14146</xdr:rowOff>
    </xdr:from>
    <xdr:ext cx="534377" cy="259045"/>
    <xdr:sp macro="" textlink="">
      <xdr:nvSpPr>
        <xdr:cNvPr id="531" name="テキスト ボックス 530"/>
        <xdr:cNvSpPr txBox="1"/>
      </xdr:nvSpPr>
      <xdr:spPr>
        <a:xfrm>
          <a:off x="13436111" y="584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71374</xdr:rowOff>
    </xdr:from>
    <xdr:to>
      <xdr:col>18</xdr:col>
      <xdr:colOff>492125</xdr:colOff>
      <xdr:row>36</xdr:row>
      <xdr:rowOff>1524</xdr:rowOff>
    </xdr:to>
    <xdr:sp macro="" textlink="">
      <xdr:nvSpPr>
        <xdr:cNvPr id="532" name="フローチャート : 判断 531"/>
        <xdr:cNvSpPr/>
      </xdr:nvSpPr>
      <xdr:spPr>
        <a:xfrm>
          <a:off x="12763500" y="607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18051</xdr:rowOff>
    </xdr:from>
    <xdr:ext cx="534377" cy="259045"/>
    <xdr:sp macro="" textlink="">
      <xdr:nvSpPr>
        <xdr:cNvPr id="533" name="テキスト ボックス 532"/>
        <xdr:cNvSpPr txBox="1"/>
      </xdr:nvSpPr>
      <xdr:spPr>
        <a:xfrm>
          <a:off x="12547111" y="584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23368</xdr:rowOff>
    </xdr:from>
    <xdr:to>
      <xdr:col>23</xdr:col>
      <xdr:colOff>568325</xdr:colOff>
      <xdr:row>38</xdr:row>
      <xdr:rowOff>124968</xdr:rowOff>
    </xdr:to>
    <xdr:sp macro="" textlink="">
      <xdr:nvSpPr>
        <xdr:cNvPr id="539" name="円/楕円 538"/>
        <xdr:cNvSpPr/>
      </xdr:nvSpPr>
      <xdr:spPr>
        <a:xfrm>
          <a:off x="162687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109745</xdr:rowOff>
    </xdr:from>
    <xdr:ext cx="469744" cy="259045"/>
    <xdr:sp macro="" textlink="">
      <xdr:nvSpPr>
        <xdr:cNvPr id="540" name="消防費該当値テキスト"/>
        <xdr:cNvSpPr txBox="1"/>
      </xdr:nvSpPr>
      <xdr:spPr>
        <a:xfrm>
          <a:off x="16370300" y="645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40608</xdr:rowOff>
    </xdr:from>
    <xdr:to>
      <xdr:col>22</xdr:col>
      <xdr:colOff>415925</xdr:colOff>
      <xdr:row>38</xdr:row>
      <xdr:rowOff>142208</xdr:rowOff>
    </xdr:to>
    <xdr:sp macro="" textlink="">
      <xdr:nvSpPr>
        <xdr:cNvPr id="541" name="円/楕円 540"/>
        <xdr:cNvSpPr/>
      </xdr:nvSpPr>
      <xdr:spPr>
        <a:xfrm>
          <a:off x="15430500" y="65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133335</xdr:rowOff>
    </xdr:from>
    <xdr:ext cx="469744" cy="259045"/>
    <xdr:sp macro="" textlink="">
      <xdr:nvSpPr>
        <xdr:cNvPr id="542" name="テキスト ボックス 541"/>
        <xdr:cNvSpPr txBox="1"/>
      </xdr:nvSpPr>
      <xdr:spPr>
        <a:xfrm>
          <a:off x="15246427" y="664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78708</xdr:rowOff>
    </xdr:from>
    <xdr:to>
      <xdr:col>21</xdr:col>
      <xdr:colOff>212725</xdr:colOff>
      <xdr:row>39</xdr:row>
      <xdr:rowOff>8858</xdr:rowOff>
    </xdr:to>
    <xdr:sp macro="" textlink="">
      <xdr:nvSpPr>
        <xdr:cNvPr id="543" name="円/楕円 542"/>
        <xdr:cNvSpPr/>
      </xdr:nvSpPr>
      <xdr:spPr>
        <a:xfrm>
          <a:off x="14541500" y="659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171435</xdr:rowOff>
    </xdr:from>
    <xdr:ext cx="469744" cy="259045"/>
    <xdr:sp macro="" textlink="">
      <xdr:nvSpPr>
        <xdr:cNvPr id="544" name="テキスト ボックス 543"/>
        <xdr:cNvSpPr txBox="1"/>
      </xdr:nvSpPr>
      <xdr:spPr>
        <a:xfrm>
          <a:off x="14357427" y="668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98330</xdr:rowOff>
    </xdr:from>
    <xdr:to>
      <xdr:col>20</xdr:col>
      <xdr:colOff>9525</xdr:colOff>
      <xdr:row>39</xdr:row>
      <xdr:rowOff>28480</xdr:rowOff>
    </xdr:to>
    <xdr:sp macro="" textlink="">
      <xdr:nvSpPr>
        <xdr:cNvPr id="545" name="円/楕円 544"/>
        <xdr:cNvSpPr/>
      </xdr:nvSpPr>
      <xdr:spPr>
        <a:xfrm>
          <a:off x="13652500" y="661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19607</xdr:rowOff>
    </xdr:from>
    <xdr:ext cx="469744" cy="259045"/>
    <xdr:sp macro="" textlink="">
      <xdr:nvSpPr>
        <xdr:cNvPr id="546" name="テキスト ボックス 545"/>
        <xdr:cNvSpPr txBox="1"/>
      </xdr:nvSpPr>
      <xdr:spPr>
        <a:xfrm>
          <a:off x="13468427" y="670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82138</xdr:rowOff>
    </xdr:from>
    <xdr:to>
      <xdr:col>18</xdr:col>
      <xdr:colOff>492125</xdr:colOff>
      <xdr:row>39</xdr:row>
      <xdr:rowOff>12288</xdr:rowOff>
    </xdr:to>
    <xdr:sp macro="" textlink="">
      <xdr:nvSpPr>
        <xdr:cNvPr id="547" name="円/楕円 546"/>
        <xdr:cNvSpPr/>
      </xdr:nvSpPr>
      <xdr:spPr>
        <a:xfrm>
          <a:off x="12763500" y="659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3415</xdr:rowOff>
    </xdr:from>
    <xdr:ext cx="469744" cy="259045"/>
    <xdr:sp macro="" textlink="">
      <xdr:nvSpPr>
        <xdr:cNvPr id="548" name="テキスト ボックス 547"/>
        <xdr:cNvSpPr txBox="1"/>
      </xdr:nvSpPr>
      <xdr:spPr>
        <a:xfrm>
          <a:off x="12579427" y="668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71" name="直線コネクタ 570"/>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2"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3" name="直線コネクタ 572"/>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4"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5" name="直線コネクタ 574"/>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38659</xdr:rowOff>
    </xdr:from>
    <xdr:to>
      <xdr:col>23</xdr:col>
      <xdr:colOff>517525</xdr:colOff>
      <xdr:row>57</xdr:row>
      <xdr:rowOff>87465</xdr:rowOff>
    </xdr:to>
    <xdr:cxnSp macro="">
      <xdr:nvCxnSpPr>
        <xdr:cNvPr id="576" name="直線コネクタ 575"/>
        <xdr:cNvCxnSpPr/>
      </xdr:nvCxnSpPr>
      <xdr:spPr>
        <a:xfrm>
          <a:off x="15481300" y="8782609"/>
          <a:ext cx="838200" cy="107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7"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8" name="フローチャート : 判断 577"/>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38659</xdr:rowOff>
    </xdr:from>
    <xdr:to>
      <xdr:col>22</xdr:col>
      <xdr:colOff>365125</xdr:colOff>
      <xdr:row>55</xdr:row>
      <xdr:rowOff>74229</xdr:rowOff>
    </xdr:to>
    <xdr:cxnSp macro="">
      <xdr:nvCxnSpPr>
        <xdr:cNvPr id="579" name="直線コネクタ 578"/>
        <xdr:cNvCxnSpPr/>
      </xdr:nvCxnSpPr>
      <xdr:spPr>
        <a:xfrm flipV="1">
          <a:off x="14592300" y="8782609"/>
          <a:ext cx="889000" cy="72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80" name="フローチャート : 判断 579"/>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20967</xdr:rowOff>
    </xdr:from>
    <xdr:ext cx="534377" cy="259045"/>
    <xdr:sp macro="" textlink="">
      <xdr:nvSpPr>
        <xdr:cNvPr id="581" name="テキスト ボックス 580"/>
        <xdr:cNvSpPr txBox="1"/>
      </xdr:nvSpPr>
      <xdr:spPr>
        <a:xfrm>
          <a:off x="15214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74229</xdr:rowOff>
    </xdr:from>
    <xdr:to>
      <xdr:col>21</xdr:col>
      <xdr:colOff>161925</xdr:colOff>
      <xdr:row>55</xdr:row>
      <xdr:rowOff>126647</xdr:rowOff>
    </xdr:to>
    <xdr:cxnSp macro="">
      <xdr:nvCxnSpPr>
        <xdr:cNvPr id="582" name="直線コネクタ 581"/>
        <xdr:cNvCxnSpPr/>
      </xdr:nvCxnSpPr>
      <xdr:spPr>
        <a:xfrm flipV="1">
          <a:off x="13703300" y="9503979"/>
          <a:ext cx="889000" cy="5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3770</xdr:rowOff>
    </xdr:from>
    <xdr:to>
      <xdr:col>21</xdr:col>
      <xdr:colOff>212725</xdr:colOff>
      <xdr:row>56</xdr:row>
      <xdr:rowOff>105370</xdr:rowOff>
    </xdr:to>
    <xdr:sp macro="" textlink="">
      <xdr:nvSpPr>
        <xdr:cNvPr id="583" name="フローチャート : 判断 582"/>
        <xdr:cNvSpPr/>
      </xdr:nvSpPr>
      <xdr:spPr>
        <a:xfrm>
          <a:off x="14541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96497</xdr:rowOff>
    </xdr:from>
    <xdr:ext cx="534377" cy="259045"/>
    <xdr:sp macro="" textlink="">
      <xdr:nvSpPr>
        <xdr:cNvPr id="584" name="テキスト ボックス 583"/>
        <xdr:cNvSpPr txBox="1"/>
      </xdr:nvSpPr>
      <xdr:spPr>
        <a:xfrm>
          <a:off x="14325111" y="96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126647</xdr:rowOff>
    </xdr:from>
    <xdr:to>
      <xdr:col>19</xdr:col>
      <xdr:colOff>644525</xdr:colOff>
      <xdr:row>56</xdr:row>
      <xdr:rowOff>84082</xdr:rowOff>
    </xdr:to>
    <xdr:cxnSp macro="">
      <xdr:nvCxnSpPr>
        <xdr:cNvPr id="585" name="直線コネクタ 584"/>
        <xdr:cNvCxnSpPr/>
      </xdr:nvCxnSpPr>
      <xdr:spPr>
        <a:xfrm flipV="1">
          <a:off x="12814300" y="9556397"/>
          <a:ext cx="889000" cy="1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6376</xdr:rowOff>
    </xdr:from>
    <xdr:to>
      <xdr:col>20</xdr:col>
      <xdr:colOff>9525</xdr:colOff>
      <xdr:row>56</xdr:row>
      <xdr:rowOff>107976</xdr:rowOff>
    </xdr:to>
    <xdr:sp macro="" textlink="">
      <xdr:nvSpPr>
        <xdr:cNvPr id="586" name="フローチャート : 判断 585"/>
        <xdr:cNvSpPr/>
      </xdr:nvSpPr>
      <xdr:spPr>
        <a:xfrm>
          <a:off x="13652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99103</xdr:rowOff>
    </xdr:from>
    <xdr:ext cx="534377" cy="259045"/>
    <xdr:sp macro="" textlink="">
      <xdr:nvSpPr>
        <xdr:cNvPr id="587" name="テキスト ボックス 586"/>
        <xdr:cNvSpPr txBox="1"/>
      </xdr:nvSpPr>
      <xdr:spPr>
        <a:xfrm>
          <a:off x="13436111" y="97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38,610</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114457</xdr:rowOff>
    </xdr:from>
    <xdr:to>
      <xdr:col>18</xdr:col>
      <xdr:colOff>492125</xdr:colOff>
      <xdr:row>56</xdr:row>
      <xdr:rowOff>44607</xdr:rowOff>
    </xdr:to>
    <xdr:sp macro="" textlink="">
      <xdr:nvSpPr>
        <xdr:cNvPr id="588" name="フローチャート : 判断 587"/>
        <xdr:cNvSpPr/>
      </xdr:nvSpPr>
      <xdr:spPr>
        <a:xfrm>
          <a:off x="12763500" y="954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61134</xdr:rowOff>
    </xdr:from>
    <xdr:ext cx="534377" cy="259045"/>
    <xdr:sp macro="" textlink="">
      <xdr:nvSpPr>
        <xdr:cNvPr id="589" name="テキスト ボックス 588"/>
        <xdr:cNvSpPr txBox="1"/>
      </xdr:nvSpPr>
      <xdr:spPr>
        <a:xfrm>
          <a:off x="12547111" y="93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41,382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36665</xdr:rowOff>
    </xdr:from>
    <xdr:to>
      <xdr:col>23</xdr:col>
      <xdr:colOff>568325</xdr:colOff>
      <xdr:row>57</xdr:row>
      <xdr:rowOff>138265</xdr:rowOff>
    </xdr:to>
    <xdr:sp macro="" textlink="">
      <xdr:nvSpPr>
        <xdr:cNvPr id="595" name="円/楕円 594"/>
        <xdr:cNvSpPr/>
      </xdr:nvSpPr>
      <xdr:spPr>
        <a:xfrm>
          <a:off x="16268700" y="98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15092</xdr:rowOff>
    </xdr:from>
    <xdr:ext cx="534377" cy="259045"/>
    <xdr:sp macro="" textlink="">
      <xdr:nvSpPr>
        <xdr:cNvPr id="596" name="教育費該当値テキスト"/>
        <xdr:cNvSpPr txBox="1"/>
      </xdr:nvSpPr>
      <xdr:spPr>
        <a:xfrm>
          <a:off x="16370300" y="978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29,785</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159309</xdr:rowOff>
    </xdr:from>
    <xdr:to>
      <xdr:col>22</xdr:col>
      <xdr:colOff>415925</xdr:colOff>
      <xdr:row>51</xdr:row>
      <xdr:rowOff>89459</xdr:rowOff>
    </xdr:to>
    <xdr:sp macro="" textlink="">
      <xdr:nvSpPr>
        <xdr:cNvPr id="597" name="円/楕円 596"/>
        <xdr:cNvSpPr/>
      </xdr:nvSpPr>
      <xdr:spPr>
        <a:xfrm>
          <a:off x="15430500" y="873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49</xdr:row>
      <xdr:rowOff>105986</xdr:rowOff>
    </xdr:from>
    <xdr:ext cx="534377" cy="259045"/>
    <xdr:sp macro="" textlink="">
      <xdr:nvSpPr>
        <xdr:cNvPr id="598" name="テキスト ボックス 597"/>
        <xdr:cNvSpPr txBox="1"/>
      </xdr:nvSpPr>
      <xdr:spPr>
        <a:xfrm>
          <a:off x="15214111" y="850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76,920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23429</xdr:rowOff>
    </xdr:from>
    <xdr:to>
      <xdr:col>21</xdr:col>
      <xdr:colOff>212725</xdr:colOff>
      <xdr:row>55</xdr:row>
      <xdr:rowOff>125029</xdr:rowOff>
    </xdr:to>
    <xdr:sp macro="" textlink="">
      <xdr:nvSpPr>
        <xdr:cNvPr id="599" name="円/楕円 598"/>
        <xdr:cNvSpPr/>
      </xdr:nvSpPr>
      <xdr:spPr>
        <a:xfrm>
          <a:off x="14541500" y="94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141556</xdr:rowOff>
    </xdr:from>
    <xdr:ext cx="534377" cy="259045"/>
    <xdr:sp macro="" textlink="">
      <xdr:nvSpPr>
        <xdr:cNvPr id="600" name="テキスト ボックス 599"/>
        <xdr:cNvSpPr txBox="1"/>
      </xdr:nvSpPr>
      <xdr:spPr>
        <a:xfrm>
          <a:off x="14325111" y="92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75847</xdr:rowOff>
    </xdr:from>
    <xdr:to>
      <xdr:col>20</xdr:col>
      <xdr:colOff>9525</xdr:colOff>
      <xdr:row>56</xdr:row>
      <xdr:rowOff>5997</xdr:rowOff>
    </xdr:to>
    <xdr:sp macro="" textlink="">
      <xdr:nvSpPr>
        <xdr:cNvPr id="601" name="円/楕円 600"/>
        <xdr:cNvSpPr/>
      </xdr:nvSpPr>
      <xdr:spPr>
        <a:xfrm>
          <a:off x="13652500" y="95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22524</xdr:rowOff>
    </xdr:from>
    <xdr:ext cx="534377" cy="259045"/>
    <xdr:sp macro="" textlink="">
      <xdr:nvSpPr>
        <xdr:cNvPr id="602" name="テキスト ボックス 601"/>
        <xdr:cNvSpPr txBox="1"/>
      </xdr:nvSpPr>
      <xdr:spPr>
        <a:xfrm>
          <a:off x="13436111" y="928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33282</xdr:rowOff>
    </xdr:from>
    <xdr:to>
      <xdr:col>18</xdr:col>
      <xdr:colOff>492125</xdr:colOff>
      <xdr:row>56</xdr:row>
      <xdr:rowOff>134882</xdr:rowOff>
    </xdr:to>
    <xdr:sp macro="" textlink="">
      <xdr:nvSpPr>
        <xdr:cNvPr id="603" name="円/楕円 602"/>
        <xdr:cNvSpPr/>
      </xdr:nvSpPr>
      <xdr:spPr>
        <a:xfrm>
          <a:off x="12763500" y="96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126009</xdr:rowOff>
    </xdr:from>
    <xdr:ext cx="534377" cy="259045"/>
    <xdr:sp macro="" textlink="">
      <xdr:nvSpPr>
        <xdr:cNvPr id="604" name="テキスト ボックス 603"/>
        <xdr:cNvSpPr txBox="1"/>
      </xdr:nvSpPr>
      <xdr:spPr>
        <a:xfrm>
          <a:off x="12547111" y="97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30" name="直線コネクタ 629"/>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3"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4" name="直線コネクタ 633"/>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6"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7" name="フローチャート : 判断 636"/>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9" name="フローチャート : 判断 638"/>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40" name="テキスト ボックス 639"/>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158623</xdr:rowOff>
    </xdr:from>
    <xdr:to>
      <xdr:col>21</xdr:col>
      <xdr:colOff>212725</xdr:colOff>
      <xdr:row>79</xdr:row>
      <xdr:rowOff>88773</xdr:rowOff>
    </xdr:to>
    <xdr:sp macro="" textlink="">
      <xdr:nvSpPr>
        <xdr:cNvPr id="642" name="フローチャート : 判断 641"/>
        <xdr:cNvSpPr/>
      </xdr:nvSpPr>
      <xdr:spPr>
        <a:xfrm>
          <a:off x="14541500" y="1353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105300</xdr:rowOff>
    </xdr:from>
    <xdr:ext cx="378565" cy="259045"/>
    <xdr:sp macro="" textlink="">
      <xdr:nvSpPr>
        <xdr:cNvPr id="643" name="テキスト ボックス 642"/>
        <xdr:cNvSpPr txBox="1"/>
      </xdr:nvSpPr>
      <xdr:spPr>
        <a:xfrm>
          <a:off x="14403017" y="1330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167277</xdr:rowOff>
    </xdr:from>
    <xdr:to>
      <xdr:col>20</xdr:col>
      <xdr:colOff>9525</xdr:colOff>
      <xdr:row>79</xdr:row>
      <xdr:rowOff>97427</xdr:rowOff>
    </xdr:to>
    <xdr:sp macro="" textlink="">
      <xdr:nvSpPr>
        <xdr:cNvPr id="645" name="フローチャート : 判断 644"/>
        <xdr:cNvSpPr/>
      </xdr:nvSpPr>
      <xdr:spPr>
        <a:xfrm>
          <a:off x="13652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113954</xdr:rowOff>
    </xdr:from>
    <xdr:ext cx="378565" cy="259045"/>
    <xdr:sp macro="" textlink="">
      <xdr:nvSpPr>
        <xdr:cNvPr id="646" name="テキスト ボックス 645"/>
        <xdr:cNvSpPr txBox="1"/>
      </xdr:nvSpPr>
      <xdr:spPr>
        <a:xfrm>
          <a:off x="13514017" y="13315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114209</xdr:rowOff>
    </xdr:from>
    <xdr:to>
      <xdr:col>18</xdr:col>
      <xdr:colOff>492125</xdr:colOff>
      <xdr:row>79</xdr:row>
      <xdr:rowOff>44359</xdr:rowOff>
    </xdr:to>
    <xdr:sp macro="" textlink="">
      <xdr:nvSpPr>
        <xdr:cNvPr id="647" name="フローチャート : 判断 646"/>
        <xdr:cNvSpPr/>
      </xdr:nvSpPr>
      <xdr:spPr>
        <a:xfrm>
          <a:off x="12763500" y="1348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60886</xdr:rowOff>
    </xdr:from>
    <xdr:ext cx="378565" cy="259045"/>
    <xdr:sp macro="" textlink="">
      <xdr:nvSpPr>
        <xdr:cNvPr id="648" name="テキスト ボックス 647"/>
        <xdr:cNvSpPr txBox="1"/>
      </xdr:nvSpPr>
      <xdr:spPr>
        <a:xfrm>
          <a:off x="12625017" y="1326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8" name="円/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9" name="テキスト ボックス 658"/>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2" name="円/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3" name="テキスト ボックス 662"/>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7" name="直線コネクタ 686"/>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8"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9" name="直線コネクタ 688"/>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90"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91" name="直線コネクタ 690"/>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27648</xdr:rowOff>
    </xdr:from>
    <xdr:to>
      <xdr:col>23</xdr:col>
      <xdr:colOff>517525</xdr:colOff>
      <xdr:row>98</xdr:row>
      <xdr:rowOff>38644</xdr:rowOff>
    </xdr:to>
    <xdr:cxnSp macro="">
      <xdr:nvCxnSpPr>
        <xdr:cNvPr id="692" name="直線コネクタ 691"/>
        <xdr:cNvCxnSpPr/>
      </xdr:nvCxnSpPr>
      <xdr:spPr>
        <a:xfrm>
          <a:off x="15481300" y="16829748"/>
          <a:ext cx="8382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3"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4" name="フローチャート : 判断 693"/>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10091</xdr:rowOff>
    </xdr:from>
    <xdr:to>
      <xdr:col>22</xdr:col>
      <xdr:colOff>365125</xdr:colOff>
      <xdr:row>98</xdr:row>
      <xdr:rowOff>27648</xdr:rowOff>
    </xdr:to>
    <xdr:cxnSp macro="">
      <xdr:nvCxnSpPr>
        <xdr:cNvPr id="695" name="直線コネクタ 694"/>
        <xdr:cNvCxnSpPr/>
      </xdr:nvCxnSpPr>
      <xdr:spPr>
        <a:xfrm>
          <a:off x="14592300" y="16812191"/>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6" name="フローチャート : 判断 695"/>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7" name="テキスト ボックス 696"/>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10091</xdr:rowOff>
    </xdr:from>
    <xdr:to>
      <xdr:col>21</xdr:col>
      <xdr:colOff>161925</xdr:colOff>
      <xdr:row>98</xdr:row>
      <xdr:rowOff>13170</xdr:rowOff>
    </xdr:to>
    <xdr:cxnSp macro="">
      <xdr:nvCxnSpPr>
        <xdr:cNvPr id="698" name="直線コネクタ 697"/>
        <xdr:cNvCxnSpPr/>
      </xdr:nvCxnSpPr>
      <xdr:spPr>
        <a:xfrm flipV="1">
          <a:off x="13703300" y="16812191"/>
          <a:ext cx="8890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89143</xdr:rowOff>
    </xdr:from>
    <xdr:to>
      <xdr:col>21</xdr:col>
      <xdr:colOff>212725</xdr:colOff>
      <xdr:row>98</xdr:row>
      <xdr:rowOff>19293</xdr:rowOff>
    </xdr:to>
    <xdr:sp macro="" textlink="">
      <xdr:nvSpPr>
        <xdr:cNvPr id="699" name="フローチャート : 判断 698"/>
        <xdr:cNvSpPr/>
      </xdr:nvSpPr>
      <xdr:spPr>
        <a:xfrm>
          <a:off x="14541500" y="1671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35820</xdr:rowOff>
    </xdr:from>
    <xdr:ext cx="534377" cy="259045"/>
    <xdr:sp macro="" textlink="">
      <xdr:nvSpPr>
        <xdr:cNvPr id="700" name="テキスト ボックス 699"/>
        <xdr:cNvSpPr txBox="1"/>
      </xdr:nvSpPr>
      <xdr:spPr>
        <a:xfrm>
          <a:off x="14325111" y="164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13170</xdr:rowOff>
    </xdr:from>
    <xdr:to>
      <xdr:col>19</xdr:col>
      <xdr:colOff>644525</xdr:colOff>
      <xdr:row>98</xdr:row>
      <xdr:rowOff>18138</xdr:rowOff>
    </xdr:to>
    <xdr:cxnSp macro="">
      <xdr:nvCxnSpPr>
        <xdr:cNvPr id="701" name="直線コネクタ 700"/>
        <xdr:cNvCxnSpPr/>
      </xdr:nvCxnSpPr>
      <xdr:spPr>
        <a:xfrm flipV="1">
          <a:off x="12814300" y="16815270"/>
          <a:ext cx="8890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83931</xdr:rowOff>
    </xdr:from>
    <xdr:to>
      <xdr:col>20</xdr:col>
      <xdr:colOff>9525</xdr:colOff>
      <xdr:row>98</xdr:row>
      <xdr:rowOff>14081</xdr:rowOff>
    </xdr:to>
    <xdr:sp macro="" textlink="">
      <xdr:nvSpPr>
        <xdr:cNvPr id="702" name="フローチャート : 判断 701"/>
        <xdr:cNvSpPr/>
      </xdr:nvSpPr>
      <xdr:spPr>
        <a:xfrm>
          <a:off x="13652500" y="167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30608</xdr:rowOff>
    </xdr:from>
    <xdr:ext cx="534377" cy="259045"/>
    <xdr:sp macro="" textlink="">
      <xdr:nvSpPr>
        <xdr:cNvPr id="703" name="テキスト ボックス 702"/>
        <xdr:cNvSpPr txBox="1"/>
      </xdr:nvSpPr>
      <xdr:spPr>
        <a:xfrm>
          <a:off x="13436111" y="164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75870</xdr:rowOff>
    </xdr:from>
    <xdr:to>
      <xdr:col>18</xdr:col>
      <xdr:colOff>492125</xdr:colOff>
      <xdr:row>98</xdr:row>
      <xdr:rowOff>6020</xdr:rowOff>
    </xdr:to>
    <xdr:sp macro="" textlink="">
      <xdr:nvSpPr>
        <xdr:cNvPr id="704" name="フローチャート : 判断 703"/>
        <xdr:cNvSpPr/>
      </xdr:nvSpPr>
      <xdr:spPr>
        <a:xfrm>
          <a:off x="12763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22547</xdr:rowOff>
    </xdr:from>
    <xdr:ext cx="534377" cy="259045"/>
    <xdr:sp macro="" textlink="">
      <xdr:nvSpPr>
        <xdr:cNvPr id="705" name="テキスト ボックス 704"/>
        <xdr:cNvSpPr txBox="1"/>
      </xdr:nvSpPr>
      <xdr:spPr>
        <a:xfrm>
          <a:off x="12547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159294</xdr:rowOff>
    </xdr:from>
    <xdr:to>
      <xdr:col>23</xdr:col>
      <xdr:colOff>568325</xdr:colOff>
      <xdr:row>98</xdr:row>
      <xdr:rowOff>89444</xdr:rowOff>
    </xdr:to>
    <xdr:sp macro="" textlink="">
      <xdr:nvSpPr>
        <xdr:cNvPr id="711" name="円/楕円 710"/>
        <xdr:cNvSpPr/>
      </xdr:nvSpPr>
      <xdr:spPr>
        <a:xfrm>
          <a:off x="16268700" y="1678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74221</xdr:rowOff>
    </xdr:from>
    <xdr:ext cx="534377" cy="259045"/>
    <xdr:sp macro="" textlink="">
      <xdr:nvSpPr>
        <xdr:cNvPr id="712" name="公債費該当値テキスト"/>
        <xdr:cNvSpPr txBox="1"/>
      </xdr:nvSpPr>
      <xdr:spPr>
        <a:xfrm>
          <a:off x="16370300" y="1670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148298</xdr:rowOff>
    </xdr:from>
    <xdr:to>
      <xdr:col>22</xdr:col>
      <xdr:colOff>415925</xdr:colOff>
      <xdr:row>98</xdr:row>
      <xdr:rowOff>78448</xdr:rowOff>
    </xdr:to>
    <xdr:sp macro="" textlink="">
      <xdr:nvSpPr>
        <xdr:cNvPr id="713" name="円/楕円 712"/>
        <xdr:cNvSpPr/>
      </xdr:nvSpPr>
      <xdr:spPr>
        <a:xfrm>
          <a:off x="15430500" y="167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69575</xdr:rowOff>
    </xdr:from>
    <xdr:ext cx="534377" cy="259045"/>
    <xdr:sp macro="" textlink="">
      <xdr:nvSpPr>
        <xdr:cNvPr id="714" name="テキスト ボックス 713"/>
        <xdr:cNvSpPr txBox="1"/>
      </xdr:nvSpPr>
      <xdr:spPr>
        <a:xfrm>
          <a:off x="15214111" y="1687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130741</xdr:rowOff>
    </xdr:from>
    <xdr:to>
      <xdr:col>21</xdr:col>
      <xdr:colOff>212725</xdr:colOff>
      <xdr:row>98</xdr:row>
      <xdr:rowOff>60891</xdr:rowOff>
    </xdr:to>
    <xdr:sp macro="" textlink="">
      <xdr:nvSpPr>
        <xdr:cNvPr id="715" name="円/楕円 714"/>
        <xdr:cNvSpPr/>
      </xdr:nvSpPr>
      <xdr:spPr>
        <a:xfrm>
          <a:off x="14541500" y="1676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52018</xdr:rowOff>
    </xdr:from>
    <xdr:ext cx="534377" cy="259045"/>
    <xdr:sp macro="" textlink="">
      <xdr:nvSpPr>
        <xdr:cNvPr id="716" name="テキスト ボックス 715"/>
        <xdr:cNvSpPr txBox="1"/>
      </xdr:nvSpPr>
      <xdr:spPr>
        <a:xfrm>
          <a:off x="14325111" y="1685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133820</xdr:rowOff>
    </xdr:from>
    <xdr:to>
      <xdr:col>20</xdr:col>
      <xdr:colOff>9525</xdr:colOff>
      <xdr:row>98</xdr:row>
      <xdr:rowOff>63970</xdr:rowOff>
    </xdr:to>
    <xdr:sp macro="" textlink="">
      <xdr:nvSpPr>
        <xdr:cNvPr id="717" name="円/楕円 716"/>
        <xdr:cNvSpPr/>
      </xdr:nvSpPr>
      <xdr:spPr>
        <a:xfrm>
          <a:off x="13652500" y="167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55097</xdr:rowOff>
    </xdr:from>
    <xdr:ext cx="534377" cy="259045"/>
    <xdr:sp macro="" textlink="">
      <xdr:nvSpPr>
        <xdr:cNvPr id="718" name="テキスト ボックス 717"/>
        <xdr:cNvSpPr txBox="1"/>
      </xdr:nvSpPr>
      <xdr:spPr>
        <a:xfrm>
          <a:off x="13436111" y="168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138788</xdr:rowOff>
    </xdr:from>
    <xdr:to>
      <xdr:col>18</xdr:col>
      <xdr:colOff>492125</xdr:colOff>
      <xdr:row>98</xdr:row>
      <xdr:rowOff>68938</xdr:rowOff>
    </xdr:to>
    <xdr:sp macro="" textlink="">
      <xdr:nvSpPr>
        <xdr:cNvPr id="719" name="円/楕円 718"/>
        <xdr:cNvSpPr/>
      </xdr:nvSpPr>
      <xdr:spPr>
        <a:xfrm>
          <a:off x="12763500" y="167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60065</xdr:rowOff>
    </xdr:from>
    <xdr:ext cx="534377" cy="259045"/>
    <xdr:sp macro="" textlink="">
      <xdr:nvSpPr>
        <xdr:cNvPr id="720" name="テキスト ボックス 719"/>
        <xdr:cNvSpPr txBox="1"/>
      </xdr:nvSpPr>
      <xdr:spPr>
        <a:xfrm>
          <a:off x="12547111" y="1686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4" name="直線コネクタ 743"/>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5"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7"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8" name="直線コネクタ 747"/>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151511</xdr:rowOff>
    </xdr:from>
    <xdr:to>
      <xdr:col>32</xdr:col>
      <xdr:colOff>187325</xdr:colOff>
      <xdr:row>39</xdr:row>
      <xdr:rowOff>44450</xdr:rowOff>
    </xdr:to>
    <xdr:cxnSp macro="">
      <xdr:nvCxnSpPr>
        <xdr:cNvPr id="749" name="直線コネクタ 748"/>
        <xdr:cNvCxnSpPr/>
      </xdr:nvCxnSpPr>
      <xdr:spPr>
        <a:xfrm flipV="1">
          <a:off x="21323300" y="6495161"/>
          <a:ext cx="838200" cy="23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114381</xdr:rowOff>
    </xdr:from>
    <xdr:ext cx="378565" cy="259045"/>
    <xdr:sp macro="" textlink="">
      <xdr:nvSpPr>
        <xdr:cNvPr id="750" name="諸支出金平均値テキスト"/>
        <xdr:cNvSpPr txBox="1"/>
      </xdr:nvSpPr>
      <xdr:spPr>
        <a:xfrm>
          <a:off x="22212300" y="6629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51" name="フローチャート : 判断 750"/>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3" name="フローチャート : 判断 752"/>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4" name="テキスト ボックス 753"/>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143193</xdr:rowOff>
    </xdr:from>
    <xdr:to>
      <xdr:col>29</xdr:col>
      <xdr:colOff>568325</xdr:colOff>
      <xdr:row>39</xdr:row>
      <xdr:rowOff>73343</xdr:rowOff>
    </xdr:to>
    <xdr:sp macro="" textlink="">
      <xdr:nvSpPr>
        <xdr:cNvPr id="756" name="フローチャート : 判断 755"/>
        <xdr:cNvSpPr/>
      </xdr:nvSpPr>
      <xdr:spPr>
        <a:xfrm>
          <a:off x="20383500" y="6658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89869</xdr:rowOff>
    </xdr:from>
    <xdr:ext cx="378565" cy="259045"/>
    <xdr:sp macro="" textlink="">
      <xdr:nvSpPr>
        <xdr:cNvPr id="757" name="テキスト ボックス 756"/>
        <xdr:cNvSpPr txBox="1"/>
      </xdr:nvSpPr>
      <xdr:spPr>
        <a:xfrm>
          <a:off x="20245017" y="643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44069</xdr:rowOff>
    </xdr:from>
    <xdr:to>
      <xdr:col>28</xdr:col>
      <xdr:colOff>314325</xdr:colOff>
      <xdr:row>39</xdr:row>
      <xdr:rowOff>44450</xdr:rowOff>
    </xdr:to>
    <xdr:cxnSp macro="">
      <xdr:nvCxnSpPr>
        <xdr:cNvPr id="758" name="直線コネクタ 757"/>
        <xdr:cNvCxnSpPr/>
      </xdr:nvCxnSpPr>
      <xdr:spPr>
        <a:xfrm>
          <a:off x="18656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52895</xdr:rowOff>
    </xdr:from>
    <xdr:to>
      <xdr:col>28</xdr:col>
      <xdr:colOff>365125</xdr:colOff>
      <xdr:row>38</xdr:row>
      <xdr:rowOff>154495</xdr:rowOff>
    </xdr:to>
    <xdr:sp macro="" textlink="">
      <xdr:nvSpPr>
        <xdr:cNvPr id="759" name="フローチャート : 判断 758"/>
        <xdr:cNvSpPr/>
      </xdr:nvSpPr>
      <xdr:spPr>
        <a:xfrm>
          <a:off x="19494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171023</xdr:rowOff>
    </xdr:from>
    <xdr:ext cx="378565" cy="259045"/>
    <xdr:sp macro="" textlink="">
      <xdr:nvSpPr>
        <xdr:cNvPr id="760" name="テキスト ボックス 759"/>
        <xdr:cNvSpPr txBox="1"/>
      </xdr:nvSpPr>
      <xdr:spPr>
        <a:xfrm>
          <a:off x="19356017" y="6343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160528</xdr:rowOff>
    </xdr:from>
    <xdr:to>
      <xdr:col>27</xdr:col>
      <xdr:colOff>161925</xdr:colOff>
      <xdr:row>37</xdr:row>
      <xdr:rowOff>90678</xdr:rowOff>
    </xdr:to>
    <xdr:sp macro="" textlink="">
      <xdr:nvSpPr>
        <xdr:cNvPr id="761" name="フローチャート : 判断 760"/>
        <xdr:cNvSpPr/>
      </xdr:nvSpPr>
      <xdr:spPr>
        <a:xfrm>
          <a:off x="18605500" y="63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107205</xdr:rowOff>
    </xdr:from>
    <xdr:ext cx="469744" cy="259045"/>
    <xdr:sp macro="" textlink="">
      <xdr:nvSpPr>
        <xdr:cNvPr id="762" name="テキスト ボックス 761"/>
        <xdr:cNvSpPr txBox="1"/>
      </xdr:nvSpPr>
      <xdr:spPr>
        <a:xfrm>
          <a:off x="18421427" y="610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100711</xdr:rowOff>
    </xdr:from>
    <xdr:to>
      <xdr:col>32</xdr:col>
      <xdr:colOff>238125</xdr:colOff>
      <xdr:row>38</xdr:row>
      <xdr:rowOff>30861</xdr:rowOff>
    </xdr:to>
    <xdr:sp macro="" textlink="">
      <xdr:nvSpPr>
        <xdr:cNvPr id="768" name="円/楕円 767"/>
        <xdr:cNvSpPr/>
      </xdr:nvSpPr>
      <xdr:spPr>
        <a:xfrm>
          <a:off x="221107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123588</xdr:rowOff>
    </xdr:from>
    <xdr:ext cx="469744" cy="259045"/>
    <xdr:sp macro="" textlink="">
      <xdr:nvSpPr>
        <xdr:cNvPr id="769" name="諸支出金該当値テキスト"/>
        <xdr:cNvSpPr txBox="1"/>
      </xdr:nvSpPr>
      <xdr:spPr>
        <a:xfrm>
          <a:off x="22212300"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164719</xdr:rowOff>
    </xdr:from>
    <xdr:to>
      <xdr:col>27</xdr:col>
      <xdr:colOff>161925</xdr:colOff>
      <xdr:row>39</xdr:row>
      <xdr:rowOff>94869</xdr:rowOff>
    </xdr:to>
    <xdr:sp macro="" textlink="">
      <xdr:nvSpPr>
        <xdr:cNvPr id="776" name="円/楕円 775"/>
        <xdr:cNvSpPr/>
      </xdr:nvSpPr>
      <xdr:spPr>
        <a:xfrm>
          <a:off x="18605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85996</xdr:rowOff>
    </xdr:from>
    <xdr:ext cx="249299" cy="259045"/>
    <xdr:sp macro="" textlink="">
      <xdr:nvSpPr>
        <xdr:cNvPr id="777" name="テキスト ボックス 776"/>
        <xdr:cNvSpPr txBox="1"/>
      </xdr:nvSpPr>
      <xdr:spPr>
        <a:xfrm>
          <a:off x="18531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街路事業代替用地確保のための普通財産購入</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諸支出金</a:t>
          </a:r>
          <a:r>
            <a:rPr kumimoji="1" lang="ja-JP" altLang="ja-JP" sz="1300">
              <a:solidFill>
                <a:schemeClr val="dk1"/>
              </a:solidFill>
              <a:effectLst/>
              <a:latin typeface="+mn-lt"/>
              <a:ea typeface="+mn-ea"/>
              <a:cs typeface="+mn-cs"/>
            </a:rPr>
            <a:t>が例年と比べると増加している。</a:t>
          </a:r>
          <a:endParaRPr lang="ja-JP" altLang="ja-JP" sz="1300">
            <a:effectLst/>
          </a:endParaRPr>
        </a:p>
        <a:p>
          <a:r>
            <a:rPr kumimoji="1" lang="ja-JP" altLang="en-US" sz="1300">
              <a:solidFill>
                <a:schemeClr val="dk1"/>
              </a:solidFill>
              <a:effectLst/>
              <a:latin typeface="+mn-lt"/>
              <a:ea typeface="+mn-ea"/>
              <a:cs typeface="+mn-cs"/>
            </a:rPr>
            <a:t>　一方で、総合スポーツセンター施設整備事業の完了により教育費は大幅に減少している。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類似団体よりも低い経費で推移しており、効率的な行政運営がなされている。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実質収支は、</a:t>
          </a:r>
          <a:r>
            <a:rPr kumimoji="1" lang="en-US" altLang="ja-JP" sz="1300">
              <a:solidFill>
                <a:schemeClr val="dk1"/>
              </a:solidFill>
              <a:effectLst/>
              <a:latin typeface="+mn-lt"/>
              <a:ea typeface="+mn-ea"/>
              <a:cs typeface="+mn-cs"/>
            </a:rPr>
            <a:t>1,109,450</a:t>
          </a:r>
          <a:r>
            <a:rPr kumimoji="1" lang="ja-JP" altLang="ja-JP" sz="1300">
              <a:solidFill>
                <a:schemeClr val="dk1"/>
              </a:solidFill>
              <a:effectLst/>
              <a:latin typeface="+mn-lt"/>
              <a:ea typeface="+mn-ea"/>
              <a:cs typeface="+mn-cs"/>
            </a:rPr>
            <a:t>千円の黒字であった。単年度収支は</a:t>
          </a:r>
          <a:r>
            <a:rPr kumimoji="1" lang="en-US" altLang="ja-JP" sz="1300">
              <a:solidFill>
                <a:schemeClr val="dk1"/>
              </a:solidFill>
              <a:effectLst/>
              <a:latin typeface="+mn-lt"/>
              <a:ea typeface="+mn-ea"/>
              <a:cs typeface="+mn-cs"/>
            </a:rPr>
            <a:t>77,307</a:t>
          </a:r>
          <a:r>
            <a:rPr kumimoji="1" lang="ja-JP" altLang="ja-JP" sz="1300">
              <a:solidFill>
                <a:schemeClr val="dk1"/>
              </a:solidFill>
              <a:effectLst/>
              <a:latin typeface="+mn-lt"/>
              <a:ea typeface="+mn-ea"/>
              <a:cs typeface="+mn-cs"/>
            </a:rPr>
            <a:t>千円（前年度</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306,340</a:t>
          </a:r>
          <a:r>
            <a:rPr kumimoji="1" lang="ja-JP" altLang="ja-JP" sz="1300">
              <a:solidFill>
                <a:schemeClr val="dk1"/>
              </a:solidFill>
              <a:effectLst/>
              <a:latin typeface="+mn-lt"/>
              <a:ea typeface="+mn-ea"/>
              <a:cs typeface="+mn-cs"/>
            </a:rPr>
            <a:t>千円）、実質単年度収支は</a:t>
          </a:r>
          <a:r>
            <a:rPr kumimoji="1" lang="en-US" altLang="ja-JP" sz="1300">
              <a:solidFill>
                <a:schemeClr val="dk1"/>
              </a:solidFill>
              <a:effectLst/>
              <a:latin typeface="+mn-lt"/>
              <a:ea typeface="+mn-ea"/>
              <a:cs typeface="+mn-cs"/>
            </a:rPr>
            <a:t>575,671</a:t>
          </a:r>
          <a:r>
            <a:rPr kumimoji="1" lang="ja-JP" altLang="ja-JP" sz="1300">
              <a:solidFill>
                <a:schemeClr val="dk1"/>
              </a:solidFill>
              <a:effectLst/>
              <a:latin typeface="+mn-lt"/>
              <a:ea typeface="+mn-ea"/>
              <a:cs typeface="+mn-cs"/>
            </a:rPr>
            <a:t>千円（前年度</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208,976</a:t>
          </a:r>
          <a:r>
            <a:rPr kumimoji="1" lang="ja-JP" altLang="ja-JP" sz="1300">
              <a:solidFill>
                <a:schemeClr val="dk1"/>
              </a:solidFill>
              <a:effectLst/>
              <a:latin typeface="+mn-lt"/>
              <a:ea typeface="+mn-ea"/>
              <a:cs typeface="+mn-cs"/>
            </a:rPr>
            <a:t>千円）と、ともに黒字である。前年度に引き続き健全な財政運営がなされたと言える。</a:t>
          </a:r>
          <a:endParaRPr lang="ja-JP" altLang="ja-JP" sz="1300">
            <a:effectLst/>
          </a:endParaRPr>
        </a:p>
        <a:p>
          <a:r>
            <a:rPr kumimoji="1" lang="ja-JP" altLang="ja-JP" sz="1300">
              <a:solidFill>
                <a:schemeClr val="dk1"/>
              </a:solidFill>
              <a:effectLst/>
              <a:latin typeface="+mn-lt"/>
              <a:ea typeface="+mn-ea"/>
              <a:cs typeface="+mn-cs"/>
            </a:rPr>
            <a:t>　また、財政調整基金の残高が</a:t>
          </a:r>
          <a:r>
            <a:rPr kumimoji="1" lang="en-US" altLang="ja-JP" sz="1300">
              <a:solidFill>
                <a:schemeClr val="dk1"/>
              </a:solidFill>
              <a:effectLst/>
              <a:latin typeface="+mn-lt"/>
              <a:ea typeface="+mn-ea"/>
              <a:cs typeface="+mn-cs"/>
            </a:rPr>
            <a:t>498,364</a:t>
          </a:r>
          <a:r>
            <a:rPr kumimoji="1" lang="ja-JP" altLang="ja-JP" sz="1300">
              <a:solidFill>
                <a:schemeClr val="dk1"/>
              </a:solidFill>
              <a:effectLst/>
              <a:latin typeface="+mn-lt"/>
              <a:ea typeface="+mn-ea"/>
              <a:cs typeface="+mn-cs"/>
            </a:rPr>
            <a:t>千円増えたことにより、財政調整基金残高の比率も改善している。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　過去</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年間全ての会計が黒字であり、健全な財政運営を維持している。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33326561</v>
      </c>
      <c r="BO4" s="381"/>
      <c r="BP4" s="381"/>
      <c r="BQ4" s="381"/>
      <c r="BR4" s="381"/>
      <c r="BS4" s="381"/>
      <c r="BT4" s="381"/>
      <c r="BU4" s="382"/>
      <c r="BV4" s="380">
        <v>36238278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5.8</v>
      </c>
      <c r="CU4" s="387"/>
      <c r="CV4" s="387"/>
      <c r="CW4" s="387"/>
      <c r="CX4" s="387"/>
      <c r="CY4" s="387"/>
      <c r="CZ4" s="387"/>
      <c r="DA4" s="388"/>
      <c r="DB4" s="386">
        <v>5.4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31512135</v>
      </c>
      <c r="BO5" s="418"/>
      <c r="BP5" s="418"/>
      <c r="BQ5" s="418"/>
      <c r="BR5" s="418"/>
      <c r="BS5" s="418"/>
      <c r="BT5" s="418"/>
      <c r="BU5" s="419"/>
      <c r="BV5" s="417">
        <v>35202249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87.4</v>
      </c>
      <c r="CU5" s="415"/>
      <c r="CV5" s="415"/>
      <c r="CW5" s="415"/>
      <c r="CX5" s="415"/>
      <c r="CY5" s="415"/>
      <c r="CZ5" s="415"/>
      <c r="DA5" s="416"/>
      <c r="DB5" s="414">
        <v>85.1</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1814426</v>
      </c>
      <c r="BO6" s="418"/>
      <c r="BP6" s="418"/>
      <c r="BQ6" s="418"/>
      <c r="BR6" s="418"/>
      <c r="BS6" s="418"/>
      <c r="BT6" s="418"/>
      <c r="BU6" s="419"/>
      <c r="BV6" s="417">
        <v>1036029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93.4</v>
      </c>
      <c r="CU6" s="455"/>
      <c r="CV6" s="455"/>
      <c r="CW6" s="455"/>
      <c r="CX6" s="455"/>
      <c r="CY6" s="455"/>
      <c r="CZ6" s="455"/>
      <c r="DA6" s="456"/>
      <c r="DB6" s="454">
        <v>91.9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704976</v>
      </c>
      <c r="BO7" s="418"/>
      <c r="BP7" s="418"/>
      <c r="BQ7" s="418"/>
      <c r="BR7" s="418"/>
      <c r="BS7" s="418"/>
      <c r="BT7" s="418"/>
      <c r="BU7" s="419"/>
      <c r="BV7" s="417">
        <v>3886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19104213</v>
      </c>
      <c r="CU7" s="418"/>
      <c r="CV7" s="418"/>
      <c r="CW7" s="418"/>
      <c r="CX7" s="418"/>
      <c r="CY7" s="418"/>
      <c r="CZ7" s="418"/>
      <c r="DA7" s="419"/>
      <c r="DB7" s="417">
        <v>18968320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1109450</v>
      </c>
      <c r="BO8" s="418"/>
      <c r="BP8" s="418"/>
      <c r="BQ8" s="418"/>
      <c r="BR8" s="418"/>
      <c r="BS8" s="418"/>
      <c r="BT8" s="418"/>
      <c r="BU8" s="419"/>
      <c r="BV8" s="417">
        <v>1032143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0.74</v>
      </c>
      <c r="CU8" s="458"/>
      <c r="CV8" s="458"/>
      <c r="CW8" s="458"/>
      <c r="CX8" s="458"/>
      <c r="CY8" s="458"/>
      <c r="CZ8" s="458"/>
      <c r="DA8" s="459"/>
      <c r="DB8" s="457">
        <v>0.72</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110743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77307</v>
      </c>
      <c r="BO9" s="418"/>
      <c r="BP9" s="418"/>
      <c r="BQ9" s="418"/>
      <c r="BR9" s="418"/>
      <c r="BS9" s="418"/>
      <c r="BT9" s="418"/>
      <c r="BU9" s="419"/>
      <c r="BV9" s="417">
        <v>383647</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11.3</v>
      </c>
      <c r="CU9" s="415"/>
      <c r="CV9" s="415"/>
      <c r="CW9" s="415"/>
      <c r="CX9" s="415"/>
      <c r="CY9" s="415"/>
      <c r="CZ9" s="415"/>
      <c r="DA9" s="416"/>
      <c r="DB9" s="414">
        <v>12.4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106780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524775</v>
      </c>
      <c r="BO10" s="418"/>
      <c r="BP10" s="418"/>
      <c r="BQ10" s="418"/>
      <c r="BR10" s="418"/>
      <c r="BS10" s="418"/>
      <c r="BT10" s="418"/>
      <c r="BU10" s="419"/>
      <c r="BV10" s="417">
        <v>401000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112783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26411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112116</v>
      </c>
      <c r="S13" s="499"/>
      <c r="T13" s="499"/>
      <c r="U13" s="499"/>
      <c r="V13" s="500"/>
      <c r="W13" s="433" t="s">
        <v>124</v>
      </c>
      <c r="X13" s="434"/>
      <c r="Y13" s="434"/>
      <c r="Z13" s="434"/>
      <c r="AA13" s="434"/>
      <c r="AB13" s="424"/>
      <c r="AC13" s="468">
        <v>150</v>
      </c>
      <c r="AD13" s="469"/>
      <c r="AE13" s="469"/>
      <c r="AF13" s="469"/>
      <c r="AG13" s="508"/>
      <c r="AH13" s="468">
        <v>156</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575671</v>
      </c>
      <c r="BO13" s="418"/>
      <c r="BP13" s="418"/>
      <c r="BQ13" s="418"/>
      <c r="BR13" s="418"/>
      <c r="BS13" s="418"/>
      <c r="BT13" s="418"/>
      <c r="BU13" s="419"/>
      <c r="BV13" s="417">
        <v>784647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1.9</v>
      </c>
      <c r="CU13" s="415"/>
      <c r="CV13" s="415"/>
      <c r="CW13" s="415"/>
      <c r="CX13" s="415"/>
      <c r="CY13" s="415"/>
      <c r="CZ13" s="415"/>
      <c r="DA13" s="416"/>
      <c r="DB13" s="414">
        <v>2.6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113026</v>
      </c>
      <c r="S14" s="499"/>
      <c r="T14" s="499"/>
      <c r="U14" s="499"/>
      <c r="V14" s="500"/>
      <c r="W14" s="407"/>
      <c r="X14" s="408"/>
      <c r="Y14" s="408"/>
      <c r="Z14" s="408"/>
      <c r="AA14" s="408"/>
      <c r="AB14" s="397"/>
      <c r="AC14" s="501">
        <v>0.3</v>
      </c>
      <c r="AD14" s="502"/>
      <c r="AE14" s="502"/>
      <c r="AF14" s="502"/>
      <c r="AG14" s="503"/>
      <c r="AH14" s="501">
        <v>0.3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112387</v>
      </c>
      <c r="S15" s="499"/>
      <c r="T15" s="499"/>
      <c r="U15" s="499"/>
      <c r="V15" s="500"/>
      <c r="W15" s="433" t="s">
        <v>131</v>
      </c>
      <c r="X15" s="434"/>
      <c r="Y15" s="434"/>
      <c r="Z15" s="434"/>
      <c r="AA15" s="434"/>
      <c r="AB15" s="424"/>
      <c r="AC15" s="468">
        <v>8574</v>
      </c>
      <c r="AD15" s="469"/>
      <c r="AE15" s="469"/>
      <c r="AF15" s="469"/>
      <c r="AG15" s="508"/>
      <c r="AH15" s="468">
        <v>8067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11066366</v>
      </c>
      <c r="BO15" s="381"/>
      <c r="BP15" s="381"/>
      <c r="BQ15" s="381"/>
      <c r="BR15" s="381"/>
      <c r="BS15" s="381"/>
      <c r="BT15" s="381"/>
      <c r="BU15" s="382"/>
      <c r="BV15" s="380">
        <v>10654077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17.5</v>
      </c>
      <c r="AD16" s="502"/>
      <c r="AE16" s="502"/>
      <c r="AF16" s="502"/>
      <c r="AG16" s="503"/>
      <c r="AH16" s="501">
        <v>17.100000000000001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14802176</v>
      </c>
      <c r="BO16" s="418"/>
      <c r="BP16" s="418"/>
      <c r="BQ16" s="418"/>
      <c r="BR16" s="418"/>
      <c r="BS16" s="418"/>
      <c r="BT16" s="418"/>
      <c r="BU16" s="419"/>
      <c r="BV16" s="417">
        <v>14548816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40137</v>
      </c>
      <c r="AD17" s="469"/>
      <c r="AE17" s="469"/>
      <c r="AF17" s="469"/>
      <c r="AG17" s="508"/>
      <c r="AH17" s="468">
        <v>39044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14139659</v>
      </c>
      <c r="BO17" s="418"/>
      <c r="BP17" s="418"/>
      <c r="BQ17" s="418"/>
      <c r="BR17" s="418"/>
      <c r="BS17" s="418"/>
      <c r="BT17" s="418"/>
      <c r="BU17" s="419"/>
      <c r="BV17" s="417">
        <v>13562686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14.15</v>
      </c>
      <c r="M18" s="530"/>
      <c r="N18" s="530"/>
      <c r="O18" s="530"/>
      <c r="P18" s="530"/>
      <c r="Q18" s="530"/>
      <c r="R18" s="531"/>
      <c r="S18" s="531"/>
      <c r="T18" s="531"/>
      <c r="U18" s="531"/>
      <c r="V18" s="532"/>
      <c r="W18" s="435"/>
      <c r="X18" s="436"/>
      <c r="Y18" s="436"/>
      <c r="Z18" s="436"/>
      <c r="AA18" s="436"/>
      <c r="AB18" s="427"/>
      <c r="AC18" s="533">
        <v>82.1</v>
      </c>
      <c r="AD18" s="534"/>
      <c r="AE18" s="534"/>
      <c r="AF18" s="534"/>
      <c r="AG18" s="535"/>
      <c r="AH18" s="533">
        <v>82.6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16877505</v>
      </c>
      <c r="BO18" s="418"/>
      <c r="BP18" s="418"/>
      <c r="BQ18" s="418"/>
      <c r="BR18" s="418"/>
      <c r="BS18" s="418"/>
      <c r="BT18" s="418"/>
      <c r="BU18" s="419"/>
      <c r="BV18" s="417">
        <v>16751707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7826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22707695</v>
      </c>
      <c r="BO19" s="418"/>
      <c r="BP19" s="418"/>
      <c r="BQ19" s="418"/>
      <c r="BR19" s="418"/>
      <c r="BS19" s="418"/>
      <c r="BT19" s="418"/>
      <c r="BU19" s="419"/>
      <c r="BV19" s="417">
        <v>22019386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43720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29366093</v>
      </c>
      <c r="BO23" s="418"/>
      <c r="BP23" s="418"/>
      <c r="BQ23" s="418"/>
      <c r="BR23" s="418"/>
      <c r="BS23" s="418"/>
      <c r="BT23" s="418"/>
      <c r="BU23" s="419"/>
      <c r="BV23" s="417">
        <v>29642145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9521</v>
      </c>
      <c r="R24" s="469"/>
      <c r="S24" s="469"/>
      <c r="T24" s="469"/>
      <c r="U24" s="469"/>
      <c r="V24" s="508"/>
      <c r="W24" s="563"/>
      <c r="X24" s="551"/>
      <c r="Y24" s="552"/>
      <c r="Z24" s="467" t="s">
        <v>154</v>
      </c>
      <c r="AA24" s="447"/>
      <c r="AB24" s="447"/>
      <c r="AC24" s="447"/>
      <c r="AD24" s="447"/>
      <c r="AE24" s="447"/>
      <c r="AF24" s="447"/>
      <c r="AG24" s="448"/>
      <c r="AH24" s="468">
        <v>357</v>
      </c>
      <c r="AI24" s="469"/>
      <c r="AJ24" s="469"/>
      <c r="AK24" s="469"/>
      <c r="AL24" s="508"/>
      <c r="AM24" s="468">
        <v>1115625</v>
      </c>
      <c r="AN24" s="469"/>
      <c r="AO24" s="469"/>
      <c r="AP24" s="469"/>
      <c r="AQ24" s="469"/>
      <c r="AR24" s="508"/>
      <c r="AS24" s="468">
        <v>3125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14942234</v>
      </c>
      <c r="BO24" s="418"/>
      <c r="BP24" s="418"/>
      <c r="BQ24" s="418"/>
      <c r="BR24" s="418"/>
      <c r="BS24" s="418"/>
      <c r="BT24" s="418"/>
      <c r="BU24" s="419"/>
      <c r="BV24" s="417">
        <v>14606817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7836</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7441310</v>
      </c>
      <c r="BO25" s="381"/>
      <c r="BP25" s="381"/>
      <c r="BQ25" s="381"/>
      <c r="BR25" s="381"/>
      <c r="BS25" s="381"/>
      <c r="BT25" s="381"/>
      <c r="BU25" s="382"/>
      <c r="BV25" s="380">
        <v>6339028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7039</v>
      </c>
      <c r="R26" s="469"/>
      <c r="S26" s="469"/>
      <c r="T26" s="469"/>
      <c r="U26" s="469"/>
      <c r="V26" s="508"/>
      <c r="W26" s="563"/>
      <c r="X26" s="551"/>
      <c r="Y26" s="552"/>
      <c r="Z26" s="467" t="s">
        <v>160</v>
      </c>
      <c r="AA26" s="573"/>
      <c r="AB26" s="573"/>
      <c r="AC26" s="573"/>
      <c r="AD26" s="573"/>
      <c r="AE26" s="573"/>
      <c r="AF26" s="573"/>
      <c r="AG26" s="574"/>
      <c r="AH26" s="468">
        <v>2</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5892</v>
      </c>
      <c r="R27" s="469"/>
      <c r="S27" s="469"/>
      <c r="T27" s="469"/>
      <c r="U27" s="469"/>
      <c r="V27" s="508"/>
      <c r="W27" s="563"/>
      <c r="X27" s="551"/>
      <c r="Y27" s="552"/>
      <c r="Z27" s="467" t="s">
        <v>164</v>
      </c>
      <c r="AA27" s="447"/>
      <c r="AB27" s="447"/>
      <c r="AC27" s="447"/>
      <c r="AD27" s="447"/>
      <c r="AE27" s="447"/>
      <c r="AF27" s="447"/>
      <c r="AG27" s="448"/>
      <c r="AH27" s="468">
        <v>1</v>
      </c>
      <c r="AI27" s="469"/>
      <c r="AJ27" s="469"/>
      <c r="AK27" s="469"/>
      <c r="AL27" s="508"/>
      <c r="AM27" s="468" t="s">
        <v>161</v>
      </c>
      <c r="AN27" s="469"/>
      <c r="AO27" s="469"/>
      <c r="AP27" s="469"/>
      <c r="AQ27" s="469"/>
      <c r="AR27" s="508"/>
      <c r="AS27" s="468" t="s">
        <v>161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5154</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2708821</v>
      </c>
      <c r="BO28" s="381"/>
      <c r="BP28" s="381"/>
      <c r="BQ28" s="381"/>
      <c r="BR28" s="381"/>
      <c r="BS28" s="381"/>
      <c r="BT28" s="381"/>
      <c r="BU28" s="382"/>
      <c r="BV28" s="380">
        <v>2210457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18</v>
      </c>
      <c r="M29" s="469"/>
      <c r="N29" s="469"/>
      <c r="O29" s="469"/>
      <c r="P29" s="508"/>
      <c r="Q29" s="468">
        <v>4706</v>
      </c>
      <c r="R29" s="469"/>
      <c r="S29" s="469"/>
      <c r="T29" s="469"/>
      <c r="U29" s="469"/>
      <c r="V29" s="508"/>
      <c r="W29" s="564"/>
      <c r="X29" s="565"/>
      <c r="Y29" s="566"/>
      <c r="Z29" s="467" t="s">
        <v>171</v>
      </c>
      <c r="AA29" s="447"/>
      <c r="AB29" s="447"/>
      <c r="AC29" s="447"/>
      <c r="AD29" s="447"/>
      <c r="AE29" s="447"/>
      <c r="AF29" s="447"/>
      <c r="AG29" s="448"/>
      <c r="AH29" s="468">
        <v>358</v>
      </c>
      <c r="AI29" s="469"/>
      <c r="AJ29" s="469"/>
      <c r="AK29" s="469"/>
      <c r="AL29" s="508"/>
      <c r="AM29" s="468">
        <v>1119404</v>
      </c>
      <c r="AN29" s="469"/>
      <c r="AO29" s="469"/>
      <c r="AP29" s="469"/>
      <c r="AQ29" s="469"/>
      <c r="AR29" s="508"/>
      <c r="AS29" s="468">
        <v>3127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t="s">
        <v>121</v>
      </c>
      <c r="BO29" s="418"/>
      <c r="BP29" s="418"/>
      <c r="BQ29" s="418"/>
      <c r="BR29" s="418"/>
      <c r="BS29" s="418"/>
      <c r="BT29" s="418"/>
      <c r="BU29" s="419"/>
      <c r="BV29" s="417" t="s">
        <v>121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100.5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6165569</v>
      </c>
      <c r="BO30" s="587"/>
      <c r="BP30" s="587"/>
      <c r="BQ30" s="587"/>
      <c r="BR30" s="587"/>
      <c r="BS30" s="587"/>
      <c r="BT30" s="587"/>
      <c r="BU30" s="588"/>
      <c r="BV30" s="586">
        <v>5255483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下水道事業会計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福岡県市町村消防団員等公務災害補償組合(一般会計)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春日市土地開発公社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筑紫自治振興組合(一般会計)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筑紫自治振興組合(筑紫公平委員会特別会計)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春日・大野城・那珂川消防組合(一般会計)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福岡県自治振興組合(一般会計)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福岡県自治振興組合(公文書館事業特別会計)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春日大野城衛生施設組合(一般会計)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13</v>
      </c>
      <c r="BX41" s="598"/>
      <c r="BY41" s="599" t="str">
        <f>IF('各会計、関係団体の財政状況及び健全化判断比率'!B75="","",'各会計、関係団体の財政状況及び健全化判断比率'!B75)</f>
        <v>筑慈苑施設組合(一般会計)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14</v>
      </c>
      <c r="BX42" s="598"/>
      <c r="BY42" s="599" t="str">
        <f>IF('各会計、関係団体の財政状況及び健全化判断比率'!B76="","",'各会計、関係団体の財政状況及び健全化判断比率'!B76)</f>
        <v>福岡都市圏広域行政事業組合(一般会計)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15</v>
      </c>
      <c r="BX43" s="598"/>
      <c r="BY43" s="599" t="str">
        <f>IF('各会計、関係団体の財政状況及び健全化判断比率'!B77="","",'各会計、関係団体の財政状況及び健全化判断比率'!B77)</f>
        <v>福岡都市圏広域行政事業組合(流域連携事業特別会計)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4.99</v>
      </c>
      <c r="G34" s="33">
        <v>4.8600000000000003</v>
      </c>
      <c r="H34" s="33">
        <v>3.51</v>
      </c>
      <c r="I34" s="33">
        <v>5.44</v>
      </c>
      <c r="J34" s="34">
        <v>5.8</v>
      </c>
      <c r="K34" s="22"/>
      <c r="L34" s="22"/>
      <c r="M34" s="22"/>
      <c r="N34" s="22"/>
      <c r="O34" s="22"/>
      <c r="P34" s="22"/>
    </row>
    <row r="35" spans="1:16" ht="39" customHeight="1">
      <c r="A35" s="22"/>
      <c r="B35" s="35"/>
      <c r="C35" s="1178" t="s">
        <v>525</v>
      </c>
      <c r="D35" s="1179"/>
      <c r="E35" s="1180"/>
      <c r="F35" s="36">
        <v>3.35</v>
      </c>
      <c r="G35" s="37">
        <v>3.81</v>
      </c>
      <c r="H35" s="37">
        <v>4.25</v>
      </c>
      <c r="I35" s="37">
        <v>4.79</v>
      </c>
      <c r="J35" s="38">
        <v>4.46</v>
      </c>
      <c r="K35" s="22"/>
      <c r="L35" s="22"/>
      <c r="M35" s="22"/>
      <c r="N35" s="22"/>
      <c r="O35" s="22"/>
      <c r="P35" s="22"/>
    </row>
    <row r="36" spans="1:16" ht="39" customHeight="1">
      <c r="A36" s="22"/>
      <c r="B36" s="35"/>
      <c r="C36" s="1178" t="s">
        <v>526</v>
      </c>
      <c r="D36" s="1179"/>
      <c r="E36" s="1180"/>
      <c r="F36" s="36">
        <v>2.76</v>
      </c>
      <c r="G36" s="37">
        <v>1.62</v>
      </c>
      <c r="H36" s="37">
        <v>3.43</v>
      </c>
      <c r="I36" s="37">
        <v>3.03</v>
      </c>
      <c r="J36" s="38">
        <v>3.46</v>
      </c>
      <c r="K36" s="22"/>
      <c r="L36" s="22"/>
      <c r="M36" s="22"/>
      <c r="N36" s="22"/>
      <c r="O36" s="22"/>
      <c r="P36" s="22"/>
    </row>
    <row r="37" spans="1:16" ht="39" customHeight="1">
      <c r="A37" s="22"/>
      <c r="B37" s="35"/>
      <c r="C37" s="1178" t="s">
        <v>527</v>
      </c>
      <c r="D37" s="1179"/>
      <c r="E37" s="1180"/>
      <c r="F37" s="36">
        <v>0.56000000000000005</v>
      </c>
      <c r="G37" s="37">
        <v>0.51</v>
      </c>
      <c r="H37" s="37">
        <v>0.49</v>
      </c>
      <c r="I37" s="37">
        <v>0.36</v>
      </c>
      <c r="J37" s="38">
        <v>0.64</v>
      </c>
      <c r="K37" s="22"/>
      <c r="L37" s="22"/>
      <c r="M37" s="22"/>
      <c r="N37" s="22"/>
      <c r="O37" s="22"/>
      <c r="P37" s="22"/>
    </row>
    <row r="38" spans="1:16" ht="39" customHeight="1">
      <c r="A38" s="22"/>
      <c r="B38" s="35"/>
      <c r="C38" s="1178" t="s">
        <v>528</v>
      </c>
      <c r="D38" s="1179"/>
      <c r="E38" s="1180"/>
      <c r="F38" s="36">
        <v>0.3</v>
      </c>
      <c r="G38" s="37">
        <v>0.31</v>
      </c>
      <c r="H38" s="37">
        <v>0.35</v>
      </c>
      <c r="I38" s="37">
        <v>0.34</v>
      </c>
      <c r="J38" s="38">
        <v>0.36</v>
      </c>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529</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530</v>
      </c>
      <c r="D43" s="1182"/>
      <c r="E43" s="1183"/>
      <c r="F43" s="41">
        <v>0</v>
      </c>
      <c r="G43" s="42">
        <v>0</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2882</v>
      </c>
      <c r="L45" s="60">
        <v>2967</v>
      </c>
      <c r="M45" s="60">
        <v>3034</v>
      </c>
      <c r="N45" s="60">
        <v>2789</v>
      </c>
      <c r="O45" s="61">
        <v>2623</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481</v>
      </c>
      <c r="L48" s="64">
        <v>446</v>
      </c>
      <c r="M48" s="64">
        <v>437</v>
      </c>
      <c r="N48" s="64">
        <v>480</v>
      </c>
      <c r="O48" s="65">
        <v>368</v>
      </c>
      <c r="P48" s="48"/>
      <c r="Q48" s="48"/>
      <c r="R48" s="48"/>
      <c r="S48" s="48"/>
      <c r="T48" s="48"/>
      <c r="U48" s="48"/>
    </row>
    <row r="49" spans="1:21" ht="30.75" customHeight="1">
      <c r="A49" s="48"/>
      <c r="B49" s="1196"/>
      <c r="C49" s="1197"/>
      <c r="D49" s="62"/>
      <c r="E49" s="1188" t="s">
        <v>16</v>
      </c>
      <c r="F49" s="1188"/>
      <c r="G49" s="1188"/>
      <c r="H49" s="1188"/>
      <c r="I49" s="1188"/>
      <c r="J49" s="1189"/>
      <c r="K49" s="63">
        <v>25</v>
      </c>
      <c r="L49" s="64">
        <v>23</v>
      </c>
      <c r="M49" s="64">
        <v>23</v>
      </c>
      <c r="N49" s="64">
        <v>9</v>
      </c>
      <c r="O49" s="65">
        <v>48</v>
      </c>
      <c r="P49" s="48"/>
      <c r="Q49" s="48"/>
      <c r="R49" s="48"/>
      <c r="S49" s="48"/>
      <c r="T49" s="48"/>
      <c r="U49" s="48"/>
    </row>
    <row r="50" spans="1:21" ht="30.75" customHeight="1">
      <c r="A50" s="48"/>
      <c r="B50" s="1196"/>
      <c r="C50" s="1197"/>
      <c r="D50" s="62"/>
      <c r="E50" s="1188" t="s">
        <v>17</v>
      </c>
      <c r="F50" s="1188"/>
      <c r="G50" s="1188"/>
      <c r="H50" s="1188"/>
      <c r="I50" s="1188"/>
      <c r="J50" s="1189"/>
      <c r="K50" s="63">
        <v>29</v>
      </c>
      <c r="L50" s="64">
        <v>30</v>
      </c>
      <c r="M50" s="64">
        <v>33</v>
      </c>
      <c r="N50" s="64">
        <v>67</v>
      </c>
      <c r="O50" s="65">
        <v>86</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2857</v>
      </c>
      <c r="L52" s="64">
        <v>2952</v>
      </c>
      <c r="M52" s="64">
        <v>3084</v>
      </c>
      <c r="N52" s="64">
        <v>3011</v>
      </c>
      <c r="O52" s="65">
        <v>2924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560</v>
      </c>
      <c r="L53" s="69">
        <v>514</v>
      </c>
      <c r="M53" s="69">
        <v>443</v>
      </c>
      <c r="N53" s="69">
        <v>335</v>
      </c>
      <c r="O53" s="70">
        <v>201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27431</v>
      </c>
      <c r="J41" s="83">
        <v>26968</v>
      </c>
      <c r="K41" s="83">
        <v>27359</v>
      </c>
      <c r="L41" s="83">
        <v>29642</v>
      </c>
      <c r="M41" s="84">
        <v>29366</v>
      </c>
    </row>
    <row r="42" spans="2:13" ht="27.75" customHeight="1">
      <c r="B42" s="1204"/>
      <c r="C42" s="1205"/>
      <c r="D42" s="85"/>
      <c r="E42" s="1210" t="s">
        <v>26</v>
      </c>
      <c r="F42" s="1210"/>
      <c r="G42" s="1210"/>
      <c r="H42" s="1211"/>
      <c r="I42" s="86">
        <v>53</v>
      </c>
      <c r="J42" s="87">
        <v>228</v>
      </c>
      <c r="K42" s="87">
        <v>521</v>
      </c>
      <c r="L42" s="87">
        <v>416</v>
      </c>
      <c r="M42" s="88">
        <v>158</v>
      </c>
    </row>
    <row r="43" spans="2:13" ht="27.75" customHeight="1">
      <c r="B43" s="1204"/>
      <c r="C43" s="1205"/>
      <c r="D43" s="85"/>
      <c r="E43" s="1210" t="s">
        <v>27</v>
      </c>
      <c r="F43" s="1210"/>
      <c r="G43" s="1210"/>
      <c r="H43" s="1211"/>
      <c r="I43" s="86">
        <v>5494</v>
      </c>
      <c r="J43" s="87">
        <v>5290</v>
      </c>
      <c r="K43" s="87">
        <v>5219</v>
      </c>
      <c r="L43" s="87">
        <v>5258</v>
      </c>
      <c r="M43" s="88">
        <v>4757</v>
      </c>
    </row>
    <row r="44" spans="2:13" ht="27.75" customHeight="1">
      <c r="B44" s="1204"/>
      <c r="C44" s="1205"/>
      <c r="D44" s="85"/>
      <c r="E44" s="1210" t="s">
        <v>28</v>
      </c>
      <c r="F44" s="1210"/>
      <c r="G44" s="1210"/>
      <c r="H44" s="1211"/>
      <c r="I44" s="86">
        <v>678</v>
      </c>
      <c r="J44" s="87">
        <v>653</v>
      </c>
      <c r="K44" s="87">
        <v>2158</v>
      </c>
      <c r="L44" s="87">
        <v>3633</v>
      </c>
      <c r="M44" s="88">
        <v>3709</v>
      </c>
    </row>
    <row r="45" spans="2:13" ht="27.75" customHeight="1">
      <c r="B45" s="1204"/>
      <c r="C45" s="1205"/>
      <c r="D45" s="85"/>
      <c r="E45" s="1210" t="s">
        <v>29</v>
      </c>
      <c r="F45" s="1210"/>
      <c r="G45" s="1210"/>
      <c r="H45" s="1211"/>
      <c r="I45" s="86">
        <v>3243</v>
      </c>
      <c r="J45" s="87">
        <v>3067</v>
      </c>
      <c r="K45" s="87">
        <v>2778</v>
      </c>
      <c r="L45" s="87">
        <v>2712</v>
      </c>
      <c r="M45" s="88">
        <v>2775</v>
      </c>
    </row>
    <row r="46" spans="2:13" ht="27.75" customHeight="1">
      <c r="B46" s="1204"/>
      <c r="C46" s="1205"/>
      <c r="D46" s="89"/>
      <c r="E46" s="1210" t="s">
        <v>30</v>
      </c>
      <c r="F46" s="1210"/>
      <c r="G46" s="1210"/>
      <c r="H46" s="1211"/>
      <c r="I46" s="86" t="s">
        <v>479</v>
      </c>
      <c r="J46" s="87" t="s">
        <v>479</v>
      </c>
      <c r="K46" s="87" t="s">
        <v>479</v>
      </c>
      <c r="L46" s="87" t="s">
        <v>479</v>
      </c>
      <c r="M46" s="88" t="s">
        <v>479</v>
      </c>
    </row>
    <row r="47" spans="2:13" ht="27.75" customHeight="1">
      <c r="B47" s="1204"/>
      <c r="C47" s="1205"/>
      <c r="D47" s="90"/>
      <c r="E47" s="1212" t="s">
        <v>31</v>
      </c>
      <c r="F47" s="1213"/>
      <c r="G47" s="1213"/>
      <c r="H47" s="1214"/>
      <c r="I47" s="86" t="s">
        <v>479</v>
      </c>
      <c r="J47" s="87" t="s">
        <v>479</v>
      </c>
      <c r="K47" s="87" t="s">
        <v>479</v>
      </c>
      <c r="L47" s="87" t="s">
        <v>479</v>
      </c>
      <c r="M47" s="88" t="s">
        <v>479</v>
      </c>
    </row>
    <row r="48" spans="2:13" ht="27.75" customHeight="1">
      <c r="B48" s="1204"/>
      <c r="C48" s="1205"/>
      <c r="D48" s="85"/>
      <c r="E48" s="1210" t="s">
        <v>32</v>
      </c>
      <c r="F48" s="1210"/>
      <c r="G48" s="1210"/>
      <c r="H48" s="1211"/>
      <c r="I48" s="86" t="s">
        <v>479</v>
      </c>
      <c r="J48" s="87" t="s">
        <v>479</v>
      </c>
      <c r="K48" s="87" t="s">
        <v>479</v>
      </c>
      <c r="L48" s="87" t="s">
        <v>479</v>
      </c>
      <c r="M48" s="88" t="s">
        <v>479</v>
      </c>
    </row>
    <row r="49" spans="2:13" ht="27.75" customHeight="1">
      <c r="B49" s="1206"/>
      <c r="C49" s="1207"/>
      <c r="D49" s="85"/>
      <c r="E49" s="1210" t="s">
        <v>33</v>
      </c>
      <c r="F49" s="1210"/>
      <c r="G49" s="1210"/>
      <c r="H49" s="1211"/>
      <c r="I49" s="86" t="s">
        <v>479</v>
      </c>
      <c r="J49" s="87" t="s">
        <v>479</v>
      </c>
      <c r="K49" s="87" t="s">
        <v>479</v>
      </c>
      <c r="L49" s="87" t="s">
        <v>479</v>
      </c>
      <c r="M49" s="88" t="s">
        <v>479</v>
      </c>
    </row>
    <row r="50" spans="2:13" ht="27.75" customHeight="1">
      <c r="B50" s="1215" t="s">
        <v>34</v>
      </c>
      <c r="C50" s="1216"/>
      <c r="D50" s="91"/>
      <c r="E50" s="1210" t="s">
        <v>35</v>
      </c>
      <c r="F50" s="1210"/>
      <c r="G50" s="1210"/>
      <c r="H50" s="1211"/>
      <c r="I50" s="86">
        <v>6081</v>
      </c>
      <c r="J50" s="87">
        <v>7245</v>
      </c>
      <c r="K50" s="87">
        <v>7386</v>
      </c>
      <c r="L50" s="87">
        <v>7702</v>
      </c>
      <c r="M50" s="88">
        <v>9224</v>
      </c>
    </row>
    <row r="51" spans="2:13" ht="27.75" customHeight="1">
      <c r="B51" s="1204"/>
      <c r="C51" s="1205"/>
      <c r="D51" s="85"/>
      <c r="E51" s="1210" t="s">
        <v>36</v>
      </c>
      <c r="F51" s="1210"/>
      <c r="G51" s="1210"/>
      <c r="H51" s="1211"/>
      <c r="I51" s="86">
        <v>10450</v>
      </c>
      <c r="J51" s="87">
        <v>11426</v>
      </c>
      <c r="K51" s="87">
        <v>11138</v>
      </c>
      <c r="L51" s="87">
        <v>11562</v>
      </c>
      <c r="M51" s="88">
        <v>5335</v>
      </c>
    </row>
    <row r="52" spans="2:13" ht="27.75" customHeight="1">
      <c r="B52" s="1206"/>
      <c r="C52" s="1207"/>
      <c r="D52" s="85"/>
      <c r="E52" s="1210" t="s">
        <v>37</v>
      </c>
      <c r="F52" s="1210"/>
      <c r="G52" s="1210"/>
      <c r="H52" s="1211"/>
      <c r="I52" s="86">
        <v>29634</v>
      </c>
      <c r="J52" s="87">
        <v>29660</v>
      </c>
      <c r="K52" s="87">
        <v>30381</v>
      </c>
      <c r="L52" s="87">
        <v>31309</v>
      </c>
      <c r="M52" s="88">
        <v>31144</v>
      </c>
    </row>
    <row r="53" spans="2:13" ht="27.75" customHeight="1" thickBot="1">
      <c r="B53" s="1217" t="s">
        <v>21</v>
      </c>
      <c r="C53" s="1218"/>
      <c r="D53" s="92"/>
      <c r="E53" s="1219" t="s">
        <v>38</v>
      </c>
      <c r="F53" s="1219"/>
      <c r="G53" s="1219"/>
      <c r="H53" s="1220"/>
      <c r="I53" s="93">
        <v>-9266</v>
      </c>
      <c r="J53" s="94">
        <v>-12125</v>
      </c>
      <c r="K53" s="94">
        <v>-10872</v>
      </c>
      <c r="L53" s="94">
        <v>-8911</v>
      </c>
      <c r="M53" s="95">
        <v>-4937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556</v>
      </c>
      <c r="C41" s="248"/>
      <c r="D41" s="248"/>
      <c r="E41" s="248"/>
      <c r="F41" s="248"/>
      <c r="G41" s="248"/>
      <c r="H41" s="248"/>
      <c r="I41" s="248"/>
      <c r="J41" s="248"/>
      <c r="K41" s="248"/>
      <c r="L41" s="248"/>
      <c r="M41" s="248"/>
      <c r="N41" s="248"/>
      <c r="O41" s="248"/>
      <c r="P41" s="249"/>
    </row>
    <row r="42" spans="2:17">
      <c r="B42" s="250"/>
      <c r="C42" s="246"/>
      <c r="D42" s="246"/>
      <c r="E42" s="246"/>
      <c r="F42" s="246"/>
      <c r="G42" s="353" t="s">
        <v>557</v>
      </c>
      <c r="I42" s="354"/>
      <c r="J42" s="354"/>
      <c r="K42" s="354"/>
      <c r="L42" s="246"/>
      <c r="M42" s="246"/>
      <c r="N42" s="246"/>
      <c r="O42" s="246"/>
    </row>
    <row r="43" spans="2:17">
      <c r="B43" s="250"/>
      <c r="C43" s="246"/>
      <c r="D43" s="246"/>
      <c r="E43" s="246"/>
      <c r="F43" s="246"/>
      <c r="G43" s="1221" t="s">
        <v>567</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558</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559</v>
      </c>
      <c r="H51" s="1234"/>
      <c r="I51" s="1239" t="s">
        <v>560</v>
      </c>
      <c r="J51" s="1239"/>
      <c r="K51" s="1241"/>
      <c r="L51" s="1241"/>
      <c r="M51" s="1241"/>
      <c r="N51" s="1242"/>
      <c r="O51" s="1242"/>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565</v>
      </c>
      <c r="J53" s="1243"/>
      <c r="K53" s="1244"/>
      <c r="L53" s="1244"/>
      <c r="M53" s="1244"/>
      <c r="N53" s="1246">
        <v>62.1</v>
      </c>
      <c r="O53" s="1246">
        <v>61.5</v>
      </c>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561</v>
      </c>
      <c r="H55" s="1248"/>
      <c r="I55" s="1243" t="s">
        <v>560</v>
      </c>
      <c r="J55" s="1243"/>
      <c r="K55" s="1241"/>
      <c r="L55" s="1241"/>
      <c r="M55" s="1241"/>
      <c r="N55" s="1242">
        <v>17.8</v>
      </c>
      <c r="O55" s="1242">
        <v>15</v>
      </c>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565</v>
      </c>
      <c r="J57" s="1253"/>
      <c r="K57" s="1244"/>
      <c r="L57" s="1244"/>
      <c r="M57" s="1244"/>
      <c r="N57" s="1246">
        <v>56.2</v>
      </c>
      <c r="O57" s="1246">
        <v>63.3</v>
      </c>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562</v>
      </c>
      <c r="C63" s="246"/>
      <c r="D63" s="246"/>
      <c r="E63" s="246"/>
      <c r="F63" s="246"/>
      <c r="G63" s="246"/>
      <c r="H63" s="246"/>
      <c r="I63" s="246"/>
      <c r="J63" s="246"/>
      <c r="K63" s="246"/>
      <c r="L63" s="246"/>
      <c r="M63" s="246"/>
      <c r="N63" s="246"/>
      <c r="O63" s="246"/>
    </row>
    <row r="64" spans="1:17">
      <c r="B64" s="250"/>
      <c r="C64" s="246"/>
      <c r="D64" s="246"/>
      <c r="E64" s="246"/>
      <c r="F64" s="246"/>
      <c r="G64" s="353" t="s">
        <v>557</v>
      </c>
      <c r="I64" s="354"/>
      <c r="J64" s="354"/>
      <c r="K64" s="354"/>
      <c r="L64" s="246"/>
      <c r="M64" s="246"/>
      <c r="N64" s="246"/>
      <c r="O64" s="246"/>
    </row>
    <row r="65" spans="2:30">
      <c r="B65" s="250"/>
      <c r="C65" s="246"/>
      <c r="D65" s="246"/>
      <c r="E65" s="246"/>
      <c r="F65" s="246"/>
      <c r="G65" s="1221" t="s">
        <v>566</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563</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559</v>
      </c>
      <c r="H73" s="1234"/>
      <c r="I73" s="1239" t="s">
        <v>560</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564</v>
      </c>
      <c r="J75" s="1243"/>
      <c r="K75" s="1246">
        <v>5.2</v>
      </c>
      <c r="L75" s="1246">
        <v>3.6</v>
      </c>
      <c r="M75" s="1246">
        <v>3.1</v>
      </c>
      <c r="N75" s="1246">
        <v>2.6</v>
      </c>
      <c r="O75" s="1246">
        <v>1.9</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561</v>
      </c>
      <c r="H77" s="1248"/>
      <c r="I77" s="1243" t="s">
        <v>560</v>
      </c>
      <c r="J77" s="1243"/>
      <c r="K77" s="1254">
        <v>0</v>
      </c>
      <c r="L77" s="1254">
        <v>0</v>
      </c>
      <c r="M77" s="1242">
        <v>0</v>
      </c>
      <c r="N77" s="1242">
        <v>17.8</v>
      </c>
      <c r="O77" s="1242">
        <v>15</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564</v>
      </c>
      <c r="J79" s="1253"/>
      <c r="K79" s="1256">
        <v>6.4</v>
      </c>
      <c r="L79" s="1256">
        <v>5.4</v>
      </c>
      <c r="M79" s="1256">
        <v>4.4000000000000004</v>
      </c>
      <c r="N79" s="1256">
        <v>5.3</v>
      </c>
      <c r="O79" s="1256">
        <v>5</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24218</v>
      </c>
      <c r="E3" s="118"/>
      <c r="F3" s="119">
        <v>40849</v>
      </c>
      <c r="G3" s="120"/>
      <c r="H3" s="121"/>
    </row>
    <row r="4" spans="1:8">
      <c r="A4" s="122"/>
      <c r="B4" s="123"/>
      <c r="C4" s="124"/>
      <c r="D4" s="125">
        <v>16202</v>
      </c>
      <c r="E4" s="126"/>
      <c r="F4" s="127">
        <v>22537</v>
      </c>
      <c r="G4" s="128"/>
      <c r="H4" s="129"/>
    </row>
    <row r="5" spans="1:8">
      <c r="A5" s="110" t="s">
        <v>512</v>
      </c>
      <c r="B5" s="115"/>
      <c r="C5" s="116"/>
      <c r="D5" s="117">
        <v>31200</v>
      </c>
      <c r="E5" s="118"/>
      <c r="F5" s="119">
        <v>40632</v>
      </c>
      <c r="G5" s="120"/>
      <c r="H5" s="121"/>
    </row>
    <row r="6" spans="1:8">
      <c r="A6" s="122"/>
      <c r="B6" s="123"/>
      <c r="C6" s="124"/>
      <c r="D6" s="125">
        <v>17354</v>
      </c>
      <c r="E6" s="126"/>
      <c r="F6" s="127">
        <v>21402</v>
      </c>
      <c r="G6" s="128"/>
      <c r="H6" s="129"/>
    </row>
    <row r="7" spans="1:8">
      <c r="A7" s="110" t="s">
        <v>513</v>
      </c>
      <c r="B7" s="115"/>
      <c r="C7" s="116"/>
      <c r="D7" s="117">
        <v>35341</v>
      </c>
      <c r="E7" s="118"/>
      <c r="F7" s="119">
        <v>45375</v>
      </c>
      <c r="G7" s="120"/>
      <c r="H7" s="121"/>
    </row>
    <row r="8" spans="1:8">
      <c r="A8" s="122"/>
      <c r="B8" s="123"/>
      <c r="C8" s="124"/>
      <c r="D8" s="125">
        <v>18061</v>
      </c>
      <c r="E8" s="126"/>
      <c r="F8" s="127">
        <v>26025</v>
      </c>
      <c r="G8" s="128"/>
      <c r="H8" s="129"/>
    </row>
    <row r="9" spans="1:8">
      <c r="A9" s="110" t="s">
        <v>514</v>
      </c>
      <c r="B9" s="115"/>
      <c r="C9" s="116"/>
      <c r="D9" s="117">
        <v>64421</v>
      </c>
      <c r="E9" s="118"/>
      <c r="F9" s="119">
        <v>44267</v>
      </c>
      <c r="G9" s="120"/>
      <c r="H9" s="121"/>
    </row>
    <row r="10" spans="1:8">
      <c r="A10" s="122"/>
      <c r="B10" s="123"/>
      <c r="C10" s="124"/>
      <c r="D10" s="125">
        <v>44428</v>
      </c>
      <c r="E10" s="126"/>
      <c r="F10" s="127">
        <v>26161</v>
      </c>
      <c r="G10" s="128"/>
      <c r="H10" s="129"/>
    </row>
    <row r="11" spans="1:8">
      <c r="A11" s="110" t="s">
        <v>515</v>
      </c>
      <c r="B11" s="115"/>
      <c r="C11" s="116"/>
      <c r="D11" s="117">
        <v>23315</v>
      </c>
      <c r="E11" s="118"/>
      <c r="F11" s="119">
        <v>40879</v>
      </c>
      <c r="G11" s="120"/>
      <c r="H11" s="121"/>
    </row>
    <row r="12" spans="1:8">
      <c r="A12" s="122"/>
      <c r="B12" s="123"/>
      <c r="C12" s="130"/>
      <c r="D12" s="125">
        <v>8669</v>
      </c>
      <c r="E12" s="126"/>
      <c r="F12" s="127">
        <v>24087</v>
      </c>
      <c r="G12" s="128"/>
      <c r="H12" s="129"/>
    </row>
    <row r="13" spans="1:8">
      <c r="A13" s="110"/>
      <c r="B13" s="115"/>
      <c r="C13" s="131"/>
      <c r="D13" s="132">
        <v>35699</v>
      </c>
      <c r="E13" s="133"/>
      <c r="F13" s="134">
        <v>42400</v>
      </c>
      <c r="G13" s="135"/>
      <c r="H13" s="121"/>
    </row>
    <row r="14" spans="1:8">
      <c r="A14" s="122"/>
      <c r="B14" s="123"/>
      <c r="C14" s="124"/>
      <c r="D14" s="125">
        <v>20943</v>
      </c>
      <c r="E14" s="126"/>
      <c r="F14" s="127">
        <v>24042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v>
      </c>
      <c r="C19" s="136">
        <f>ROUND(VALUE(SUBSTITUTE(実質収支比率等に係る経年分析!G$48,"▲","-")),2)</f>
        <v>4.8600000000000003</v>
      </c>
      <c r="D19" s="136">
        <f>ROUND(VALUE(SUBSTITUTE(実質収支比率等に係る経年分析!H$48,"▲","-")),2)</f>
        <v>3.52</v>
      </c>
      <c r="E19" s="136">
        <f>ROUND(VALUE(SUBSTITUTE(実質収支比率等に係る経年分析!I$48,"▲","-")),2)</f>
        <v>5.44</v>
      </c>
      <c r="F19" s="136">
        <f>ROUND(VALUE(SUBSTITUTE(実質収支比率等に係る経年分析!J$48,"▲","-")),2)</f>
        <v>5.81</v>
      </c>
    </row>
    <row r="20" spans="1:11">
      <c r="A20" s="136" t="s">
        <v>43</v>
      </c>
      <c r="B20" s="136">
        <f>ROUND(VALUE(SUBSTITUTE(実質収支比率等に係る経年分析!F$47,"▲","-")),2)</f>
        <v>7.67</v>
      </c>
      <c r="C20" s="136">
        <f>ROUND(VALUE(SUBSTITUTE(実質収支比率等に係る経年分析!G$47,"▲","-")),2)</f>
        <v>8.59</v>
      </c>
      <c r="D20" s="136">
        <f>ROUND(VALUE(SUBSTITUTE(実質収支比率等に係る経年分析!H$47,"▲","-")),2)</f>
        <v>9.82</v>
      </c>
      <c r="E20" s="136">
        <f>ROUND(VALUE(SUBSTITUTE(実質収支比率等に係る経年分析!I$47,"▲","-")),2)</f>
        <v>11.65</v>
      </c>
      <c r="F20" s="136">
        <f>ROUND(VALUE(SUBSTITUTE(実質収支比率等に係る経年分析!J$47,"▲","-")),2)</f>
        <v>14.18</v>
      </c>
    </row>
    <row r="21" spans="1:11">
      <c r="A21" s="136" t="s">
        <v>44</v>
      </c>
      <c r="B21" s="136">
        <f>IF(ISNUMBER(VALUE(SUBSTITUTE(実質収支比率等に係る経年分析!F$49,"▲","-"))),ROUND(VALUE(SUBSTITUTE(実質収支比率等に係る経年分析!F$49,"▲","-")),2),NA())</f>
        <v>1.28</v>
      </c>
      <c r="C21" s="136">
        <f>IF(ISNUMBER(VALUE(SUBSTITUTE(実質収支比率等に係る経年分析!G$49,"▲","-"))),ROUND(VALUE(SUBSTITUTE(実質収支比率等に係る経年分析!G$49,"▲","-")),2),NA())</f>
        <v>0.89</v>
      </c>
      <c r="D21" s="136">
        <f>IF(ISNUMBER(VALUE(SUBSTITUTE(実質収支比率等に係る経年分析!H$49,"▲","-"))),ROUND(VALUE(SUBSTITUTE(実質収支比率等に係る経年分析!H$49,"▲","-")),2),NA())</f>
        <v>-0.03</v>
      </c>
      <c r="E21" s="136">
        <f>IF(ISNUMBER(VALUE(SUBSTITUTE(実質収支比率等に係る経年分析!I$49,"▲","-"))),ROUND(VALUE(SUBSTITUTE(実質収支比率等に係る経年分析!I$49,"▲","-")),2),NA())</f>
        <v>4.1399999999999997</v>
      </c>
      <c r="F21" s="136">
        <f>IF(ISNUMBER(VALUE(SUBSTITUTE(実質収支比率等に係る経年分析!J$49,"▲","-"))),ROUND(VALUE(SUBSTITUTE(実質収支比率等に係る経年分析!J$49,"▲","-")),2),NA())</f>
        <v>3.01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0.56000000000000005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0.64</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3.43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3.46</v>
      </c>
    </row>
    <row r="35" spans="1:16">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3.81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4.8600000000000003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3.51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5.44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2857</v>
      </c>
      <c r="E42" s="138"/>
      <c r="F42" s="138"/>
      <c r="G42" s="138">
        <f>'実質公債費比率（分子）の構造'!L$52</f>
        <v>2952</v>
      </c>
      <c r="H42" s="138"/>
      <c r="I42" s="138"/>
      <c r="J42" s="138">
        <f>'実質公債費比率（分子）の構造'!M$52</f>
        <v>3084</v>
      </c>
      <c r="K42" s="138"/>
      <c r="L42" s="138"/>
      <c r="M42" s="138">
        <f>'実質公債費比率（分子）の構造'!N$52</f>
        <v>3011</v>
      </c>
      <c r="N42" s="138"/>
      <c r="O42" s="138"/>
      <c r="P42" s="138">
        <f>'実質公債費比率（分子）の構造'!O$52</f>
        <v>2924</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1</v>
      </c>
      <c r="L43" s="138"/>
      <c r="M43" s="138"/>
      <c r="N43" s="138">
        <f>'実質公債費比率（分子）の構造'!O$51</f>
        <v>0</v>
      </c>
      <c r="O43" s="138"/>
      <c r="P43" s="138"/>
    </row>
    <row r="44" spans="1:16">
      <c r="A44" s="138" t="s">
        <v>53</v>
      </c>
      <c r="B44" s="138">
        <f>'実質公債費比率（分子）の構造'!K$50</f>
        <v>29</v>
      </c>
      <c r="C44" s="138"/>
      <c r="D44" s="138"/>
      <c r="E44" s="138">
        <f>'実質公債費比率（分子）の構造'!L$50</f>
        <v>30</v>
      </c>
      <c r="F44" s="138"/>
      <c r="G44" s="138"/>
      <c r="H44" s="138">
        <f>'実質公債費比率（分子）の構造'!M$50</f>
        <v>33</v>
      </c>
      <c r="I44" s="138"/>
      <c r="J44" s="138"/>
      <c r="K44" s="138">
        <f>'実質公債費比率（分子）の構造'!N$50</f>
        <v>67</v>
      </c>
      <c r="L44" s="138"/>
      <c r="M44" s="138"/>
      <c r="N44" s="138">
        <f>'実質公債費比率（分子）の構造'!O$50</f>
        <v>86</v>
      </c>
      <c r="O44" s="138"/>
      <c r="P44" s="138"/>
    </row>
    <row r="45" spans="1:16">
      <c r="A45" s="138" t="s">
        <v>54</v>
      </c>
      <c r="B45" s="138">
        <f>'実質公債費比率（分子）の構造'!K$49</f>
        <v>25</v>
      </c>
      <c r="C45" s="138"/>
      <c r="D45" s="138"/>
      <c r="E45" s="138">
        <f>'実質公債費比率（分子）の構造'!L$49</f>
        <v>23</v>
      </c>
      <c r="F45" s="138"/>
      <c r="G45" s="138"/>
      <c r="H45" s="138">
        <f>'実質公債費比率（分子）の構造'!M$49</f>
        <v>23</v>
      </c>
      <c r="I45" s="138"/>
      <c r="J45" s="138"/>
      <c r="K45" s="138">
        <f>'実質公債費比率（分子）の構造'!N$49</f>
        <v>9</v>
      </c>
      <c r="L45" s="138"/>
      <c r="M45" s="138"/>
      <c r="N45" s="138">
        <f>'実質公債費比率（分子）の構造'!O$49</f>
        <v>48</v>
      </c>
      <c r="O45" s="138"/>
      <c r="P45" s="138"/>
    </row>
    <row r="46" spans="1:16">
      <c r="A46" s="138" t="s">
        <v>55</v>
      </c>
      <c r="B46" s="138">
        <f>'実質公債費比率（分子）の構造'!K$48</f>
        <v>481</v>
      </c>
      <c r="C46" s="138"/>
      <c r="D46" s="138"/>
      <c r="E46" s="138">
        <f>'実質公債費比率（分子）の構造'!L$48</f>
        <v>446</v>
      </c>
      <c r="F46" s="138"/>
      <c r="G46" s="138"/>
      <c r="H46" s="138">
        <f>'実質公債費比率（分子）の構造'!M$48</f>
        <v>437</v>
      </c>
      <c r="I46" s="138"/>
      <c r="J46" s="138"/>
      <c r="K46" s="138">
        <f>'実質公債費比率（分子）の構造'!N$48</f>
        <v>480</v>
      </c>
      <c r="L46" s="138"/>
      <c r="M46" s="138"/>
      <c r="N46" s="138">
        <f>'実質公債費比率（分子）の構造'!O$48</f>
        <v>368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2882</v>
      </c>
      <c r="C49" s="138"/>
      <c r="D49" s="138"/>
      <c r="E49" s="138">
        <f>'実質公債費比率（分子）の構造'!L$45</f>
        <v>2967</v>
      </c>
      <c r="F49" s="138"/>
      <c r="G49" s="138"/>
      <c r="H49" s="138">
        <f>'実質公債費比率（分子）の構造'!M$45</f>
        <v>3034</v>
      </c>
      <c r="I49" s="138"/>
      <c r="J49" s="138"/>
      <c r="K49" s="138">
        <f>'実質公債費比率（分子）の構造'!N$45</f>
        <v>2789</v>
      </c>
      <c r="L49" s="138"/>
      <c r="M49" s="138"/>
      <c r="N49" s="138">
        <f>'実質公債費比率（分子）の構造'!O$45</f>
        <v>2623</v>
      </c>
      <c r="O49" s="138"/>
      <c r="P49" s="138"/>
    </row>
    <row r="50" spans="1:16">
      <c r="A50" s="138" t="s">
        <v>59</v>
      </c>
      <c r="B50" s="138" t="e">
        <f>NA()</f>
        <v>#N/A</v>
      </c>
      <c r="C50" s="138">
        <f>IF(ISNUMBER('実質公債費比率（分子）の構造'!K$53),'実質公債費比率（分子）の構造'!K$53,NA())</f>
        <v>560</v>
      </c>
      <c r="D50" s="138" t="e">
        <f>NA()</f>
        <v>#N/A</v>
      </c>
      <c r="E50" s="138" t="e">
        <f>NA()</f>
        <v>#N/A</v>
      </c>
      <c r="F50" s="138">
        <f>IF(ISNUMBER('実質公債費比率（分子）の構造'!L$53),'実質公債費比率（分子）の構造'!L$53,NA())</f>
        <v>514</v>
      </c>
      <c r="G50" s="138" t="e">
        <f>NA()</f>
        <v>#N/A</v>
      </c>
      <c r="H50" s="138" t="e">
        <f>NA()</f>
        <v>#N/A</v>
      </c>
      <c r="I50" s="138">
        <f>IF(ISNUMBER('実質公債費比率（分子）の構造'!M$53),'実質公債費比率（分子）の構造'!M$53,NA())</f>
        <v>443</v>
      </c>
      <c r="J50" s="138" t="e">
        <f>NA()</f>
        <v>#N/A</v>
      </c>
      <c r="K50" s="138" t="e">
        <f>NA()</f>
        <v>#N/A</v>
      </c>
      <c r="L50" s="138">
        <f>IF(ISNUMBER('実質公債費比率（分子）の構造'!N$53),'実質公債費比率（分子）の構造'!N$53,NA())</f>
        <v>335</v>
      </c>
      <c r="M50" s="138" t="e">
        <f>NA()</f>
        <v>#N/A</v>
      </c>
      <c r="N50" s="138" t="e">
        <f>NA()</f>
        <v>#N/A</v>
      </c>
      <c r="O50" s="138">
        <f>IF(ISNUMBER('実質公債費比率（分子）の構造'!O$53),'実質公債費比率（分子）の構造'!O$53,NA())</f>
        <v>201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29634</v>
      </c>
      <c r="E56" s="137"/>
      <c r="F56" s="137"/>
      <c r="G56" s="137">
        <f>'将来負担比率（分子）の構造'!J$52</f>
        <v>29660</v>
      </c>
      <c r="H56" s="137"/>
      <c r="I56" s="137"/>
      <c r="J56" s="137">
        <f>'将来負担比率（分子）の構造'!K$52</f>
        <v>30381</v>
      </c>
      <c r="K56" s="137"/>
      <c r="L56" s="137"/>
      <c r="M56" s="137">
        <f>'将来負担比率（分子）の構造'!L$52</f>
        <v>31309</v>
      </c>
      <c r="N56" s="137"/>
      <c r="O56" s="137"/>
      <c r="P56" s="137">
        <f>'将来負担比率（分子）の構造'!M$52</f>
        <v>31144</v>
      </c>
    </row>
    <row r="57" spans="1:16">
      <c r="A57" s="137" t="s">
        <v>36</v>
      </c>
      <c r="B57" s="137"/>
      <c r="C57" s="137"/>
      <c r="D57" s="137">
        <f>'将来負担比率（分子）の構造'!I$51</f>
        <v>10450</v>
      </c>
      <c r="E57" s="137"/>
      <c r="F57" s="137"/>
      <c r="G57" s="137">
        <f>'将来負担比率（分子）の構造'!J$51</f>
        <v>11426</v>
      </c>
      <c r="H57" s="137"/>
      <c r="I57" s="137"/>
      <c r="J57" s="137">
        <f>'将来負担比率（分子）の構造'!K$51</f>
        <v>11138</v>
      </c>
      <c r="K57" s="137"/>
      <c r="L57" s="137"/>
      <c r="M57" s="137">
        <f>'将来負担比率（分子）の構造'!L$51</f>
        <v>11562</v>
      </c>
      <c r="N57" s="137"/>
      <c r="O57" s="137"/>
      <c r="P57" s="137">
        <f>'将来負担比率（分子）の構造'!M$51</f>
        <v>5335</v>
      </c>
    </row>
    <row r="58" spans="1:16">
      <c r="A58" s="137" t="s">
        <v>35</v>
      </c>
      <c r="B58" s="137"/>
      <c r="C58" s="137"/>
      <c r="D58" s="137">
        <f>'将来負担比率（分子）の構造'!I$50</f>
        <v>6081</v>
      </c>
      <c r="E58" s="137"/>
      <c r="F58" s="137"/>
      <c r="G58" s="137">
        <f>'将来負担比率（分子）の構造'!J$50</f>
        <v>7245</v>
      </c>
      <c r="H58" s="137"/>
      <c r="I58" s="137"/>
      <c r="J58" s="137">
        <f>'将来負担比率（分子）の構造'!K$50</f>
        <v>7386</v>
      </c>
      <c r="K58" s="137"/>
      <c r="L58" s="137"/>
      <c r="M58" s="137">
        <f>'将来負担比率（分子）の構造'!L$50</f>
        <v>7702</v>
      </c>
      <c r="N58" s="137"/>
      <c r="O58" s="137"/>
      <c r="P58" s="137">
        <f>'将来負担比率（分子）の構造'!M$50</f>
        <v>9224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3243</v>
      </c>
      <c r="C62" s="137"/>
      <c r="D62" s="137"/>
      <c r="E62" s="137">
        <f>'将来負担比率（分子）の構造'!J$45</f>
        <v>3067</v>
      </c>
      <c r="F62" s="137"/>
      <c r="G62" s="137"/>
      <c r="H62" s="137">
        <f>'将来負担比率（分子）の構造'!K$45</f>
        <v>2778</v>
      </c>
      <c r="I62" s="137"/>
      <c r="J62" s="137"/>
      <c r="K62" s="137">
        <f>'将来負担比率（分子）の構造'!L$45</f>
        <v>2712</v>
      </c>
      <c r="L62" s="137"/>
      <c r="M62" s="137"/>
      <c r="N62" s="137">
        <f>'将来負担比率（分子）の構造'!M$45</f>
        <v>2775</v>
      </c>
      <c r="O62" s="137"/>
      <c r="P62" s="137"/>
    </row>
    <row r="63" spans="1:16">
      <c r="A63" s="137" t="s">
        <v>28</v>
      </c>
      <c r="B63" s="137">
        <f>'将来負担比率（分子）の構造'!I$44</f>
        <v>678</v>
      </c>
      <c r="C63" s="137"/>
      <c r="D63" s="137"/>
      <c r="E63" s="137">
        <f>'将来負担比率（分子）の構造'!J$44</f>
        <v>653</v>
      </c>
      <c r="F63" s="137"/>
      <c r="G63" s="137"/>
      <c r="H63" s="137">
        <f>'将来負担比率（分子）の構造'!K$44</f>
        <v>2158</v>
      </c>
      <c r="I63" s="137"/>
      <c r="J63" s="137"/>
      <c r="K63" s="137">
        <f>'将来負担比率（分子）の構造'!L$44</f>
        <v>3633</v>
      </c>
      <c r="L63" s="137"/>
      <c r="M63" s="137"/>
      <c r="N63" s="137">
        <f>'将来負担比率（分子）の構造'!M$44</f>
        <v>3709</v>
      </c>
      <c r="O63" s="137"/>
      <c r="P63" s="137"/>
    </row>
    <row r="64" spans="1:16">
      <c r="A64" s="137" t="s">
        <v>27</v>
      </c>
      <c r="B64" s="137">
        <f>'将来負担比率（分子）の構造'!I$43</f>
        <v>5494</v>
      </c>
      <c r="C64" s="137"/>
      <c r="D64" s="137"/>
      <c r="E64" s="137">
        <f>'将来負担比率（分子）の構造'!J$43</f>
        <v>5290</v>
      </c>
      <c r="F64" s="137"/>
      <c r="G64" s="137"/>
      <c r="H64" s="137">
        <f>'将来負担比率（分子）の構造'!K$43</f>
        <v>5219</v>
      </c>
      <c r="I64" s="137"/>
      <c r="J64" s="137"/>
      <c r="K64" s="137">
        <f>'将来負担比率（分子）の構造'!L$43</f>
        <v>5258</v>
      </c>
      <c r="L64" s="137"/>
      <c r="M64" s="137"/>
      <c r="N64" s="137">
        <f>'将来負担比率（分子）の構造'!M$43</f>
        <v>4757</v>
      </c>
      <c r="O64" s="137"/>
      <c r="P64" s="137"/>
    </row>
    <row r="65" spans="1:16">
      <c r="A65" s="137" t="s">
        <v>26</v>
      </c>
      <c r="B65" s="137">
        <f>'将来負担比率（分子）の構造'!I$42</f>
        <v>53</v>
      </c>
      <c r="C65" s="137"/>
      <c r="D65" s="137"/>
      <c r="E65" s="137">
        <f>'将来負担比率（分子）の構造'!J$42</f>
        <v>228</v>
      </c>
      <c r="F65" s="137"/>
      <c r="G65" s="137"/>
      <c r="H65" s="137">
        <f>'将来負担比率（分子）の構造'!K$42</f>
        <v>521</v>
      </c>
      <c r="I65" s="137"/>
      <c r="J65" s="137"/>
      <c r="K65" s="137">
        <f>'将来負担比率（分子）の構造'!L$42</f>
        <v>416</v>
      </c>
      <c r="L65" s="137"/>
      <c r="M65" s="137"/>
      <c r="N65" s="137">
        <f>'将来負担比率（分子）の構造'!M$42</f>
        <v>158</v>
      </c>
      <c r="O65" s="137"/>
      <c r="P65" s="137"/>
    </row>
    <row r="66" spans="1:16">
      <c r="A66" s="137" t="s">
        <v>25</v>
      </c>
      <c r="B66" s="137">
        <f>'将来負担比率（分子）の構造'!I$41</f>
        <v>27431</v>
      </c>
      <c r="C66" s="137"/>
      <c r="D66" s="137"/>
      <c r="E66" s="137">
        <f>'将来負担比率（分子）の構造'!J$41</f>
        <v>26968</v>
      </c>
      <c r="F66" s="137"/>
      <c r="G66" s="137"/>
      <c r="H66" s="137">
        <f>'将来負担比率（分子）の構造'!K$41</f>
        <v>27359</v>
      </c>
      <c r="I66" s="137"/>
      <c r="J66" s="137"/>
      <c r="K66" s="137">
        <f>'将来負担比率（分子）の構造'!L$41</f>
        <v>29642</v>
      </c>
      <c r="L66" s="137"/>
      <c r="M66" s="137"/>
      <c r="N66" s="137">
        <f>'将来負担比率（分子）の構造'!M$41</f>
        <v>29366</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12891593</v>
      </c>
      <c r="S5" s="615"/>
      <c r="T5" s="615"/>
      <c r="U5" s="615"/>
      <c r="V5" s="615"/>
      <c r="W5" s="615"/>
      <c r="X5" s="615"/>
      <c r="Y5" s="616"/>
      <c r="Z5" s="617">
        <v>38.700000000000003</v>
      </c>
      <c r="AA5" s="617"/>
      <c r="AB5" s="617"/>
      <c r="AC5" s="617"/>
      <c r="AD5" s="618">
        <v>12136907</v>
      </c>
      <c r="AE5" s="618"/>
      <c r="AF5" s="618"/>
      <c r="AG5" s="618"/>
      <c r="AH5" s="618"/>
      <c r="AI5" s="618"/>
      <c r="AJ5" s="618"/>
      <c r="AK5" s="618"/>
      <c r="AL5" s="619">
        <v>67.2</v>
      </c>
      <c r="AM5" s="620"/>
      <c r="AN5" s="620"/>
      <c r="AO5" s="621"/>
      <c r="AP5" s="611" t="s">
        <v>210</v>
      </c>
      <c r="AQ5" s="612"/>
      <c r="AR5" s="612"/>
      <c r="AS5" s="612"/>
      <c r="AT5" s="612"/>
      <c r="AU5" s="612"/>
      <c r="AV5" s="612"/>
      <c r="AW5" s="612"/>
      <c r="AX5" s="612"/>
      <c r="AY5" s="612"/>
      <c r="AZ5" s="612"/>
      <c r="BA5" s="612"/>
      <c r="BB5" s="612"/>
      <c r="BC5" s="612"/>
      <c r="BD5" s="612"/>
      <c r="BE5" s="612"/>
      <c r="BF5" s="613"/>
      <c r="BG5" s="625">
        <v>12136907</v>
      </c>
      <c r="BH5" s="626"/>
      <c r="BI5" s="626"/>
      <c r="BJ5" s="626"/>
      <c r="BK5" s="626"/>
      <c r="BL5" s="626"/>
      <c r="BM5" s="626"/>
      <c r="BN5" s="627"/>
      <c r="BO5" s="628">
        <v>94.1</v>
      </c>
      <c r="BP5" s="628"/>
      <c r="BQ5" s="628"/>
      <c r="BR5" s="628"/>
      <c r="BS5" s="629">
        <v>76980</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187260</v>
      </c>
      <c r="S6" s="626"/>
      <c r="T6" s="626"/>
      <c r="U6" s="626"/>
      <c r="V6" s="626"/>
      <c r="W6" s="626"/>
      <c r="X6" s="626"/>
      <c r="Y6" s="627"/>
      <c r="Z6" s="628">
        <v>0.6</v>
      </c>
      <c r="AA6" s="628"/>
      <c r="AB6" s="628"/>
      <c r="AC6" s="628"/>
      <c r="AD6" s="629">
        <v>187260</v>
      </c>
      <c r="AE6" s="629"/>
      <c r="AF6" s="629"/>
      <c r="AG6" s="629"/>
      <c r="AH6" s="629"/>
      <c r="AI6" s="629"/>
      <c r="AJ6" s="629"/>
      <c r="AK6" s="629"/>
      <c r="AL6" s="630">
        <v>1</v>
      </c>
      <c r="AM6" s="631"/>
      <c r="AN6" s="631"/>
      <c r="AO6" s="632"/>
      <c r="AP6" s="622" t="s">
        <v>215</v>
      </c>
      <c r="AQ6" s="623"/>
      <c r="AR6" s="623"/>
      <c r="AS6" s="623"/>
      <c r="AT6" s="623"/>
      <c r="AU6" s="623"/>
      <c r="AV6" s="623"/>
      <c r="AW6" s="623"/>
      <c r="AX6" s="623"/>
      <c r="AY6" s="623"/>
      <c r="AZ6" s="623"/>
      <c r="BA6" s="623"/>
      <c r="BB6" s="623"/>
      <c r="BC6" s="623"/>
      <c r="BD6" s="623"/>
      <c r="BE6" s="623"/>
      <c r="BF6" s="624"/>
      <c r="BG6" s="625">
        <v>12136907</v>
      </c>
      <c r="BH6" s="626"/>
      <c r="BI6" s="626"/>
      <c r="BJ6" s="626"/>
      <c r="BK6" s="626"/>
      <c r="BL6" s="626"/>
      <c r="BM6" s="626"/>
      <c r="BN6" s="627"/>
      <c r="BO6" s="628">
        <v>94.1</v>
      </c>
      <c r="BP6" s="628"/>
      <c r="BQ6" s="628"/>
      <c r="BR6" s="628"/>
      <c r="BS6" s="629">
        <v>76980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269559</v>
      </c>
      <c r="CS6" s="626"/>
      <c r="CT6" s="626"/>
      <c r="CU6" s="626"/>
      <c r="CV6" s="626"/>
      <c r="CW6" s="626"/>
      <c r="CX6" s="626"/>
      <c r="CY6" s="627"/>
      <c r="CZ6" s="628">
        <v>0.9</v>
      </c>
      <c r="DA6" s="628"/>
      <c r="DB6" s="628"/>
      <c r="DC6" s="628"/>
      <c r="DD6" s="634" t="s">
        <v>217</v>
      </c>
      <c r="DE6" s="626"/>
      <c r="DF6" s="626"/>
      <c r="DG6" s="626"/>
      <c r="DH6" s="626"/>
      <c r="DI6" s="626"/>
      <c r="DJ6" s="626"/>
      <c r="DK6" s="626"/>
      <c r="DL6" s="626"/>
      <c r="DM6" s="626"/>
      <c r="DN6" s="626"/>
      <c r="DO6" s="626"/>
      <c r="DP6" s="627"/>
      <c r="DQ6" s="634">
        <v>269559</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14478</v>
      </c>
      <c r="S7" s="626"/>
      <c r="T7" s="626"/>
      <c r="U7" s="626"/>
      <c r="V7" s="626"/>
      <c r="W7" s="626"/>
      <c r="X7" s="626"/>
      <c r="Y7" s="627"/>
      <c r="Z7" s="628">
        <v>0</v>
      </c>
      <c r="AA7" s="628"/>
      <c r="AB7" s="628"/>
      <c r="AC7" s="628"/>
      <c r="AD7" s="629">
        <v>14478</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6563592</v>
      </c>
      <c r="BH7" s="626"/>
      <c r="BI7" s="626"/>
      <c r="BJ7" s="626"/>
      <c r="BK7" s="626"/>
      <c r="BL7" s="626"/>
      <c r="BM7" s="626"/>
      <c r="BN7" s="627"/>
      <c r="BO7" s="628">
        <v>50.9</v>
      </c>
      <c r="BP7" s="628"/>
      <c r="BQ7" s="628"/>
      <c r="BR7" s="628"/>
      <c r="BS7" s="629">
        <v>76980</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3761495</v>
      </c>
      <c r="CS7" s="626"/>
      <c r="CT7" s="626"/>
      <c r="CU7" s="626"/>
      <c r="CV7" s="626"/>
      <c r="CW7" s="626"/>
      <c r="CX7" s="626"/>
      <c r="CY7" s="627"/>
      <c r="CZ7" s="628">
        <v>11.9</v>
      </c>
      <c r="DA7" s="628"/>
      <c r="DB7" s="628"/>
      <c r="DC7" s="628"/>
      <c r="DD7" s="634">
        <v>94772</v>
      </c>
      <c r="DE7" s="626"/>
      <c r="DF7" s="626"/>
      <c r="DG7" s="626"/>
      <c r="DH7" s="626"/>
      <c r="DI7" s="626"/>
      <c r="DJ7" s="626"/>
      <c r="DK7" s="626"/>
      <c r="DL7" s="626"/>
      <c r="DM7" s="626"/>
      <c r="DN7" s="626"/>
      <c r="DO7" s="626"/>
      <c r="DP7" s="627"/>
      <c r="DQ7" s="634">
        <v>3431816</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47321</v>
      </c>
      <c r="S8" s="626"/>
      <c r="T8" s="626"/>
      <c r="U8" s="626"/>
      <c r="V8" s="626"/>
      <c r="W8" s="626"/>
      <c r="X8" s="626"/>
      <c r="Y8" s="627"/>
      <c r="Z8" s="628">
        <v>0.1</v>
      </c>
      <c r="AA8" s="628"/>
      <c r="AB8" s="628"/>
      <c r="AC8" s="628"/>
      <c r="AD8" s="629">
        <v>47321</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171261</v>
      </c>
      <c r="BH8" s="626"/>
      <c r="BI8" s="626"/>
      <c r="BJ8" s="626"/>
      <c r="BK8" s="626"/>
      <c r="BL8" s="626"/>
      <c r="BM8" s="626"/>
      <c r="BN8" s="627"/>
      <c r="BO8" s="628">
        <v>1.3</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14303740</v>
      </c>
      <c r="CS8" s="626"/>
      <c r="CT8" s="626"/>
      <c r="CU8" s="626"/>
      <c r="CV8" s="626"/>
      <c r="CW8" s="626"/>
      <c r="CX8" s="626"/>
      <c r="CY8" s="627"/>
      <c r="CZ8" s="628">
        <v>45.4</v>
      </c>
      <c r="DA8" s="628"/>
      <c r="DB8" s="628"/>
      <c r="DC8" s="628"/>
      <c r="DD8" s="634">
        <v>410306</v>
      </c>
      <c r="DE8" s="626"/>
      <c r="DF8" s="626"/>
      <c r="DG8" s="626"/>
      <c r="DH8" s="626"/>
      <c r="DI8" s="626"/>
      <c r="DJ8" s="626"/>
      <c r="DK8" s="626"/>
      <c r="DL8" s="626"/>
      <c r="DM8" s="626"/>
      <c r="DN8" s="626"/>
      <c r="DO8" s="626"/>
      <c r="DP8" s="627"/>
      <c r="DQ8" s="634">
        <v>6499288</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31513</v>
      </c>
      <c r="S9" s="626"/>
      <c r="T9" s="626"/>
      <c r="U9" s="626"/>
      <c r="V9" s="626"/>
      <c r="W9" s="626"/>
      <c r="X9" s="626"/>
      <c r="Y9" s="627"/>
      <c r="Z9" s="628">
        <v>0.1</v>
      </c>
      <c r="AA9" s="628"/>
      <c r="AB9" s="628"/>
      <c r="AC9" s="628"/>
      <c r="AD9" s="629">
        <v>31513</v>
      </c>
      <c r="AE9" s="629"/>
      <c r="AF9" s="629"/>
      <c r="AG9" s="629"/>
      <c r="AH9" s="629"/>
      <c r="AI9" s="629"/>
      <c r="AJ9" s="629"/>
      <c r="AK9" s="629"/>
      <c r="AL9" s="630">
        <v>0.2</v>
      </c>
      <c r="AM9" s="631"/>
      <c r="AN9" s="631"/>
      <c r="AO9" s="632"/>
      <c r="AP9" s="622" t="s">
        <v>226</v>
      </c>
      <c r="AQ9" s="623"/>
      <c r="AR9" s="623"/>
      <c r="AS9" s="623"/>
      <c r="AT9" s="623"/>
      <c r="AU9" s="623"/>
      <c r="AV9" s="623"/>
      <c r="AW9" s="623"/>
      <c r="AX9" s="623"/>
      <c r="AY9" s="623"/>
      <c r="AZ9" s="623"/>
      <c r="BA9" s="623"/>
      <c r="BB9" s="623"/>
      <c r="BC9" s="623"/>
      <c r="BD9" s="623"/>
      <c r="BE9" s="623"/>
      <c r="BF9" s="624"/>
      <c r="BG9" s="625">
        <v>5853003</v>
      </c>
      <c r="BH9" s="626"/>
      <c r="BI9" s="626"/>
      <c r="BJ9" s="626"/>
      <c r="BK9" s="626"/>
      <c r="BL9" s="626"/>
      <c r="BM9" s="626"/>
      <c r="BN9" s="627"/>
      <c r="BO9" s="628">
        <v>45.4</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2562911</v>
      </c>
      <c r="CS9" s="626"/>
      <c r="CT9" s="626"/>
      <c r="CU9" s="626"/>
      <c r="CV9" s="626"/>
      <c r="CW9" s="626"/>
      <c r="CX9" s="626"/>
      <c r="CY9" s="627"/>
      <c r="CZ9" s="628">
        <v>8.1</v>
      </c>
      <c r="DA9" s="628"/>
      <c r="DB9" s="628"/>
      <c r="DC9" s="628"/>
      <c r="DD9" s="634">
        <v>1044</v>
      </c>
      <c r="DE9" s="626"/>
      <c r="DF9" s="626"/>
      <c r="DG9" s="626"/>
      <c r="DH9" s="626"/>
      <c r="DI9" s="626"/>
      <c r="DJ9" s="626"/>
      <c r="DK9" s="626"/>
      <c r="DL9" s="626"/>
      <c r="DM9" s="626"/>
      <c r="DN9" s="626"/>
      <c r="DO9" s="626"/>
      <c r="DP9" s="627"/>
      <c r="DQ9" s="634">
        <v>1827818</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1709531</v>
      </c>
      <c r="S10" s="626"/>
      <c r="T10" s="626"/>
      <c r="U10" s="626"/>
      <c r="V10" s="626"/>
      <c r="W10" s="626"/>
      <c r="X10" s="626"/>
      <c r="Y10" s="627"/>
      <c r="Z10" s="628">
        <v>5.0999999999999996</v>
      </c>
      <c r="AA10" s="628"/>
      <c r="AB10" s="628"/>
      <c r="AC10" s="628"/>
      <c r="AD10" s="629">
        <v>1709531</v>
      </c>
      <c r="AE10" s="629"/>
      <c r="AF10" s="629"/>
      <c r="AG10" s="629"/>
      <c r="AH10" s="629"/>
      <c r="AI10" s="629"/>
      <c r="AJ10" s="629"/>
      <c r="AK10" s="629"/>
      <c r="AL10" s="630">
        <v>9.5</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223124</v>
      </c>
      <c r="BH10" s="626"/>
      <c r="BI10" s="626"/>
      <c r="BJ10" s="626"/>
      <c r="BK10" s="626"/>
      <c r="BL10" s="626"/>
      <c r="BM10" s="626"/>
      <c r="BN10" s="627"/>
      <c r="BO10" s="628">
        <v>1.7</v>
      </c>
      <c r="BP10" s="628"/>
      <c r="BQ10" s="628"/>
      <c r="BR10" s="628"/>
      <c r="BS10" s="634">
        <v>25496</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31065</v>
      </c>
      <c r="CS10" s="626"/>
      <c r="CT10" s="626"/>
      <c r="CU10" s="626"/>
      <c r="CV10" s="626"/>
      <c r="CW10" s="626"/>
      <c r="CX10" s="626"/>
      <c r="CY10" s="627"/>
      <c r="CZ10" s="628">
        <v>0.1</v>
      </c>
      <c r="DA10" s="628"/>
      <c r="DB10" s="628"/>
      <c r="DC10" s="628"/>
      <c r="DD10" s="634">
        <v>1220</v>
      </c>
      <c r="DE10" s="626"/>
      <c r="DF10" s="626"/>
      <c r="DG10" s="626"/>
      <c r="DH10" s="626"/>
      <c r="DI10" s="626"/>
      <c r="DJ10" s="626"/>
      <c r="DK10" s="626"/>
      <c r="DL10" s="626"/>
      <c r="DM10" s="626"/>
      <c r="DN10" s="626"/>
      <c r="DO10" s="626"/>
      <c r="DP10" s="627"/>
      <c r="DQ10" s="634">
        <v>29029</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316204</v>
      </c>
      <c r="BH11" s="626"/>
      <c r="BI11" s="626"/>
      <c r="BJ11" s="626"/>
      <c r="BK11" s="626"/>
      <c r="BL11" s="626"/>
      <c r="BM11" s="626"/>
      <c r="BN11" s="627"/>
      <c r="BO11" s="628">
        <v>2.5</v>
      </c>
      <c r="BP11" s="628"/>
      <c r="BQ11" s="628"/>
      <c r="BR11" s="628"/>
      <c r="BS11" s="634">
        <v>51484</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61809</v>
      </c>
      <c r="CS11" s="626"/>
      <c r="CT11" s="626"/>
      <c r="CU11" s="626"/>
      <c r="CV11" s="626"/>
      <c r="CW11" s="626"/>
      <c r="CX11" s="626"/>
      <c r="CY11" s="627"/>
      <c r="CZ11" s="628">
        <v>0.2</v>
      </c>
      <c r="DA11" s="628"/>
      <c r="DB11" s="628"/>
      <c r="DC11" s="628"/>
      <c r="DD11" s="634">
        <v>882</v>
      </c>
      <c r="DE11" s="626"/>
      <c r="DF11" s="626"/>
      <c r="DG11" s="626"/>
      <c r="DH11" s="626"/>
      <c r="DI11" s="626"/>
      <c r="DJ11" s="626"/>
      <c r="DK11" s="626"/>
      <c r="DL11" s="626"/>
      <c r="DM11" s="626"/>
      <c r="DN11" s="626"/>
      <c r="DO11" s="626"/>
      <c r="DP11" s="627"/>
      <c r="DQ11" s="634">
        <v>55500</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4781106</v>
      </c>
      <c r="BH12" s="626"/>
      <c r="BI12" s="626"/>
      <c r="BJ12" s="626"/>
      <c r="BK12" s="626"/>
      <c r="BL12" s="626"/>
      <c r="BM12" s="626"/>
      <c r="BN12" s="627"/>
      <c r="BO12" s="628">
        <v>37.1</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354400</v>
      </c>
      <c r="CS12" s="626"/>
      <c r="CT12" s="626"/>
      <c r="CU12" s="626"/>
      <c r="CV12" s="626"/>
      <c r="CW12" s="626"/>
      <c r="CX12" s="626"/>
      <c r="CY12" s="627"/>
      <c r="CZ12" s="628">
        <v>1.1000000000000001</v>
      </c>
      <c r="DA12" s="628"/>
      <c r="DB12" s="628"/>
      <c r="DC12" s="628"/>
      <c r="DD12" s="634">
        <v>570</v>
      </c>
      <c r="DE12" s="626"/>
      <c r="DF12" s="626"/>
      <c r="DG12" s="626"/>
      <c r="DH12" s="626"/>
      <c r="DI12" s="626"/>
      <c r="DJ12" s="626"/>
      <c r="DK12" s="626"/>
      <c r="DL12" s="626"/>
      <c r="DM12" s="626"/>
      <c r="DN12" s="626"/>
      <c r="DO12" s="626"/>
      <c r="DP12" s="627"/>
      <c r="DQ12" s="634">
        <v>51572</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49848</v>
      </c>
      <c r="S13" s="626"/>
      <c r="T13" s="626"/>
      <c r="U13" s="626"/>
      <c r="V13" s="626"/>
      <c r="W13" s="626"/>
      <c r="X13" s="626"/>
      <c r="Y13" s="627"/>
      <c r="Z13" s="628">
        <v>0.1</v>
      </c>
      <c r="AA13" s="628"/>
      <c r="AB13" s="628"/>
      <c r="AC13" s="628"/>
      <c r="AD13" s="629">
        <v>49848</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4750336</v>
      </c>
      <c r="BH13" s="626"/>
      <c r="BI13" s="626"/>
      <c r="BJ13" s="626"/>
      <c r="BK13" s="626"/>
      <c r="BL13" s="626"/>
      <c r="BM13" s="626"/>
      <c r="BN13" s="627"/>
      <c r="BO13" s="628">
        <v>36.799999999999997</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3087257</v>
      </c>
      <c r="CS13" s="626"/>
      <c r="CT13" s="626"/>
      <c r="CU13" s="626"/>
      <c r="CV13" s="626"/>
      <c r="CW13" s="626"/>
      <c r="CX13" s="626"/>
      <c r="CY13" s="627"/>
      <c r="CZ13" s="628">
        <v>9.8000000000000007</v>
      </c>
      <c r="DA13" s="628"/>
      <c r="DB13" s="628"/>
      <c r="DC13" s="628"/>
      <c r="DD13" s="634">
        <v>1481701</v>
      </c>
      <c r="DE13" s="626"/>
      <c r="DF13" s="626"/>
      <c r="DG13" s="626"/>
      <c r="DH13" s="626"/>
      <c r="DI13" s="626"/>
      <c r="DJ13" s="626"/>
      <c r="DK13" s="626"/>
      <c r="DL13" s="626"/>
      <c r="DM13" s="626"/>
      <c r="DN13" s="626"/>
      <c r="DO13" s="626"/>
      <c r="DP13" s="627"/>
      <c r="DQ13" s="634">
        <v>2143413</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166303</v>
      </c>
      <c r="BH14" s="626"/>
      <c r="BI14" s="626"/>
      <c r="BJ14" s="626"/>
      <c r="BK14" s="626"/>
      <c r="BL14" s="626"/>
      <c r="BM14" s="626"/>
      <c r="BN14" s="627"/>
      <c r="BO14" s="628">
        <v>1.3</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957335</v>
      </c>
      <c r="CS14" s="626"/>
      <c r="CT14" s="626"/>
      <c r="CU14" s="626"/>
      <c r="CV14" s="626"/>
      <c r="CW14" s="626"/>
      <c r="CX14" s="626"/>
      <c r="CY14" s="627"/>
      <c r="CZ14" s="628">
        <v>3</v>
      </c>
      <c r="DA14" s="628"/>
      <c r="DB14" s="628"/>
      <c r="DC14" s="628"/>
      <c r="DD14" s="634" t="s">
        <v>223</v>
      </c>
      <c r="DE14" s="626"/>
      <c r="DF14" s="626"/>
      <c r="DG14" s="626"/>
      <c r="DH14" s="626"/>
      <c r="DI14" s="626"/>
      <c r="DJ14" s="626"/>
      <c r="DK14" s="626"/>
      <c r="DL14" s="626"/>
      <c r="DM14" s="626"/>
      <c r="DN14" s="626"/>
      <c r="DO14" s="626"/>
      <c r="DP14" s="627"/>
      <c r="DQ14" s="634">
        <v>943952</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68899</v>
      </c>
      <c r="S15" s="626"/>
      <c r="T15" s="626"/>
      <c r="U15" s="626"/>
      <c r="V15" s="626"/>
      <c r="W15" s="626"/>
      <c r="X15" s="626"/>
      <c r="Y15" s="627"/>
      <c r="Z15" s="628">
        <v>0.2</v>
      </c>
      <c r="AA15" s="628"/>
      <c r="AB15" s="628"/>
      <c r="AC15" s="628"/>
      <c r="AD15" s="629">
        <v>68899</v>
      </c>
      <c r="AE15" s="629"/>
      <c r="AF15" s="629"/>
      <c r="AG15" s="629"/>
      <c r="AH15" s="629"/>
      <c r="AI15" s="629"/>
      <c r="AJ15" s="629"/>
      <c r="AK15" s="629"/>
      <c r="AL15" s="630">
        <v>0.4</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625906</v>
      </c>
      <c r="BH15" s="626"/>
      <c r="BI15" s="626"/>
      <c r="BJ15" s="626"/>
      <c r="BK15" s="626"/>
      <c r="BL15" s="626"/>
      <c r="BM15" s="626"/>
      <c r="BN15" s="627"/>
      <c r="BO15" s="628">
        <v>4.9000000000000004</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3359280</v>
      </c>
      <c r="CS15" s="626"/>
      <c r="CT15" s="626"/>
      <c r="CU15" s="626"/>
      <c r="CV15" s="626"/>
      <c r="CW15" s="626"/>
      <c r="CX15" s="626"/>
      <c r="CY15" s="627"/>
      <c r="CZ15" s="628">
        <v>10.7</v>
      </c>
      <c r="DA15" s="628"/>
      <c r="DB15" s="628"/>
      <c r="DC15" s="628"/>
      <c r="DD15" s="634">
        <v>499338</v>
      </c>
      <c r="DE15" s="626"/>
      <c r="DF15" s="626"/>
      <c r="DG15" s="626"/>
      <c r="DH15" s="626"/>
      <c r="DI15" s="626"/>
      <c r="DJ15" s="626"/>
      <c r="DK15" s="626"/>
      <c r="DL15" s="626"/>
      <c r="DM15" s="626"/>
      <c r="DN15" s="626"/>
      <c r="DO15" s="626"/>
      <c r="DP15" s="627"/>
      <c r="DQ15" s="634">
        <v>2937993</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4095140</v>
      </c>
      <c r="S16" s="626"/>
      <c r="T16" s="626"/>
      <c r="U16" s="626"/>
      <c r="V16" s="626"/>
      <c r="W16" s="626"/>
      <c r="X16" s="626"/>
      <c r="Y16" s="627"/>
      <c r="Z16" s="628">
        <v>12.3</v>
      </c>
      <c r="AA16" s="628"/>
      <c r="AB16" s="628"/>
      <c r="AC16" s="628"/>
      <c r="AD16" s="629">
        <v>3723633</v>
      </c>
      <c r="AE16" s="629"/>
      <c r="AF16" s="629"/>
      <c r="AG16" s="629"/>
      <c r="AH16" s="629"/>
      <c r="AI16" s="629"/>
      <c r="AJ16" s="629"/>
      <c r="AK16" s="629"/>
      <c r="AL16" s="630">
        <v>20.6</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223</v>
      </c>
      <c r="CS16" s="626"/>
      <c r="CT16" s="626"/>
      <c r="CU16" s="626"/>
      <c r="CV16" s="626"/>
      <c r="CW16" s="626"/>
      <c r="CX16" s="626"/>
      <c r="CY16" s="627"/>
      <c r="CZ16" s="628" t="s">
        <v>223</v>
      </c>
      <c r="DA16" s="628"/>
      <c r="DB16" s="628"/>
      <c r="DC16" s="628"/>
      <c r="DD16" s="634" t="s">
        <v>223</v>
      </c>
      <c r="DE16" s="626"/>
      <c r="DF16" s="626"/>
      <c r="DG16" s="626"/>
      <c r="DH16" s="626"/>
      <c r="DI16" s="626"/>
      <c r="DJ16" s="626"/>
      <c r="DK16" s="626"/>
      <c r="DL16" s="626"/>
      <c r="DM16" s="626"/>
      <c r="DN16" s="626"/>
      <c r="DO16" s="626"/>
      <c r="DP16" s="627"/>
      <c r="DQ16" s="634" t="s">
        <v>223</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3723633</v>
      </c>
      <c r="S17" s="626"/>
      <c r="T17" s="626"/>
      <c r="U17" s="626"/>
      <c r="V17" s="626"/>
      <c r="W17" s="626"/>
      <c r="X17" s="626"/>
      <c r="Y17" s="627"/>
      <c r="Z17" s="628">
        <v>11.2</v>
      </c>
      <c r="AA17" s="628"/>
      <c r="AB17" s="628"/>
      <c r="AC17" s="628"/>
      <c r="AD17" s="629">
        <v>3723633</v>
      </c>
      <c r="AE17" s="629"/>
      <c r="AF17" s="629"/>
      <c r="AG17" s="629"/>
      <c r="AH17" s="629"/>
      <c r="AI17" s="629"/>
      <c r="AJ17" s="629"/>
      <c r="AK17" s="629"/>
      <c r="AL17" s="630">
        <v>20.6</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2623610</v>
      </c>
      <c r="CS17" s="626"/>
      <c r="CT17" s="626"/>
      <c r="CU17" s="626"/>
      <c r="CV17" s="626"/>
      <c r="CW17" s="626"/>
      <c r="CX17" s="626"/>
      <c r="CY17" s="627"/>
      <c r="CZ17" s="628">
        <v>8.3000000000000007</v>
      </c>
      <c r="DA17" s="628"/>
      <c r="DB17" s="628"/>
      <c r="DC17" s="628"/>
      <c r="DD17" s="634" t="s">
        <v>223</v>
      </c>
      <c r="DE17" s="626"/>
      <c r="DF17" s="626"/>
      <c r="DG17" s="626"/>
      <c r="DH17" s="626"/>
      <c r="DI17" s="626"/>
      <c r="DJ17" s="626"/>
      <c r="DK17" s="626"/>
      <c r="DL17" s="626"/>
      <c r="DM17" s="626"/>
      <c r="DN17" s="626"/>
      <c r="DO17" s="626"/>
      <c r="DP17" s="627"/>
      <c r="DQ17" s="634">
        <v>2563655</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371507</v>
      </c>
      <c r="S18" s="626"/>
      <c r="T18" s="626"/>
      <c r="U18" s="626"/>
      <c r="V18" s="626"/>
      <c r="W18" s="626"/>
      <c r="X18" s="626"/>
      <c r="Y18" s="627"/>
      <c r="Z18" s="628">
        <v>1.1000000000000001</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v>139674</v>
      </c>
      <c r="CS18" s="626"/>
      <c r="CT18" s="626"/>
      <c r="CU18" s="626"/>
      <c r="CV18" s="626"/>
      <c r="CW18" s="626"/>
      <c r="CX18" s="626"/>
      <c r="CY18" s="627"/>
      <c r="CZ18" s="628">
        <v>0.4</v>
      </c>
      <c r="DA18" s="628"/>
      <c r="DB18" s="628"/>
      <c r="DC18" s="628"/>
      <c r="DD18" s="634">
        <v>139674</v>
      </c>
      <c r="DE18" s="626"/>
      <c r="DF18" s="626"/>
      <c r="DG18" s="626"/>
      <c r="DH18" s="626"/>
      <c r="DI18" s="626"/>
      <c r="DJ18" s="626"/>
      <c r="DK18" s="626"/>
      <c r="DL18" s="626"/>
      <c r="DM18" s="626"/>
      <c r="DN18" s="626"/>
      <c r="DO18" s="626"/>
      <c r="DP18" s="627"/>
      <c r="DQ18" s="634">
        <v>139674</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754686</v>
      </c>
      <c r="BH19" s="626"/>
      <c r="BI19" s="626"/>
      <c r="BJ19" s="626"/>
      <c r="BK19" s="626"/>
      <c r="BL19" s="626"/>
      <c r="BM19" s="626"/>
      <c r="BN19" s="627"/>
      <c r="BO19" s="628">
        <v>5.9</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19095583</v>
      </c>
      <c r="S20" s="626"/>
      <c r="T20" s="626"/>
      <c r="U20" s="626"/>
      <c r="V20" s="626"/>
      <c r="W20" s="626"/>
      <c r="X20" s="626"/>
      <c r="Y20" s="627"/>
      <c r="Z20" s="628">
        <v>57.3</v>
      </c>
      <c r="AA20" s="628"/>
      <c r="AB20" s="628"/>
      <c r="AC20" s="628"/>
      <c r="AD20" s="629">
        <v>17969390</v>
      </c>
      <c r="AE20" s="629"/>
      <c r="AF20" s="629"/>
      <c r="AG20" s="629"/>
      <c r="AH20" s="629"/>
      <c r="AI20" s="629"/>
      <c r="AJ20" s="629"/>
      <c r="AK20" s="629"/>
      <c r="AL20" s="630">
        <v>99.4</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754686</v>
      </c>
      <c r="BH20" s="626"/>
      <c r="BI20" s="626"/>
      <c r="BJ20" s="626"/>
      <c r="BK20" s="626"/>
      <c r="BL20" s="626"/>
      <c r="BM20" s="626"/>
      <c r="BN20" s="627"/>
      <c r="BO20" s="628">
        <v>5.9</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31512135</v>
      </c>
      <c r="CS20" s="626"/>
      <c r="CT20" s="626"/>
      <c r="CU20" s="626"/>
      <c r="CV20" s="626"/>
      <c r="CW20" s="626"/>
      <c r="CX20" s="626"/>
      <c r="CY20" s="627"/>
      <c r="CZ20" s="628">
        <v>100</v>
      </c>
      <c r="DA20" s="628"/>
      <c r="DB20" s="628"/>
      <c r="DC20" s="628"/>
      <c r="DD20" s="634">
        <v>2629507</v>
      </c>
      <c r="DE20" s="626"/>
      <c r="DF20" s="626"/>
      <c r="DG20" s="626"/>
      <c r="DH20" s="626"/>
      <c r="DI20" s="626"/>
      <c r="DJ20" s="626"/>
      <c r="DK20" s="626"/>
      <c r="DL20" s="626"/>
      <c r="DM20" s="626"/>
      <c r="DN20" s="626"/>
      <c r="DO20" s="626"/>
      <c r="DP20" s="627"/>
      <c r="DQ20" s="634">
        <v>20893269</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26876</v>
      </c>
      <c r="S21" s="626"/>
      <c r="T21" s="626"/>
      <c r="U21" s="626"/>
      <c r="V21" s="626"/>
      <c r="W21" s="626"/>
      <c r="X21" s="626"/>
      <c r="Y21" s="627"/>
      <c r="Z21" s="628">
        <v>0.1</v>
      </c>
      <c r="AA21" s="628"/>
      <c r="AB21" s="628"/>
      <c r="AC21" s="628"/>
      <c r="AD21" s="629">
        <v>26876</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375298</v>
      </c>
      <c r="S22" s="626"/>
      <c r="T22" s="626"/>
      <c r="U22" s="626"/>
      <c r="V22" s="626"/>
      <c r="W22" s="626"/>
      <c r="X22" s="626"/>
      <c r="Y22" s="627"/>
      <c r="Z22" s="628">
        <v>1.1000000000000001</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415478</v>
      </c>
      <c r="S23" s="626"/>
      <c r="T23" s="626"/>
      <c r="U23" s="626"/>
      <c r="V23" s="626"/>
      <c r="W23" s="626"/>
      <c r="X23" s="626"/>
      <c r="Y23" s="627"/>
      <c r="Z23" s="628">
        <v>1.2</v>
      </c>
      <c r="AA23" s="628"/>
      <c r="AB23" s="628"/>
      <c r="AC23" s="628"/>
      <c r="AD23" s="629">
        <v>59743</v>
      </c>
      <c r="AE23" s="629"/>
      <c r="AF23" s="629"/>
      <c r="AG23" s="629"/>
      <c r="AH23" s="629"/>
      <c r="AI23" s="629"/>
      <c r="AJ23" s="629"/>
      <c r="AK23" s="629"/>
      <c r="AL23" s="630">
        <v>0.3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754686</v>
      </c>
      <c r="BH23" s="626"/>
      <c r="BI23" s="626"/>
      <c r="BJ23" s="626"/>
      <c r="BK23" s="626"/>
      <c r="BL23" s="626"/>
      <c r="BM23" s="626"/>
      <c r="BN23" s="627"/>
      <c r="BO23" s="628">
        <v>5.9</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341444</v>
      </c>
      <c r="S24" s="626"/>
      <c r="T24" s="626"/>
      <c r="U24" s="626"/>
      <c r="V24" s="626"/>
      <c r="W24" s="626"/>
      <c r="X24" s="626"/>
      <c r="Y24" s="627"/>
      <c r="Z24" s="628">
        <v>1</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15426202</v>
      </c>
      <c r="CS24" s="615"/>
      <c r="CT24" s="615"/>
      <c r="CU24" s="615"/>
      <c r="CV24" s="615"/>
      <c r="CW24" s="615"/>
      <c r="CX24" s="615"/>
      <c r="CY24" s="616"/>
      <c r="CZ24" s="652">
        <v>49</v>
      </c>
      <c r="DA24" s="653"/>
      <c r="DB24" s="653"/>
      <c r="DC24" s="654"/>
      <c r="DD24" s="651">
        <v>8549083</v>
      </c>
      <c r="DE24" s="615"/>
      <c r="DF24" s="615"/>
      <c r="DG24" s="615"/>
      <c r="DH24" s="615"/>
      <c r="DI24" s="615"/>
      <c r="DJ24" s="615"/>
      <c r="DK24" s="616"/>
      <c r="DL24" s="651">
        <v>8516929</v>
      </c>
      <c r="DM24" s="615"/>
      <c r="DN24" s="615"/>
      <c r="DO24" s="615"/>
      <c r="DP24" s="615"/>
      <c r="DQ24" s="615"/>
      <c r="DR24" s="615"/>
      <c r="DS24" s="615"/>
      <c r="DT24" s="615"/>
      <c r="DU24" s="615"/>
      <c r="DV24" s="616"/>
      <c r="DW24" s="619">
        <v>44.1</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6294988</v>
      </c>
      <c r="S25" s="626"/>
      <c r="T25" s="626"/>
      <c r="U25" s="626"/>
      <c r="V25" s="626"/>
      <c r="W25" s="626"/>
      <c r="X25" s="626"/>
      <c r="Y25" s="627"/>
      <c r="Z25" s="628">
        <v>18.899999999999999</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3623490</v>
      </c>
      <c r="CS25" s="657"/>
      <c r="CT25" s="657"/>
      <c r="CU25" s="657"/>
      <c r="CV25" s="657"/>
      <c r="CW25" s="657"/>
      <c r="CX25" s="657"/>
      <c r="CY25" s="658"/>
      <c r="CZ25" s="659">
        <v>11.5</v>
      </c>
      <c r="DA25" s="660"/>
      <c r="DB25" s="660"/>
      <c r="DC25" s="661"/>
      <c r="DD25" s="634">
        <v>3291997</v>
      </c>
      <c r="DE25" s="657"/>
      <c r="DF25" s="657"/>
      <c r="DG25" s="657"/>
      <c r="DH25" s="657"/>
      <c r="DI25" s="657"/>
      <c r="DJ25" s="657"/>
      <c r="DK25" s="658"/>
      <c r="DL25" s="634">
        <v>3259843</v>
      </c>
      <c r="DM25" s="657"/>
      <c r="DN25" s="657"/>
      <c r="DO25" s="657"/>
      <c r="DP25" s="657"/>
      <c r="DQ25" s="657"/>
      <c r="DR25" s="657"/>
      <c r="DS25" s="657"/>
      <c r="DT25" s="657"/>
      <c r="DU25" s="657"/>
      <c r="DV25" s="658"/>
      <c r="DW25" s="630">
        <v>16.899999999999999</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v>2445</v>
      </c>
      <c r="S26" s="626"/>
      <c r="T26" s="626"/>
      <c r="U26" s="626"/>
      <c r="V26" s="626"/>
      <c r="W26" s="626"/>
      <c r="X26" s="626"/>
      <c r="Y26" s="627"/>
      <c r="Z26" s="628">
        <v>0</v>
      </c>
      <c r="AA26" s="628"/>
      <c r="AB26" s="628"/>
      <c r="AC26" s="628"/>
      <c r="AD26" s="629">
        <v>2445</v>
      </c>
      <c r="AE26" s="629"/>
      <c r="AF26" s="629"/>
      <c r="AG26" s="629"/>
      <c r="AH26" s="629"/>
      <c r="AI26" s="629"/>
      <c r="AJ26" s="629"/>
      <c r="AK26" s="629"/>
      <c r="AL26" s="630">
        <v>0</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2146459</v>
      </c>
      <c r="CS26" s="626"/>
      <c r="CT26" s="626"/>
      <c r="CU26" s="626"/>
      <c r="CV26" s="626"/>
      <c r="CW26" s="626"/>
      <c r="CX26" s="626"/>
      <c r="CY26" s="627"/>
      <c r="CZ26" s="659">
        <v>6.8</v>
      </c>
      <c r="DA26" s="660"/>
      <c r="DB26" s="660"/>
      <c r="DC26" s="661"/>
      <c r="DD26" s="634">
        <v>1940708</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2043501</v>
      </c>
      <c r="S27" s="626"/>
      <c r="T27" s="626"/>
      <c r="U27" s="626"/>
      <c r="V27" s="626"/>
      <c r="W27" s="626"/>
      <c r="X27" s="626"/>
      <c r="Y27" s="627"/>
      <c r="Z27" s="628">
        <v>6.1</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12891593</v>
      </c>
      <c r="BH27" s="626"/>
      <c r="BI27" s="626"/>
      <c r="BJ27" s="626"/>
      <c r="BK27" s="626"/>
      <c r="BL27" s="626"/>
      <c r="BM27" s="626"/>
      <c r="BN27" s="627"/>
      <c r="BO27" s="628">
        <v>100</v>
      </c>
      <c r="BP27" s="628"/>
      <c r="BQ27" s="628"/>
      <c r="BR27" s="628"/>
      <c r="BS27" s="634">
        <v>76980</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9179111</v>
      </c>
      <c r="CS27" s="657"/>
      <c r="CT27" s="657"/>
      <c r="CU27" s="657"/>
      <c r="CV27" s="657"/>
      <c r="CW27" s="657"/>
      <c r="CX27" s="657"/>
      <c r="CY27" s="658"/>
      <c r="CZ27" s="659">
        <v>29.1</v>
      </c>
      <c r="DA27" s="660"/>
      <c r="DB27" s="660"/>
      <c r="DC27" s="661"/>
      <c r="DD27" s="634">
        <v>2693440</v>
      </c>
      <c r="DE27" s="657"/>
      <c r="DF27" s="657"/>
      <c r="DG27" s="657"/>
      <c r="DH27" s="657"/>
      <c r="DI27" s="657"/>
      <c r="DJ27" s="657"/>
      <c r="DK27" s="658"/>
      <c r="DL27" s="634">
        <v>2693440</v>
      </c>
      <c r="DM27" s="657"/>
      <c r="DN27" s="657"/>
      <c r="DO27" s="657"/>
      <c r="DP27" s="657"/>
      <c r="DQ27" s="657"/>
      <c r="DR27" s="657"/>
      <c r="DS27" s="657"/>
      <c r="DT27" s="657"/>
      <c r="DU27" s="657"/>
      <c r="DV27" s="658"/>
      <c r="DW27" s="630">
        <v>13.9</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73832</v>
      </c>
      <c r="S28" s="626"/>
      <c r="T28" s="626"/>
      <c r="U28" s="626"/>
      <c r="V28" s="626"/>
      <c r="W28" s="626"/>
      <c r="X28" s="626"/>
      <c r="Y28" s="627"/>
      <c r="Z28" s="628">
        <v>0.2</v>
      </c>
      <c r="AA28" s="628"/>
      <c r="AB28" s="628"/>
      <c r="AC28" s="628"/>
      <c r="AD28" s="629">
        <v>11035</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2623601</v>
      </c>
      <c r="CS28" s="626"/>
      <c r="CT28" s="626"/>
      <c r="CU28" s="626"/>
      <c r="CV28" s="626"/>
      <c r="CW28" s="626"/>
      <c r="CX28" s="626"/>
      <c r="CY28" s="627"/>
      <c r="CZ28" s="659">
        <v>8.3000000000000007</v>
      </c>
      <c r="DA28" s="660"/>
      <c r="DB28" s="660"/>
      <c r="DC28" s="661"/>
      <c r="DD28" s="634">
        <v>2563646</v>
      </c>
      <c r="DE28" s="626"/>
      <c r="DF28" s="626"/>
      <c r="DG28" s="626"/>
      <c r="DH28" s="626"/>
      <c r="DI28" s="626"/>
      <c r="DJ28" s="626"/>
      <c r="DK28" s="627"/>
      <c r="DL28" s="634">
        <v>2563646</v>
      </c>
      <c r="DM28" s="626"/>
      <c r="DN28" s="626"/>
      <c r="DO28" s="626"/>
      <c r="DP28" s="626"/>
      <c r="DQ28" s="626"/>
      <c r="DR28" s="626"/>
      <c r="DS28" s="626"/>
      <c r="DT28" s="626"/>
      <c r="DU28" s="626"/>
      <c r="DV28" s="627"/>
      <c r="DW28" s="630">
        <v>13.3</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726378</v>
      </c>
      <c r="S29" s="626"/>
      <c r="T29" s="626"/>
      <c r="U29" s="626"/>
      <c r="V29" s="626"/>
      <c r="W29" s="626"/>
      <c r="X29" s="626"/>
      <c r="Y29" s="627"/>
      <c r="Z29" s="628">
        <v>2.2000000000000002</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2623306</v>
      </c>
      <c r="CS29" s="657"/>
      <c r="CT29" s="657"/>
      <c r="CU29" s="657"/>
      <c r="CV29" s="657"/>
      <c r="CW29" s="657"/>
      <c r="CX29" s="657"/>
      <c r="CY29" s="658"/>
      <c r="CZ29" s="659">
        <v>8.3000000000000007</v>
      </c>
      <c r="DA29" s="660"/>
      <c r="DB29" s="660"/>
      <c r="DC29" s="661"/>
      <c r="DD29" s="634">
        <v>2563351</v>
      </c>
      <c r="DE29" s="657"/>
      <c r="DF29" s="657"/>
      <c r="DG29" s="657"/>
      <c r="DH29" s="657"/>
      <c r="DI29" s="657"/>
      <c r="DJ29" s="657"/>
      <c r="DK29" s="658"/>
      <c r="DL29" s="634">
        <v>2563351</v>
      </c>
      <c r="DM29" s="657"/>
      <c r="DN29" s="657"/>
      <c r="DO29" s="657"/>
      <c r="DP29" s="657"/>
      <c r="DQ29" s="657"/>
      <c r="DR29" s="657"/>
      <c r="DS29" s="657"/>
      <c r="DT29" s="657"/>
      <c r="DU29" s="657"/>
      <c r="DV29" s="658"/>
      <c r="DW29" s="630">
        <v>13.3</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191016</v>
      </c>
      <c r="S30" s="626"/>
      <c r="T30" s="626"/>
      <c r="U30" s="626"/>
      <c r="V30" s="626"/>
      <c r="W30" s="626"/>
      <c r="X30" s="626"/>
      <c r="Y30" s="627"/>
      <c r="Z30" s="628">
        <v>0.6</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99.3</v>
      </c>
      <c r="BH30" s="684"/>
      <c r="BI30" s="684"/>
      <c r="BJ30" s="684"/>
      <c r="BK30" s="684"/>
      <c r="BL30" s="684"/>
      <c r="BM30" s="620">
        <v>97</v>
      </c>
      <c r="BN30" s="684"/>
      <c r="BO30" s="684"/>
      <c r="BP30" s="684"/>
      <c r="BQ30" s="685"/>
      <c r="BR30" s="683">
        <v>99.1</v>
      </c>
      <c r="BS30" s="684"/>
      <c r="BT30" s="684"/>
      <c r="BU30" s="684"/>
      <c r="BV30" s="684"/>
      <c r="BW30" s="684"/>
      <c r="BX30" s="620">
        <v>95.6</v>
      </c>
      <c r="BY30" s="684"/>
      <c r="BZ30" s="684"/>
      <c r="CA30" s="684"/>
      <c r="CB30" s="685"/>
      <c r="CD30" s="688"/>
      <c r="CE30" s="689"/>
      <c r="CF30" s="639" t="s">
        <v>294</v>
      </c>
      <c r="CG30" s="640"/>
      <c r="CH30" s="640"/>
      <c r="CI30" s="640"/>
      <c r="CJ30" s="640"/>
      <c r="CK30" s="640"/>
      <c r="CL30" s="640"/>
      <c r="CM30" s="640"/>
      <c r="CN30" s="640"/>
      <c r="CO30" s="640"/>
      <c r="CP30" s="640"/>
      <c r="CQ30" s="641"/>
      <c r="CR30" s="625">
        <v>2344352</v>
      </c>
      <c r="CS30" s="626"/>
      <c r="CT30" s="626"/>
      <c r="CU30" s="626"/>
      <c r="CV30" s="626"/>
      <c r="CW30" s="626"/>
      <c r="CX30" s="626"/>
      <c r="CY30" s="627"/>
      <c r="CZ30" s="659">
        <v>7.4</v>
      </c>
      <c r="DA30" s="660"/>
      <c r="DB30" s="660"/>
      <c r="DC30" s="661"/>
      <c r="DD30" s="634">
        <v>2288246</v>
      </c>
      <c r="DE30" s="626"/>
      <c r="DF30" s="626"/>
      <c r="DG30" s="626"/>
      <c r="DH30" s="626"/>
      <c r="DI30" s="626"/>
      <c r="DJ30" s="626"/>
      <c r="DK30" s="627"/>
      <c r="DL30" s="634">
        <v>2288246</v>
      </c>
      <c r="DM30" s="626"/>
      <c r="DN30" s="626"/>
      <c r="DO30" s="626"/>
      <c r="DP30" s="626"/>
      <c r="DQ30" s="626"/>
      <c r="DR30" s="626"/>
      <c r="DS30" s="626"/>
      <c r="DT30" s="626"/>
      <c r="DU30" s="626"/>
      <c r="DV30" s="627"/>
      <c r="DW30" s="630">
        <v>11.8</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1036029</v>
      </c>
      <c r="S31" s="626"/>
      <c r="T31" s="626"/>
      <c r="U31" s="626"/>
      <c r="V31" s="626"/>
      <c r="W31" s="626"/>
      <c r="X31" s="626"/>
      <c r="Y31" s="627"/>
      <c r="Z31" s="628">
        <v>3.1</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99.1</v>
      </c>
      <c r="BH31" s="657"/>
      <c r="BI31" s="657"/>
      <c r="BJ31" s="657"/>
      <c r="BK31" s="657"/>
      <c r="BL31" s="657"/>
      <c r="BM31" s="631">
        <v>96.2</v>
      </c>
      <c r="BN31" s="681"/>
      <c r="BO31" s="681"/>
      <c r="BP31" s="681"/>
      <c r="BQ31" s="682"/>
      <c r="BR31" s="680">
        <v>98.8</v>
      </c>
      <c r="BS31" s="657"/>
      <c r="BT31" s="657"/>
      <c r="BU31" s="657"/>
      <c r="BV31" s="657"/>
      <c r="BW31" s="657"/>
      <c r="BX31" s="631">
        <v>94.6</v>
      </c>
      <c r="BY31" s="681"/>
      <c r="BZ31" s="681"/>
      <c r="CA31" s="681"/>
      <c r="CB31" s="682"/>
      <c r="CD31" s="688"/>
      <c r="CE31" s="689"/>
      <c r="CF31" s="639" t="s">
        <v>298</v>
      </c>
      <c r="CG31" s="640"/>
      <c r="CH31" s="640"/>
      <c r="CI31" s="640"/>
      <c r="CJ31" s="640"/>
      <c r="CK31" s="640"/>
      <c r="CL31" s="640"/>
      <c r="CM31" s="640"/>
      <c r="CN31" s="640"/>
      <c r="CO31" s="640"/>
      <c r="CP31" s="640"/>
      <c r="CQ31" s="641"/>
      <c r="CR31" s="625">
        <v>278954</v>
      </c>
      <c r="CS31" s="657"/>
      <c r="CT31" s="657"/>
      <c r="CU31" s="657"/>
      <c r="CV31" s="657"/>
      <c r="CW31" s="657"/>
      <c r="CX31" s="657"/>
      <c r="CY31" s="658"/>
      <c r="CZ31" s="659">
        <v>0.9</v>
      </c>
      <c r="DA31" s="660"/>
      <c r="DB31" s="660"/>
      <c r="DC31" s="661"/>
      <c r="DD31" s="634">
        <v>275105</v>
      </c>
      <c r="DE31" s="657"/>
      <c r="DF31" s="657"/>
      <c r="DG31" s="657"/>
      <c r="DH31" s="657"/>
      <c r="DI31" s="657"/>
      <c r="DJ31" s="657"/>
      <c r="DK31" s="658"/>
      <c r="DL31" s="634">
        <v>275105</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635393</v>
      </c>
      <c r="S32" s="626"/>
      <c r="T32" s="626"/>
      <c r="U32" s="626"/>
      <c r="V32" s="626"/>
      <c r="W32" s="626"/>
      <c r="X32" s="626"/>
      <c r="Y32" s="627"/>
      <c r="Z32" s="628">
        <v>1.9</v>
      </c>
      <c r="AA32" s="628"/>
      <c r="AB32" s="628"/>
      <c r="AC32" s="628"/>
      <c r="AD32" s="629">
        <v>1169</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99.6</v>
      </c>
      <c r="BH32" s="693"/>
      <c r="BI32" s="693"/>
      <c r="BJ32" s="693"/>
      <c r="BK32" s="693"/>
      <c r="BL32" s="693"/>
      <c r="BM32" s="694">
        <v>97.6</v>
      </c>
      <c r="BN32" s="693"/>
      <c r="BO32" s="693"/>
      <c r="BP32" s="693"/>
      <c r="BQ32" s="695"/>
      <c r="BR32" s="692">
        <v>99.3</v>
      </c>
      <c r="BS32" s="693"/>
      <c r="BT32" s="693"/>
      <c r="BU32" s="693"/>
      <c r="BV32" s="693"/>
      <c r="BW32" s="693"/>
      <c r="BX32" s="694">
        <v>96.4</v>
      </c>
      <c r="BY32" s="693"/>
      <c r="BZ32" s="693"/>
      <c r="CA32" s="693"/>
      <c r="CB32" s="695"/>
      <c r="CD32" s="690"/>
      <c r="CE32" s="691"/>
      <c r="CF32" s="639" t="s">
        <v>301</v>
      </c>
      <c r="CG32" s="640"/>
      <c r="CH32" s="640"/>
      <c r="CI32" s="640"/>
      <c r="CJ32" s="640"/>
      <c r="CK32" s="640"/>
      <c r="CL32" s="640"/>
      <c r="CM32" s="640"/>
      <c r="CN32" s="640"/>
      <c r="CO32" s="640"/>
      <c r="CP32" s="640"/>
      <c r="CQ32" s="641"/>
      <c r="CR32" s="625">
        <v>295</v>
      </c>
      <c r="CS32" s="626"/>
      <c r="CT32" s="626"/>
      <c r="CU32" s="626"/>
      <c r="CV32" s="626"/>
      <c r="CW32" s="626"/>
      <c r="CX32" s="626"/>
      <c r="CY32" s="627"/>
      <c r="CZ32" s="659">
        <v>0</v>
      </c>
      <c r="DA32" s="660"/>
      <c r="DB32" s="660"/>
      <c r="DC32" s="661"/>
      <c r="DD32" s="634">
        <v>295</v>
      </c>
      <c r="DE32" s="626"/>
      <c r="DF32" s="626"/>
      <c r="DG32" s="626"/>
      <c r="DH32" s="626"/>
      <c r="DI32" s="626"/>
      <c r="DJ32" s="626"/>
      <c r="DK32" s="627"/>
      <c r="DL32" s="634">
        <v>295</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2068300</v>
      </c>
      <c r="S33" s="626"/>
      <c r="T33" s="626"/>
      <c r="U33" s="626"/>
      <c r="V33" s="626"/>
      <c r="W33" s="626"/>
      <c r="X33" s="626"/>
      <c r="Y33" s="627"/>
      <c r="Z33" s="628">
        <v>6.2</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13456426</v>
      </c>
      <c r="CS33" s="657"/>
      <c r="CT33" s="657"/>
      <c r="CU33" s="657"/>
      <c r="CV33" s="657"/>
      <c r="CW33" s="657"/>
      <c r="CX33" s="657"/>
      <c r="CY33" s="658"/>
      <c r="CZ33" s="659">
        <v>42.7</v>
      </c>
      <c r="DA33" s="660"/>
      <c r="DB33" s="660"/>
      <c r="DC33" s="661"/>
      <c r="DD33" s="634">
        <v>11017198</v>
      </c>
      <c r="DE33" s="657"/>
      <c r="DF33" s="657"/>
      <c r="DG33" s="657"/>
      <c r="DH33" s="657"/>
      <c r="DI33" s="657"/>
      <c r="DJ33" s="657"/>
      <c r="DK33" s="658"/>
      <c r="DL33" s="634">
        <v>8360576</v>
      </c>
      <c r="DM33" s="657"/>
      <c r="DN33" s="657"/>
      <c r="DO33" s="657"/>
      <c r="DP33" s="657"/>
      <c r="DQ33" s="657"/>
      <c r="DR33" s="657"/>
      <c r="DS33" s="657"/>
      <c r="DT33" s="657"/>
      <c r="DU33" s="657"/>
      <c r="DV33" s="658"/>
      <c r="DW33" s="630">
        <v>43.3</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4882104</v>
      </c>
      <c r="CS34" s="626"/>
      <c r="CT34" s="626"/>
      <c r="CU34" s="626"/>
      <c r="CV34" s="626"/>
      <c r="CW34" s="626"/>
      <c r="CX34" s="626"/>
      <c r="CY34" s="627"/>
      <c r="CZ34" s="659">
        <v>15.5</v>
      </c>
      <c r="DA34" s="660"/>
      <c r="DB34" s="660"/>
      <c r="DC34" s="661"/>
      <c r="DD34" s="634">
        <v>3902191</v>
      </c>
      <c r="DE34" s="626"/>
      <c r="DF34" s="626"/>
      <c r="DG34" s="626"/>
      <c r="DH34" s="626"/>
      <c r="DI34" s="626"/>
      <c r="DJ34" s="626"/>
      <c r="DK34" s="627"/>
      <c r="DL34" s="634">
        <v>3598808</v>
      </c>
      <c r="DM34" s="626"/>
      <c r="DN34" s="626"/>
      <c r="DO34" s="626"/>
      <c r="DP34" s="626"/>
      <c r="DQ34" s="626"/>
      <c r="DR34" s="626"/>
      <c r="DS34" s="626"/>
      <c r="DT34" s="626"/>
      <c r="DU34" s="626"/>
      <c r="DV34" s="627"/>
      <c r="DW34" s="630">
        <v>18.600000000000001</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1240900</v>
      </c>
      <c r="S35" s="626"/>
      <c r="T35" s="626"/>
      <c r="U35" s="626"/>
      <c r="V35" s="626"/>
      <c r="W35" s="626"/>
      <c r="X35" s="626"/>
      <c r="Y35" s="627"/>
      <c r="Z35" s="628">
        <v>3.7</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3901077</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661148</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172845</v>
      </c>
      <c r="CS35" s="657"/>
      <c r="CT35" s="657"/>
      <c r="CU35" s="657"/>
      <c r="CV35" s="657"/>
      <c r="CW35" s="657"/>
      <c r="CX35" s="657"/>
      <c r="CY35" s="658"/>
      <c r="CZ35" s="659">
        <v>0.5</v>
      </c>
      <c r="DA35" s="660"/>
      <c r="DB35" s="660"/>
      <c r="DC35" s="661"/>
      <c r="DD35" s="634">
        <v>168925</v>
      </c>
      <c r="DE35" s="657"/>
      <c r="DF35" s="657"/>
      <c r="DG35" s="657"/>
      <c r="DH35" s="657"/>
      <c r="DI35" s="657"/>
      <c r="DJ35" s="657"/>
      <c r="DK35" s="658"/>
      <c r="DL35" s="634">
        <v>165415</v>
      </c>
      <c r="DM35" s="657"/>
      <c r="DN35" s="657"/>
      <c r="DO35" s="657"/>
      <c r="DP35" s="657"/>
      <c r="DQ35" s="657"/>
      <c r="DR35" s="657"/>
      <c r="DS35" s="657"/>
      <c r="DT35" s="657"/>
      <c r="DU35" s="657"/>
      <c r="DV35" s="658"/>
      <c r="DW35" s="630">
        <v>0.9</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33326561</v>
      </c>
      <c r="S36" s="698"/>
      <c r="T36" s="698"/>
      <c r="U36" s="698"/>
      <c r="V36" s="698"/>
      <c r="W36" s="698"/>
      <c r="X36" s="698"/>
      <c r="Y36" s="699"/>
      <c r="Z36" s="700">
        <v>100</v>
      </c>
      <c r="AA36" s="700"/>
      <c r="AB36" s="700"/>
      <c r="AC36" s="700"/>
      <c r="AD36" s="701">
        <v>18070658</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412486</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231533</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3014061</v>
      </c>
      <c r="CS36" s="626"/>
      <c r="CT36" s="626"/>
      <c r="CU36" s="626"/>
      <c r="CV36" s="626"/>
      <c r="CW36" s="626"/>
      <c r="CX36" s="626"/>
      <c r="CY36" s="627"/>
      <c r="CZ36" s="659">
        <v>9.6</v>
      </c>
      <c r="DA36" s="660"/>
      <c r="DB36" s="660"/>
      <c r="DC36" s="661"/>
      <c r="DD36" s="634">
        <v>2806787</v>
      </c>
      <c r="DE36" s="626"/>
      <c r="DF36" s="626"/>
      <c r="DG36" s="626"/>
      <c r="DH36" s="626"/>
      <c r="DI36" s="626"/>
      <c r="DJ36" s="626"/>
      <c r="DK36" s="627"/>
      <c r="DL36" s="634">
        <v>2450997</v>
      </c>
      <c r="DM36" s="626"/>
      <c r="DN36" s="626"/>
      <c r="DO36" s="626"/>
      <c r="DP36" s="626"/>
      <c r="DQ36" s="626"/>
      <c r="DR36" s="626"/>
      <c r="DS36" s="626"/>
      <c r="DT36" s="626"/>
      <c r="DU36" s="626"/>
      <c r="DV36" s="627"/>
      <c r="DW36" s="630">
        <v>12.7</v>
      </c>
      <c r="DX36" s="655"/>
      <c r="DY36" s="655"/>
      <c r="DZ36" s="655"/>
      <c r="EA36" s="655"/>
      <c r="EB36" s="655"/>
      <c r="EC36" s="656"/>
    </row>
    <row r="37" spans="2:133" ht="11.25" customHeight="1">
      <c r="AQ37" s="704" t="s">
        <v>316</v>
      </c>
      <c r="AR37" s="705"/>
      <c r="AS37" s="705"/>
      <c r="AT37" s="705"/>
      <c r="AU37" s="705"/>
      <c r="AV37" s="705"/>
      <c r="AW37" s="705"/>
      <c r="AX37" s="705"/>
      <c r="AY37" s="706"/>
      <c r="AZ37" s="625">
        <v>382830</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14398</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1444884</v>
      </c>
      <c r="CS37" s="657"/>
      <c r="CT37" s="657"/>
      <c r="CU37" s="657"/>
      <c r="CV37" s="657"/>
      <c r="CW37" s="657"/>
      <c r="CX37" s="657"/>
      <c r="CY37" s="658"/>
      <c r="CZ37" s="659">
        <v>4.5999999999999996</v>
      </c>
      <c r="DA37" s="660"/>
      <c r="DB37" s="660"/>
      <c r="DC37" s="661"/>
      <c r="DD37" s="634">
        <v>1421642</v>
      </c>
      <c r="DE37" s="657"/>
      <c r="DF37" s="657"/>
      <c r="DG37" s="657"/>
      <c r="DH37" s="657"/>
      <c r="DI37" s="657"/>
      <c r="DJ37" s="657"/>
      <c r="DK37" s="658"/>
      <c r="DL37" s="634">
        <v>1232657</v>
      </c>
      <c r="DM37" s="657"/>
      <c r="DN37" s="657"/>
      <c r="DO37" s="657"/>
      <c r="DP37" s="657"/>
      <c r="DQ37" s="657"/>
      <c r="DR37" s="657"/>
      <c r="DS37" s="657"/>
      <c r="DT37" s="657"/>
      <c r="DU37" s="657"/>
      <c r="DV37" s="658"/>
      <c r="DW37" s="630">
        <v>6.4</v>
      </c>
      <c r="DX37" s="655"/>
      <c r="DY37" s="655"/>
      <c r="DZ37" s="655"/>
      <c r="EA37" s="655"/>
      <c r="EB37" s="655"/>
      <c r="EC37" s="656"/>
    </row>
    <row r="38" spans="2:133" ht="11.25" customHeight="1">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24049</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3105761</v>
      </c>
      <c r="CS38" s="626"/>
      <c r="CT38" s="626"/>
      <c r="CU38" s="626"/>
      <c r="CV38" s="626"/>
      <c r="CW38" s="626"/>
      <c r="CX38" s="626"/>
      <c r="CY38" s="627"/>
      <c r="CZ38" s="659">
        <v>9.9</v>
      </c>
      <c r="DA38" s="660"/>
      <c r="DB38" s="660"/>
      <c r="DC38" s="661"/>
      <c r="DD38" s="634">
        <v>2515893</v>
      </c>
      <c r="DE38" s="626"/>
      <c r="DF38" s="626"/>
      <c r="DG38" s="626"/>
      <c r="DH38" s="626"/>
      <c r="DI38" s="626"/>
      <c r="DJ38" s="626"/>
      <c r="DK38" s="627"/>
      <c r="DL38" s="634">
        <v>2145356</v>
      </c>
      <c r="DM38" s="626"/>
      <c r="DN38" s="626"/>
      <c r="DO38" s="626"/>
      <c r="DP38" s="626"/>
      <c r="DQ38" s="626"/>
      <c r="DR38" s="626"/>
      <c r="DS38" s="626"/>
      <c r="DT38" s="626"/>
      <c r="DU38" s="626"/>
      <c r="DV38" s="627"/>
      <c r="DW38" s="630">
        <v>11.1</v>
      </c>
      <c r="DX38" s="655"/>
      <c r="DY38" s="655"/>
      <c r="DZ38" s="655"/>
      <c r="EA38" s="655"/>
      <c r="EB38" s="655"/>
      <c r="EC38" s="656"/>
    </row>
    <row r="39" spans="2:133" ht="11.25" customHeight="1">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87</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1597741</v>
      </c>
      <c r="CS39" s="657"/>
      <c r="CT39" s="657"/>
      <c r="CU39" s="657"/>
      <c r="CV39" s="657"/>
      <c r="CW39" s="657"/>
      <c r="CX39" s="657"/>
      <c r="CY39" s="658"/>
      <c r="CZ39" s="659">
        <v>5.0999999999999996</v>
      </c>
      <c r="DA39" s="660"/>
      <c r="DB39" s="660"/>
      <c r="DC39" s="661"/>
      <c r="DD39" s="634">
        <v>1589488</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1116286</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115</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683914</v>
      </c>
      <c r="CS40" s="626"/>
      <c r="CT40" s="626"/>
      <c r="CU40" s="626"/>
      <c r="CV40" s="626"/>
      <c r="CW40" s="626"/>
      <c r="CX40" s="626"/>
      <c r="CY40" s="627"/>
      <c r="CZ40" s="659">
        <v>2.2000000000000002</v>
      </c>
      <c r="DA40" s="660"/>
      <c r="DB40" s="660"/>
      <c r="DC40" s="661"/>
      <c r="DD40" s="634">
        <v>33914</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1989475</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284</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2629507</v>
      </c>
      <c r="CS42" s="626"/>
      <c r="CT42" s="626"/>
      <c r="CU42" s="626"/>
      <c r="CV42" s="626"/>
      <c r="CW42" s="626"/>
      <c r="CX42" s="626"/>
      <c r="CY42" s="627"/>
      <c r="CZ42" s="659">
        <v>8.3000000000000007</v>
      </c>
      <c r="DA42" s="708"/>
      <c r="DB42" s="708"/>
      <c r="DC42" s="709"/>
      <c r="DD42" s="634">
        <v>1326988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61820</v>
      </c>
      <c r="CS43" s="657"/>
      <c r="CT43" s="657"/>
      <c r="CU43" s="657"/>
      <c r="CV43" s="657"/>
      <c r="CW43" s="657"/>
      <c r="CX43" s="657"/>
      <c r="CY43" s="658"/>
      <c r="CZ43" s="659">
        <v>0.2</v>
      </c>
      <c r="DA43" s="660"/>
      <c r="DB43" s="660"/>
      <c r="DC43" s="661"/>
      <c r="DD43" s="634">
        <v>61820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2629507</v>
      </c>
      <c r="CS44" s="626"/>
      <c r="CT44" s="626"/>
      <c r="CU44" s="626"/>
      <c r="CV44" s="626"/>
      <c r="CW44" s="626"/>
      <c r="CX44" s="626"/>
      <c r="CY44" s="627"/>
      <c r="CZ44" s="659">
        <v>8.3000000000000007</v>
      </c>
      <c r="DA44" s="708"/>
      <c r="DB44" s="708"/>
      <c r="DC44" s="709"/>
      <c r="DD44" s="634">
        <v>1326988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1428491</v>
      </c>
      <c r="CS45" s="657"/>
      <c r="CT45" s="657"/>
      <c r="CU45" s="657"/>
      <c r="CV45" s="657"/>
      <c r="CW45" s="657"/>
      <c r="CX45" s="657"/>
      <c r="CY45" s="658"/>
      <c r="CZ45" s="659">
        <v>4.5</v>
      </c>
      <c r="DA45" s="660"/>
      <c r="DB45" s="660"/>
      <c r="DC45" s="661"/>
      <c r="DD45" s="634">
        <v>270223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977726</v>
      </c>
      <c r="CS46" s="626"/>
      <c r="CT46" s="626"/>
      <c r="CU46" s="626"/>
      <c r="CV46" s="626"/>
      <c r="CW46" s="626"/>
      <c r="CX46" s="626"/>
      <c r="CY46" s="627"/>
      <c r="CZ46" s="659">
        <v>3.1</v>
      </c>
      <c r="DA46" s="708"/>
      <c r="DB46" s="708"/>
      <c r="DC46" s="709"/>
      <c r="DD46" s="634">
        <v>975975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223</v>
      </c>
      <c r="CS47" s="657"/>
      <c r="CT47" s="657"/>
      <c r="CU47" s="657"/>
      <c r="CV47" s="657"/>
      <c r="CW47" s="657"/>
      <c r="CX47" s="657"/>
      <c r="CY47" s="658"/>
      <c r="CZ47" s="659" t="s">
        <v>223</v>
      </c>
      <c r="DA47" s="660"/>
      <c r="DB47" s="660"/>
      <c r="DC47" s="661"/>
      <c r="DD47" s="634" t="s">
        <v>223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31512135</v>
      </c>
      <c r="CS49" s="693"/>
      <c r="CT49" s="693"/>
      <c r="CU49" s="693"/>
      <c r="CV49" s="693"/>
      <c r="CW49" s="693"/>
      <c r="CX49" s="693"/>
      <c r="CY49" s="720"/>
      <c r="CZ49" s="721">
        <v>100</v>
      </c>
      <c r="DA49" s="722"/>
      <c r="DB49" s="722"/>
      <c r="DC49" s="723"/>
      <c r="DD49" s="724">
        <v>20893269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33349</v>
      </c>
      <c r="R7" s="755"/>
      <c r="S7" s="755"/>
      <c r="T7" s="755"/>
      <c r="U7" s="755"/>
      <c r="V7" s="755">
        <v>31534</v>
      </c>
      <c r="W7" s="755"/>
      <c r="X7" s="755"/>
      <c r="Y7" s="755"/>
      <c r="Z7" s="755"/>
      <c r="AA7" s="755">
        <v>1814</v>
      </c>
      <c r="AB7" s="755"/>
      <c r="AC7" s="755"/>
      <c r="AD7" s="755"/>
      <c r="AE7" s="756"/>
      <c r="AF7" s="757">
        <v>1109</v>
      </c>
      <c r="AG7" s="758"/>
      <c r="AH7" s="758"/>
      <c r="AI7" s="758"/>
      <c r="AJ7" s="759"/>
      <c r="AK7" s="794">
        <v>191</v>
      </c>
      <c r="AL7" s="795"/>
      <c r="AM7" s="795"/>
      <c r="AN7" s="795"/>
      <c r="AO7" s="795"/>
      <c r="AP7" s="795">
        <v>29366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554</v>
      </c>
      <c r="BS7" s="798" t="s">
        <v>533</v>
      </c>
      <c r="BT7" s="799"/>
      <c r="BU7" s="799"/>
      <c r="BV7" s="799"/>
      <c r="BW7" s="799"/>
      <c r="BX7" s="799"/>
      <c r="BY7" s="799"/>
      <c r="BZ7" s="799"/>
      <c r="CA7" s="799"/>
      <c r="CB7" s="799"/>
      <c r="CC7" s="799"/>
      <c r="CD7" s="799"/>
      <c r="CE7" s="799"/>
      <c r="CF7" s="799"/>
      <c r="CG7" s="800"/>
      <c r="CH7" s="791">
        <v>1</v>
      </c>
      <c r="CI7" s="792"/>
      <c r="CJ7" s="792"/>
      <c r="CK7" s="792"/>
      <c r="CL7" s="793"/>
      <c r="CM7" s="791">
        <v>276</v>
      </c>
      <c r="CN7" s="792"/>
      <c r="CO7" s="792"/>
      <c r="CP7" s="792"/>
      <c r="CQ7" s="793"/>
      <c r="CR7" s="791">
        <v>5</v>
      </c>
      <c r="CS7" s="792"/>
      <c r="CT7" s="792"/>
      <c r="CU7" s="792"/>
      <c r="CV7" s="793"/>
      <c r="CW7" s="791" t="s">
        <v>534</v>
      </c>
      <c r="CX7" s="792"/>
      <c r="CY7" s="792"/>
      <c r="CZ7" s="792"/>
      <c r="DA7" s="793"/>
      <c r="DB7" s="791" t="s">
        <v>532</v>
      </c>
      <c r="DC7" s="792"/>
      <c r="DD7" s="792"/>
      <c r="DE7" s="792"/>
      <c r="DF7" s="793"/>
      <c r="DG7" s="791" t="s">
        <v>535</v>
      </c>
      <c r="DH7" s="792"/>
      <c r="DI7" s="792"/>
      <c r="DJ7" s="792"/>
      <c r="DK7" s="793"/>
      <c r="DL7" s="791" t="s">
        <v>532</v>
      </c>
      <c r="DM7" s="792"/>
      <c r="DN7" s="792"/>
      <c r="DO7" s="792"/>
      <c r="DP7" s="793"/>
      <c r="DQ7" s="791" t="s">
        <v>535</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33349</v>
      </c>
      <c r="R23" s="814"/>
      <c r="S23" s="814"/>
      <c r="T23" s="814"/>
      <c r="U23" s="814"/>
      <c r="V23" s="814">
        <v>31534</v>
      </c>
      <c r="W23" s="814"/>
      <c r="X23" s="814"/>
      <c r="Y23" s="814"/>
      <c r="Z23" s="814"/>
      <c r="AA23" s="814">
        <v>1814</v>
      </c>
      <c r="AB23" s="814"/>
      <c r="AC23" s="814"/>
      <c r="AD23" s="814"/>
      <c r="AE23" s="815"/>
      <c r="AF23" s="816">
        <v>1109</v>
      </c>
      <c r="AG23" s="814"/>
      <c r="AH23" s="814"/>
      <c r="AI23" s="814"/>
      <c r="AJ23" s="817"/>
      <c r="AK23" s="818"/>
      <c r="AL23" s="819"/>
      <c r="AM23" s="819"/>
      <c r="AN23" s="819"/>
      <c r="AO23" s="819"/>
      <c r="AP23" s="814">
        <v>29366</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12568</v>
      </c>
      <c r="R28" s="843"/>
      <c r="S28" s="843"/>
      <c r="T28" s="843"/>
      <c r="U28" s="843"/>
      <c r="V28" s="843">
        <v>11907</v>
      </c>
      <c r="W28" s="843"/>
      <c r="X28" s="843"/>
      <c r="Y28" s="843"/>
      <c r="Z28" s="843"/>
      <c r="AA28" s="843">
        <v>661</v>
      </c>
      <c r="AB28" s="843"/>
      <c r="AC28" s="843"/>
      <c r="AD28" s="843"/>
      <c r="AE28" s="844"/>
      <c r="AF28" s="845">
        <v>661</v>
      </c>
      <c r="AG28" s="843"/>
      <c r="AH28" s="843"/>
      <c r="AI28" s="843"/>
      <c r="AJ28" s="846"/>
      <c r="AK28" s="847">
        <v>1116</v>
      </c>
      <c r="AL28" s="838"/>
      <c r="AM28" s="838"/>
      <c r="AN28" s="838"/>
      <c r="AO28" s="838"/>
      <c r="AP28" s="838" t="s">
        <v>531</v>
      </c>
      <c r="AQ28" s="838"/>
      <c r="AR28" s="838"/>
      <c r="AS28" s="838"/>
      <c r="AT28" s="838"/>
      <c r="AU28" s="838" t="s">
        <v>532</v>
      </c>
      <c r="AV28" s="838"/>
      <c r="AW28" s="838"/>
      <c r="AX28" s="838"/>
      <c r="AY28" s="838"/>
      <c r="AZ28" s="839" t="s">
        <v>532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1339</v>
      </c>
      <c r="R29" s="779"/>
      <c r="S29" s="779"/>
      <c r="T29" s="779"/>
      <c r="U29" s="779"/>
      <c r="V29" s="779">
        <v>1270</v>
      </c>
      <c r="W29" s="779"/>
      <c r="X29" s="779"/>
      <c r="Y29" s="779"/>
      <c r="Z29" s="779"/>
      <c r="AA29" s="779">
        <v>69</v>
      </c>
      <c r="AB29" s="779"/>
      <c r="AC29" s="779"/>
      <c r="AD29" s="779"/>
      <c r="AE29" s="780"/>
      <c r="AF29" s="781">
        <v>69</v>
      </c>
      <c r="AG29" s="782"/>
      <c r="AH29" s="782"/>
      <c r="AI29" s="782"/>
      <c r="AJ29" s="783"/>
      <c r="AK29" s="850">
        <v>229</v>
      </c>
      <c r="AL29" s="851"/>
      <c r="AM29" s="851"/>
      <c r="AN29" s="851"/>
      <c r="AO29" s="851"/>
      <c r="AP29" s="851" t="s">
        <v>479</v>
      </c>
      <c r="AQ29" s="851"/>
      <c r="AR29" s="851"/>
      <c r="AS29" s="851"/>
      <c r="AT29" s="851"/>
      <c r="AU29" s="851" t="s">
        <v>479</v>
      </c>
      <c r="AV29" s="851"/>
      <c r="AW29" s="851"/>
      <c r="AX29" s="851"/>
      <c r="AY29" s="851"/>
      <c r="AZ29" s="852" t="s">
        <v>479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6201</v>
      </c>
      <c r="R30" s="779"/>
      <c r="S30" s="779"/>
      <c r="T30" s="779"/>
      <c r="U30" s="779"/>
      <c r="V30" s="779">
        <v>6077</v>
      </c>
      <c r="W30" s="779"/>
      <c r="X30" s="779"/>
      <c r="Y30" s="779"/>
      <c r="Z30" s="779"/>
      <c r="AA30" s="779">
        <v>124</v>
      </c>
      <c r="AB30" s="779"/>
      <c r="AC30" s="779"/>
      <c r="AD30" s="779"/>
      <c r="AE30" s="780"/>
      <c r="AF30" s="781">
        <v>123</v>
      </c>
      <c r="AG30" s="782"/>
      <c r="AH30" s="782"/>
      <c r="AI30" s="782"/>
      <c r="AJ30" s="783"/>
      <c r="AK30" s="850">
        <v>904</v>
      </c>
      <c r="AL30" s="851"/>
      <c r="AM30" s="851"/>
      <c r="AN30" s="851"/>
      <c r="AO30" s="851"/>
      <c r="AP30" s="851" t="s">
        <v>479</v>
      </c>
      <c r="AQ30" s="851"/>
      <c r="AR30" s="851"/>
      <c r="AS30" s="851"/>
      <c r="AT30" s="851"/>
      <c r="AU30" s="851" t="s">
        <v>479</v>
      </c>
      <c r="AV30" s="851"/>
      <c r="AW30" s="851"/>
      <c r="AX30" s="851"/>
      <c r="AY30" s="851"/>
      <c r="AZ30" s="852" t="s">
        <v>479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2191</v>
      </c>
      <c r="R31" s="779"/>
      <c r="S31" s="779"/>
      <c r="T31" s="779"/>
      <c r="U31" s="779"/>
      <c r="V31" s="779">
        <v>1872</v>
      </c>
      <c r="W31" s="779"/>
      <c r="X31" s="779"/>
      <c r="Y31" s="779"/>
      <c r="Z31" s="779"/>
      <c r="AA31" s="779">
        <v>319</v>
      </c>
      <c r="AB31" s="779"/>
      <c r="AC31" s="779"/>
      <c r="AD31" s="779"/>
      <c r="AE31" s="780"/>
      <c r="AF31" s="781">
        <v>852</v>
      </c>
      <c r="AG31" s="782"/>
      <c r="AH31" s="782"/>
      <c r="AI31" s="782"/>
      <c r="AJ31" s="783"/>
      <c r="AK31" s="850">
        <f>369+43</f>
        <v>412</v>
      </c>
      <c r="AL31" s="851"/>
      <c r="AM31" s="851"/>
      <c r="AN31" s="851"/>
      <c r="AO31" s="851"/>
      <c r="AP31" s="851">
        <v>13400</v>
      </c>
      <c r="AQ31" s="851"/>
      <c r="AR31" s="851"/>
      <c r="AS31" s="851"/>
      <c r="AT31" s="851"/>
      <c r="AU31" s="851">
        <v>4757</v>
      </c>
      <c r="AV31" s="851"/>
      <c r="AW31" s="851"/>
      <c r="AX31" s="851"/>
      <c r="AY31" s="851"/>
      <c r="AZ31" s="852" t="s">
        <v>479</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1705</v>
      </c>
      <c r="AG63" s="862"/>
      <c r="AH63" s="862"/>
      <c r="AI63" s="862"/>
      <c r="AJ63" s="863"/>
      <c r="AK63" s="864"/>
      <c r="AL63" s="859"/>
      <c r="AM63" s="859"/>
      <c r="AN63" s="859"/>
      <c r="AO63" s="859"/>
      <c r="AP63" s="862">
        <v>13400</v>
      </c>
      <c r="AQ63" s="862"/>
      <c r="AR63" s="862"/>
      <c r="AS63" s="862"/>
      <c r="AT63" s="862"/>
      <c r="AU63" s="862">
        <v>4757</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389</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390</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536</v>
      </c>
      <c r="C68" s="890"/>
      <c r="D68" s="890"/>
      <c r="E68" s="890"/>
      <c r="F68" s="890"/>
      <c r="G68" s="890"/>
      <c r="H68" s="890"/>
      <c r="I68" s="890"/>
      <c r="J68" s="890"/>
      <c r="K68" s="890"/>
      <c r="L68" s="890"/>
      <c r="M68" s="890"/>
      <c r="N68" s="890"/>
      <c r="O68" s="890"/>
      <c r="P68" s="891"/>
      <c r="Q68" s="892">
        <v>101</v>
      </c>
      <c r="R68" s="886"/>
      <c r="S68" s="886"/>
      <c r="T68" s="886"/>
      <c r="U68" s="886"/>
      <c r="V68" s="886">
        <v>101</v>
      </c>
      <c r="W68" s="886"/>
      <c r="X68" s="886"/>
      <c r="Y68" s="886"/>
      <c r="Z68" s="886"/>
      <c r="AA68" s="886">
        <v>1</v>
      </c>
      <c r="AB68" s="886"/>
      <c r="AC68" s="886"/>
      <c r="AD68" s="886"/>
      <c r="AE68" s="886"/>
      <c r="AF68" s="886">
        <v>1</v>
      </c>
      <c r="AG68" s="886"/>
      <c r="AH68" s="886"/>
      <c r="AI68" s="886"/>
      <c r="AJ68" s="886"/>
      <c r="AK68" s="886">
        <v>1</v>
      </c>
      <c r="AL68" s="886"/>
      <c r="AM68" s="886"/>
      <c r="AN68" s="886"/>
      <c r="AO68" s="886"/>
      <c r="AP68" s="886" t="s">
        <v>479</v>
      </c>
      <c r="AQ68" s="886"/>
      <c r="AR68" s="886"/>
      <c r="AS68" s="886"/>
      <c r="AT68" s="886"/>
      <c r="AU68" s="886" t="s">
        <v>479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537</v>
      </c>
      <c r="C69" s="894"/>
      <c r="D69" s="894"/>
      <c r="E69" s="894"/>
      <c r="F69" s="894"/>
      <c r="G69" s="894"/>
      <c r="H69" s="894"/>
      <c r="I69" s="894"/>
      <c r="J69" s="894"/>
      <c r="K69" s="894"/>
      <c r="L69" s="894"/>
      <c r="M69" s="894"/>
      <c r="N69" s="894"/>
      <c r="O69" s="894"/>
      <c r="P69" s="895"/>
      <c r="Q69" s="896">
        <v>40</v>
      </c>
      <c r="R69" s="851"/>
      <c r="S69" s="851"/>
      <c r="T69" s="851"/>
      <c r="U69" s="851"/>
      <c r="V69" s="851">
        <v>37</v>
      </c>
      <c r="W69" s="851"/>
      <c r="X69" s="851"/>
      <c r="Y69" s="851"/>
      <c r="Z69" s="851"/>
      <c r="AA69" s="851">
        <v>3</v>
      </c>
      <c r="AB69" s="851"/>
      <c r="AC69" s="851"/>
      <c r="AD69" s="851"/>
      <c r="AE69" s="851"/>
      <c r="AF69" s="851">
        <v>3</v>
      </c>
      <c r="AG69" s="851"/>
      <c r="AH69" s="851"/>
      <c r="AI69" s="851"/>
      <c r="AJ69" s="851"/>
      <c r="AK69" s="851" t="s">
        <v>479</v>
      </c>
      <c r="AL69" s="851"/>
      <c r="AM69" s="851"/>
      <c r="AN69" s="851"/>
      <c r="AO69" s="851"/>
      <c r="AP69" s="851">
        <v>31</v>
      </c>
      <c r="AQ69" s="851"/>
      <c r="AR69" s="851"/>
      <c r="AS69" s="851"/>
      <c r="AT69" s="851"/>
      <c r="AU69" s="851">
        <v>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538</v>
      </c>
      <c r="C70" s="894"/>
      <c r="D70" s="894"/>
      <c r="E70" s="894"/>
      <c r="F70" s="894"/>
      <c r="G70" s="894"/>
      <c r="H70" s="894"/>
      <c r="I70" s="894"/>
      <c r="J70" s="894"/>
      <c r="K70" s="894"/>
      <c r="L70" s="894"/>
      <c r="M70" s="894"/>
      <c r="N70" s="894"/>
      <c r="O70" s="894"/>
      <c r="P70" s="895"/>
      <c r="Q70" s="896">
        <v>1</v>
      </c>
      <c r="R70" s="851"/>
      <c r="S70" s="851"/>
      <c r="T70" s="851"/>
      <c r="U70" s="851"/>
      <c r="V70" s="851">
        <v>0</v>
      </c>
      <c r="W70" s="851"/>
      <c r="X70" s="851"/>
      <c r="Y70" s="851"/>
      <c r="Z70" s="851"/>
      <c r="AA70" s="851">
        <v>0</v>
      </c>
      <c r="AB70" s="851"/>
      <c r="AC70" s="851"/>
      <c r="AD70" s="851"/>
      <c r="AE70" s="851"/>
      <c r="AF70" s="851">
        <v>0</v>
      </c>
      <c r="AG70" s="851"/>
      <c r="AH70" s="851"/>
      <c r="AI70" s="851"/>
      <c r="AJ70" s="851"/>
      <c r="AK70" s="851" t="s">
        <v>479</v>
      </c>
      <c r="AL70" s="851"/>
      <c r="AM70" s="851"/>
      <c r="AN70" s="851"/>
      <c r="AO70" s="851"/>
      <c r="AP70" s="851" t="s">
        <v>479</v>
      </c>
      <c r="AQ70" s="851"/>
      <c r="AR70" s="851"/>
      <c r="AS70" s="851"/>
      <c r="AT70" s="851"/>
      <c r="AU70" s="851" t="s">
        <v>479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539</v>
      </c>
      <c r="C71" s="894"/>
      <c r="D71" s="894"/>
      <c r="E71" s="894"/>
      <c r="F71" s="894"/>
      <c r="G71" s="894"/>
      <c r="H71" s="894"/>
      <c r="I71" s="894"/>
      <c r="J71" s="894"/>
      <c r="K71" s="894"/>
      <c r="L71" s="894"/>
      <c r="M71" s="894"/>
      <c r="N71" s="894"/>
      <c r="O71" s="894"/>
      <c r="P71" s="895"/>
      <c r="Q71" s="896">
        <v>2497</v>
      </c>
      <c r="R71" s="851"/>
      <c r="S71" s="851"/>
      <c r="T71" s="851"/>
      <c r="U71" s="851"/>
      <c r="V71" s="851">
        <v>2462</v>
      </c>
      <c r="W71" s="851"/>
      <c r="X71" s="851"/>
      <c r="Y71" s="851"/>
      <c r="Z71" s="851"/>
      <c r="AA71" s="851">
        <v>35</v>
      </c>
      <c r="AB71" s="851"/>
      <c r="AC71" s="851"/>
      <c r="AD71" s="851"/>
      <c r="AE71" s="851"/>
      <c r="AF71" s="851">
        <v>35</v>
      </c>
      <c r="AG71" s="851"/>
      <c r="AH71" s="851"/>
      <c r="AI71" s="851"/>
      <c r="AJ71" s="851"/>
      <c r="AK71" s="851" t="s">
        <v>479</v>
      </c>
      <c r="AL71" s="851"/>
      <c r="AM71" s="851"/>
      <c r="AN71" s="851"/>
      <c r="AO71" s="851"/>
      <c r="AP71" s="851">
        <v>650</v>
      </c>
      <c r="AQ71" s="851"/>
      <c r="AR71" s="851"/>
      <c r="AS71" s="851"/>
      <c r="AT71" s="851"/>
      <c r="AU71" s="851">
        <v>230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540</v>
      </c>
      <c r="C72" s="894"/>
      <c r="D72" s="894"/>
      <c r="E72" s="894"/>
      <c r="F72" s="894"/>
      <c r="G72" s="894"/>
      <c r="H72" s="894"/>
      <c r="I72" s="894"/>
      <c r="J72" s="894"/>
      <c r="K72" s="894"/>
      <c r="L72" s="894"/>
      <c r="M72" s="894"/>
      <c r="N72" s="894"/>
      <c r="O72" s="894"/>
      <c r="P72" s="895"/>
      <c r="Q72" s="896">
        <v>202</v>
      </c>
      <c r="R72" s="851"/>
      <c r="S72" s="851"/>
      <c r="T72" s="851"/>
      <c r="U72" s="851"/>
      <c r="V72" s="851">
        <v>197</v>
      </c>
      <c r="W72" s="851"/>
      <c r="X72" s="851"/>
      <c r="Y72" s="851"/>
      <c r="Z72" s="851"/>
      <c r="AA72" s="851">
        <v>5</v>
      </c>
      <c r="AB72" s="851"/>
      <c r="AC72" s="851"/>
      <c r="AD72" s="851"/>
      <c r="AE72" s="851"/>
      <c r="AF72" s="851">
        <v>5</v>
      </c>
      <c r="AG72" s="851"/>
      <c r="AH72" s="851"/>
      <c r="AI72" s="851"/>
      <c r="AJ72" s="851"/>
      <c r="AK72" s="851">
        <v>17</v>
      </c>
      <c r="AL72" s="851"/>
      <c r="AM72" s="851"/>
      <c r="AN72" s="851"/>
      <c r="AO72" s="851"/>
      <c r="AP72" s="851" t="s">
        <v>479</v>
      </c>
      <c r="AQ72" s="851"/>
      <c r="AR72" s="851"/>
      <c r="AS72" s="851"/>
      <c r="AT72" s="851"/>
      <c r="AU72" s="851" t="s">
        <v>479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541</v>
      </c>
      <c r="C73" s="894"/>
      <c r="D73" s="894"/>
      <c r="E73" s="894"/>
      <c r="F73" s="894"/>
      <c r="G73" s="894"/>
      <c r="H73" s="894"/>
      <c r="I73" s="894"/>
      <c r="J73" s="894"/>
      <c r="K73" s="894"/>
      <c r="L73" s="894"/>
      <c r="M73" s="894"/>
      <c r="N73" s="894"/>
      <c r="O73" s="894"/>
      <c r="P73" s="895"/>
      <c r="Q73" s="896">
        <v>64</v>
      </c>
      <c r="R73" s="851"/>
      <c r="S73" s="851"/>
      <c r="T73" s="851"/>
      <c r="U73" s="851"/>
      <c r="V73" s="851">
        <v>64</v>
      </c>
      <c r="W73" s="851"/>
      <c r="X73" s="851"/>
      <c r="Y73" s="851"/>
      <c r="Z73" s="851"/>
      <c r="AA73" s="851" t="s">
        <v>479</v>
      </c>
      <c r="AB73" s="851"/>
      <c r="AC73" s="851"/>
      <c r="AD73" s="851"/>
      <c r="AE73" s="851"/>
      <c r="AF73" s="851" t="s">
        <v>479</v>
      </c>
      <c r="AG73" s="851"/>
      <c r="AH73" s="851"/>
      <c r="AI73" s="851"/>
      <c r="AJ73" s="851"/>
      <c r="AK73" s="851" t="s">
        <v>479</v>
      </c>
      <c r="AL73" s="851"/>
      <c r="AM73" s="851"/>
      <c r="AN73" s="851"/>
      <c r="AO73" s="851"/>
      <c r="AP73" s="851" t="s">
        <v>479</v>
      </c>
      <c r="AQ73" s="851"/>
      <c r="AR73" s="851"/>
      <c r="AS73" s="851"/>
      <c r="AT73" s="851"/>
      <c r="AU73" s="851" t="s">
        <v>479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542</v>
      </c>
      <c r="C74" s="894"/>
      <c r="D74" s="894"/>
      <c r="E74" s="894"/>
      <c r="F74" s="894"/>
      <c r="G74" s="894"/>
      <c r="H74" s="894"/>
      <c r="I74" s="894"/>
      <c r="J74" s="894"/>
      <c r="K74" s="894"/>
      <c r="L74" s="894"/>
      <c r="M74" s="894"/>
      <c r="N74" s="894"/>
      <c r="O74" s="894"/>
      <c r="P74" s="895"/>
      <c r="Q74" s="896">
        <v>500</v>
      </c>
      <c r="R74" s="851"/>
      <c r="S74" s="851"/>
      <c r="T74" s="851"/>
      <c r="U74" s="851"/>
      <c r="V74" s="851">
        <v>451</v>
      </c>
      <c r="W74" s="851"/>
      <c r="X74" s="851"/>
      <c r="Y74" s="851"/>
      <c r="Z74" s="851"/>
      <c r="AA74" s="851">
        <v>49</v>
      </c>
      <c r="AB74" s="851"/>
      <c r="AC74" s="851"/>
      <c r="AD74" s="851"/>
      <c r="AE74" s="851"/>
      <c r="AF74" s="851">
        <v>49</v>
      </c>
      <c r="AG74" s="851"/>
      <c r="AH74" s="851"/>
      <c r="AI74" s="851"/>
      <c r="AJ74" s="851"/>
      <c r="AK74" s="851" t="s">
        <v>479</v>
      </c>
      <c r="AL74" s="851"/>
      <c r="AM74" s="851"/>
      <c r="AN74" s="851"/>
      <c r="AO74" s="851"/>
      <c r="AP74" s="851" t="s">
        <v>479</v>
      </c>
      <c r="AQ74" s="851"/>
      <c r="AR74" s="851"/>
      <c r="AS74" s="851"/>
      <c r="AT74" s="851"/>
      <c r="AU74" s="851" t="s">
        <v>479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543</v>
      </c>
      <c r="C75" s="894"/>
      <c r="D75" s="894"/>
      <c r="E75" s="894"/>
      <c r="F75" s="894"/>
      <c r="G75" s="894"/>
      <c r="H75" s="894"/>
      <c r="I75" s="894"/>
      <c r="J75" s="894"/>
      <c r="K75" s="894"/>
      <c r="L75" s="894"/>
      <c r="M75" s="894"/>
      <c r="N75" s="894"/>
      <c r="O75" s="894"/>
      <c r="P75" s="895"/>
      <c r="Q75" s="899">
        <v>254</v>
      </c>
      <c r="R75" s="900"/>
      <c r="S75" s="900"/>
      <c r="T75" s="900"/>
      <c r="U75" s="850"/>
      <c r="V75" s="901">
        <v>241</v>
      </c>
      <c r="W75" s="900"/>
      <c r="X75" s="900"/>
      <c r="Y75" s="900"/>
      <c r="Z75" s="850"/>
      <c r="AA75" s="901">
        <v>13</v>
      </c>
      <c r="AB75" s="900"/>
      <c r="AC75" s="900"/>
      <c r="AD75" s="900"/>
      <c r="AE75" s="850"/>
      <c r="AF75" s="901">
        <v>13</v>
      </c>
      <c r="AG75" s="900"/>
      <c r="AH75" s="900"/>
      <c r="AI75" s="900"/>
      <c r="AJ75" s="850"/>
      <c r="AK75" s="901" t="s">
        <v>479</v>
      </c>
      <c r="AL75" s="900"/>
      <c r="AM75" s="900"/>
      <c r="AN75" s="900"/>
      <c r="AO75" s="850"/>
      <c r="AP75" s="901" t="s">
        <v>479</v>
      </c>
      <c r="AQ75" s="900"/>
      <c r="AR75" s="900"/>
      <c r="AS75" s="900"/>
      <c r="AT75" s="850"/>
      <c r="AU75" s="901" t="s">
        <v>479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544</v>
      </c>
      <c r="C76" s="894"/>
      <c r="D76" s="894"/>
      <c r="E76" s="894"/>
      <c r="F76" s="894"/>
      <c r="G76" s="894"/>
      <c r="H76" s="894"/>
      <c r="I76" s="894"/>
      <c r="J76" s="894"/>
      <c r="K76" s="894"/>
      <c r="L76" s="894"/>
      <c r="M76" s="894"/>
      <c r="N76" s="894"/>
      <c r="O76" s="894"/>
      <c r="P76" s="895"/>
      <c r="Q76" s="899">
        <v>158</v>
      </c>
      <c r="R76" s="900"/>
      <c r="S76" s="900"/>
      <c r="T76" s="900"/>
      <c r="U76" s="850"/>
      <c r="V76" s="901">
        <v>147</v>
      </c>
      <c r="W76" s="900"/>
      <c r="X76" s="900"/>
      <c r="Y76" s="900"/>
      <c r="Z76" s="850"/>
      <c r="AA76" s="901">
        <v>11</v>
      </c>
      <c r="AB76" s="900"/>
      <c r="AC76" s="900"/>
      <c r="AD76" s="900"/>
      <c r="AE76" s="850"/>
      <c r="AF76" s="901">
        <v>11</v>
      </c>
      <c r="AG76" s="900"/>
      <c r="AH76" s="900"/>
      <c r="AI76" s="900"/>
      <c r="AJ76" s="850"/>
      <c r="AK76" s="901">
        <v>93</v>
      </c>
      <c r="AL76" s="900"/>
      <c r="AM76" s="900"/>
      <c r="AN76" s="900"/>
      <c r="AO76" s="850"/>
      <c r="AP76" s="901" t="s">
        <v>479</v>
      </c>
      <c r="AQ76" s="900"/>
      <c r="AR76" s="900"/>
      <c r="AS76" s="900"/>
      <c r="AT76" s="850"/>
      <c r="AU76" s="901" t="s">
        <v>479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545</v>
      </c>
      <c r="C77" s="894"/>
      <c r="D77" s="894"/>
      <c r="E77" s="894"/>
      <c r="F77" s="894"/>
      <c r="G77" s="894"/>
      <c r="H77" s="894"/>
      <c r="I77" s="894"/>
      <c r="J77" s="894"/>
      <c r="K77" s="894"/>
      <c r="L77" s="894"/>
      <c r="M77" s="894"/>
      <c r="N77" s="894"/>
      <c r="O77" s="894"/>
      <c r="P77" s="895"/>
      <c r="Q77" s="899">
        <v>29</v>
      </c>
      <c r="R77" s="900"/>
      <c r="S77" s="900"/>
      <c r="T77" s="900"/>
      <c r="U77" s="850"/>
      <c r="V77" s="901">
        <v>29</v>
      </c>
      <c r="W77" s="900"/>
      <c r="X77" s="900"/>
      <c r="Y77" s="900"/>
      <c r="Z77" s="850"/>
      <c r="AA77" s="901" t="s">
        <v>479</v>
      </c>
      <c r="AB77" s="900"/>
      <c r="AC77" s="900"/>
      <c r="AD77" s="900"/>
      <c r="AE77" s="850"/>
      <c r="AF77" s="901" t="s">
        <v>479</v>
      </c>
      <c r="AG77" s="900"/>
      <c r="AH77" s="900"/>
      <c r="AI77" s="900"/>
      <c r="AJ77" s="850"/>
      <c r="AK77" s="901">
        <v>27</v>
      </c>
      <c r="AL77" s="900"/>
      <c r="AM77" s="900"/>
      <c r="AN77" s="900"/>
      <c r="AO77" s="850"/>
      <c r="AP77" s="901" t="s">
        <v>479</v>
      </c>
      <c r="AQ77" s="900"/>
      <c r="AR77" s="900"/>
      <c r="AS77" s="900"/>
      <c r="AT77" s="850"/>
      <c r="AU77" s="901" t="s">
        <v>479</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546</v>
      </c>
      <c r="C78" s="894"/>
      <c r="D78" s="894"/>
      <c r="E78" s="894"/>
      <c r="F78" s="894"/>
      <c r="G78" s="894"/>
      <c r="H78" s="894"/>
      <c r="I78" s="894"/>
      <c r="J78" s="894"/>
      <c r="K78" s="894"/>
      <c r="L78" s="894"/>
      <c r="M78" s="894"/>
      <c r="N78" s="894"/>
      <c r="O78" s="894"/>
      <c r="P78" s="895"/>
      <c r="Q78" s="896">
        <v>2759</v>
      </c>
      <c r="R78" s="851"/>
      <c r="S78" s="851"/>
      <c r="T78" s="851"/>
      <c r="U78" s="851"/>
      <c r="V78" s="851">
        <v>2759</v>
      </c>
      <c r="W78" s="851"/>
      <c r="X78" s="851"/>
      <c r="Y78" s="851"/>
      <c r="Z78" s="851"/>
      <c r="AA78" s="851" t="s">
        <v>479</v>
      </c>
      <c r="AB78" s="851"/>
      <c r="AC78" s="851"/>
      <c r="AD78" s="851"/>
      <c r="AE78" s="851"/>
      <c r="AF78" s="851" t="s">
        <v>479</v>
      </c>
      <c r="AG78" s="851"/>
      <c r="AH78" s="851"/>
      <c r="AI78" s="851"/>
      <c r="AJ78" s="851"/>
      <c r="AK78" s="851" t="s">
        <v>479</v>
      </c>
      <c r="AL78" s="851"/>
      <c r="AM78" s="851"/>
      <c r="AN78" s="851"/>
      <c r="AO78" s="851"/>
      <c r="AP78" s="851" t="s">
        <v>479</v>
      </c>
      <c r="AQ78" s="851"/>
      <c r="AR78" s="851"/>
      <c r="AS78" s="851"/>
      <c r="AT78" s="851"/>
      <c r="AU78" s="851" t="s">
        <v>479</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547</v>
      </c>
      <c r="C79" s="894"/>
      <c r="D79" s="894"/>
      <c r="E79" s="894"/>
      <c r="F79" s="894"/>
      <c r="G79" s="894"/>
      <c r="H79" s="894"/>
      <c r="I79" s="894"/>
      <c r="J79" s="894"/>
      <c r="K79" s="894"/>
      <c r="L79" s="894"/>
      <c r="M79" s="894"/>
      <c r="N79" s="894"/>
      <c r="O79" s="894"/>
      <c r="P79" s="895"/>
      <c r="Q79" s="896">
        <v>3254</v>
      </c>
      <c r="R79" s="851"/>
      <c r="S79" s="851"/>
      <c r="T79" s="851"/>
      <c r="U79" s="851"/>
      <c r="V79" s="851">
        <v>2946</v>
      </c>
      <c r="W79" s="851"/>
      <c r="X79" s="851"/>
      <c r="Y79" s="851"/>
      <c r="Z79" s="851"/>
      <c r="AA79" s="851">
        <v>308</v>
      </c>
      <c r="AB79" s="851"/>
      <c r="AC79" s="851"/>
      <c r="AD79" s="851"/>
      <c r="AE79" s="851"/>
      <c r="AF79" s="851">
        <v>308</v>
      </c>
      <c r="AG79" s="851"/>
      <c r="AH79" s="851"/>
      <c r="AI79" s="851"/>
      <c r="AJ79" s="851"/>
      <c r="AK79" s="851">
        <v>227</v>
      </c>
      <c r="AL79" s="851"/>
      <c r="AM79" s="851"/>
      <c r="AN79" s="851"/>
      <c r="AO79" s="851"/>
      <c r="AP79" s="851">
        <v>15299</v>
      </c>
      <c r="AQ79" s="851"/>
      <c r="AR79" s="851"/>
      <c r="AS79" s="851"/>
      <c r="AT79" s="851"/>
      <c r="AU79" s="851">
        <v>3473</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548</v>
      </c>
      <c r="C80" s="894"/>
      <c r="D80" s="894"/>
      <c r="E80" s="894"/>
      <c r="F80" s="894"/>
      <c r="G80" s="894"/>
      <c r="H80" s="894"/>
      <c r="I80" s="894"/>
      <c r="J80" s="894"/>
      <c r="K80" s="894"/>
      <c r="L80" s="894"/>
      <c r="M80" s="894"/>
      <c r="N80" s="894"/>
      <c r="O80" s="894"/>
      <c r="P80" s="895"/>
      <c r="Q80" s="896">
        <v>489</v>
      </c>
      <c r="R80" s="851"/>
      <c r="S80" s="851"/>
      <c r="T80" s="851"/>
      <c r="U80" s="851"/>
      <c r="V80" s="851">
        <v>416</v>
      </c>
      <c r="W80" s="851"/>
      <c r="X80" s="851"/>
      <c r="Y80" s="851"/>
      <c r="Z80" s="851"/>
      <c r="AA80" s="851">
        <v>72</v>
      </c>
      <c r="AB80" s="851"/>
      <c r="AC80" s="851"/>
      <c r="AD80" s="851"/>
      <c r="AE80" s="851"/>
      <c r="AF80" s="851">
        <v>72</v>
      </c>
      <c r="AG80" s="851"/>
      <c r="AH80" s="851"/>
      <c r="AI80" s="851"/>
      <c r="AJ80" s="851"/>
      <c r="AK80" s="851">
        <v>61</v>
      </c>
      <c r="AL80" s="851"/>
      <c r="AM80" s="851"/>
      <c r="AN80" s="851"/>
      <c r="AO80" s="851"/>
      <c r="AP80" s="851" t="s">
        <v>479</v>
      </c>
      <c r="AQ80" s="851"/>
      <c r="AR80" s="851"/>
      <c r="AS80" s="851"/>
      <c r="AT80" s="851"/>
      <c r="AU80" s="851" t="s">
        <v>479</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549</v>
      </c>
      <c r="C81" s="894"/>
      <c r="D81" s="894"/>
      <c r="E81" s="894"/>
      <c r="F81" s="894"/>
      <c r="G81" s="894"/>
      <c r="H81" s="894"/>
      <c r="I81" s="894"/>
      <c r="J81" s="894"/>
      <c r="K81" s="894"/>
      <c r="L81" s="894"/>
      <c r="M81" s="894"/>
      <c r="N81" s="894"/>
      <c r="O81" s="894"/>
      <c r="P81" s="895"/>
      <c r="Q81" s="896">
        <v>744266</v>
      </c>
      <c r="R81" s="851"/>
      <c r="S81" s="851"/>
      <c r="T81" s="851"/>
      <c r="U81" s="851"/>
      <c r="V81" s="851">
        <v>712499</v>
      </c>
      <c r="W81" s="851"/>
      <c r="X81" s="851"/>
      <c r="Y81" s="851"/>
      <c r="Z81" s="851"/>
      <c r="AA81" s="851">
        <v>31767</v>
      </c>
      <c r="AB81" s="851"/>
      <c r="AC81" s="851"/>
      <c r="AD81" s="851"/>
      <c r="AE81" s="851"/>
      <c r="AF81" s="851">
        <v>31767</v>
      </c>
      <c r="AG81" s="851"/>
      <c r="AH81" s="851"/>
      <c r="AI81" s="851"/>
      <c r="AJ81" s="851"/>
      <c r="AK81" s="851" t="s">
        <v>553</v>
      </c>
      <c r="AL81" s="851"/>
      <c r="AM81" s="851"/>
      <c r="AN81" s="851"/>
      <c r="AO81" s="851"/>
      <c r="AP81" s="851" t="s">
        <v>479</v>
      </c>
      <c r="AQ81" s="851"/>
      <c r="AR81" s="851"/>
      <c r="AS81" s="851"/>
      <c r="AT81" s="851"/>
      <c r="AU81" s="851" t="s">
        <v>479</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550</v>
      </c>
      <c r="C82" s="894"/>
      <c r="D82" s="894"/>
      <c r="E82" s="894"/>
      <c r="F82" s="894"/>
      <c r="G82" s="894"/>
      <c r="H82" s="894"/>
      <c r="I82" s="894"/>
      <c r="J82" s="894"/>
      <c r="K82" s="894"/>
      <c r="L82" s="894"/>
      <c r="M82" s="894"/>
      <c r="N82" s="894"/>
      <c r="O82" s="894"/>
      <c r="P82" s="895"/>
      <c r="Q82" s="896">
        <v>11508</v>
      </c>
      <c r="R82" s="851"/>
      <c r="S82" s="851"/>
      <c r="T82" s="851"/>
      <c r="U82" s="851"/>
      <c r="V82" s="851">
        <v>10178</v>
      </c>
      <c r="W82" s="851"/>
      <c r="X82" s="851"/>
      <c r="Y82" s="851"/>
      <c r="Z82" s="851"/>
      <c r="AA82" s="851">
        <v>1330</v>
      </c>
      <c r="AB82" s="851"/>
      <c r="AC82" s="851"/>
      <c r="AD82" s="851"/>
      <c r="AE82" s="851"/>
      <c r="AF82" s="851">
        <v>8033</v>
      </c>
      <c r="AG82" s="851"/>
      <c r="AH82" s="851"/>
      <c r="AI82" s="851"/>
      <c r="AJ82" s="851"/>
      <c r="AK82" s="851" t="s">
        <v>479</v>
      </c>
      <c r="AL82" s="851"/>
      <c r="AM82" s="851"/>
      <c r="AN82" s="851"/>
      <c r="AO82" s="851"/>
      <c r="AP82" s="851">
        <v>19568</v>
      </c>
      <c r="AQ82" s="851"/>
      <c r="AR82" s="851"/>
      <c r="AS82" s="851"/>
      <c r="AT82" s="851"/>
      <c r="AU82" s="851">
        <v>0</v>
      </c>
      <c r="AV82" s="851"/>
      <c r="AW82" s="851"/>
      <c r="AX82" s="851"/>
      <c r="AY82" s="851"/>
      <c r="AZ82" s="897" t="s">
        <v>552</v>
      </c>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t="s">
        <v>551</v>
      </c>
      <c r="C83" s="894"/>
      <c r="D83" s="894"/>
      <c r="E83" s="894"/>
      <c r="F83" s="894"/>
      <c r="G83" s="894"/>
      <c r="H83" s="894"/>
      <c r="I83" s="894"/>
      <c r="J83" s="894"/>
      <c r="K83" s="894"/>
      <c r="L83" s="894"/>
      <c r="M83" s="894"/>
      <c r="N83" s="894"/>
      <c r="O83" s="894"/>
      <c r="P83" s="895"/>
      <c r="Q83" s="896">
        <v>2953</v>
      </c>
      <c r="R83" s="851"/>
      <c r="S83" s="851"/>
      <c r="T83" s="851"/>
      <c r="U83" s="851"/>
      <c r="V83" s="851">
        <v>2596</v>
      </c>
      <c r="W83" s="851"/>
      <c r="X83" s="851"/>
      <c r="Y83" s="851"/>
      <c r="Z83" s="851"/>
      <c r="AA83" s="851">
        <v>357</v>
      </c>
      <c r="AB83" s="851"/>
      <c r="AC83" s="851"/>
      <c r="AD83" s="851"/>
      <c r="AE83" s="851"/>
      <c r="AF83" s="851">
        <v>4927</v>
      </c>
      <c r="AG83" s="851"/>
      <c r="AH83" s="851"/>
      <c r="AI83" s="851"/>
      <c r="AJ83" s="851"/>
      <c r="AK83" s="851" t="s">
        <v>479</v>
      </c>
      <c r="AL83" s="851"/>
      <c r="AM83" s="851"/>
      <c r="AN83" s="851"/>
      <c r="AO83" s="851"/>
      <c r="AP83" s="851">
        <v>6795</v>
      </c>
      <c r="AQ83" s="851"/>
      <c r="AR83" s="851"/>
      <c r="AS83" s="851"/>
      <c r="AT83" s="851"/>
      <c r="AU83" s="851" t="s">
        <v>479</v>
      </c>
      <c r="AV83" s="851"/>
      <c r="AW83" s="851"/>
      <c r="AX83" s="851"/>
      <c r="AY83" s="851"/>
      <c r="AZ83" s="897" t="s">
        <v>552</v>
      </c>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45224</v>
      </c>
      <c r="AG88" s="862"/>
      <c r="AH88" s="862"/>
      <c r="AI88" s="862"/>
      <c r="AJ88" s="862"/>
      <c r="AK88" s="859"/>
      <c r="AL88" s="859"/>
      <c r="AM88" s="859"/>
      <c r="AN88" s="859"/>
      <c r="AO88" s="859"/>
      <c r="AP88" s="862">
        <v>42343</v>
      </c>
      <c r="AQ88" s="862"/>
      <c r="AR88" s="862"/>
      <c r="AS88" s="862"/>
      <c r="AT88" s="862"/>
      <c r="AU88" s="862">
        <v>3709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t="s">
        <v>479</v>
      </c>
      <c r="CX102" s="870"/>
      <c r="CY102" s="870"/>
      <c r="CZ102" s="870"/>
      <c r="DA102" s="913"/>
      <c r="DB102" s="912" t="s">
        <v>479</v>
      </c>
      <c r="DC102" s="870"/>
      <c r="DD102" s="870"/>
      <c r="DE102" s="870"/>
      <c r="DF102" s="913"/>
      <c r="DG102" s="912" t="s">
        <v>479</v>
      </c>
      <c r="DH102" s="870"/>
      <c r="DI102" s="870"/>
      <c r="DJ102" s="870"/>
      <c r="DK102" s="913"/>
      <c r="DL102" s="912" t="s">
        <v>479</v>
      </c>
      <c r="DM102" s="870"/>
      <c r="DN102" s="870"/>
      <c r="DO102" s="870"/>
      <c r="DP102" s="913"/>
      <c r="DQ102" s="912" t="s">
        <v>479</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289</v>
      </c>
      <c r="AG109" s="915"/>
      <c r="AH109" s="915"/>
      <c r="AI109" s="915"/>
      <c r="AJ109" s="916"/>
      <c r="AK109" s="914" t="s">
        <v>288</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289</v>
      </c>
      <c r="BW109" s="915"/>
      <c r="BX109" s="915"/>
      <c r="BY109" s="915"/>
      <c r="BZ109" s="916"/>
      <c r="CA109" s="914" t="s">
        <v>288</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289</v>
      </c>
      <c r="DM109" s="915"/>
      <c r="DN109" s="915"/>
      <c r="DO109" s="915"/>
      <c r="DP109" s="916"/>
      <c r="DQ109" s="914" t="s">
        <v>288</v>
      </c>
      <c r="DR109" s="915"/>
      <c r="DS109" s="915"/>
      <c r="DT109" s="915"/>
      <c r="DU109" s="916"/>
      <c r="DV109" s="914" t="s">
        <v>401</v>
      </c>
      <c r="DW109" s="915"/>
      <c r="DX109" s="915"/>
      <c r="DY109" s="915"/>
      <c r="DZ109" s="917"/>
    </row>
    <row r="110" spans="1:131" s="199" customFormat="1" ht="26.25" customHeight="1">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3034447</v>
      </c>
      <c r="AB110" s="922"/>
      <c r="AC110" s="922"/>
      <c r="AD110" s="922"/>
      <c r="AE110" s="923"/>
      <c r="AF110" s="924">
        <v>2788623</v>
      </c>
      <c r="AG110" s="922"/>
      <c r="AH110" s="922"/>
      <c r="AI110" s="922"/>
      <c r="AJ110" s="923"/>
      <c r="AK110" s="924">
        <v>2623306</v>
      </c>
      <c r="AL110" s="922"/>
      <c r="AM110" s="922"/>
      <c r="AN110" s="922"/>
      <c r="AO110" s="923"/>
      <c r="AP110" s="925">
        <v>15.6</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27358843</v>
      </c>
      <c r="BR110" s="957"/>
      <c r="BS110" s="957"/>
      <c r="BT110" s="957"/>
      <c r="BU110" s="957"/>
      <c r="BV110" s="957">
        <v>29642145</v>
      </c>
      <c r="BW110" s="957"/>
      <c r="BX110" s="957"/>
      <c r="BY110" s="957"/>
      <c r="BZ110" s="957"/>
      <c r="CA110" s="957">
        <v>29366093</v>
      </c>
      <c r="CB110" s="957"/>
      <c r="CC110" s="957"/>
      <c r="CD110" s="957"/>
      <c r="CE110" s="957"/>
      <c r="CF110" s="971">
        <v>174.8</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408</v>
      </c>
      <c r="AB111" s="964"/>
      <c r="AC111" s="964"/>
      <c r="AD111" s="964"/>
      <c r="AE111" s="965"/>
      <c r="AF111" s="966" t="s">
        <v>408</v>
      </c>
      <c r="AG111" s="964"/>
      <c r="AH111" s="964"/>
      <c r="AI111" s="964"/>
      <c r="AJ111" s="965"/>
      <c r="AK111" s="966" t="s">
        <v>408</v>
      </c>
      <c r="AL111" s="964"/>
      <c r="AM111" s="964"/>
      <c r="AN111" s="964"/>
      <c r="AO111" s="965"/>
      <c r="AP111" s="967" t="s">
        <v>408</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520834</v>
      </c>
      <c r="BR111" s="950"/>
      <c r="BS111" s="950"/>
      <c r="BT111" s="950"/>
      <c r="BU111" s="950"/>
      <c r="BV111" s="950">
        <v>416224</v>
      </c>
      <c r="BW111" s="950"/>
      <c r="BX111" s="950"/>
      <c r="BY111" s="950"/>
      <c r="BZ111" s="950"/>
      <c r="CA111" s="950">
        <v>158429</v>
      </c>
      <c r="CB111" s="950"/>
      <c r="CC111" s="950"/>
      <c r="CD111" s="950"/>
      <c r="CE111" s="950"/>
      <c r="CF111" s="944">
        <v>0.9</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411</v>
      </c>
      <c r="DH111" s="950"/>
      <c r="DI111" s="950"/>
      <c r="DJ111" s="950"/>
      <c r="DK111" s="950"/>
      <c r="DL111" s="950" t="s">
        <v>411</v>
      </c>
      <c r="DM111" s="950"/>
      <c r="DN111" s="950"/>
      <c r="DO111" s="950"/>
      <c r="DP111" s="950"/>
      <c r="DQ111" s="950" t="s">
        <v>411</v>
      </c>
      <c r="DR111" s="950"/>
      <c r="DS111" s="950"/>
      <c r="DT111" s="950"/>
      <c r="DU111" s="950"/>
      <c r="DV111" s="951" t="s">
        <v>411</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5218572</v>
      </c>
      <c r="BR112" s="950"/>
      <c r="BS112" s="950"/>
      <c r="BT112" s="950"/>
      <c r="BU112" s="950"/>
      <c r="BV112" s="950">
        <v>5258420</v>
      </c>
      <c r="BW112" s="950"/>
      <c r="BX112" s="950"/>
      <c r="BY112" s="950"/>
      <c r="BZ112" s="950"/>
      <c r="CA112" s="950">
        <v>4757146</v>
      </c>
      <c r="CB112" s="950"/>
      <c r="CC112" s="950"/>
      <c r="CD112" s="950"/>
      <c r="CE112" s="950"/>
      <c r="CF112" s="944">
        <v>28.3</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436663</v>
      </c>
      <c r="AB113" s="964"/>
      <c r="AC113" s="964"/>
      <c r="AD113" s="964"/>
      <c r="AE113" s="965"/>
      <c r="AF113" s="966">
        <v>479767</v>
      </c>
      <c r="AG113" s="964"/>
      <c r="AH113" s="964"/>
      <c r="AI113" s="964"/>
      <c r="AJ113" s="965"/>
      <c r="AK113" s="966">
        <v>367922</v>
      </c>
      <c r="AL113" s="964"/>
      <c r="AM113" s="964"/>
      <c r="AN113" s="964"/>
      <c r="AO113" s="965"/>
      <c r="AP113" s="967">
        <v>2.2000000000000002</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2157818</v>
      </c>
      <c r="BR113" s="950"/>
      <c r="BS113" s="950"/>
      <c r="BT113" s="950"/>
      <c r="BU113" s="950"/>
      <c r="BV113" s="950">
        <v>3632743</v>
      </c>
      <c r="BW113" s="950"/>
      <c r="BX113" s="950"/>
      <c r="BY113" s="950"/>
      <c r="BZ113" s="950"/>
      <c r="CA113" s="950">
        <v>3709408</v>
      </c>
      <c r="CB113" s="950"/>
      <c r="CC113" s="950"/>
      <c r="CD113" s="950"/>
      <c r="CE113" s="950"/>
      <c r="CF113" s="944">
        <v>22.1</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23004</v>
      </c>
      <c r="AB114" s="989"/>
      <c r="AC114" s="989"/>
      <c r="AD114" s="989"/>
      <c r="AE114" s="990"/>
      <c r="AF114" s="991">
        <v>8869</v>
      </c>
      <c r="AG114" s="989"/>
      <c r="AH114" s="989"/>
      <c r="AI114" s="989"/>
      <c r="AJ114" s="990"/>
      <c r="AK114" s="991">
        <v>48343</v>
      </c>
      <c r="AL114" s="989"/>
      <c r="AM114" s="989"/>
      <c r="AN114" s="989"/>
      <c r="AO114" s="990"/>
      <c r="AP114" s="992">
        <v>0.3</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2777872</v>
      </c>
      <c r="BR114" s="950"/>
      <c r="BS114" s="950"/>
      <c r="BT114" s="950"/>
      <c r="BU114" s="950"/>
      <c r="BV114" s="950">
        <v>2711880</v>
      </c>
      <c r="BW114" s="950"/>
      <c r="BX114" s="950"/>
      <c r="BY114" s="950"/>
      <c r="BZ114" s="950"/>
      <c r="CA114" s="950">
        <v>2774922</v>
      </c>
      <c r="CB114" s="950"/>
      <c r="CC114" s="950"/>
      <c r="CD114" s="950"/>
      <c r="CE114" s="950"/>
      <c r="CF114" s="944">
        <v>16.5</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33240</v>
      </c>
      <c r="AB115" s="964"/>
      <c r="AC115" s="964"/>
      <c r="AD115" s="964"/>
      <c r="AE115" s="965"/>
      <c r="AF115" s="966">
        <v>67208</v>
      </c>
      <c r="AG115" s="964"/>
      <c r="AH115" s="964"/>
      <c r="AI115" s="964"/>
      <c r="AJ115" s="965"/>
      <c r="AK115" s="966">
        <v>86354</v>
      </c>
      <c r="AL115" s="964"/>
      <c r="AM115" s="964"/>
      <c r="AN115" s="964"/>
      <c r="AO115" s="965"/>
      <c r="AP115" s="967">
        <v>0.5</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t="s">
        <v>223</v>
      </c>
      <c r="CB115" s="950"/>
      <c r="CC115" s="950"/>
      <c r="CD115" s="950"/>
      <c r="CE115" s="950"/>
      <c r="CF115" s="944" t="s">
        <v>223</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520834</v>
      </c>
      <c r="DH115" s="989"/>
      <c r="DI115" s="989"/>
      <c r="DJ115" s="989"/>
      <c r="DK115" s="990"/>
      <c r="DL115" s="991">
        <v>416224</v>
      </c>
      <c r="DM115" s="989"/>
      <c r="DN115" s="989"/>
      <c r="DO115" s="989"/>
      <c r="DP115" s="990"/>
      <c r="DQ115" s="991">
        <v>158429</v>
      </c>
      <c r="DR115" s="989"/>
      <c r="DS115" s="989"/>
      <c r="DT115" s="989"/>
      <c r="DU115" s="990"/>
      <c r="DV115" s="992">
        <v>0.9</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99</v>
      </c>
      <c r="AB116" s="989"/>
      <c r="AC116" s="989"/>
      <c r="AD116" s="989"/>
      <c r="AE116" s="990"/>
      <c r="AF116" s="991">
        <v>611</v>
      </c>
      <c r="AG116" s="989"/>
      <c r="AH116" s="989"/>
      <c r="AI116" s="989"/>
      <c r="AJ116" s="990"/>
      <c r="AK116" s="991">
        <v>29</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3527453</v>
      </c>
      <c r="AB117" s="1007"/>
      <c r="AC117" s="1007"/>
      <c r="AD117" s="1007"/>
      <c r="AE117" s="1008"/>
      <c r="AF117" s="1009">
        <v>3345078</v>
      </c>
      <c r="AG117" s="1007"/>
      <c r="AH117" s="1007"/>
      <c r="AI117" s="1007"/>
      <c r="AJ117" s="1008"/>
      <c r="AK117" s="1009">
        <v>3125954</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289</v>
      </c>
      <c r="AG118" s="915"/>
      <c r="AH118" s="915"/>
      <c r="AI118" s="915"/>
      <c r="AJ118" s="916"/>
      <c r="AK118" s="914" t="s">
        <v>288</v>
      </c>
      <c r="AL118" s="915"/>
      <c r="AM118" s="915"/>
      <c r="AN118" s="915"/>
      <c r="AO118" s="916"/>
      <c r="AP118" s="1001" t="s">
        <v>401</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433</v>
      </c>
      <c r="BP119" s="1036"/>
      <c r="BQ119" s="1027">
        <v>38033939</v>
      </c>
      <c r="BR119" s="1028"/>
      <c r="BS119" s="1028"/>
      <c r="BT119" s="1028"/>
      <c r="BU119" s="1028"/>
      <c r="BV119" s="1028">
        <v>41661412</v>
      </c>
      <c r="BW119" s="1028"/>
      <c r="BX119" s="1028"/>
      <c r="BY119" s="1028"/>
      <c r="BZ119" s="1028"/>
      <c r="CA119" s="1028">
        <v>40765998</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223</v>
      </c>
      <c r="DH119" s="1014"/>
      <c r="DI119" s="1014"/>
      <c r="DJ119" s="1014"/>
      <c r="DK119" s="1015"/>
      <c r="DL119" s="1013" t="s">
        <v>223</v>
      </c>
      <c r="DM119" s="1014"/>
      <c r="DN119" s="1014"/>
      <c r="DO119" s="1014"/>
      <c r="DP119" s="1015"/>
      <c r="DQ119" s="1013" t="s">
        <v>223</v>
      </c>
      <c r="DR119" s="1014"/>
      <c r="DS119" s="1014"/>
      <c r="DT119" s="1014"/>
      <c r="DU119" s="1015"/>
      <c r="DV119" s="1016" t="s">
        <v>223</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7386304</v>
      </c>
      <c r="BR120" s="957"/>
      <c r="BS120" s="957"/>
      <c r="BT120" s="957"/>
      <c r="BU120" s="957"/>
      <c r="BV120" s="957">
        <v>7701523</v>
      </c>
      <c r="BW120" s="957"/>
      <c r="BX120" s="957"/>
      <c r="BY120" s="957"/>
      <c r="BZ120" s="957"/>
      <c r="CA120" s="957">
        <v>9223773</v>
      </c>
      <c r="CB120" s="957"/>
      <c r="CC120" s="957"/>
      <c r="CD120" s="957"/>
      <c r="CE120" s="957"/>
      <c r="CF120" s="971">
        <v>54.9</v>
      </c>
      <c r="CG120" s="972"/>
      <c r="CH120" s="972"/>
      <c r="CI120" s="972"/>
      <c r="CJ120" s="972"/>
      <c r="CK120" s="1037" t="s">
        <v>437</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5218572</v>
      </c>
      <c r="DH120" s="957"/>
      <c r="DI120" s="957"/>
      <c r="DJ120" s="957"/>
      <c r="DK120" s="957"/>
      <c r="DL120" s="957">
        <v>5258420</v>
      </c>
      <c r="DM120" s="957"/>
      <c r="DN120" s="957"/>
      <c r="DO120" s="957"/>
      <c r="DP120" s="957"/>
      <c r="DQ120" s="957">
        <v>4757146</v>
      </c>
      <c r="DR120" s="957"/>
      <c r="DS120" s="957"/>
      <c r="DT120" s="957"/>
      <c r="DU120" s="957"/>
      <c r="DV120" s="958">
        <v>28.3</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11138102</v>
      </c>
      <c r="BR121" s="950"/>
      <c r="BS121" s="950"/>
      <c r="BT121" s="950"/>
      <c r="BU121" s="950"/>
      <c r="BV121" s="950">
        <v>11561787</v>
      </c>
      <c r="BW121" s="950"/>
      <c r="BX121" s="950"/>
      <c r="BY121" s="950"/>
      <c r="BZ121" s="950"/>
      <c r="CA121" s="950">
        <v>5335487</v>
      </c>
      <c r="CB121" s="950"/>
      <c r="CC121" s="950"/>
      <c r="CD121" s="950"/>
      <c r="CE121" s="950"/>
      <c r="CF121" s="944">
        <v>31.8</v>
      </c>
      <c r="CG121" s="945"/>
      <c r="CH121" s="945"/>
      <c r="CI121" s="945"/>
      <c r="CJ121" s="945"/>
      <c r="CK121" s="1040"/>
      <c r="CL121" s="1041"/>
      <c r="CM121" s="1041"/>
      <c r="CN121" s="1041"/>
      <c r="CO121" s="1042"/>
      <c r="CP121" s="1050"/>
      <c r="CQ121" s="1051"/>
      <c r="CR121" s="1051"/>
      <c r="CS121" s="1051"/>
      <c r="CT121" s="1051"/>
      <c r="CU121" s="1051"/>
      <c r="CV121" s="1051"/>
      <c r="CW121" s="1051"/>
      <c r="CX121" s="1051"/>
      <c r="CY121" s="1051"/>
      <c r="CZ121" s="1051"/>
      <c r="DA121" s="1051"/>
      <c r="DB121" s="1051"/>
      <c r="DC121" s="1051"/>
      <c r="DD121" s="1051"/>
      <c r="DE121" s="1051"/>
      <c r="DF121" s="1052"/>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30381276</v>
      </c>
      <c r="BR122" s="1028"/>
      <c r="BS122" s="1028"/>
      <c r="BT122" s="1028"/>
      <c r="BU122" s="1028"/>
      <c r="BV122" s="1028">
        <v>31308905</v>
      </c>
      <c r="BW122" s="1028"/>
      <c r="BX122" s="1028"/>
      <c r="BY122" s="1028"/>
      <c r="BZ122" s="1028"/>
      <c r="CA122" s="1028">
        <v>31143624</v>
      </c>
      <c r="CB122" s="1028"/>
      <c r="CC122" s="1028"/>
      <c r="CD122" s="1028"/>
      <c r="CE122" s="1028"/>
      <c r="CF122" s="1048">
        <v>185.4</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408</v>
      </c>
      <c r="AB123" s="989"/>
      <c r="AC123" s="989"/>
      <c r="AD123" s="989"/>
      <c r="AE123" s="990"/>
      <c r="AF123" s="991" t="s">
        <v>408</v>
      </c>
      <c r="AG123" s="989"/>
      <c r="AH123" s="989"/>
      <c r="AI123" s="989"/>
      <c r="AJ123" s="990"/>
      <c r="AK123" s="991" t="s">
        <v>408</v>
      </c>
      <c r="AL123" s="989"/>
      <c r="AM123" s="989"/>
      <c r="AN123" s="989"/>
      <c r="AO123" s="990"/>
      <c r="AP123" s="992" t="s">
        <v>408</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441</v>
      </c>
      <c r="BP123" s="1036"/>
      <c r="BQ123" s="1095">
        <v>48905682</v>
      </c>
      <c r="BR123" s="1096"/>
      <c r="BS123" s="1096"/>
      <c r="BT123" s="1096"/>
      <c r="BU123" s="1096"/>
      <c r="BV123" s="1096">
        <v>50572215</v>
      </c>
      <c r="BW123" s="1096"/>
      <c r="BX123" s="1096"/>
      <c r="BY123" s="1096"/>
      <c r="BZ123" s="1096"/>
      <c r="CA123" s="1096">
        <v>45702884</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408</v>
      </c>
      <c r="AB124" s="989"/>
      <c r="AC124" s="989"/>
      <c r="AD124" s="989"/>
      <c r="AE124" s="990"/>
      <c r="AF124" s="991" t="s">
        <v>408</v>
      </c>
      <c r="AG124" s="989"/>
      <c r="AH124" s="989"/>
      <c r="AI124" s="989"/>
      <c r="AJ124" s="990"/>
      <c r="AK124" s="991" t="s">
        <v>408</v>
      </c>
      <c r="AL124" s="989"/>
      <c r="AM124" s="989"/>
      <c r="AN124" s="989"/>
      <c r="AO124" s="990"/>
      <c r="AP124" s="992" t="s">
        <v>408</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408</v>
      </c>
      <c r="BR124" s="1058"/>
      <c r="BS124" s="1058"/>
      <c r="BT124" s="1058"/>
      <c r="BU124" s="1058"/>
      <c r="BV124" s="1058" t="s">
        <v>408</v>
      </c>
      <c r="BW124" s="1058"/>
      <c r="BX124" s="1058"/>
      <c r="BY124" s="1058"/>
      <c r="BZ124" s="1058"/>
      <c r="CA124" s="1058" t="s">
        <v>408</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223</v>
      </c>
      <c r="AB126" s="989"/>
      <c r="AC126" s="989"/>
      <c r="AD126" s="989"/>
      <c r="AE126" s="990"/>
      <c r="AF126" s="991" t="s">
        <v>223</v>
      </c>
      <c r="AG126" s="989"/>
      <c r="AH126" s="989"/>
      <c r="AI126" s="989"/>
      <c r="AJ126" s="990"/>
      <c r="AK126" s="991" t="s">
        <v>223</v>
      </c>
      <c r="AL126" s="989"/>
      <c r="AM126" s="989"/>
      <c r="AN126" s="989"/>
      <c r="AO126" s="990"/>
      <c r="AP126" s="992" t="s">
        <v>223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33240</v>
      </c>
      <c r="AB127" s="989"/>
      <c r="AC127" s="989"/>
      <c r="AD127" s="989"/>
      <c r="AE127" s="990"/>
      <c r="AF127" s="991">
        <v>67208</v>
      </c>
      <c r="AG127" s="989"/>
      <c r="AH127" s="989"/>
      <c r="AI127" s="989"/>
      <c r="AJ127" s="990"/>
      <c r="AK127" s="991">
        <v>86354</v>
      </c>
      <c r="AL127" s="989"/>
      <c r="AM127" s="989"/>
      <c r="AN127" s="989"/>
      <c r="AO127" s="990"/>
      <c r="AP127" s="992">
        <v>0.5</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625703</v>
      </c>
      <c r="AB128" s="1078"/>
      <c r="AC128" s="1078"/>
      <c r="AD128" s="1078"/>
      <c r="AE128" s="1079"/>
      <c r="AF128" s="1080">
        <v>668304</v>
      </c>
      <c r="AG128" s="1078"/>
      <c r="AH128" s="1078"/>
      <c r="AI128" s="1078"/>
      <c r="AJ128" s="1079"/>
      <c r="AK128" s="1080">
        <v>619413</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223</v>
      </c>
      <c r="BG128" s="1085"/>
      <c r="BH128" s="1085"/>
      <c r="BI128" s="1085"/>
      <c r="BJ128" s="1085"/>
      <c r="BK128" s="1085"/>
      <c r="BL128" s="1086"/>
      <c r="BM128" s="1084">
        <v>12.54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18432059</v>
      </c>
      <c r="AB129" s="989"/>
      <c r="AC129" s="989"/>
      <c r="AD129" s="989"/>
      <c r="AE129" s="990"/>
      <c r="AF129" s="991">
        <v>18968320</v>
      </c>
      <c r="AG129" s="989"/>
      <c r="AH129" s="989"/>
      <c r="AI129" s="989"/>
      <c r="AJ129" s="990"/>
      <c r="AK129" s="991">
        <v>19104213</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223</v>
      </c>
      <c r="BG129" s="1099"/>
      <c r="BH129" s="1099"/>
      <c r="BI129" s="1099"/>
      <c r="BJ129" s="1099"/>
      <c r="BK129" s="1099"/>
      <c r="BL129" s="1100"/>
      <c r="BM129" s="1098">
        <v>17.54</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2457653</v>
      </c>
      <c r="AB130" s="989"/>
      <c r="AC130" s="989"/>
      <c r="AD130" s="989"/>
      <c r="AE130" s="990"/>
      <c r="AF130" s="991">
        <v>2342990</v>
      </c>
      <c r="AG130" s="989"/>
      <c r="AH130" s="989"/>
      <c r="AI130" s="989"/>
      <c r="AJ130" s="990"/>
      <c r="AK130" s="991">
        <v>2304649</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1.9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15974406</v>
      </c>
      <c r="AB131" s="1014"/>
      <c r="AC131" s="1014"/>
      <c r="AD131" s="1014"/>
      <c r="AE131" s="1015"/>
      <c r="AF131" s="1013">
        <v>16625330</v>
      </c>
      <c r="AG131" s="1014"/>
      <c r="AH131" s="1014"/>
      <c r="AI131" s="1014"/>
      <c r="AJ131" s="1015"/>
      <c r="AK131" s="1013">
        <v>16799564</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223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2.7800532929999999</v>
      </c>
      <c r="AB132" s="1130"/>
      <c r="AC132" s="1130"/>
      <c r="AD132" s="1130"/>
      <c r="AE132" s="1131"/>
      <c r="AF132" s="1132">
        <v>2.0076834570000002</v>
      </c>
      <c r="AG132" s="1130"/>
      <c r="AH132" s="1130"/>
      <c r="AI132" s="1130"/>
      <c r="AJ132" s="1131"/>
      <c r="AK132" s="1132">
        <v>1.201769284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3.1</v>
      </c>
      <c r="AB133" s="1113"/>
      <c r="AC133" s="1113"/>
      <c r="AD133" s="1113"/>
      <c r="AE133" s="1114"/>
      <c r="AF133" s="1112">
        <v>2.6</v>
      </c>
      <c r="AG133" s="1113"/>
      <c r="AH133" s="1113"/>
      <c r="AI133" s="1113"/>
      <c r="AJ133" s="1114"/>
      <c r="AK133" s="1112">
        <v>1.9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3623490</v>
      </c>
      <c r="L9" s="266">
        <v>32128</v>
      </c>
      <c r="M9" s="267">
        <v>56511</v>
      </c>
      <c r="N9" s="268">
        <v>-43.1</v>
      </c>
    </row>
    <row r="10" spans="1:16">
      <c r="A10" s="250"/>
      <c r="B10" s="246"/>
      <c r="C10" s="246"/>
      <c r="D10" s="246"/>
      <c r="E10" s="246"/>
      <c r="F10" s="246"/>
      <c r="G10" s="1152" t="s">
        <v>475</v>
      </c>
      <c r="H10" s="1153"/>
      <c r="I10" s="1153"/>
      <c r="J10" s="1154"/>
      <c r="K10" s="269">
        <v>127791</v>
      </c>
      <c r="L10" s="270">
        <v>1133</v>
      </c>
      <c r="M10" s="271">
        <v>3634</v>
      </c>
      <c r="N10" s="272">
        <v>-68.8</v>
      </c>
    </row>
    <row r="11" spans="1:16" ht="13.5" customHeight="1">
      <c r="A11" s="250"/>
      <c r="B11" s="246"/>
      <c r="C11" s="246"/>
      <c r="D11" s="246"/>
      <c r="E11" s="246"/>
      <c r="F11" s="246"/>
      <c r="G11" s="1152" t="s">
        <v>476</v>
      </c>
      <c r="H11" s="1153"/>
      <c r="I11" s="1153"/>
      <c r="J11" s="1154"/>
      <c r="K11" s="269">
        <v>757702</v>
      </c>
      <c r="L11" s="270">
        <v>6718</v>
      </c>
      <c r="M11" s="271">
        <v>3413</v>
      </c>
      <c r="N11" s="272">
        <v>96.8</v>
      </c>
    </row>
    <row r="12" spans="1:16" ht="13.5" customHeight="1">
      <c r="A12" s="250"/>
      <c r="B12" s="246"/>
      <c r="C12" s="246"/>
      <c r="D12" s="246"/>
      <c r="E12" s="246"/>
      <c r="F12" s="246"/>
      <c r="G12" s="1152" t="s">
        <v>477</v>
      </c>
      <c r="H12" s="1153"/>
      <c r="I12" s="1153"/>
      <c r="J12" s="1154"/>
      <c r="K12" s="269">
        <v>11773</v>
      </c>
      <c r="L12" s="270">
        <v>104</v>
      </c>
      <c r="M12" s="271">
        <v>498</v>
      </c>
      <c r="N12" s="272">
        <v>-79.099999999999994</v>
      </c>
    </row>
    <row r="13" spans="1:16" ht="13.5" customHeight="1">
      <c r="A13" s="250"/>
      <c r="B13" s="246"/>
      <c r="C13" s="246"/>
      <c r="D13" s="246"/>
      <c r="E13" s="246"/>
      <c r="F13" s="246"/>
      <c r="G13" s="1152" t="s">
        <v>478</v>
      </c>
      <c r="H13" s="1153"/>
      <c r="I13" s="1153"/>
      <c r="J13" s="1154"/>
      <c r="K13" s="269" t="s">
        <v>479</v>
      </c>
      <c r="L13" s="270" t="s">
        <v>479</v>
      </c>
      <c r="M13" s="271">
        <v>0</v>
      </c>
      <c r="N13" s="272" t="s">
        <v>479</v>
      </c>
    </row>
    <row r="14" spans="1:16" ht="13.5" customHeight="1">
      <c r="A14" s="250"/>
      <c r="B14" s="246"/>
      <c r="C14" s="246"/>
      <c r="D14" s="246"/>
      <c r="E14" s="246"/>
      <c r="F14" s="246"/>
      <c r="G14" s="1152" t="s">
        <v>480</v>
      </c>
      <c r="H14" s="1153"/>
      <c r="I14" s="1153"/>
      <c r="J14" s="1154"/>
      <c r="K14" s="269">
        <v>264063</v>
      </c>
      <c r="L14" s="270">
        <v>2341</v>
      </c>
      <c r="M14" s="271">
        <v>2520</v>
      </c>
      <c r="N14" s="272">
        <v>-7.1</v>
      </c>
    </row>
    <row r="15" spans="1:16" ht="13.5" customHeight="1">
      <c r="A15" s="250"/>
      <c r="B15" s="246"/>
      <c r="C15" s="246"/>
      <c r="D15" s="246"/>
      <c r="E15" s="246"/>
      <c r="F15" s="246"/>
      <c r="G15" s="1152" t="s">
        <v>481</v>
      </c>
      <c r="H15" s="1153"/>
      <c r="I15" s="1153"/>
      <c r="J15" s="1154"/>
      <c r="K15" s="269">
        <v>61820</v>
      </c>
      <c r="L15" s="270">
        <v>548</v>
      </c>
      <c r="M15" s="271">
        <v>1086</v>
      </c>
      <c r="N15" s="272">
        <v>-49.5</v>
      </c>
    </row>
    <row r="16" spans="1:16">
      <c r="A16" s="250"/>
      <c r="B16" s="246"/>
      <c r="C16" s="246"/>
      <c r="D16" s="246"/>
      <c r="E16" s="246"/>
      <c r="F16" s="246"/>
      <c r="G16" s="1155" t="s">
        <v>482</v>
      </c>
      <c r="H16" s="1156"/>
      <c r="I16" s="1156"/>
      <c r="J16" s="1157"/>
      <c r="K16" s="270">
        <v>-175900</v>
      </c>
      <c r="L16" s="270">
        <v>-1560</v>
      </c>
      <c r="M16" s="271">
        <v>-4875</v>
      </c>
      <c r="N16" s="272">
        <v>-68</v>
      </c>
    </row>
    <row r="17" spans="1:16">
      <c r="A17" s="250"/>
      <c r="B17" s="246"/>
      <c r="C17" s="246"/>
      <c r="D17" s="246"/>
      <c r="E17" s="246"/>
      <c r="F17" s="246"/>
      <c r="G17" s="1155" t="s">
        <v>171</v>
      </c>
      <c r="H17" s="1156"/>
      <c r="I17" s="1156"/>
      <c r="J17" s="1157"/>
      <c r="K17" s="270">
        <v>4670739</v>
      </c>
      <c r="L17" s="270">
        <v>41414</v>
      </c>
      <c r="M17" s="271">
        <v>62786</v>
      </c>
      <c r="N17" s="272">
        <v>-34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3.17</v>
      </c>
      <c r="L21" s="283">
        <v>5.97</v>
      </c>
      <c r="M21" s="284">
        <v>-2.8</v>
      </c>
      <c r="N21" s="251"/>
      <c r="O21" s="285"/>
      <c r="P21" s="281"/>
    </row>
    <row r="22" spans="1:16" s="286" customFormat="1">
      <c r="A22" s="281"/>
      <c r="B22" s="251"/>
      <c r="C22" s="251"/>
      <c r="D22" s="251"/>
      <c r="E22" s="251"/>
      <c r="F22" s="251"/>
      <c r="G22" s="1147" t="s">
        <v>488</v>
      </c>
      <c r="H22" s="1148"/>
      <c r="I22" s="1148"/>
      <c r="J22" s="1149"/>
      <c r="K22" s="287">
        <v>100.5</v>
      </c>
      <c r="L22" s="288">
        <v>99.8</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2623306</v>
      </c>
      <c r="L32" s="296">
        <v>23260</v>
      </c>
      <c r="M32" s="297">
        <v>33036</v>
      </c>
      <c r="N32" s="298">
        <v>-29.6</v>
      </c>
    </row>
    <row r="33" spans="1:16" ht="13.5" customHeight="1">
      <c r="A33" s="250"/>
      <c r="B33" s="246"/>
      <c r="C33" s="246"/>
      <c r="D33" s="246"/>
      <c r="E33" s="246"/>
      <c r="F33" s="246"/>
      <c r="G33" s="1163" t="s">
        <v>493</v>
      </c>
      <c r="H33" s="1164"/>
      <c r="I33" s="1164"/>
      <c r="J33" s="1165"/>
      <c r="K33" s="296" t="s">
        <v>479</v>
      </c>
      <c r="L33" s="296" t="s">
        <v>479</v>
      </c>
      <c r="M33" s="297" t="s">
        <v>479</v>
      </c>
      <c r="N33" s="298" t="s">
        <v>479</v>
      </c>
    </row>
    <row r="34" spans="1:16" ht="27" customHeight="1">
      <c r="A34" s="250"/>
      <c r="B34" s="246"/>
      <c r="C34" s="246"/>
      <c r="D34" s="246"/>
      <c r="E34" s="246"/>
      <c r="F34" s="246"/>
      <c r="G34" s="1163" t="s">
        <v>494</v>
      </c>
      <c r="H34" s="1164"/>
      <c r="I34" s="1164"/>
      <c r="J34" s="1165"/>
      <c r="K34" s="296" t="s">
        <v>479</v>
      </c>
      <c r="L34" s="296" t="s">
        <v>479</v>
      </c>
      <c r="M34" s="297">
        <v>44</v>
      </c>
      <c r="N34" s="298" t="s">
        <v>479</v>
      </c>
    </row>
    <row r="35" spans="1:16" ht="27" customHeight="1">
      <c r="A35" s="250"/>
      <c r="B35" s="246"/>
      <c r="C35" s="246"/>
      <c r="D35" s="246"/>
      <c r="E35" s="246"/>
      <c r="F35" s="246"/>
      <c r="G35" s="1163" t="s">
        <v>495</v>
      </c>
      <c r="H35" s="1164"/>
      <c r="I35" s="1164"/>
      <c r="J35" s="1165"/>
      <c r="K35" s="296">
        <v>367922</v>
      </c>
      <c r="L35" s="296">
        <v>3262</v>
      </c>
      <c r="M35" s="297">
        <v>7207</v>
      </c>
      <c r="N35" s="298">
        <v>-54.7</v>
      </c>
    </row>
    <row r="36" spans="1:16" ht="27" customHeight="1">
      <c r="A36" s="250"/>
      <c r="B36" s="246"/>
      <c r="C36" s="246"/>
      <c r="D36" s="246"/>
      <c r="E36" s="246"/>
      <c r="F36" s="246"/>
      <c r="G36" s="1163" t="s">
        <v>496</v>
      </c>
      <c r="H36" s="1164"/>
      <c r="I36" s="1164"/>
      <c r="J36" s="1165"/>
      <c r="K36" s="296">
        <v>48343</v>
      </c>
      <c r="L36" s="296">
        <v>429</v>
      </c>
      <c r="M36" s="297">
        <v>1383</v>
      </c>
      <c r="N36" s="298">
        <v>-69</v>
      </c>
    </row>
    <row r="37" spans="1:16" ht="13.5" customHeight="1">
      <c r="A37" s="250"/>
      <c r="B37" s="246"/>
      <c r="C37" s="246"/>
      <c r="D37" s="246"/>
      <c r="E37" s="246"/>
      <c r="F37" s="246"/>
      <c r="G37" s="1163" t="s">
        <v>497</v>
      </c>
      <c r="H37" s="1164"/>
      <c r="I37" s="1164"/>
      <c r="J37" s="1165"/>
      <c r="K37" s="296">
        <v>86354</v>
      </c>
      <c r="L37" s="296">
        <v>766</v>
      </c>
      <c r="M37" s="297">
        <v>788</v>
      </c>
      <c r="N37" s="298">
        <v>-2.8</v>
      </c>
    </row>
    <row r="38" spans="1:16" ht="27" customHeight="1">
      <c r="A38" s="250"/>
      <c r="B38" s="246"/>
      <c r="C38" s="246"/>
      <c r="D38" s="246"/>
      <c r="E38" s="246"/>
      <c r="F38" s="246"/>
      <c r="G38" s="1166" t="s">
        <v>498</v>
      </c>
      <c r="H38" s="1167"/>
      <c r="I38" s="1167"/>
      <c r="J38" s="1168"/>
      <c r="K38" s="299">
        <v>29</v>
      </c>
      <c r="L38" s="299">
        <v>0</v>
      </c>
      <c r="M38" s="300">
        <v>1</v>
      </c>
      <c r="N38" s="301">
        <v>-100</v>
      </c>
      <c r="O38" s="295"/>
    </row>
    <row r="39" spans="1:16">
      <c r="A39" s="250"/>
      <c r="B39" s="246"/>
      <c r="C39" s="246"/>
      <c r="D39" s="246"/>
      <c r="E39" s="246"/>
      <c r="F39" s="246"/>
      <c r="G39" s="1166" t="s">
        <v>499</v>
      </c>
      <c r="H39" s="1167"/>
      <c r="I39" s="1167"/>
      <c r="J39" s="1168"/>
      <c r="K39" s="302">
        <v>-619413</v>
      </c>
      <c r="L39" s="302">
        <v>-5492</v>
      </c>
      <c r="M39" s="303">
        <v>-7012</v>
      </c>
      <c r="N39" s="304">
        <v>-21.7</v>
      </c>
      <c r="O39" s="295"/>
    </row>
    <row r="40" spans="1:16" ht="27" customHeight="1">
      <c r="A40" s="250"/>
      <c r="B40" s="246"/>
      <c r="C40" s="246"/>
      <c r="D40" s="246"/>
      <c r="E40" s="246"/>
      <c r="F40" s="246"/>
      <c r="G40" s="1163" t="s">
        <v>500</v>
      </c>
      <c r="H40" s="1164"/>
      <c r="I40" s="1164"/>
      <c r="J40" s="1165"/>
      <c r="K40" s="302">
        <v>-2304649</v>
      </c>
      <c r="L40" s="302">
        <v>-20434</v>
      </c>
      <c r="M40" s="303">
        <v>-26691</v>
      </c>
      <c r="N40" s="304">
        <v>-23.4</v>
      </c>
      <c r="O40" s="295"/>
    </row>
    <row r="41" spans="1:16">
      <c r="A41" s="250"/>
      <c r="B41" s="246"/>
      <c r="C41" s="246"/>
      <c r="D41" s="246"/>
      <c r="E41" s="246"/>
      <c r="F41" s="246"/>
      <c r="G41" s="1169" t="s">
        <v>283</v>
      </c>
      <c r="H41" s="1170"/>
      <c r="I41" s="1170"/>
      <c r="J41" s="1171"/>
      <c r="K41" s="296">
        <v>201892</v>
      </c>
      <c r="L41" s="302">
        <v>1790</v>
      </c>
      <c r="M41" s="303">
        <v>8756</v>
      </c>
      <c r="N41" s="304">
        <v>-79.599999999999994</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2689321</v>
      </c>
      <c r="J51" s="322">
        <v>24218</v>
      </c>
      <c r="K51" s="323">
        <v>31.1</v>
      </c>
      <c r="L51" s="324">
        <v>40849</v>
      </c>
      <c r="M51" s="325">
        <v>20.5</v>
      </c>
      <c r="N51" s="326">
        <v>10.6</v>
      </c>
    </row>
    <row r="52" spans="1:14">
      <c r="A52" s="250"/>
      <c r="B52" s="246"/>
      <c r="C52" s="246"/>
      <c r="D52" s="246"/>
      <c r="E52" s="246"/>
      <c r="F52" s="246"/>
      <c r="G52" s="327"/>
      <c r="H52" s="328" t="s">
        <v>511</v>
      </c>
      <c r="I52" s="329">
        <v>1799165</v>
      </c>
      <c r="J52" s="330">
        <v>16202</v>
      </c>
      <c r="K52" s="331">
        <v>11.8</v>
      </c>
      <c r="L52" s="332">
        <v>22537</v>
      </c>
      <c r="M52" s="333">
        <v>21.7</v>
      </c>
      <c r="N52" s="334">
        <v>-9.9</v>
      </c>
    </row>
    <row r="53" spans="1:14">
      <c r="A53" s="250"/>
      <c r="B53" s="246"/>
      <c r="C53" s="246"/>
      <c r="D53" s="246"/>
      <c r="E53" s="246"/>
      <c r="F53" s="246"/>
      <c r="G53" s="312" t="s">
        <v>512</v>
      </c>
      <c r="H53" s="313"/>
      <c r="I53" s="321">
        <v>3485125</v>
      </c>
      <c r="J53" s="322">
        <v>31200</v>
      </c>
      <c r="K53" s="323">
        <v>28.8</v>
      </c>
      <c r="L53" s="324">
        <v>40632</v>
      </c>
      <c r="M53" s="325">
        <v>-0.5</v>
      </c>
      <c r="N53" s="326">
        <v>29.3</v>
      </c>
    </row>
    <row r="54" spans="1:14">
      <c r="A54" s="250"/>
      <c r="B54" s="246"/>
      <c r="C54" s="246"/>
      <c r="D54" s="246"/>
      <c r="E54" s="246"/>
      <c r="F54" s="246"/>
      <c r="G54" s="327"/>
      <c r="H54" s="328" t="s">
        <v>511</v>
      </c>
      <c r="I54" s="329">
        <v>1938493</v>
      </c>
      <c r="J54" s="330">
        <v>17354</v>
      </c>
      <c r="K54" s="331">
        <v>7.1</v>
      </c>
      <c r="L54" s="332">
        <v>21402</v>
      </c>
      <c r="M54" s="333">
        <v>-5</v>
      </c>
      <c r="N54" s="334">
        <v>12.1</v>
      </c>
    </row>
    <row r="55" spans="1:14">
      <c r="A55" s="250"/>
      <c r="B55" s="246"/>
      <c r="C55" s="246"/>
      <c r="D55" s="246"/>
      <c r="E55" s="246"/>
      <c r="F55" s="246"/>
      <c r="G55" s="312" t="s">
        <v>513</v>
      </c>
      <c r="H55" s="313"/>
      <c r="I55" s="321">
        <v>3971350</v>
      </c>
      <c r="J55" s="322">
        <v>35341</v>
      </c>
      <c r="K55" s="323">
        <v>13.3</v>
      </c>
      <c r="L55" s="324">
        <v>45375</v>
      </c>
      <c r="M55" s="325">
        <v>11.7</v>
      </c>
      <c r="N55" s="326">
        <v>1.6</v>
      </c>
    </row>
    <row r="56" spans="1:14">
      <c r="A56" s="250"/>
      <c r="B56" s="246"/>
      <c r="C56" s="246"/>
      <c r="D56" s="246"/>
      <c r="E56" s="246"/>
      <c r="F56" s="246"/>
      <c r="G56" s="327"/>
      <c r="H56" s="328" t="s">
        <v>511</v>
      </c>
      <c r="I56" s="329">
        <v>2029586</v>
      </c>
      <c r="J56" s="330">
        <v>18061</v>
      </c>
      <c r="K56" s="331">
        <v>4.0999999999999996</v>
      </c>
      <c r="L56" s="332">
        <v>26025</v>
      </c>
      <c r="M56" s="333">
        <v>21.6</v>
      </c>
      <c r="N56" s="334">
        <v>-17.5</v>
      </c>
    </row>
    <row r="57" spans="1:14">
      <c r="A57" s="250"/>
      <c r="B57" s="246"/>
      <c r="C57" s="246"/>
      <c r="D57" s="246"/>
      <c r="E57" s="246"/>
      <c r="F57" s="246"/>
      <c r="G57" s="312" t="s">
        <v>514</v>
      </c>
      <c r="H57" s="313"/>
      <c r="I57" s="321">
        <v>7281201</v>
      </c>
      <c r="J57" s="322">
        <v>64421</v>
      </c>
      <c r="K57" s="323">
        <v>82.3</v>
      </c>
      <c r="L57" s="324">
        <v>44267</v>
      </c>
      <c r="M57" s="325">
        <v>-2.4</v>
      </c>
      <c r="N57" s="326">
        <v>84.7</v>
      </c>
    </row>
    <row r="58" spans="1:14">
      <c r="A58" s="250"/>
      <c r="B58" s="246"/>
      <c r="C58" s="246"/>
      <c r="D58" s="246"/>
      <c r="E58" s="246"/>
      <c r="F58" s="246"/>
      <c r="G58" s="327"/>
      <c r="H58" s="328" t="s">
        <v>511</v>
      </c>
      <c r="I58" s="329">
        <v>5021476</v>
      </c>
      <c r="J58" s="330">
        <v>44428</v>
      </c>
      <c r="K58" s="331">
        <v>146</v>
      </c>
      <c r="L58" s="332">
        <v>26161</v>
      </c>
      <c r="M58" s="333">
        <v>0.5</v>
      </c>
      <c r="N58" s="334">
        <v>145.5</v>
      </c>
    </row>
    <row r="59" spans="1:14">
      <c r="A59" s="250"/>
      <c r="B59" s="246"/>
      <c r="C59" s="246"/>
      <c r="D59" s="246"/>
      <c r="E59" s="246"/>
      <c r="F59" s="246"/>
      <c r="G59" s="312" t="s">
        <v>515</v>
      </c>
      <c r="H59" s="313"/>
      <c r="I59" s="321">
        <v>2629507</v>
      </c>
      <c r="J59" s="322">
        <v>23315</v>
      </c>
      <c r="K59" s="323">
        <v>-63.8</v>
      </c>
      <c r="L59" s="324">
        <v>40879</v>
      </c>
      <c r="M59" s="325">
        <v>-7.7</v>
      </c>
      <c r="N59" s="326">
        <v>-56.1</v>
      </c>
    </row>
    <row r="60" spans="1:14">
      <c r="A60" s="250"/>
      <c r="B60" s="246"/>
      <c r="C60" s="246"/>
      <c r="D60" s="246"/>
      <c r="E60" s="246"/>
      <c r="F60" s="246"/>
      <c r="G60" s="327"/>
      <c r="H60" s="328" t="s">
        <v>511</v>
      </c>
      <c r="I60" s="335">
        <v>977726</v>
      </c>
      <c r="J60" s="330">
        <v>8669</v>
      </c>
      <c r="K60" s="331">
        <v>-80.5</v>
      </c>
      <c r="L60" s="332">
        <v>24087</v>
      </c>
      <c r="M60" s="333">
        <v>-7.9</v>
      </c>
      <c r="N60" s="334">
        <v>-72.599999999999994</v>
      </c>
    </row>
    <row r="61" spans="1:14">
      <c r="A61" s="250"/>
      <c r="B61" s="246"/>
      <c r="C61" s="246"/>
      <c r="D61" s="246"/>
      <c r="E61" s="246"/>
      <c r="F61" s="246"/>
      <c r="G61" s="312" t="s">
        <v>516</v>
      </c>
      <c r="H61" s="336"/>
      <c r="I61" s="337">
        <v>4011301</v>
      </c>
      <c r="J61" s="338">
        <v>35699</v>
      </c>
      <c r="K61" s="339">
        <v>18.3</v>
      </c>
      <c r="L61" s="340">
        <v>42400</v>
      </c>
      <c r="M61" s="341">
        <v>4.3</v>
      </c>
      <c r="N61" s="326">
        <v>14</v>
      </c>
    </row>
    <row r="62" spans="1:14">
      <c r="A62" s="250"/>
      <c r="B62" s="246"/>
      <c r="C62" s="246"/>
      <c r="D62" s="246"/>
      <c r="E62" s="246"/>
      <c r="F62" s="246"/>
      <c r="G62" s="327"/>
      <c r="H62" s="328" t="s">
        <v>511</v>
      </c>
      <c r="I62" s="329">
        <v>2353289</v>
      </c>
      <c r="J62" s="330">
        <v>20943</v>
      </c>
      <c r="K62" s="331">
        <v>17.7</v>
      </c>
      <c r="L62" s="332">
        <v>24042</v>
      </c>
      <c r="M62" s="333">
        <v>6.2</v>
      </c>
      <c r="N62" s="334">
        <v>11.5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7.67</v>
      </c>
      <c r="G47" s="12">
        <v>8.59</v>
      </c>
      <c r="H47" s="12">
        <v>9.82</v>
      </c>
      <c r="I47" s="12">
        <v>11.65</v>
      </c>
      <c r="J47" s="13">
        <v>14.18</v>
      </c>
    </row>
    <row r="48" spans="2:10" ht="57.75" customHeight="1">
      <c r="B48" s="14"/>
      <c r="C48" s="1174" t="s">
        <v>4</v>
      </c>
      <c r="D48" s="1174"/>
      <c r="E48" s="1175"/>
      <c r="F48" s="15">
        <v>5</v>
      </c>
      <c r="G48" s="16">
        <v>4.8600000000000003</v>
      </c>
      <c r="H48" s="16">
        <v>3.52</v>
      </c>
      <c r="I48" s="16">
        <v>5.44</v>
      </c>
      <c r="J48" s="17">
        <v>5.81</v>
      </c>
    </row>
    <row r="49" spans="2:10" ht="57.75" customHeight="1" thickBot="1">
      <c r="B49" s="18"/>
      <c r="C49" s="1176" t="s">
        <v>5</v>
      </c>
      <c r="D49" s="1176"/>
      <c r="E49" s="1177"/>
      <c r="F49" s="19">
        <v>1.28</v>
      </c>
      <c r="G49" s="20">
        <v>0.89</v>
      </c>
      <c r="H49" s="20" t="s">
        <v>523</v>
      </c>
      <c r="I49" s="20">
        <v>4.1399999999999997</v>
      </c>
      <c r="J49" s="21">
        <v>3.01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2018-11-06T04:40:51Z</cp:lastPrinted>
  <dcterms:created xsi:type="dcterms:W3CDTF">2018-01-24T06:16:55Z</dcterms:created>
  <dcterms:modified xsi:type="dcterms:W3CDTF">2018-11-22T09:32:01Z</dcterms:modified>
  <cp:category/>
</cp:coreProperties>
</file>