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18735" windowHeight="50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O36" i="9"/>
  <c r="BE36" i="9"/>
  <c r="AM36" i="9"/>
  <c r="U36" i="9"/>
  <c r="CO35" i="9"/>
  <c r="BE35" i="9"/>
  <c r="BE34" i="9"/>
  <c r="C34" i="9"/>
  <c r="C35" i="9" s="1"/>
  <c r="C36" i="9" s="1"/>
  <c r="C37" i="9" l="1"/>
  <c r="U34" i="9" s="1"/>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W34" i="9"/>
  <c r="BW35" i="9" s="1"/>
  <c r="BW36" i="9" s="1"/>
  <c r="BW37" i="9" s="1"/>
  <c r="BW38" i="9" s="1"/>
  <c r="BW39" i="9" s="1"/>
  <c r="BW40" i="9" s="1"/>
  <c r="BW41" i="9" s="1"/>
  <c r="BW42" i="9" s="1"/>
  <c r="BW43" i="9" s="1"/>
  <c r="CO34" i="9" l="1"/>
</calcChain>
</file>

<file path=xl/sharedStrings.xml><?xml version="1.0" encoding="utf-8"?>
<sst xmlns="http://schemas.openxmlformats.org/spreadsheetml/2006/main" count="1073" uniqueCount="576">
  <si>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</si>
  <si>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</si>
  <si>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</si>
  <si>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</si>
  <si>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</si>
  <si>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</si>
  <si>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</si>
  <si>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</si>
  <si>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</si>
  <si>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</si>
  <si>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</si>
  <si>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</si>
  <si>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</si>
  <si>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</si>
  <si>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</si>
  <si>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</si>
  <si>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</si>
  <si>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</si>
  <si>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</si>
  <si>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</si>
  <si>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</si>
  <si>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</si>
  <si>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</si>
  <si>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</si>
  <si>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</si>
  <si>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</si>
  <si>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</si>
  <si>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</si>
  <si>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</si>
  <si>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</si>
  <si>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</si>
  <si>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</si>
  <si>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</si>
  <si>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</si>
  <si>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</si>
  <si>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</si>
  <si>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</si>
  <si>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</si>
  <si>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</si>
  <si>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</si>
  <si>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</si>
  <si>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</si>
  <si>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</si>
  <si>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</si>
  <si>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</si>
  <si>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</si>
  <si>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</si>
  <si>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</si>
  <si>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</si>
  <si>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</si>
  <si>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</si>
  <si>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</si>
  <si>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</si>
  <si>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</si>
  <si>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</si>
  <si>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</si>
  <si>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</si>
  <si>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</si>
  <si>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</si>
  <si>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</si>
  <si>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</si>
  <si>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</si>
  <si>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</si>
  <si>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</si>
  <si>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</si>
  <si>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</si>
  <si>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</si>
  <si>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</si>
  <si>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</si>
  <si>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Ⅰ－３</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</si>
  <si>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</si>
  <si>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</si>
  <si>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</si>
  <si>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</si>
  <si>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</si>
  <si>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</si>
  <si>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</si>
  <si>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</si>
  <si>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</si>
  <si>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</si>
  <si>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</si>
  <si>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</si>
  <si>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田川市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</si>
  <si>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</si>
  <si>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</si>
  <si>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</si>
  <si>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</si>
  <si>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</si>
  <si>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</si>
  <si>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</si>
  <si>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</si>
  <si>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</si>
  <si>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</si>
  <si>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</si>
  <si>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</si>
  <si>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</si>
  <si>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</si>
  <si>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</si>
  <si>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</si>
  <si>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</si>
  <si>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</si>
  <si>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</si>
  <si>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</si>
  <si>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</si>
  <si>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</si>
  <si>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</si>
  <si>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</si>
  <si>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</si>
  <si>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</si>
  <si>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</si>
  <si>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</si>
  <si>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</si>
  <si>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</si>
  <si>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</si>
  <si>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</si>
  <si>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</si>
  <si>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</si>
  <si>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</si>
  <si>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</si>
  <si>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</si>
  <si>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</si>
  <si>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</si>
  <si>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</si>
  <si>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</si>
  <si>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</si>
  <si>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</si>
  <si>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</si>
  <si>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</si>
  <si>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</si>
  <si>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</si>
  <si>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</si>
  <si>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</si>
  <si>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</si>
  <si>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</si>
  <si>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</si>
  <si>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</si>
  <si>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</si>
  <si>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</si>
  <si>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</si>
  <si>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</si>
  <si>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</si>
  <si>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</si>
  <si>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</si>
  <si>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</si>
  <si>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</si>
  <si>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</si>
  <si>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</si>
  <si>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</si>
  <si>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</si>
  <si>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</si>
  <si>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</si>
  <si>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</si>
  <si>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</si>
  <si>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</si>
  <si>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</si>
  <si>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</si>
  <si>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</si>
  <si>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</si>
  <si>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</si>
  <si>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</si>
  <si>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</si>
  <si>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</si>
  <si>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</si>
  <si>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</si>
  <si>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</si>
  <si>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</si>
  <si>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</si>
  <si>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</si>
  <si>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</si>
  <si>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</si>
  <si>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</si>
  <si>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</si>
  <si>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</si>
  <si>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</si>
  <si>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</si>
  <si>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</si>
  <si>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</si>
  <si>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</si>
  <si>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</si>
  <si>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</si>
  <si>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</si>
  <si>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</si>
  <si>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</si>
  <si>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</si>
  <si>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</si>
  <si>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</si>
  <si>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</si>
  <si>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</si>
  <si>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</si>
  <si>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</si>
  <si>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</si>
  <si>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</si>
  <si>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</si>
  <si>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</si>
  <si>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</si>
  <si>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</si>
  <si>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</si>
  <si>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福岡県田川市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</si>
  <si>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</si>
  <si>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</si>
  <si>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</si>
  <si>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</si>
  <si>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</si>
  <si>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</si>
  <si>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</si>
  <si>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</si>
  <si>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</si>
  <si>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</si>
  <si>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</si>
  <si>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</si>
  <si>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</si>
  <si>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</si>
  <si>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</si>
  <si>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</si>
  <si>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</si>
  <si>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</si>
  <si>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</si>
  <si>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</si>
  <si>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</si>
  <si>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</si>
  <si>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</si>
  <si>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</si>
  <si>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</si>
  <si>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</si>
  <si>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</si>
  <si>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</si>
  <si>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</si>
  <si>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</si>
  <si>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</si>
  <si>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</si>
  <si>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</si>
  <si>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</si>
  <si>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</si>
  <si>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</si>
  <si>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</si>
  <si>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</si>
  <si>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</si>
  <si>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</si>
  <si>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</si>
  <si>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</si>
  <si>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</si>
  <si>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</si>
  <si>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</si>
  <si>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</si>
  <si>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</si>
  <si>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</si>
  <si>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</si>
  <si>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</si>
  <si>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</si>
  <si>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</si>
  <si>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</si>
  <si>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</si>
  <si>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</si>
  <si>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</si>
  <si>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</si>
  <si>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</si>
  <si>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</si>
  <si>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</si>
  <si>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</si>
  <si>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</si>
  <si>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</si>
  <si>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</si>
  <si>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</si>
  <si>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</si>
  <si>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</si>
  <si>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</si>
  <si>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</si>
  <si>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</si>
  <si>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</si>
  <si>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</si>
  <si>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</si>
  <si>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</si>
  <si>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</si>
  <si>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</si>
  <si>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</si>
  <si>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</si>
  <si>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</si>
  <si>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</si>
  <si>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</si>
  <si>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</si>
  <si>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</si>
  <si>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</si>
  <si>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</si>
  <si>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</si>
  <si>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</si>
  <si>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</si>
  <si>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</si>
  <si>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</si>
  <si>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</si>
  <si>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</si>
  <si>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</si>
  <si>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</si>
  <si>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</si>
  <si>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</si>
  <si>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</si>
  <si>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</si>
  <si>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</si>
  <si>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</si>
  <si>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</si>
  <si>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</si>
  <si>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</si>
  <si>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</si>
  <si>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</si>
  <si>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</si>
  <si>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</si>
  <si>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</si>
  <si>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</si>
  <si>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</si>
  <si>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</si>
  <si>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</si>
  <si>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</si>
  <si>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</si>
  <si>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</si>
  <si>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</si>
  <si>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</si>
  <si>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</si>
  <si>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</si>
  <si>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</si>
  <si>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</si>
  <si>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</si>
  <si>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</si>
  <si>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</si>
  <si>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</si>
  <si>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</si>
  <si>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</si>
  <si>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</si>
  <si>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</si>
  <si>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</si>
  <si>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</si>
  <si>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</si>
  <si>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</si>
  <si>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</si>
  <si>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</si>
  <si>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</si>
  <si>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</si>
  <si>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</si>
  <si>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</si>
  <si>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</si>
  <si>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</si>
  <si>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</si>
  <si>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</si>
  <si>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</si>
  <si>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</si>
  <si>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</si>
  <si>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</si>
  <si>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</si>
  <si>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</si>
  <si>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福岡県田川市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</si>
  <si>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</si>
  <si>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</si>
  <si>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</si>
  <si>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</si>
  <si>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</si>
  <si>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</si>
  <si>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</si>
  <si>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</si>
  <si>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</si>
  <si>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</si>
  <si>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</si>
  <si>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</si>
  <si>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</si>
  <si>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</si>
  <si>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</si>
  <si>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</si>
  <si>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</si>
  <si>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</si>
  <si>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</si>
  <si>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</si>
  <si>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急患医療特別会計</t>
    <phoneticPr fontId="5"/>
  </si>
  <si>
    <t>田川市等三線沿線地域交通体系整備事業基金特別会計</t>
    <phoneticPr fontId="5"/>
  </si>
  <si>
    <t>住宅新築資金等貸付特別会計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</si>
  <si>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</si>
  <si>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</si>
  <si>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</si>
  <si>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</si>
  <si>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</si>
  <si>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</si>
  <si>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</si>
  <si>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</si>
  <si>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</si>
  <si>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</si>
  <si>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</si>
  <si>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</si>
  <si>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</si>
  <si>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</si>
  <si>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</si>
  <si>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水道事業会計</t>
    <phoneticPr fontId="5"/>
  </si>
  <si>
    <t>法適用企業</t>
    <phoneticPr fontId="5"/>
  </si>
  <si>
    <t>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</si>
  <si>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</si>
  <si>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</si>
  <si>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</si>
  <si>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</si>
  <si>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</si>
  <si>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</si>
  <si>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</si>
  <si>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</si>
  <si>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</si>
  <si>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</si>
  <si>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</si>
  <si>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</si>
  <si>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</si>
  <si>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</si>
  <si>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</si>
  <si>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</si>
  <si>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</si>
  <si>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</si>
  <si>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</si>
  <si>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</si>
  <si>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</si>
  <si>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</si>
  <si>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</si>
  <si>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</si>
  <si>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</si>
  <si>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</si>
  <si>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</si>
  <si>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</si>
  <si>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</si>
  <si>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</si>
  <si>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</si>
  <si>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</si>
  <si>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</si>
  <si>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</si>
  <si>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</si>
  <si>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</si>
  <si>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</si>
  <si>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</si>
  <si>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</si>
  <si>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</si>
  <si>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</si>
  <si>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</si>
  <si>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</si>
  <si>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</si>
  <si>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</si>
  <si>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</si>
  <si>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</si>
  <si>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</si>
  <si>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</si>
  <si>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</si>
  <si>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</si>
  <si>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</si>
  <si>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</si>
  <si>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</si>
  <si>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</si>
  <si>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</si>
  <si>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</si>
  <si>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</si>
  <si>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</si>
  <si>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</si>
  <si>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</si>
  <si>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</si>
  <si>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</si>
  <si>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</si>
  <si>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</si>
  <si>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</si>
  <si>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</si>
  <si>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</si>
  <si>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</si>
  <si>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</si>
  <si>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</si>
  <si>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</si>
  <si>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</si>
  <si>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</si>
  <si>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</si>
  <si>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</si>
  <si>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</si>
  <si>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</si>
  <si>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</si>
  <si>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</si>
  <si>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</si>
  <si>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</si>
  <si>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</si>
  <si>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</si>
  <si>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</si>
  <si>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</si>
  <si>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</si>
  <si>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</si>
  <si>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</si>
  <si>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</si>
  <si>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</si>
  <si>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</si>
  <si>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</si>
  <si>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</si>
  <si>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</si>
  <si>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</si>
  <si>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</si>
  <si>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</si>
  <si>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</si>
  <si>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</si>
  <si>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</si>
  <si>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</si>
  <si>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</si>
  <si>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</si>
  <si>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</si>
  <si>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</si>
  <si>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</si>
  <si>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</si>
  <si>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</si>
  <si>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</si>
  <si>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</si>
  <si>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</si>
  <si>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</si>
  <si>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</si>
  <si>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</si>
  <si>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</si>
  <si>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</si>
  <si>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</si>
  <si>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</si>
  <si>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</si>
  <si>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</si>
  <si>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</si>
  <si>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</si>
  <si>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</si>
  <si>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</si>
  <si>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</si>
  <si>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</si>
  <si>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</si>
  <si>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</si>
  <si>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</si>
  <si>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</si>
  <si>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</si>
  <si>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</si>
  <si>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</si>
  <si>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</si>
  <si>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2.49</t>
  </si>
  <si>
    <t>▲ 0.06</t>
  </si>
  <si>
    <t>▲ 3.95</t>
  </si>
  <si>
    <t>病院事業会計</t>
  </si>
  <si>
    <t>水道事業会計</t>
  </si>
  <si>
    <t>一般会計</t>
  </si>
  <si>
    <t>国民健康保険特別会計</t>
  </si>
  <si>
    <t>▲ 2.21</t>
  </si>
  <si>
    <t>急患医療特別会計</t>
  </si>
  <si>
    <t>後期高齢者医療特別会計</t>
  </si>
  <si>
    <t>住宅新築資金等貸付特別会計</t>
  </si>
  <si>
    <t>田川市等三線沿線地域交通体系整備事業基金特別会計</t>
  </si>
  <si>
    <t>その他会計（赤字）</t>
  </si>
  <si>
    <t>その他会計（黒字）</t>
  </si>
  <si>
    <t>-</t>
    <phoneticPr fontId="2"/>
  </si>
  <si>
    <t>-</t>
    <phoneticPr fontId="2"/>
  </si>
  <si>
    <t>-</t>
    <phoneticPr fontId="2"/>
  </si>
  <si>
    <t>-</t>
    <phoneticPr fontId="2"/>
  </si>
  <si>
    <t>-</t>
    <phoneticPr fontId="2"/>
  </si>
  <si>
    <t>田川市住宅管理公社</t>
    <phoneticPr fontId="2"/>
  </si>
  <si>
    <t>-</t>
    <phoneticPr fontId="30"/>
  </si>
  <si>
    <t>-</t>
    <phoneticPr fontId="2"/>
  </si>
  <si>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5"/>
  </si>
  <si>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5"/>
  </si>
  <si>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5"/>
  </si>
  <si>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</si>
  <si>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法適用企業</t>
    <rPh sb="0" eb="1">
      <t>ホウ</t>
    </rPh>
    <rPh sb="1" eb="3">
      <t>テキヨウ</t>
    </rPh>
    <rPh sb="3" eb="5">
      <t>キギョウ</t>
    </rPh>
    <phoneticPr fontId="30"/>
  </si>
  <si>
    <t>福岡県田川地区消防組合（一般会計）</t>
    <rPh sb="0" eb="3">
      <t>フクオカケン</t>
    </rPh>
    <rPh sb="3" eb="5">
      <t>タガワ</t>
    </rPh>
    <rPh sb="5" eb="7">
      <t>チク</t>
    </rPh>
    <rPh sb="7" eb="9">
      <t>ショウボウ</t>
    </rPh>
    <rPh sb="9" eb="11">
      <t>クミアイ</t>
    </rPh>
    <phoneticPr fontId="30"/>
  </si>
  <si>
    <t>田川地区斎場組合（一般会計）</t>
    <rPh sb="0" eb="2">
      <t>タガワ</t>
    </rPh>
    <rPh sb="2" eb="4">
      <t>チク</t>
    </rPh>
    <rPh sb="4" eb="6">
      <t>サイジョウ</t>
    </rPh>
    <rPh sb="6" eb="8">
      <t>クミアイ</t>
    </rPh>
    <phoneticPr fontId="30"/>
  </si>
  <si>
    <t>田川地区清掃施設組合（一般会計）</t>
    <rPh sb="0" eb="2">
      <t>タガワ</t>
    </rPh>
    <rPh sb="2" eb="4">
      <t>チク</t>
    </rPh>
    <rPh sb="4" eb="6">
      <t>セイソウ</t>
    </rPh>
    <rPh sb="6" eb="8">
      <t>シセツ</t>
    </rPh>
    <rPh sb="8" eb="10">
      <t>クミアイ</t>
    </rPh>
    <phoneticPr fontId="30"/>
  </si>
  <si>
    <t>田川郡東部環境衛生施設組合（一般会計）</t>
    <rPh sb="0" eb="3">
      <t>タガワグン</t>
    </rPh>
    <rPh sb="3" eb="5">
      <t>トウブ</t>
    </rPh>
    <rPh sb="5" eb="7">
      <t>カンキョウ</t>
    </rPh>
    <rPh sb="7" eb="9">
      <t>エイセイ</t>
    </rPh>
    <rPh sb="9" eb="11">
      <t>シセツ</t>
    </rPh>
    <rPh sb="11" eb="13">
      <t>クミアイ</t>
    </rPh>
    <phoneticPr fontId="30"/>
  </si>
  <si>
    <t>田川地区水道企業団（水道用水供給事業会計）</t>
    <rPh sb="0" eb="2">
      <t>タガワ</t>
    </rPh>
    <rPh sb="2" eb="4">
      <t>チク</t>
    </rPh>
    <rPh sb="4" eb="6">
      <t>スイドウ</t>
    </rPh>
    <rPh sb="6" eb="8">
      <t>キギョウ</t>
    </rPh>
    <rPh sb="8" eb="9">
      <t>ダン</t>
    </rPh>
    <rPh sb="10" eb="12">
      <t>スイドウ</t>
    </rPh>
    <rPh sb="12" eb="14">
      <t>ヨウスイ</t>
    </rPh>
    <rPh sb="14" eb="16">
      <t>キョウキュウ</t>
    </rPh>
    <rPh sb="16" eb="18">
      <t>ジギョウ</t>
    </rPh>
    <rPh sb="18" eb="20">
      <t>カイケイ</t>
    </rPh>
    <phoneticPr fontId="5"/>
  </si>
  <si>
    <t>-</t>
    <phoneticPr fontId="2"/>
  </si>
  <si>
    <t>-</t>
    <phoneticPr fontId="2"/>
  </si>
  <si>
    <t>-</t>
    <phoneticPr fontId="2"/>
  </si>
  <si>
    <t>-</t>
    <phoneticPr fontId="2"/>
  </si>
  <si>
    <t>福岡県自治振興組合（一般会計）</t>
    <rPh sb="0" eb="3">
      <t>フクオカケン</t>
    </rPh>
    <rPh sb="3" eb="5">
      <t>ジチ</t>
    </rPh>
    <rPh sb="5" eb="7">
      <t>シンコウ</t>
    </rPh>
    <rPh sb="7" eb="9">
      <t>クミアイ</t>
    </rPh>
    <rPh sb="10" eb="12">
      <t>イッパン</t>
    </rPh>
    <rPh sb="12" eb="14">
      <t>カイケイ</t>
    </rPh>
    <phoneticPr fontId="5"/>
  </si>
  <si>
    <t>福岡県自治振興組合（公文書館事業特別会計）</t>
    <rPh sb="0" eb="3">
      <t>フクオカケン</t>
    </rPh>
    <rPh sb="3" eb="5">
      <t>ジチ</t>
    </rPh>
    <rPh sb="5" eb="7">
      <t>シンコウ</t>
    </rPh>
    <rPh sb="7" eb="9">
      <t>クミアイ</t>
    </rPh>
    <rPh sb="10" eb="14">
      <t>コウブンショカン</t>
    </rPh>
    <phoneticPr fontId="5"/>
  </si>
  <si>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</si>
  <si>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</si>
  <si>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</si>
  <si>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</si>
  <si>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本市は、地方債残高が類似団体と比較して多額であるものの、充当可能基金も多額であるため、将来負担比率は算定されていないが、それまで減少傾向にあった地方債残高が27年度以降、増加に転じており、今後の公債費の増大が懸念されるところである。また、有形固定資産減価償却率は、全国平均、県平均及び類似団体平均を上回っており、施設の老朽化が進んでいる。
　 今後は、早期に個別施設ごとの長寿命化計画（個別施設計画）を策定し、公共施設等の総合的適正管理の取組を進めていく。</t>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</si>
  <si>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</si>
  <si>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</si>
  <si>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</si>
  <si>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</si>
  <si>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</si>
  <si>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</si>
  <si>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　 本市は、地方債残高が類似団体と比較して多額であるものの、充当可能基金も多額であるため、将来負担比率は算定されていない。また、実質公債費比率も類似団体平均以下で推移しているところである。しかしながら、地方債残高については、27年度以降、増加に転じており、28年度には元利償還金の額も増加に転じている。よって、今後の公債費の増大が懸念されるため、投資的事業の取捨選択などにより、引き続き公債費負担の適正化を図っていかなければならない。
</t>
    <rPh sb="64" eb="66">
      <t>ジッシツ</t>
    </rPh>
    <rPh sb="66" eb="69">
      <t>コウサイヒ</t>
    </rPh>
    <rPh sb="69" eb="71">
      <t>ヒリツ</t>
    </rPh>
    <rPh sb="72" eb="74">
      <t>ルイジ</t>
    </rPh>
    <rPh sb="74" eb="76">
      <t>ダンタイ</t>
    </rPh>
    <rPh sb="76" eb="78">
      <t>ヘイキン</t>
    </rPh>
    <rPh sb="78" eb="80">
      <t>イカ</t>
    </rPh>
    <rPh sb="81" eb="83">
      <t>スイイ</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</si>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</sst>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36396</c:v>
                </c:pt>
                <c:pt idx="1">
                  <c:v>62256</c:v>
                </c:pt>
                <c:pt idx="2">
                  <c:v>53896</c:v>
                </c:pt>
                <c:pt idx="3">
                  <c:v>63727</c:v>
                </c:pt>
                <c:pt idx="4">
                  <c:v>66954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24717</c:v>
                </c:pt>
                <c:pt idx="1">
                  <c:v>93923</c:v>
                </c:pt>
                <c:pt idx="2">
                  <c:v>51047</c:v>
                </c:pt>
                <c:pt idx="3">
                  <c:v>49383</c:v>
                </c:pt>
                <c:pt idx="4">
                  <c:v>53745</c:v>
                </c:pt>
              </c:numCache>
            </c:numRef>
          </c:val>
          <c:smooth val="0"/>
        </c:ser>
        <c:dLbls>
          <c:showLegendKey val="0"/>
          <c:showVal val="0"/>
          <c:showCatName val="0"/>
          <c:showSerName val="0"/>
          <c:showPercent val="0"/>
          <c:showBubbleSize val="0"/>
        </c:dLbls>
        <c:marker val="1"/>
        <c:smooth val="0"/>
        <c:axId val="295475448"/>
        <c:axId val="295475832"/>
      </c:lineChart>
      <c:catAx>
        <c:axId val="29547544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475832"/>
        <c:crosses val="autoZero"/>
        <c:auto val="1"/>
        <c:lblAlgn val="ctr"/>
        <c:lblOffset val="100"/>
        <c:tickLblSkip val="1"/>
        <c:tickMarkSkip val="1"/>
        <c:noMultiLvlLbl val="0"/>
      </c:catAx>
      <c:valAx>
        <c:axId val="29547583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9547544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4.88</c:v>
                </c:pt>
                <c:pt idx="1">
                  <c:v>4.8099999999999996</c:v>
                </c:pt>
                <c:pt idx="2">
                  <c:v>5.18</c:v>
                </c:pt>
                <c:pt idx="3">
                  <c:v>6.02</c:v>
                </c:pt>
                <c:pt idx="4">
                  <c:v>3.89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17.73</c:v>
                </c:pt>
                <c:pt idx="1">
                  <c:v>19.989999999999998</c:v>
                </c:pt>
                <c:pt idx="2">
                  <c:v>22.32</c:v>
                </c:pt>
                <c:pt idx="3">
                  <c:v>24</c:v>
                </c:pt>
                <c:pt idx="4">
                  <c:v>25.41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02878208"/>
        <c:axId val="304803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-2.4900000000000002</c:v>
                </c:pt>
                <c:pt idx="1">
                  <c:v>-0.06</c:v>
                </c:pt>
                <c:pt idx="2">
                  <c:v>0.38</c:v>
                </c:pt>
                <c:pt idx="3">
                  <c:v>0.98</c:v>
                </c:pt>
                <c:pt idx="4">
                  <c:v>-3.95</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02878208"/>
        <c:axId val="304803040"/>
      </c:lineChart>
      <c:catAx>
        <c:axId val="302878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4803040"/>
        <c:crosses val="autoZero"/>
        <c:auto val="1"/>
        <c:lblAlgn val="ctr"/>
        <c:lblOffset val="100"/>
        <c:tickLblSkip val="1"/>
        <c:tickMarkSkip val="1"/>
        <c:noMultiLvlLbl val="0"/>
      </c:catAx>
      <c:valAx>
        <c:axId val="304803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2878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田川市等三線沿線地域交通体系整備事業基金特別会計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0.53</c:v>
                </c:pt>
                <c:pt idx="2">
                  <c:v>#N/A</c:v>
                </c:pt>
                <c:pt idx="3">
                  <c:v>0.42</c:v>
                </c:pt>
                <c:pt idx="4">
                  <c:v>#N/A</c:v>
                </c:pt>
                <c:pt idx="5">
                  <c:v>0.28000000000000003</c:v>
                </c:pt>
                <c:pt idx="6">
                  <c:v>#N/A</c:v>
                </c:pt>
                <c:pt idx="7">
                  <c:v>0.13</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0.05</c:v>
                </c:pt>
                <c:pt idx="4">
                  <c:v>#N/A</c:v>
                </c:pt>
                <c:pt idx="5">
                  <c:v>7.0000000000000007E-2</c:v>
                </c:pt>
                <c:pt idx="6">
                  <c:v>#N/A</c:v>
                </c:pt>
                <c:pt idx="7">
                  <c:v>7.0000000000000007E-2</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急患医療特別会計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0.22</c:v>
                </c:pt>
                <c:pt idx="2">
                  <c:v>#N/A</c:v>
                </c:pt>
                <c:pt idx="3">
                  <c:v>0.22</c:v>
                </c:pt>
                <c:pt idx="4">
                  <c:v>#N/A</c:v>
                </c:pt>
                <c:pt idx="5">
                  <c:v>0.26</c:v>
                </c:pt>
                <c:pt idx="6">
                  <c:v>#N/A</c:v>
                </c:pt>
                <c:pt idx="7">
                  <c:v>0.26</c:v>
                </c:pt>
                <c:pt idx="8">
                  <c:v>#N/A</c:v>
                </c:pt>
                <c:pt idx="9">
                  <c:v>0.27</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0.77</c:v>
                </c:pt>
                <c:pt idx="2">
                  <c:v>#N/A</c:v>
                </c:pt>
                <c:pt idx="3">
                  <c:v>0.14000000000000001</c:v>
                </c:pt>
                <c:pt idx="4">
                  <c:v>#N/A</c:v>
                </c:pt>
                <c:pt idx="5">
                  <c:v>0.11</c:v>
                </c:pt>
                <c:pt idx="6">
                  <c:v>2.21</c:v>
                </c:pt>
                <c:pt idx="7">
                  <c:v>#N/A</c:v>
                </c:pt>
                <c:pt idx="8">
                  <c:v>#N/A</c:v>
                </c:pt>
                <c:pt idx="9">
                  <c:v>1.31</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4.12</c:v>
                </c:pt>
                <c:pt idx="2">
                  <c:v>#N/A</c:v>
                </c:pt>
                <c:pt idx="3">
                  <c:v>4.1500000000000004</c:v>
                </c:pt>
                <c:pt idx="4">
                  <c:v>#N/A</c:v>
                </c:pt>
                <c:pt idx="5">
                  <c:v>4.63</c:v>
                </c:pt>
                <c:pt idx="6">
                  <c:v>#N/A</c:v>
                </c:pt>
                <c:pt idx="7">
                  <c:v>5.62</c:v>
                </c:pt>
                <c:pt idx="8">
                  <c:v>#N/A</c:v>
                </c:pt>
                <c:pt idx="9">
                  <c:v>3.58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4.07</c:v>
                </c:pt>
                <c:pt idx="2">
                  <c:v>#N/A</c:v>
                </c:pt>
                <c:pt idx="3">
                  <c:v>3.78</c:v>
                </c:pt>
                <c:pt idx="4">
                  <c:v>#N/A</c:v>
                </c:pt>
                <c:pt idx="5">
                  <c:v>3.52</c:v>
                </c:pt>
                <c:pt idx="6">
                  <c:v>#N/A</c:v>
                </c:pt>
                <c:pt idx="7">
                  <c:v>4.9400000000000004</c:v>
                </c:pt>
                <c:pt idx="8">
                  <c:v>#N/A</c:v>
                </c:pt>
                <c:pt idx="9">
                  <c:v>6.18</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4.18</c:v>
                </c:pt>
                <c:pt idx="2">
                  <c:v>#N/A</c:v>
                </c:pt>
                <c:pt idx="3">
                  <c:v>4.4400000000000004</c:v>
                </c:pt>
                <c:pt idx="4">
                  <c:v>#N/A</c:v>
                </c:pt>
                <c:pt idx="5">
                  <c:v>5.89</c:v>
                </c:pt>
                <c:pt idx="6">
                  <c:v>#N/A</c:v>
                </c:pt>
                <c:pt idx="7">
                  <c:v>7.42</c:v>
                </c:pt>
                <c:pt idx="8">
                  <c:v>#N/A</c:v>
                </c:pt>
                <c:pt idx="9">
                  <c:v>9.23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267185048"/>
        <c:axId val="297721184"/>
      </c:barChart>
      <c:catAx>
        <c:axId val="267185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721184"/>
        <c:crosses val="autoZero"/>
        <c:auto val="1"/>
        <c:lblAlgn val="ctr"/>
        <c:lblOffset val="100"/>
        <c:tickLblSkip val="1"/>
        <c:tickMarkSkip val="1"/>
        <c:noMultiLvlLbl val="0"/>
      </c:catAx>
      <c:valAx>
        <c:axId val="297721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1850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2490</c:v>
                </c:pt>
                <c:pt idx="5">
                  <c:v>2355</c:v>
                </c:pt>
                <c:pt idx="8">
                  <c:v>2322</c:v>
                </c:pt>
                <c:pt idx="11">
                  <c:v>2251</c:v>
                </c:pt>
                <c:pt idx="14">
                  <c:v>2286</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46</c:v>
                </c:pt>
                <c:pt idx="3">
                  <c:v>45</c:v>
                </c:pt>
                <c:pt idx="6">
                  <c:v>45</c:v>
                </c:pt>
                <c:pt idx="9">
                  <c:v>44</c:v>
                </c:pt>
                <c:pt idx="12">
                  <c:v>44</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126</c:v>
                </c:pt>
                <c:pt idx="3">
                  <c:v>91</c:v>
                </c:pt>
                <c:pt idx="6">
                  <c:v>97</c:v>
                </c:pt>
                <c:pt idx="9">
                  <c:v>209</c:v>
                </c:pt>
                <c:pt idx="12">
                  <c:v>208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408</c:v>
                </c:pt>
                <c:pt idx="3">
                  <c:v>417</c:v>
                </c:pt>
                <c:pt idx="6">
                  <c:v>422</c:v>
                </c:pt>
                <c:pt idx="9">
                  <c:v>490</c:v>
                </c:pt>
                <c:pt idx="12">
                  <c:v>492</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3092</c:v>
                </c:pt>
                <c:pt idx="3">
                  <c:v>2844</c:v>
                </c:pt>
                <c:pt idx="6">
                  <c:v>2695</c:v>
                </c:pt>
                <c:pt idx="9">
                  <c:v>2456</c:v>
                </c:pt>
                <c:pt idx="12">
                  <c:v>2509</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7965408"/>
        <c:axId val="29797411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1182</c:v>
                </c:pt>
                <c:pt idx="2">
                  <c:v>#N/A</c:v>
                </c:pt>
                <c:pt idx="3">
                  <c:v>#N/A</c:v>
                </c:pt>
                <c:pt idx="4">
                  <c:v>1042</c:v>
                </c:pt>
                <c:pt idx="5">
                  <c:v>#N/A</c:v>
                </c:pt>
                <c:pt idx="6">
                  <c:v>#N/A</c:v>
                </c:pt>
                <c:pt idx="7">
                  <c:v>937</c:v>
                </c:pt>
                <c:pt idx="8">
                  <c:v>#N/A</c:v>
                </c:pt>
                <c:pt idx="9">
                  <c:v>#N/A</c:v>
                </c:pt>
                <c:pt idx="10">
                  <c:v>948</c:v>
                </c:pt>
                <c:pt idx="11">
                  <c:v>#N/A</c:v>
                </c:pt>
                <c:pt idx="12">
                  <c:v>#N/A</c:v>
                </c:pt>
                <c:pt idx="13">
                  <c:v>967</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7965408"/>
        <c:axId val="297974112"/>
      </c:lineChart>
      <c:catAx>
        <c:axId val="2979654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97974112"/>
        <c:crosses val="autoZero"/>
        <c:auto val="1"/>
        <c:lblAlgn val="ctr"/>
        <c:lblOffset val="100"/>
        <c:tickLblSkip val="1"/>
        <c:tickMarkSkip val="1"/>
        <c:noMultiLvlLbl val="0"/>
      </c:catAx>
      <c:valAx>
        <c:axId val="2979741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9654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17803</c:v>
                </c:pt>
                <c:pt idx="5">
                  <c:v>18545</c:v>
                </c:pt>
                <c:pt idx="8">
                  <c:v>18573</c:v>
                </c:pt>
                <c:pt idx="11">
                  <c:v>18186</c:v>
                </c:pt>
                <c:pt idx="14">
                  <c:v>17657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4877</c:v>
                </c:pt>
                <c:pt idx="5">
                  <c:v>5040</c:v>
                </c:pt>
                <c:pt idx="8">
                  <c:v>4912</c:v>
                </c:pt>
                <c:pt idx="11">
                  <c:v>5074</c:v>
                </c:pt>
                <c:pt idx="14">
                  <c:v>5074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14898</c:v>
                </c:pt>
                <c:pt idx="5">
                  <c:v>15546</c:v>
                </c:pt>
                <c:pt idx="8">
                  <c:v>15756</c:v>
                </c:pt>
                <c:pt idx="11">
                  <c:v>16200</c:v>
                </c:pt>
                <c:pt idx="14">
                  <c:v>16542</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3260</c:v>
                </c:pt>
                <c:pt idx="3">
                  <c:v>3154</c:v>
                </c:pt>
                <c:pt idx="6">
                  <c:v>2909</c:v>
                </c:pt>
                <c:pt idx="9">
                  <c:v>2866</c:v>
                </c:pt>
                <c:pt idx="12">
                  <c:v>3026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1084</c:v>
                </c:pt>
                <c:pt idx="3">
                  <c:v>1204</c:v>
                </c:pt>
                <c:pt idx="6">
                  <c:v>1408</c:v>
                </c:pt>
                <c:pt idx="9">
                  <c:v>1211</c:v>
                </c:pt>
                <c:pt idx="12">
                  <c:v>1051</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5797</c:v>
                </c:pt>
                <c:pt idx="3">
                  <c:v>5711</c:v>
                </c:pt>
                <c:pt idx="6">
                  <c:v>5324</c:v>
                </c:pt>
                <c:pt idx="9">
                  <c:v>4845</c:v>
                </c:pt>
                <c:pt idx="12">
                  <c:v>4473</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554</c:v>
                </c:pt>
                <c:pt idx="3">
                  <c:v>509</c:v>
                </c:pt>
                <c:pt idx="6">
                  <c:v>465</c:v>
                </c:pt>
                <c:pt idx="9">
                  <c:v>420</c:v>
                </c:pt>
                <c:pt idx="12">
                  <c:v>377</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24316</c:v>
                </c:pt>
                <c:pt idx="3">
                  <c:v>25008</c:v>
                </c:pt>
                <c:pt idx="6">
                  <c:v>24657</c:v>
                </c:pt>
                <c:pt idx="9">
                  <c:v>25093</c:v>
                </c:pt>
                <c:pt idx="12">
                  <c:v>25266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265119520"/>
        <c:axId val="30157880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265119520"/>
        <c:axId val="301578800"/>
      </c:lineChart>
      <c:catAx>
        <c:axId val="265119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1578800"/>
        <c:crosses val="autoZero"/>
        <c:auto val="1"/>
        <c:lblAlgn val="ctr"/>
        <c:lblOffset val="100"/>
        <c:tickLblSkip val="1"/>
        <c:tickMarkSkip val="1"/>
        <c:noMultiLvlLbl val="0"/>
      </c:catAx>
      <c:valAx>
        <c:axId val="301578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5119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{2063C769-63BC-4F18-870C-A79266784A15}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{150D73DE-06C2-4A3B-A450-046DA30547EC}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{97A82538-000F-4E19-85F8-A227C8CD4EE1}</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{81AE0375-DD7D-45ED-B267-610F6F132EDE}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{99150777-9F47-4C4F-93E0-040BDE49909A}</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65.7</c:v>
                </c:pt>
                <c:pt idx="4">
                  <c:v>66.900000000000006</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{6A329181-5541-4660-A6C2-80919F98FD4E}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{8790A002-F782-48B1-A7DA-512E0DE63EE7}</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{A3EB0AA8-E69D-4006-8A41-2E6E3F9FFBF9}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{C162A31F-7E0E-486B-B6CE-9E1D24035716}</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{FC4A2286-42BC-49DF-AD59-1D321DF760EF}</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56.4</c:v>
                </c:pt>
                <c:pt idx="4">
                  <c:v>56.6</c:v>
                </c:pt>
              </c:numCache>
            </c:numRef>
          </c:xVal>
          <c:yVal>
            <c:numRef>
              <c:f>公会計指標分析・財政指標組合せ分析表!$K$55:$O$55</c:f>
              <c:numCache>
                <c:formatCode>#,##0.0;"▲ "#,##0.0</c:formatCode>
                <c:ptCount val="5"/>
                <c:pt idx="3">
                  <c:v>41.5</c:v>
                </c:pt>
                <c:pt idx="4">
                  <c:v>36.6</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5065528"/>
        <c:axId val="301577496"/>
      </c:scatterChart>
      <c:valAx>
        <c:axId val="305065528"/>
        <c:scaling>
          <c:orientation val="minMax"/>
          <c:max val="56.7"/>
          <c:min val="56.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1577496"/>
        <c:crosses val="autoZero"/>
        <c:crossBetween val="midCat"/>
      </c:valAx>
      <c:valAx>
        <c:axId val="301577496"/>
        <c:scaling>
          <c:orientation val="minMax"/>
          <c:max val="42.4"/>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065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{8A65C54D-0884-436F-BD6D-8AC6F97A5D6B}</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{2DA6CA8A-3DD5-42D0-BB13-8E86CCB983DD}</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{1F248EDD-EB1C-42E5-BBF3-F2025D0E8F09}</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{69AFA5F7-843B-4E29-B50F-18F9120D24A2}</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{E7ED8F02-B5AE-4615-B041-7D6813EC9BC4}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12.1</c:v>
                </c:pt>
                <c:pt idx="1">
                  <c:v>10.6</c:v>
                </c:pt>
                <c:pt idx="2">
                  <c:v>9.4</c:v>
                </c:pt>
                <c:pt idx="3">
                  <c:v>8.6</c:v>
                </c:pt>
                <c:pt idx="4">
                  <c:v>8.3000000000000007</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{17F35520-2687-40F5-AAE9-D63F1314A48C}</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{95EA2CD6-160C-4629-814F-4E41DA788AB0}</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{368BA7D1-2570-4B08-9F7F-8DE46F238D36}</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{58C869DF-C68E-4DDB-B290-8870215D03FF}</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{EF27B47F-B82B-4C25-8ABA-519BEDCE6304}</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10.199999999999999</c:v>
                </c:pt>
                <c:pt idx="1">
                  <c:v>9.6</c:v>
                </c:pt>
                <c:pt idx="2">
                  <c:v>9.3000000000000007</c:v>
                </c:pt>
                <c:pt idx="3">
                  <c:v>9.6</c:v>
                </c:pt>
                <c:pt idx="4">
                  <c:v>9.1999999999999993</c:v>
                </c:pt>
              </c:numCache>
            </c:numRef>
          </c:xVal>
          <c:yVal>
            <c:numRef>
              <c:f>公会計指標分析・財政指標組合せ分析表!$K$77:$O$77</c:f>
              <c:numCache>
                <c:formatCode>#,##0.0;"▲ "#,##0.0</c:formatCode>
                <c:ptCount val="5"/>
                <c:pt idx="0">
                  <c:v>67.900000000000006</c:v>
                </c:pt>
                <c:pt idx="1">
                  <c:v>56.6</c:v>
                </c:pt>
                <c:pt idx="2">
                  <c:v>61.3</c:v>
                </c:pt>
                <c:pt idx="3">
                  <c:v>41.5</c:v>
                </c:pt>
                <c:pt idx="4">
                  <c:v>36.6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5354352"/>
        <c:axId val="305354736"/>
      </c:scatterChart>
      <c:valAx>
        <c:axId val="305354352"/>
        <c:scaling>
          <c:orientation val="minMax"/>
          <c:max val="10.299999999999999"/>
          <c:min val="9.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5354736"/>
        <c:crosses val="autoZero"/>
        <c:crossBetween val="midCat"/>
      </c:valAx>
      <c:valAx>
        <c:axId val="305354736"/>
        <c:scaling>
          <c:orientation val="minMax"/>
          <c:max val="74"/>
          <c:min val="3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53543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本市は、失業対策事業、公営住宅建設事業、過疎対策事業及び地域改善対策事業等、地域的・歴史的な特殊要因による地方債の発行が多額となっていたところであるが、普通会計の元利償還金額は、これまでに実施してきた新規起債の抑制により、</a:t>
          </a:r>
          <a:r>
            <a:rPr kumimoji="1" lang="en-US" altLang="ja-JP" sz="1300">
              <a:solidFill>
                <a:schemeClr val="dk1"/>
              </a:solidFill>
              <a:effectLst/>
              <a:latin typeface="+mn-ea"/>
              <a:ea typeface="+mn-ea"/>
              <a:cs typeface="+mn-cs"/>
            </a:rPr>
            <a:t>19</a:t>
          </a:r>
          <a:r>
            <a:rPr kumimoji="1" lang="ja-JP" altLang="ja-JP" sz="1300">
              <a:solidFill>
                <a:schemeClr val="dk1"/>
              </a:solidFill>
              <a:effectLst/>
              <a:latin typeface="+mn-ea"/>
              <a:ea typeface="+mn-ea"/>
              <a:cs typeface="+mn-cs"/>
            </a:rPr>
            <a:t>年度の</a:t>
          </a:r>
          <a:r>
            <a:rPr kumimoji="1" lang="en-US" altLang="ja-JP" sz="1300">
              <a:solidFill>
                <a:schemeClr val="dk1"/>
              </a:solidFill>
              <a:effectLst/>
              <a:latin typeface="+mn-ea"/>
              <a:ea typeface="+mn-ea"/>
              <a:cs typeface="+mn-cs"/>
            </a:rPr>
            <a:t>39.9</a:t>
          </a:r>
          <a:r>
            <a:rPr kumimoji="1" lang="ja-JP" altLang="ja-JP" sz="1300">
              <a:solidFill>
                <a:schemeClr val="dk1"/>
              </a:solidFill>
              <a:effectLst/>
              <a:latin typeface="+mn-ea"/>
              <a:ea typeface="+mn-ea"/>
              <a:cs typeface="+mn-cs"/>
            </a:rPr>
            <a:t>億円をピークに徐々に減少してきてい</a:t>
          </a:r>
          <a:r>
            <a:rPr kumimoji="1" lang="ja-JP" altLang="en-US" sz="1300">
              <a:solidFill>
                <a:schemeClr val="dk1"/>
              </a:solidFill>
              <a:effectLst/>
              <a:latin typeface="+mn-ea"/>
              <a:ea typeface="+mn-ea"/>
              <a:cs typeface="+mn-cs"/>
            </a:rPr>
            <a:t>た</a:t>
          </a:r>
          <a:r>
            <a:rPr kumimoji="1" lang="ja-JP" altLang="ja-JP" sz="1300">
              <a:solidFill>
                <a:schemeClr val="dk1"/>
              </a:solidFill>
              <a:effectLst/>
              <a:latin typeface="+mn-ea"/>
              <a:ea typeface="+mn-ea"/>
              <a:cs typeface="+mn-cs"/>
            </a:rPr>
            <a:t>。しかしながら、地方債残高については、</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以降、</a:t>
          </a:r>
          <a:r>
            <a:rPr kumimoji="1" lang="ja-JP" altLang="ja-JP" sz="1300">
              <a:solidFill>
                <a:schemeClr val="dk1"/>
              </a:solidFill>
              <a:effectLst/>
              <a:latin typeface="+mn-ea"/>
              <a:ea typeface="+mn-ea"/>
              <a:cs typeface="+mn-cs"/>
            </a:rPr>
            <a:t>増加に転じており、</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には元利償還金の額も増加に転じている。よって、</a:t>
          </a:r>
          <a:r>
            <a:rPr kumimoji="1" lang="ja-JP" altLang="ja-JP" sz="1300">
              <a:solidFill>
                <a:schemeClr val="dk1"/>
              </a:solidFill>
              <a:effectLst/>
              <a:latin typeface="+mn-ea"/>
              <a:ea typeface="+mn-ea"/>
              <a:cs typeface="+mn-cs"/>
            </a:rPr>
            <a:t>今後の公債費の増大が懸念されるため、投資的事業の取捨選択などにより、引き続き公債費負担の適正化を図っていかなければならない。</a:t>
          </a:r>
          <a:endParaRPr lang="ja-JP" altLang="ja-JP" sz="1300">
            <a:effectLst/>
            <a:latin typeface="+mn-ea"/>
            <a:ea typeface="+mn-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ea"/>
              <a:ea typeface="+mn-ea"/>
              <a:cs typeface="+mn-cs"/>
            </a:rPr>
            <a:t>　地方債残高は類似団体と比較して多額であるものの、公債費負担適正化の取り組み等により年々減少傾向にあ</a:t>
          </a:r>
          <a:r>
            <a:rPr kumimoji="1" lang="ja-JP" altLang="en-US" sz="1300">
              <a:solidFill>
                <a:schemeClr val="dk1"/>
              </a:solidFill>
              <a:effectLst/>
              <a:latin typeface="+mn-ea"/>
              <a:ea typeface="+mn-ea"/>
              <a:cs typeface="+mn-cs"/>
            </a:rPr>
            <a:t>った</a:t>
          </a:r>
          <a:r>
            <a:rPr kumimoji="1" lang="ja-JP" altLang="ja-JP" sz="1300">
              <a:solidFill>
                <a:schemeClr val="dk1"/>
              </a:solidFill>
              <a:effectLst/>
              <a:latin typeface="+mn-ea"/>
              <a:ea typeface="+mn-ea"/>
              <a:cs typeface="+mn-cs"/>
            </a:rPr>
            <a:t>。（ただし、</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年度は国の経済対策に伴う起債の増により残高が増加している。）</a:t>
          </a:r>
          <a:endParaRPr lang="ja-JP" altLang="ja-JP" sz="1300">
            <a:effectLst/>
            <a:latin typeface="+mn-ea"/>
            <a:ea typeface="+mn-ea"/>
          </a:endParaRPr>
        </a:p>
        <a:p>
          <a:r>
            <a:rPr kumimoji="1" lang="ja-JP" altLang="ja-JP" sz="1300">
              <a:solidFill>
                <a:schemeClr val="dk1"/>
              </a:solidFill>
              <a:effectLst/>
              <a:latin typeface="+mn-ea"/>
              <a:ea typeface="+mn-ea"/>
              <a:cs typeface="+mn-cs"/>
            </a:rPr>
            <a:t>　また、充当可能基金、特に特定農業施設の維持管理を目的とした特定農業施設管理基金の残高が多額であり、下水道施設整備基金や財政調整基金の残高もここ数年増加傾向にある。</a:t>
          </a:r>
          <a:endParaRPr lang="ja-JP" altLang="ja-JP" sz="1300">
            <a:effectLst/>
            <a:latin typeface="+mn-ea"/>
            <a:ea typeface="+mn-ea"/>
          </a:endParaRPr>
        </a:p>
        <a:p>
          <a:r>
            <a:rPr kumimoji="1" lang="ja-JP" altLang="ja-JP" sz="1300">
              <a:solidFill>
                <a:schemeClr val="dk1"/>
              </a:solidFill>
              <a:effectLst/>
              <a:latin typeface="+mn-ea"/>
              <a:ea typeface="+mn-ea"/>
              <a:cs typeface="+mn-cs"/>
            </a:rPr>
            <a:t>　これらの要因により将来負担比率</a:t>
          </a:r>
          <a:r>
            <a:rPr kumimoji="1" lang="ja-JP" altLang="en-US" sz="1300">
              <a:solidFill>
                <a:schemeClr val="dk1"/>
              </a:solidFill>
              <a:effectLst/>
              <a:latin typeface="+mn-ea"/>
              <a:ea typeface="+mn-ea"/>
              <a:cs typeface="+mn-cs"/>
            </a:rPr>
            <a:t>は算定されていない</a:t>
          </a:r>
          <a:r>
            <a:rPr kumimoji="1" lang="ja-JP" altLang="ja-JP" sz="1300">
              <a:solidFill>
                <a:schemeClr val="dk1"/>
              </a:solidFill>
              <a:effectLst/>
              <a:latin typeface="+mn-ea"/>
              <a:ea typeface="+mn-ea"/>
              <a:cs typeface="+mn-cs"/>
            </a:rPr>
            <a:t>。</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しかしながら、</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以降</a:t>
          </a:r>
          <a:r>
            <a:rPr kumimoji="1" lang="ja-JP" altLang="ja-JP" sz="1300">
              <a:solidFill>
                <a:schemeClr val="dk1"/>
              </a:solidFill>
              <a:effectLst/>
              <a:latin typeface="+mn-ea"/>
              <a:ea typeface="+mn-ea"/>
              <a:cs typeface="+mn-cs"/>
            </a:rPr>
            <a:t>は地方債残高が増加に転じており、今後の公債費の増大が懸念されるため、投資的事業の取捨選択などにより、引き続き公債費負担の適正化を図っていかなければならない。</a:t>
          </a:r>
          <a:endParaRPr lang="ja-JP" altLang="ja-JP" sz="1300">
            <a:effectLst/>
            <a:latin typeface="+mn-ea"/>
            <a:ea typeface="+mn-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49,191
48,686
54.55
29,642,158
29,082,085
502,488
12,923,951
25,265,878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[ 66.9</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本市の有形固定資産減価償却率は、全国平均、県平均及び類似団体平均を上回っており、老朽化が進んでいる。</a:t>
          </a:r>
          <a:endParaRPr lang="ja-JP" altLang="ja-JP">
            <a:effectLst/>
          </a:endParaRPr>
        </a:p>
        <a:p>
          <a:r>
            <a:rPr kumimoji="1" lang="ja-JP" altLang="ja-JP" sz="1100">
              <a:solidFill>
                <a:schemeClr val="dk1"/>
              </a:solidFill>
              <a:effectLst/>
              <a:latin typeface="+mn-lt"/>
              <a:ea typeface="+mn-ea"/>
              <a:cs typeface="+mn-cs"/>
            </a:rPr>
            <a:t>　今後は、早期に個別施設ごとの長寿命化計画（個別施設計画）を策定し、公共施設等の総合的適正管理の取組を進めていく。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8" name="直線コネクタ 57"/>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9" name="テキスト ボックス 58"/>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60" name="直線コネクタ 59"/>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61" name="テキスト ボックス 60"/>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62" name="直線コネクタ 61"/>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63" name="テキスト ボックス 62"/>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4" name="直線コネクタ 63"/>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5" name="テキスト ボックス 64"/>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6" name="直線コネクタ 65"/>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7" name="テキスト ボックス 66"/>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8" name="直線コネクタ 67"/>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9" name="テキスト ボックス 68"/>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0"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35772</xdr:rowOff>
    </xdr:from>
    <xdr:to>
      <xdr:col>3</xdr:col>
      <xdr:colOff>1170940</xdr:colOff>
      <xdr:row>34</xdr:row>
      <xdr:rowOff>95038</xdr:rowOff>
    </xdr:to>
    <xdr:cxnSp macro="">
      <xdr:nvCxnSpPr>
        <xdr:cNvPr id="71" name="直線コネクタ 70"/>
        <xdr:cNvCxnSpPr/>
      </xdr:nvCxnSpPr>
      <xdr:spPr>
        <a:xfrm flipV="1">
          <a:off x="4760595" y="5445972"/>
          <a:ext cx="1270" cy="125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98865</xdr:rowOff>
    </xdr:from>
    <xdr:ext cx="405111" cy="259045"/>
    <xdr:sp macro="" textlink="">
      <xdr:nvSpPr>
        <xdr:cNvPr id="72" name="有形固定資産減価償却率最小値テキスト"/>
        <xdr:cNvSpPr txBox="1"/>
      </xdr:nvSpPr>
      <xdr:spPr>
        <a:xfrm>
          <a:off x="4813300" y="670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a:t>
          </a:r>
          <a:endParaRPr kumimoji="1" lang="ja-JP" altLang="en-US" sz="1000" b="1">
            <a:latin typeface="ＭＳ Ｐゴシック"/>
          </a:endParaRPr>
        </a:p>
      </xdr:txBody>
    </xdr:sp>
    <xdr:clientData/>
  </xdr:oneCellAnchor>
  <xdr:twoCellAnchor>
    <xdr:from>
      <xdr:col>3</xdr:col>
      <xdr:colOff>1082675</xdr:colOff>
      <xdr:row>34</xdr:row>
      <xdr:rowOff>95038</xdr:rowOff>
    </xdr:from>
    <xdr:to>
      <xdr:col>3</xdr:col>
      <xdr:colOff>1260475</xdr:colOff>
      <xdr:row>34</xdr:row>
      <xdr:rowOff>95038</xdr:rowOff>
    </xdr:to>
    <xdr:cxnSp macro="">
      <xdr:nvCxnSpPr>
        <xdr:cNvPr id="73" name="直線コネクタ 72"/>
        <xdr:cNvCxnSpPr/>
      </xdr:nvCxnSpPr>
      <xdr:spPr>
        <a:xfrm>
          <a:off x="4673600" y="6705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153899</xdr:rowOff>
    </xdr:from>
    <xdr:ext cx="405111" cy="259045"/>
    <xdr:sp macro="" textlink="">
      <xdr:nvSpPr>
        <xdr:cNvPr id="74" name="有形固定資産減価償却率最大値テキスト"/>
        <xdr:cNvSpPr txBox="1"/>
      </xdr:nvSpPr>
      <xdr:spPr>
        <a:xfrm>
          <a:off x="4813300" y="522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3</xdr:col>
      <xdr:colOff>1082675</xdr:colOff>
      <xdr:row>27</xdr:row>
      <xdr:rowOff>35772</xdr:rowOff>
    </xdr:from>
    <xdr:to>
      <xdr:col>3</xdr:col>
      <xdr:colOff>1260475</xdr:colOff>
      <xdr:row>27</xdr:row>
      <xdr:rowOff>35772</xdr:rowOff>
    </xdr:to>
    <xdr:cxnSp macro="">
      <xdr:nvCxnSpPr>
        <xdr:cNvPr id="75" name="直線コネクタ 74"/>
        <xdr:cNvCxnSpPr/>
      </xdr:nvCxnSpPr>
      <xdr:spPr>
        <a:xfrm>
          <a:off x="4673600" y="544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157920</xdr:rowOff>
    </xdr:from>
    <xdr:ext cx="405111" cy="259045"/>
    <xdr:sp macro="" textlink="">
      <xdr:nvSpPr>
        <xdr:cNvPr id="76" name="有形固定資産減価償却率平均値テキスト"/>
        <xdr:cNvSpPr txBox="1"/>
      </xdr:nvSpPr>
      <xdr:spPr>
        <a:xfrm>
          <a:off x="4813300" y="60824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3</xdr:col>
      <xdr:colOff>1120775</xdr:colOff>
      <xdr:row>31</xdr:row>
      <xdr:rowOff>8043</xdr:rowOff>
    </xdr:from>
    <xdr:to>
      <xdr:col>3</xdr:col>
      <xdr:colOff>1222375</xdr:colOff>
      <xdr:row>31</xdr:row>
      <xdr:rowOff>109643</xdr:rowOff>
    </xdr:to>
    <xdr:sp macro="" textlink="">
      <xdr:nvSpPr>
        <xdr:cNvPr id="77" name="フローチャート : 判断 76"/>
        <xdr:cNvSpPr/>
      </xdr:nvSpPr>
      <xdr:spPr>
        <a:xfrm>
          <a:off x="4711700" y="610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15240</xdr:rowOff>
    </xdr:from>
    <xdr:to>
      <xdr:col>3</xdr:col>
      <xdr:colOff>511175</xdr:colOff>
      <xdr:row>31</xdr:row>
      <xdr:rowOff>116840</xdr:rowOff>
    </xdr:to>
    <xdr:sp macro="" textlink="">
      <xdr:nvSpPr>
        <xdr:cNvPr id="78" name="フローチャート : 判断 77"/>
        <xdr:cNvSpPr/>
      </xdr:nvSpPr>
      <xdr:spPr>
        <a:xfrm>
          <a:off x="40005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9" name="テキスト ボックス 7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0" name="テキスト ボックス 7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1" name="テキスト ボックス 8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2" name="テキスト ボックス 8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3" name="テキスト ボックス 8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28</xdr:row>
      <xdr:rowOff>151765</xdr:rowOff>
    </xdr:from>
    <xdr:to>
      <xdr:col>3</xdr:col>
      <xdr:colOff>1222375</xdr:colOff>
      <xdr:row>29</xdr:row>
      <xdr:rowOff>81915</xdr:rowOff>
    </xdr:to>
    <xdr:sp macro="" textlink="">
      <xdr:nvSpPr>
        <xdr:cNvPr id="84" name="円/楕円 83"/>
        <xdr:cNvSpPr/>
      </xdr:nvSpPr>
      <xdr:spPr>
        <a:xfrm>
          <a:off x="4711700" y="573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3192</xdr:rowOff>
    </xdr:from>
    <xdr:ext cx="405111" cy="259045"/>
    <xdr:sp macro="" textlink="">
      <xdr:nvSpPr>
        <xdr:cNvPr id="85" name="有形固定資産減価償却率該当値テキスト"/>
        <xdr:cNvSpPr txBox="1"/>
      </xdr:nvSpPr>
      <xdr:spPr>
        <a:xfrm>
          <a:off x="4813300" y="5584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23495</xdr:rowOff>
    </xdr:from>
    <xdr:to>
      <xdr:col>3</xdr:col>
      <xdr:colOff>511175</xdr:colOff>
      <xdr:row>29</xdr:row>
      <xdr:rowOff>125095</xdr:rowOff>
    </xdr:to>
    <xdr:sp macro="" textlink="">
      <xdr:nvSpPr>
        <xdr:cNvPr id="86" name="円/楕円 85"/>
        <xdr:cNvSpPr/>
      </xdr:nvSpPr>
      <xdr:spPr>
        <a:xfrm>
          <a:off x="4000500" y="577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31115</xdr:rowOff>
    </xdr:from>
    <xdr:to>
      <xdr:col>3</xdr:col>
      <xdr:colOff>1171575</xdr:colOff>
      <xdr:row>29</xdr:row>
      <xdr:rowOff>74295</xdr:rowOff>
    </xdr:to>
    <xdr:cxnSp macro="">
      <xdr:nvCxnSpPr>
        <xdr:cNvPr id="87" name="直線コネクタ 86"/>
        <xdr:cNvCxnSpPr/>
      </xdr:nvCxnSpPr>
      <xdr:spPr>
        <a:xfrm flipV="1">
          <a:off x="4051300" y="578421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31</xdr:row>
      <xdr:rowOff>107967</xdr:rowOff>
    </xdr:from>
    <xdr:ext cx="405111" cy="259045"/>
    <xdr:sp macro="" textlink="">
      <xdr:nvSpPr>
        <xdr:cNvPr id="88" name="n_1aveValue有形固定資産減価償却率"/>
        <xdr:cNvSpPr txBox="1"/>
      </xdr:nvSpPr>
      <xdr:spPr>
        <a:xfrm>
          <a:off x="3836043" y="6203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141622</xdr:rowOff>
    </xdr:from>
    <xdr:ext cx="405111" cy="259045"/>
    <xdr:sp macro="" textlink="">
      <xdr:nvSpPr>
        <xdr:cNvPr id="89" name="n_1mainValue有形固定資産減価償却率"/>
        <xdr:cNvSpPr txBox="1"/>
      </xdr:nvSpPr>
      <xdr:spPr>
        <a:xfrm>
          <a:off x="3836043" y="555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1" name="正方形/長方形 9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2" name="正方形/長方形 9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3" name="正方形/長方形 9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4" name="正方形/長方形 9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5" name="正方形/長方形 9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6" name="テキスト ボックス 9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7" name="正方形/長方形 9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8" name="正方形/長方形 9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9" name="正方形/長方形 9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0" name="テキスト ボックス 9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1" name="テキスト ボックス 10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2" name="テキスト ボックス 10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3" name="テキスト ボックス 10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49,191
48,686
54.55
29,642,158
29,082,085
502,488
12,923,951
25,265,878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76200</xdr:rowOff>
    </xdr:from>
    <xdr:to>
      <xdr:col>6</xdr:col>
      <xdr:colOff>510540</xdr:colOff>
      <xdr:row>41</xdr:row>
      <xdr:rowOff>32385</xdr:rowOff>
    </xdr:to>
    <xdr:cxnSp macro="">
      <xdr:nvCxnSpPr>
        <xdr:cNvPr id="57" name="直線コネクタ 56"/>
        <xdr:cNvCxnSpPr/>
      </xdr:nvCxnSpPr>
      <xdr:spPr>
        <a:xfrm flipV="1">
          <a:off x="4634865" y="573405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36212</xdr:rowOff>
    </xdr:from>
    <xdr:ext cx="405111" cy="259045"/>
    <xdr:sp macro="" textlink="">
      <xdr:nvSpPr>
        <xdr:cNvPr id="58" name="【道路】&#10;有形固定資産減価償却率最小値テキスト"/>
        <xdr:cNvSpPr txBox="1"/>
      </xdr:nvSpPr>
      <xdr:spPr>
        <a:xfrm>
          <a:off x="4724400" y="706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41</xdr:row>
      <xdr:rowOff>32385</xdr:rowOff>
    </xdr:from>
    <xdr:to>
      <xdr:col>6</xdr:col>
      <xdr:colOff>600075</xdr:colOff>
      <xdr:row>41</xdr:row>
      <xdr:rowOff>32385</xdr:rowOff>
    </xdr:to>
    <xdr:cxnSp macro="">
      <xdr:nvCxnSpPr>
        <xdr:cNvPr id="59" name="直線コネクタ 58"/>
        <xdr:cNvCxnSpPr/>
      </xdr:nvCxnSpPr>
      <xdr:spPr>
        <a:xfrm>
          <a:off x="4546600" y="7061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22877</xdr:rowOff>
    </xdr:from>
    <xdr:ext cx="405111" cy="259045"/>
    <xdr:sp macro="" textlink="">
      <xdr:nvSpPr>
        <xdr:cNvPr id="60" name="【道路】&#10;有形固定資産減価償却率最大値テキスト"/>
        <xdr:cNvSpPr txBox="1"/>
      </xdr:nvSpPr>
      <xdr:spPr>
        <a:xfrm>
          <a:off x="47244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6</xdr:col>
      <xdr:colOff>422275</xdr:colOff>
      <xdr:row>33</xdr:row>
      <xdr:rowOff>76200</xdr:rowOff>
    </xdr:from>
    <xdr:to>
      <xdr:col>6</xdr:col>
      <xdr:colOff>600075</xdr:colOff>
      <xdr:row>33</xdr:row>
      <xdr:rowOff>76200</xdr:rowOff>
    </xdr:to>
    <xdr:cxnSp macro="">
      <xdr:nvCxnSpPr>
        <xdr:cNvPr id="61" name="直線コネクタ 60"/>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62" name="【道路】&#10;有形固定資産減価償却率平均値テキスト"/>
        <xdr:cNvSpPr txBox="1"/>
      </xdr:nvSpPr>
      <xdr:spPr>
        <a:xfrm>
          <a:off x="4724400" y="64351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113030</xdr:rowOff>
    </xdr:from>
    <xdr:to>
      <xdr:col>6</xdr:col>
      <xdr:colOff>561975</xdr:colOff>
      <xdr:row>38</xdr:row>
      <xdr:rowOff>43180</xdr:rowOff>
    </xdr:to>
    <xdr:sp macro="" textlink="">
      <xdr:nvSpPr>
        <xdr:cNvPr id="63" name="フローチャート : 判断 62"/>
        <xdr:cNvSpPr/>
      </xdr:nvSpPr>
      <xdr:spPr>
        <a:xfrm>
          <a:off x="45847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21590</xdr:rowOff>
    </xdr:from>
    <xdr:to>
      <xdr:col>5</xdr:col>
      <xdr:colOff>409575</xdr:colOff>
      <xdr:row>38</xdr:row>
      <xdr:rowOff>123190</xdr:rowOff>
    </xdr:to>
    <xdr:sp macro="" textlink="">
      <xdr:nvSpPr>
        <xdr:cNvPr id="64" name="フローチャート : 判断 63"/>
        <xdr:cNvSpPr/>
      </xdr:nvSpPr>
      <xdr:spPr>
        <a:xfrm>
          <a:off x="3746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61595</xdr:rowOff>
    </xdr:from>
    <xdr:to>
      <xdr:col>6</xdr:col>
      <xdr:colOff>561975</xdr:colOff>
      <xdr:row>36</xdr:row>
      <xdr:rowOff>163195</xdr:rowOff>
    </xdr:to>
    <xdr:sp macro="" textlink="">
      <xdr:nvSpPr>
        <xdr:cNvPr id="70" name="円/楕円 69"/>
        <xdr:cNvSpPr/>
      </xdr:nvSpPr>
      <xdr:spPr>
        <a:xfrm>
          <a:off x="4584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35</xdr:row>
      <xdr:rowOff>84472</xdr:rowOff>
    </xdr:from>
    <xdr:ext cx="405111" cy="259045"/>
    <xdr:sp macro="" textlink="">
      <xdr:nvSpPr>
        <xdr:cNvPr id="71" name="【道路】&#10;有形固定資産減価償却率該当値テキスト"/>
        <xdr:cNvSpPr txBox="1"/>
      </xdr:nvSpPr>
      <xdr:spPr>
        <a:xfrm>
          <a:off x="4724400"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71120</xdr:rowOff>
    </xdr:from>
    <xdr:to>
      <xdr:col>5</xdr:col>
      <xdr:colOff>409575</xdr:colOff>
      <xdr:row>37</xdr:row>
      <xdr:rowOff>1270</xdr:rowOff>
    </xdr:to>
    <xdr:sp macro="" textlink="">
      <xdr:nvSpPr>
        <xdr:cNvPr id="72" name="円/楕円 71"/>
        <xdr:cNvSpPr/>
      </xdr:nvSpPr>
      <xdr:spPr>
        <a:xfrm>
          <a:off x="3746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112395</xdr:rowOff>
    </xdr:from>
    <xdr:to>
      <xdr:col>6</xdr:col>
      <xdr:colOff>511175</xdr:colOff>
      <xdr:row>36</xdr:row>
      <xdr:rowOff>121920</xdr:rowOff>
    </xdr:to>
    <xdr:cxnSp macro="">
      <xdr:nvCxnSpPr>
        <xdr:cNvPr id="73" name="直線コネクタ 72"/>
        <xdr:cNvCxnSpPr/>
      </xdr:nvCxnSpPr>
      <xdr:spPr>
        <a:xfrm flipV="1">
          <a:off x="3797300" y="62845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114317</xdr:rowOff>
    </xdr:from>
    <xdr:ext cx="405111" cy="259045"/>
    <xdr:sp macro="" textlink="">
      <xdr:nvSpPr>
        <xdr:cNvPr id="74" name="n_1aveValue【道路】&#10;有形固定資産減価償却率"/>
        <xdr:cNvSpPr txBox="1"/>
      </xdr:nvSpPr>
      <xdr:spPr>
        <a:xfrm>
          <a:off x="3582043"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17797</xdr:rowOff>
    </xdr:from>
    <xdr:ext cx="405111" cy="259045"/>
    <xdr:sp macro="" textlink="">
      <xdr:nvSpPr>
        <xdr:cNvPr id="75" name="n_1mainValue【道路】&#10;有形固定資産減価償却率"/>
        <xdr:cNvSpPr txBox="1"/>
      </xdr:nvSpPr>
      <xdr:spPr>
        <a:xfrm>
          <a:off x="3582043"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21336</xdr:rowOff>
    </xdr:from>
    <xdr:to>
      <xdr:col>15</xdr:col>
      <xdr:colOff>180340</xdr:colOff>
      <xdr:row>40</xdr:row>
      <xdr:rowOff>31440</xdr:rowOff>
    </xdr:to>
    <xdr:cxnSp macro="">
      <xdr:nvCxnSpPr>
        <xdr:cNvPr id="97" name="直線コネクタ 96"/>
        <xdr:cNvCxnSpPr/>
      </xdr:nvCxnSpPr>
      <xdr:spPr>
        <a:xfrm flipV="1">
          <a:off x="10476865" y="5850636"/>
          <a:ext cx="0" cy="1038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35267</xdr:rowOff>
    </xdr:from>
    <xdr:ext cx="469744" cy="259045"/>
    <xdr:sp macro="" textlink="">
      <xdr:nvSpPr>
        <xdr:cNvPr id="98" name="【道路】&#10;一人当たり延長最小値テキスト"/>
        <xdr:cNvSpPr txBox="1"/>
      </xdr:nvSpPr>
      <xdr:spPr>
        <a:xfrm>
          <a:off x="10566400" y="689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5.979</a:t>
          </a:r>
          <a:endParaRPr kumimoji="1" lang="ja-JP" altLang="en-US" sz="1000" b="1">
            <a:latin typeface="ＭＳ Ｐゴシック"/>
          </a:endParaRPr>
        </a:p>
      </xdr:txBody>
    </xdr:sp>
    <xdr:clientData/>
  </xdr:oneCellAnchor>
  <xdr:twoCellAnchor>
    <xdr:from>
      <xdr:col>15</xdr:col>
      <xdr:colOff>92075</xdr:colOff>
      <xdr:row>40</xdr:row>
      <xdr:rowOff>31440</xdr:rowOff>
    </xdr:from>
    <xdr:to>
      <xdr:col>15</xdr:col>
      <xdr:colOff>269875</xdr:colOff>
      <xdr:row>40</xdr:row>
      <xdr:rowOff>31440</xdr:rowOff>
    </xdr:to>
    <xdr:cxnSp macro="">
      <xdr:nvCxnSpPr>
        <xdr:cNvPr id="99" name="直線コネクタ 98"/>
        <xdr:cNvCxnSpPr/>
      </xdr:nvCxnSpPr>
      <xdr:spPr>
        <a:xfrm>
          <a:off x="10388600" y="68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139463</xdr:rowOff>
    </xdr:from>
    <xdr:ext cx="534377" cy="259045"/>
    <xdr:sp macro="" textlink="">
      <xdr:nvSpPr>
        <xdr:cNvPr id="100" name="【道路】&#10;一人当たり延長最大値テキスト"/>
        <xdr:cNvSpPr txBox="1"/>
      </xdr:nvSpPr>
      <xdr:spPr>
        <a:xfrm>
          <a:off x="10566400" y="562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28.700</a:t>
          </a:r>
          <a:endParaRPr kumimoji="1" lang="ja-JP" altLang="en-US" sz="1000" b="1">
            <a:latin typeface="ＭＳ Ｐゴシック"/>
          </a:endParaRPr>
        </a:p>
      </xdr:txBody>
    </xdr:sp>
    <xdr:clientData/>
  </xdr:oneCellAnchor>
  <xdr:twoCellAnchor>
    <xdr:from>
      <xdr:col>15</xdr:col>
      <xdr:colOff>92075</xdr:colOff>
      <xdr:row>34</xdr:row>
      <xdr:rowOff>21336</xdr:rowOff>
    </xdr:from>
    <xdr:to>
      <xdr:col>15</xdr:col>
      <xdr:colOff>269875</xdr:colOff>
      <xdr:row>34</xdr:row>
      <xdr:rowOff>21336</xdr:rowOff>
    </xdr:to>
    <xdr:cxnSp macro="">
      <xdr:nvCxnSpPr>
        <xdr:cNvPr id="101" name="直線コネクタ 100"/>
        <xdr:cNvCxnSpPr/>
      </xdr:nvCxnSpPr>
      <xdr:spPr>
        <a:xfrm>
          <a:off x="10388600" y="5850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55775</xdr:rowOff>
    </xdr:from>
    <xdr:ext cx="534377" cy="259045"/>
    <xdr:sp macro="" textlink="">
      <xdr:nvSpPr>
        <xdr:cNvPr id="102" name="【道路】&#10;一人当たり延長平均値テキスト"/>
        <xdr:cNvSpPr txBox="1"/>
      </xdr:nvSpPr>
      <xdr:spPr>
        <a:xfrm>
          <a:off x="10566400" y="63994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12.336</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32898</xdr:rowOff>
    </xdr:from>
    <xdr:to>
      <xdr:col>15</xdr:col>
      <xdr:colOff>231775</xdr:colOff>
      <xdr:row>38</xdr:row>
      <xdr:rowOff>134498</xdr:rowOff>
    </xdr:to>
    <xdr:sp macro="" textlink="">
      <xdr:nvSpPr>
        <xdr:cNvPr id="103" name="フローチャート : 判断 102"/>
        <xdr:cNvSpPr/>
      </xdr:nvSpPr>
      <xdr:spPr>
        <a:xfrm>
          <a:off x="10426700" y="654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153188</xdr:rowOff>
    </xdr:from>
    <xdr:to>
      <xdr:col>14</xdr:col>
      <xdr:colOff>79375</xdr:colOff>
      <xdr:row>38</xdr:row>
      <xdr:rowOff>83338</xdr:rowOff>
    </xdr:to>
    <xdr:sp macro="" textlink="">
      <xdr:nvSpPr>
        <xdr:cNvPr id="104" name="フローチャート : 判断 103"/>
        <xdr:cNvSpPr/>
      </xdr:nvSpPr>
      <xdr:spPr>
        <a:xfrm>
          <a:off x="9588500" y="649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21423</xdr:rowOff>
    </xdr:from>
    <xdr:to>
      <xdr:col>15</xdr:col>
      <xdr:colOff>231775</xdr:colOff>
      <xdr:row>39</xdr:row>
      <xdr:rowOff>123023</xdr:rowOff>
    </xdr:to>
    <xdr:sp macro="" textlink="">
      <xdr:nvSpPr>
        <xdr:cNvPr id="110" name="円/楕円 109"/>
        <xdr:cNvSpPr/>
      </xdr:nvSpPr>
      <xdr:spPr>
        <a:xfrm>
          <a:off x="10426700" y="670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171300</xdr:rowOff>
    </xdr:from>
    <xdr:ext cx="469744" cy="259045"/>
    <xdr:sp macro="" textlink="">
      <xdr:nvSpPr>
        <xdr:cNvPr id="111" name="【道路】&#10;一人当たり延長該当値テキスト"/>
        <xdr:cNvSpPr txBox="1"/>
      </xdr:nvSpPr>
      <xdr:spPr>
        <a:xfrm>
          <a:off x="10566400" y="668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8.837</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23800</xdr:rowOff>
    </xdr:from>
    <xdr:to>
      <xdr:col>14</xdr:col>
      <xdr:colOff>79375</xdr:colOff>
      <xdr:row>39</xdr:row>
      <xdr:rowOff>125400</xdr:rowOff>
    </xdr:to>
    <xdr:sp macro="" textlink="">
      <xdr:nvSpPr>
        <xdr:cNvPr id="112" name="円/楕円 111"/>
        <xdr:cNvSpPr/>
      </xdr:nvSpPr>
      <xdr:spPr>
        <a:xfrm>
          <a:off x="9588500" y="67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72223</xdr:rowOff>
    </xdr:from>
    <xdr:to>
      <xdr:col>15</xdr:col>
      <xdr:colOff>180975</xdr:colOff>
      <xdr:row>39</xdr:row>
      <xdr:rowOff>74600</xdr:rowOff>
    </xdr:to>
    <xdr:cxnSp macro="">
      <xdr:nvCxnSpPr>
        <xdr:cNvPr id="113" name="直線コネクタ 112"/>
        <xdr:cNvCxnSpPr/>
      </xdr:nvCxnSpPr>
      <xdr:spPr>
        <a:xfrm flipV="1">
          <a:off x="9639300" y="6758773"/>
          <a:ext cx="838200" cy="2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36</xdr:row>
      <xdr:rowOff>99865</xdr:rowOff>
    </xdr:from>
    <xdr:ext cx="534377" cy="259045"/>
    <xdr:sp macro="" textlink="">
      <xdr:nvSpPr>
        <xdr:cNvPr id="114" name="n_1aveValue【道路】&#10;一人当たり延長"/>
        <xdr:cNvSpPr txBox="1"/>
      </xdr:nvSpPr>
      <xdr:spPr>
        <a:xfrm>
          <a:off x="9359410" y="627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13.455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116527</xdr:rowOff>
    </xdr:from>
    <xdr:ext cx="469744" cy="259045"/>
    <xdr:sp macro="" textlink="">
      <xdr:nvSpPr>
        <xdr:cNvPr id="115" name="n_1mainValue【道路】&#10;一人当たり延長"/>
        <xdr:cNvSpPr txBox="1"/>
      </xdr:nvSpPr>
      <xdr:spPr>
        <a:xfrm>
          <a:off x="9391727" y="680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8.785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7" name="直線コネクタ 126"/>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8" name="テキスト ボックス 127"/>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9" name="直線コネクタ 128"/>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0" name="テキスト ボックス 129"/>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1" name="直線コネクタ 130"/>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2" name="テキスト ボックス 131"/>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3" name="直線コネクタ 132"/>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4" name="テキスト ボックス 133"/>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5" name="直線コネクタ 13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6" name="テキスト ボックス 135"/>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114300</xdr:rowOff>
    </xdr:from>
    <xdr:to>
      <xdr:col>6</xdr:col>
      <xdr:colOff>510540</xdr:colOff>
      <xdr:row>62</xdr:row>
      <xdr:rowOff>109728</xdr:rowOff>
    </xdr:to>
    <xdr:cxnSp macro="">
      <xdr:nvCxnSpPr>
        <xdr:cNvPr id="138" name="直線コネクタ 137"/>
        <xdr:cNvCxnSpPr/>
      </xdr:nvCxnSpPr>
      <xdr:spPr>
        <a:xfrm flipV="1">
          <a:off x="4634865" y="97155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62</xdr:row>
      <xdr:rowOff>113555</xdr:rowOff>
    </xdr:from>
    <xdr:ext cx="405111" cy="259045"/>
    <xdr:sp macro="" textlink="">
      <xdr:nvSpPr>
        <xdr:cNvPr id="139" name="【橋りょう・トンネル】&#10;有形固定資産減価償却率最小値テキスト"/>
        <xdr:cNvSpPr txBox="1"/>
      </xdr:nvSpPr>
      <xdr:spPr>
        <a:xfrm>
          <a:off x="4724400" y="1074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45.1</a:t>
          </a:r>
          <a:endParaRPr kumimoji="1" lang="ja-JP" altLang="en-US" sz="1000" b="1">
            <a:latin typeface="ＭＳ Ｐゴシック"/>
          </a:endParaRPr>
        </a:p>
      </xdr:txBody>
    </xdr:sp>
    <xdr:clientData/>
  </xdr:oneCellAnchor>
  <xdr:twoCellAnchor>
    <xdr:from>
      <xdr:col>6</xdr:col>
      <xdr:colOff>422275</xdr:colOff>
      <xdr:row>62</xdr:row>
      <xdr:rowOff>109728</xdr:rowOff>
    </xdr:from>
    <xdr:to>
      <xdr:col>6</xdr:col>
      <xdr:colOff>600075</xdr:colOff>
      <xdr:row>62</xdr:row>
      <xdr:rowOff>109728</xdr:rowOff>
    </xdr:to>
    <xdr:cxnSp macro="">
      <xdr:nvCxnSpPr>
        <xdr:cNvPr id="140" name="直線コネクタ 139"/>
        <xdr:cNvCxnSpPr/>
      </xdr:nvCxnSpPr>
      <xdr:spPr>
        <a:xfrm>
          <a:off x="4546600" y="10739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60977</xdr:rowOff>
    </xdr:from>
    <xdr:ext cx="405111" cy="259045"/>
    <xdr:sp macro="" textlink="">
      <xdr:nvSpPr>
        <xdr:cNvPr id="141" name="【橋りょう・トンネル】&#10;有形固定資産減価償却率最大値テキスト"/>
        <xdr:cNvSpPr txBox="1"/>
      </xdr:nvSpPr>
      <xdr:spPr>
        <a:xfrm>
          <a:off x="4724400" y="949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67.5</a:t>
          </a:r>
          <a:endParaRPr kumimoji="1" lang="ja-JP" altLang="en-US" sz="1000" b="1">
            <a:latin typeface="ＭＳ Ｐゴシック"/>
          </a:endParaRPr>
        </a:p>
      </xdr:txBody>
    </xdr:sp>
    <xdr:clientData/>
  </xdr:oneCellAnchor>
  <xdr:twoCellAnchor>
    <xdr:from>
      <xdr:col>6</xdr:col>
      <xdr:colOff>422275</xdr:colOff>
      <xdr:row>56</xdr:row>
      <xdr:rowOff>114300</xdr:rowOff>
    </xdr:from>
    <xdr:to>
      <xdr:col>6</xdr:col>
      <xdr:colOff>600075</xdr:colOff>
      <xdr:row>56</xdr:row>
      <xdr:rowOff>114300</xdr:rowOff>
    </xdr:to>
    <xdr:cxnSp macro="">
      <xdr:nvCxnSpPr>
        <xdr:cNvPr id="142" name="直線コネクタ 141"/>
        <xdr:cNvCxnSpPr/>
      </xdr:nvCxnSpPr>
      <xdr:spPr>
        <a:xfrm>
          <a:off x="4546600" y="971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54373</xdr:rowOff>
    </xdr:from>
    <xdr:ext cx="405111" cy="259045"/>
    <xdr:sp macro="" textlink="">
      <xdr:nvSpPr>
        <xdr:cNvPr id="143" name="【橋りょう・トンネル】&#10;有形固定資産減価償却率平均値テキスト"/>
        <xdr:cNvSpPr txBox="1"/>
      </xdr:nvSpPr>
      <xdr:spPr>
        <a:xfrm>
          <a:off x="4724400" y="101699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31496</xdr:rowOff>
    </xdr:from>
    <xdr:to>
      <xdr:col>6</xdr:col>
      <xdr:colOff>561975</xdr:colOff>
      <xdr:row>60</xdr:row>
      <xdr:rowOff>133096</xdr:rowOff>
    </xdr:to>
    <xdr:sp macro="" textlink="">
      <xdr:nvSpPr>
        <xdr:cNvPr id="144" name="フローチャート : 判断 143"/>
        <xdr:cNvSpPr/>
      </xdr:nvSpPr>
      <xdr:spPr>
        <a:xfrm>
          <a:off x="4584700" y="103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170942</xdr:rowOff>
    </xdr:from>
    <xdr:to>
      <xdr:col>5</xdr:col>
      <xdr:colOff>409575</xdr:colOff>
      <xdr:row>60</xdr:row>
      <xdr:rowOff>101092</xdr:rowOff>
    </xdr:to>
    <xdr:sp macro="" textlink="">
      <xdr:nvSpPr>
        <xdr:cNvPr id="145" name="フローチャート : 判断 144"/>
        <xdr:cNvSpPr/>
      </xdr:nvSpPr>
      <xdr:spPr>
        <a:xfrm>
          <a:off x="3746500" y="1028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111506</xdr:rowOff>
    </xdr:from>
    <xdr:to>
      <xdr:col>6</xdr:col>
      <xdr:colOff>561975</xdr:colOff>
      <xdr:row>62</xdr:row>
      <xdr:rowOff>41656</xdr:rowOff>
    </xdr:to>
    <xdr:sp macro="" textlink="">
      <xdr:nvSpPr>
        <xdr:cNvPr id="151" name="円/楕円 150"/>
        <xdr:cNvSpPr/>
      </xdr:nvSpPr>
      <xdr:spPr>
        <a:xfrm>
          <a:off x="4584700" y="10569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26433</xdr:rowOff>
    </xdr:from>
    <xdr:ext cx="405111" cy="259045"/>
    <xdr:sp macro="" textlink="">
      <xdr:nvSpPr>
        <xdr:cNvPr id="152" name="【橋りょう・トンネル】&#10;有形固定資産減価償却率該当値テキスト"/>
        <xdr:cNvSpPr txBox="1"/>
      </xdr:nvSpPr>
      <xdr:spPr>
        <a:xfrm>
          <a:off x="4724400" y="10484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152654</xdr:rowOff>
    </xdr:from>
    <xdr:to>
      <xdr:col>5</xdr:col>
      <xdr:colOff>409575</xdr:colOff>
      <xdr:row>62</xdr:row>
      <xdr:rowOff>82804</xdr:rowOff>
    </xdr:to>
    <xdr:sp macro="" textlink="">
      <xdr:nvSpPr>
        <xdr:cNvPr id="153" name="円/楕円 152"/>
        <xdr:cNvSpPr/>
      </xdr:nvSpPr>
      <xdr:spPr>
        <a:xfrm>
          <a:off x="3746500" y="1061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162306</xdr:rowOff>
    </xdr:from>
    <xdr:to>
      <xdr:col>6</xdr:col>
      <xdr:colOff>511175</xdr:colOff>
      <xdr:row>62</xdr:row>
      <xdr:rowOff>32004</xdr:rowOff>
    </xdr:to>
    <xdr:cxnSp macro="">
      <xdr:nvCxnSpPr>
        <xdr:cNvPr id="154" name="直線コネクタ 153"/>
        <xdr:cNvCxnSpPr/>
      </xdr:nvCxnSpPr>
      <xdr:spPr>
        <a:xfrm flipV="1">
          <a:off x="3797300" y="10620756"/>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117619</xdr:rowOff>
    </xdr:from>
    <xdr:ext cx="405111" cy="259045"/>
    <xdr:sp macro="" textlink="">
      <xdr:nvSpPr>
        <xdr:cNvPr id="155" name="n_1aveValue【橋りょう・トンネル】&#10;有形固定資産減価償却率"/>
        <xdr:cNvSpPr txBox="1"/>
      </xdr:nvSpPr>
      <xdr:spPr>
        <a:xfrm>
          <a:off x="3582043" y="10061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73931</xdr:rowOff>
    </xdr:from>
    <xdr:ext cx="405111" cy="259045"/>
    <xdr:sp macro="" textlink="">
      <xdr:nvSpPr>
        <xdr:cNvPr id="156" name="n_1mainValue【橋りょう・トンネル】&#10;有形固定資産減価償却率"/>
        <xdr:cNvSpPr txBox="1"/>
      </xdr:nvSpPr>
      <xdr:spPr>
        <a:xfrm>
          <a:off x="3582043" y="10703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7" name="正方形/長方形 15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8" name="正方形/長方形 15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9" name="正方形/長方形 15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0" name="正方形/長方形 15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1" name="正方形/長方形 16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2" name="正方形/長方形 16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3" name="正方形/長方形 16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4" name="正方形/長方形 16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5" name="テキスト ボックス 16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6" name="直線コネクタ 16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7" name="直線コネクタ 16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8" name="テキスト ボックス 16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9" name="直線コネクタ 16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70" name="テキスト ボックス 16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1" name="直線コネクタ 17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72" name="テキスト ボックス 17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3" name="直線コネクタ 17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74" name="テキスト ボックス 17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5" name="直線コネクタ 17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6" name="テキスト ボックス 175"/>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7" name="直線コネクタ 17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8" name="テキスト ボックス 17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9" name="直線コネクタ 17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0" name="テキスト ボックス 17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89701</xdr:rowOff>
    </xdr:from>
    <xdr:to>
      <xdr:col>15</xdr:col>
      <xdr:colOff>180340</xdr:colOff>
      <xdr:row>64</xdr:row>
      <xdr:rowOff>83031</xdr:rowOff>
    </xdr:to>
    <xdr:cxnSp macro="">
      <xdr:nvCxnSpPr>
        <xdr:cNvPr id="182" name="直線コネクタ 181"/>
        <xdr:cNvCxnSpPr/>
      </xdr:nvCxnSpPr>
      <xdr:spPr>
        <a:xfrm flipV="1">
          <a:off x="10476865" y="9690901"/>
          <a:ext cx="0" cy="1364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86858</xdr:rowOff>
    </xdr:from>
    <xdr:ext cx="534377" cy="259045"/>
    <xdr:sp macro="" textlink="">
      <xdr:nvSpPr>
        <xdr:cNvPr id="183" name="【橋りょう・トンネル】&#10;一人当たり有形固定資産（償却資産）額最小値テキスト"/>
        <xdr:cNvSpPr txBox="1"/>
      </xdr:nvSpPr>
      <xdr:spPr>
        <a:xfrm>
          <a:off x="10566400" y="1105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29,150</a:t>
          </a:r>
          <a:endParaRPr kumimoji="1" lang="ja-JP" altLang="en-US" sz="1000" b="1">
            <a:latin typeface="ＭＳ Ｐゴシック"/>
          </a:endParaRPr>
        </a:p>
      </xdr:txBody>
    </xdr:sp>
    <xdr:clientData/>
  </xdr:oneCellAnchor>
  <xdr:twoCellAnchor>
    <xdr:from>
      <xdr:col>15</xdr:col>
      <xdr:colOff>92075</xdr:colOff>
      <xdr:row>64</xdr:row>
      <xdr:rowOff>83031</xdr:rowOff>
    </xdr:from>
    <xdr:to>
      <xdr:col>15</xdr:col>
      <xdr:colOff>269875</xdr:colOff>
      <xdr:row>64</xdr:row>
      <xdr:rowOff>83031</xdr:rowOff>
    </xdr:to>
    <xdr:cxnSp macro="">
      <xdr:nvCxnSpPr>
        <xdr:cNvPr id="184" name="直線コネクタ 183"/>
        <xdr:cNvCxnSpPr/>
      </xdr:nvCxnSpPr>
      <xdr:spPr>
        <a:xfrm>
          <a:off x="10388600" y="11055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36378</xdr:rowOff>
    </xdr:from>
    <xdr:ext cx="599010" cy="259045"/>
    <xdr:sp macro="" textlink="">
      <xdr:nvSpPr>
        <xdr:cNvPr id="185" name="【橋りょう・トンネル】&#10;一人当たり有形固定資産（償却資産）額最大値テキスト"/>
        <xdr:cNvSpPr txBox="1"/>
      </xdr:nvSpPr>
      <xdr:spPr>
        <a:xfrm>
          <a:off x="10566400" y="9466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865,065</a:t>
          </a:r>
          <a:endParaRPr kumimoji="1" lang="ja-JP" altLang="en-US" sz="1000" b="1">
            <a:latin typeface="ＭＳ Ｐゴシック"/>
          </a:endParaRPr>
        </a:p>
      </xdr:txBody>
    </xdr:sp>
    <xdr:clientData/>
  </xdr:oneCellAnchor>
  <xdr:twoCellAnchor>
    <xdr:from>
      <xdr:col>15</xdr:col>
      <xdr:colOff>92075</xdr:colOff>
      <xdr:row>56</xdr:row>
      <xdr:rowOff>89701</xdr:rowOff>
    </xdr:from>
    <xdr:to>
      <xdr:col>15</xdr:col>
      <xdr:colOff>269875</xdr:colOff>
      <xdr:row>56</xdr:row>
      <xdr:rowOff>89701</xdr:rowOff>
    </xdr:to>
    <xdr:cxnSp macro="">
      <xdr:nvCxnSpPr>
        <xdr:cNvPr id="186" name="直線コネクタ 185"/>
        <xdr:cNvCxnSpPr/>
      </xdr:nvCxnSpPr>
      <xdr:spPr>
        <a:xfrm>
          <a:off x="10388600" y="969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153662</xdr:rowOff>
    </xdr:from>
    <xdr:ext cx="599010" cy="259045"/>
    <xdr:sp macro="" textlink="">
      <xdr:nvSpPr>
        <xdr:cNvPr id="187" name="【橋りょう・トンネル】&#10;一人当たり有形固定資産（償却資産）額平均値テキスト"/>
        <xdr:cNvSpPr txBox="1"/>
      </xdr:nvSpPr>
      <xdr:spPr>
        <a:xfrm>
          <a:off x="10566400" y="104406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283,793</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130785</xdr:rowOff>
    </xdr:from>
    <xdr:to>
      <xdr:col>15</xdr:col>
      <xdr:colOff>231775</xdr:colOff>
      <xdr:row>62</xdr:row>
      <xdr:rowOff>60935</xdr:rowOff>
    </xdr:to>
    <xdr:sp macro="" textlink="">
      <xdr:nvSpPr>
        <xdr:cNvPr id="188" name="フローチャート : 判断 187"/>
        <xdr:cNvSpPr/>
      </xdr:nvSpPr>
      <xdr:spPr>
        <a:xfrm>
          <a:off x="10426700" y="105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21855</xdr:rowOff>
    </xdr:from>
    <xdr:to>
      <xdr:col>14</xdr:col>
      <xdr:colOff>79375</xdr:colOff>
      <xdr:row>62</xdr:row>
      <xdr:rowOff>123455</xdr:rowOff>
    </xdr:to>
    <xdr:sp macro="" textlink="">
      <xdr:nvSpPr>
        <xdr:cNvPr id="189" name="フローチャート : 判断 188"/>
        <xdr:cNvSpPr/>
      </xdr:nvSpPr>
      <xdr:spPr>
        <a:xfrm>
          <a:off x="9588500" y="1065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0" name="テキスト ボックス 189"/>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1" name="テキスト ボックス 190"/>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2" name="テキスト ボックス 191"/>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3" name="テキスト ボックス 192"/>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4" name="テキスト ボックス 193"/>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150407</xdr:rowOff>
    </xdr:from>
    <xdr:to>
      <xdr:col>15</xdr:col>
      <xdr:colOff>231775</xdr:colOff>
      <xdr:row>64</xdr:row>
      <xdr:rowOff>80557</xdr:rowOff>
    </xdr:to>
    <xdr:sp macro="" textlink="">
      <xdr:nvSpPr>
        <xdr:cNvPr id="195" name="円/楕円 194"/>
        <xdr:cNvSpPr/>
      </xdr:nvSpPr>
      <xdr:spPr>
        <a:xfrm>
          <a:off x="10426700" y="10951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65334</xdr:rowOff>
    </xdr:from>
    <xdr:ext cx="534377" cy="259045"/>
    <xdr:sp macro="" textlink="">
      <xdr:nvSpPr>
        <xdr:cNvPr id="196" name="【橋りょう・トンネル】&#10;一人当たり有形固定資産（償却資産）額該当値テキスト"/>
        <xdr:cNvSpPr txBox="1"/>
      </xdr:nvSpPr>
      <xdr:spPr>
        <a:xfrm>
          <a:off x="10566400" y="1086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61,776</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150133</xdr:rowOff>
    </xdr:from>
    <xdr:to>
      <xdr:col>14</xdr:col>
      <xdr:colOff>79375</xdr:colOff>
      <xdr:row>64</xdr:row>
      <xdr:rowOff>80283</xdr:rowOff>
    </xdr:to>
    <xdr:sp macro="" textlink="">
      <xdr:nvSpPr>
        <xdr:cNvPr id="197" name="円/楕円 196"/>
        <xdr:cNvSpPr/>
      </xdr:nvSpPr>
      <xdr:spPr>
        <a:xfrm>
          <a:off x="9588500" y="10951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64</xdr:row>
      <xdr:rowOff>29483</xdr:rowOff>
    </xdr:from>
    <xdr:to>
      <xdr:col>15</xdr:col>
      <xdr:colOff>180975</xdr:colOff>
      <xdr:row>64</xdr:row>
      <xdr:rowOff>29757</xdr:rowOff>
    </xdr:to>
    <xdr:cxnSp macro="">
      <xdr:nvCxnSpPr>
        <xdr:cNvPr id="198" name="直線コネクタ 197"/>
        <xdr:cNvCxnSpPr/>
      </xdr:nvCxnSpPr>
      <xdr:spPr>
        <a:xfrm>
          <a:off x="9639300" y="11002283"/>
          <a:ext cx="8382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139982</xdr:rowOff>
    </xdr:from>
    <xdr:ext cx="599010" cy="259045"/>
    <xdr:sp macro="" textlink="">
      <xdr:nvSpPr>
        <xdr:cNvPr id="199" name="n_1aveValue【橋りょう・トンネル】&#10;一人当たり有形固定資産（償却資産）額"/>
        <xdr:cNvSpPr txBox="1"/>
      </xdr:nvSpPr>
      <xdr:spPr>
        <a:xfrm>
          <a:off x="9327094" y="1042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245,504</a:t>
          </a:r>
          <a:endParaRPr kumimoji="1" lang="ja-JP" altLang="en-US" sz="1000" b="1">
            <a:solidFill>
              <a:srgbClr val="000080"/>
            </a:solidFill>
            <a:latin typeface="ＭＳ Ｐゴシック"/>
          </a:endParaRPr>
        </a:p>
      </xdr:txBody>
    </xdr:sp>
    <xdr:clientData/>
  </xdr:oneCellAnchor>
  <xdr:oneCellAnchor>
    <xdr:from>
      <xdr:col>13</xdr:col>
      <xdr:colOff>434486</xdr:colOff>
      <xdr:row>64</xdr:row>
      <xdr:rowOff>71410</xdr:rowOff>
    </xdr:from>
    <xdr:ext cx="534377" cy="259045"/>
    <xdr:sp macro="" textlink="">
      <xdr:nvSpPr>
        <xdr:cNvPr id="200" name="n_1mainValue【橋りょう・トンネル】&#10;一人当たり有形固定資産（償却資産）額"/>
        <xdr:cNvSpPr txBox="1"/>
      </xdr:nvSpPr>
      <xdr:spPr>
        <a:xfrm>
          <a:off x="9359411" y="11044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61,944</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1" name="正方形/長方形 20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2" name="正方形/長方形 20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3" name="正方形/長方形 20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4" name="正方形/長方形 20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5" name="正方形/長方形 20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6" name="正方形/長方形 20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7" name="正方形/長方形 20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8" name="正方形/長方形 20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9" name="テキスト ボックス 20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0" name="直線コネクタ 20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1" name="テキスト ボックス 21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2" name="直線コネクタ 21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3" name="テキスト ボックス 21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4" name="直線コネクタ 21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15" name="テキスト ボックス 21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16" name="直線コネクタ 21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17" name="テキスト ボックス 21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18" name="直線コネクタ 21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19" name="テキスト ボックス 21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0" name="直線コネクタ 21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1" name="テキスト ボックス 22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22861</xdr:rowOff>
    </xdr:from>
    <xdr:to>
      <xdr:col>6</xdr:col>
      <xdr:colOff>510540</xdr:colOff>
      <xdr:row>87</xdr:row>
      <xdr:rowOff>11430</xdr:rowOff>
    </xdr:to>
    <xdr:cxnSp macro="">
      <xdr:nvCxnSpPr>
        <xdr:cNvPr id="225" name="直線コネクタ 224"/>
        <xdr:cNvCxnSpPr/>
      </xdr:nvCxnSpPr>
      <xdr:spPr>
        <a:xfrm flipV="1">
          <a:off x="4634865" y="13567411"/>
          <a:ext cx="0" cy="13601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87</xdr:row>
      <xdr:rowOff>15257</xdr:rowOff>
    </xdr:from>
    <xdr:ext cx="405111" cy="259045"/>
    <xdr:sp macro="" textlink="">
      <xdr:nvSpPr>
        <xdr:cNvPr id="226" name="【公営住宅】&#10;有形固定資産減価償却率最小値テキスト"/>
        <xdr:cNvSpPr txBox="1"/>
      </xdr:nvSpPr>
      <xdr:spPr>
        <a:xfrm>
          <a:off x="4724400" y="1493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16.4</a:t>
          </a:r>
          <a:endParaRPr kumimoji="1" lang="ja-JP" altLang="en-US" sz="1000" b="1">
            <a:latin typeface="ＭＳ Ｐゴシック"/>
          </a:endParaRPr>
        </a:p>
      </xdr:txBody>
    </xdr:sp>
    <xdr:clientData/>
  </xdr:oneCellAnchor>
  <xdr:twoCellAnchor>
    <xdr:from>
      <xdr:col>6</xdr:col>
      <xdr:colOff>422275</xdr:colOff>
      <xdr:row>87</xdr:row>
      <xdr:rowOff>11430</xdr:rowOff>
    </xdr:from>
    <xdr:to>
      <xdr:col>6</xdr:col>
      <xdr:colOff>600075</xdr:colOff>
      <xdr:row>87</xdr:row>
      <xdr:rowOff>11430</xdr:rowOff>
    </xdr:to>
    <xdr:cxnSp macro="">
      <xdr:nvCxnSpPr>
        <xdr:cNvPr id="227" name="直線コネクタ 226"/>
        <xdr:cNvCxnSpPr/>
      </xdr:nvCxnSpPr>
      <xdr:spPr>
        <a:xfrm>
          <a:off x="4546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140988</xdr:rowOff>
    </xdr:from>
    <xdr:ext cx="405111" cy="259045"/>
    <xdr:sp macro="" textlink="">
      <xdr:nvSpPr>
        <xdr:cNvPr id="228" name="【公営住宅】&#10;有形固定資産減価償却率最大値テキスト"/>
        <xdr:cNvSpPr txBox="1"/>
      </xdr:nvSpPr>
      <xdr:spPr>
        <a:xfrm>
          <a:off x="4724400" y="13342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79</xdr:row>
      <xdr:rowOff>22861</xdr:rowOff>
    </xdr:from>
    <xdr:to>
      <xdr:col>6</xdr:col>
      <xdr:colOff>600075</xdr:colOff>
      <xdr:row>79</xdr:row>
      <xdr:rowOff>22861</xdr:rowOff>
    </xdr:to>
    <xdr:cxnSp macro="">
      <xdr:nvCxnSpPr>
        <xdr:cNvPr id="229" name="直線コネクタ 228"/>
        <xdr:cNvCxnSpPr/>
      </xdr:nvCxnSpPr>
      <xdr:spPr>
        <a:xfrm>
          <a:off x="4546600" y="1356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149241</xdr:rowOff>
    </xdr:from>
    <xdr:ext cx="405111" cy="259045"/>
    <xdr:sp macro="" textlink="">
      <xdr:nvSpPr>
        <xdr:cNvPr id="230" name="【公営住宅】&#10;有形固定資産減価償却率平均値テキスト"/>
        <xdr:cNvSpPr txBox="1"/>
      </xdr:nvSpPr>
      <xdr:spPr>
        <a:xfrm>
          <a:off x="4724400" y="13865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126364</xdr:rowOff>
    </xdr:from>
    <xdr:to>
      <xdr:col>6</xdr:col>
      <xdr:colOff>561975</xdr:colOff>
      <xdr:row>82</xdr:row>
      <xdr:rowOff>56514</xdr:rowOff>
    </xdr:to>
    <xdr:sp macro="" textlink="">
      <xdr:nvSpPr>
        <xdr:cNvPr id="231" name="フローチャート : 判断 230"/>
        <xdr:cNvSpPr/>
      </xdr:nvSpPr>
      <xdr:spPr>
        <a:xfrm>
          <a:off x="4584700" y="140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50164</xdr:rowOff>
    </xdr:from>
    <xdr:to>
      <xdr:col>5</xdr:col>
      <xdr:colOff>409575</xdr:colOff>
      <xdr:row>81</xdr:row>
      <xdr:rowOff>151764</xdr:rowOff>
    </xdr:to>
    <xdr:sp macro="" textlink="">
      <xdr:nvSpPr>
        <xdr:cNvPr id="232" name="フローチャート : 判断 231"/>
        <xdr:cNvSpPr/>
      </xdr:nvSpPr>
      <xdr:spPr>
        <a:xfrm>
          <a:off x="3746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132080</xdr:rowOff>
    </xdr:from>
    <xdr:to>
      <xdr:col>6</xdr:col>
      <xdr:colOff>561975</xdr:colOff>
      <xdr:row>82</xdr:row>
      <xdr:rowOff>62230</xdr:rowOff>
    </xdr:to>
    <xdr:sp macro="" textlink="">
      <xdr:nvSpPr>
        <xdr:cNvPr id="238" name="円/楕円 237"/>
        <xdr:cNvSpPr/>
      </xdr:nvSpPr>
      <xdr:spPr>
        <a:xfrm>
          <a:off x="4584700" y="1401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110507</xdr:rowOff>
    </xdr:from>
    <xdr:ext cx="405111" cy="259045"/>
    <xdr:sp macro="" textlink="">
      <xdr:nvSpPr>
        <xdr:cNvPr id="239" name="【公営住宅】&#10;有形固定資産減価償却率該当値テキスト"/>
        <xdr:cNvSpPr txBox="1"/>
      </xdr:nvSpPr>
      <xdr:spPr>
        <a:xfrm>
          <a:off x="4724400" y="13997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162561</xdr:rowOff>
    </xdr:from>
    <xdr:to>
      <xdr:col>5</xdr:col>
      <xdr:colOff>409575</xdr:colOff>
      <xdr:row>82</xdr:row>
      <xdr:rowOff>92711</xdr:rowOff>
    </xdr:to>
    <xdr:sp macro="" textlink="">
      <xdr:nvSpPr>
        <xdr:cNvPr id="240" name="円/楕円 239"/>
        <xdr:cNvSpPr/>
      </xdr:nvSpPr>
      <xdr:spPr>
        <a:xfrm>
          <a:off x="3746500" y="140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11430</xdr:rowOff>
    </xdr:from>
    <xdr:to>
      <xdr:col>6</xdr:col>
      <xdr:colOff>511175</xdr:colOff>
      <xdr:row>82</xdr:row>
      <xdr:rowOff>41911</xdr:rowOff>
    </xdr:to>
    <xdr:cxnSp macro="">
      <xdr:nvCxnSpPr>
        <xdr:cNvPr id="241" name="直線コネクタ 240"/>
        <xdr:cNvCxnSpPr/>
      </xdr:nvCxnSpPr>
      <xdr:spPr>
        <a:xfrm flipV="1">
          <a:off x="3797300" y="140703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79</xdr:row>
      <xdr:rowOff>168291</xdr:rowOff>
    </xdr:from>
    <xdr:ext cx="405111" cy="259045"/>
    <xdr:sp macro="" textlink="">
      <xdr:nvSpPr>
        <xdr:cNvPr id="242" name="n_1aveValue【公営住宅】&#10;有形固定資産減価償却率"/>
        <xdr:cNvSpPr txBox="1"/>
      </xdr:nvSpPr>
      <xdr:spPr>
        <a:xfrm>
          <a:off x="3582043"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oneCellAnchor>
    <xdr:from>
      <xdr:col>5</xdr:col>
      <xdr:colOff>143518</xdr:colOff>
      <xdr:row>82</xdr:row>
      <xdr:rowOff>83838</xdr:rowOff>
    </xdr:from>
    <xdr:ext cx="405111" cy="259045"/>
    <xdr:sp macro="" textlink="">
      <xdr:nvSpPr>
        <xdr:cNvPr id="243" name="n_1mainValue【公営住宅】&#10;有形固定資産減価償却率"/>
        <xdr:cNvSpPr txBox="1"/>
      </xdr:nvSpPr>
      <xdr:spPr>
        <a:xfrm>
          <a:off x="3582043"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65" name="テキスト ボックス 26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136017</xdr:rowOff>
    </xdr:from>
    <xdr:to>
      <xdr:col>15</xdr:col>
      <xdr:colOff>180340</xdr:colOff>
      <xdr:row>86</xdr:row>
      <xdr:rowOff>72389</xdr:rowOff>
    </xdr:to>
    <xdr:cxnSp macro="">
      <xdr:nvCxnSpPr>
        <xdr:cNvPr id="267" name="直線コネクタ 266"/>
        <xdr:cNvCxnSpPr/>
      </xdr:nvCxnSpPr>
      <xdr:spPr>
        <a:xfrm flipV="1">
          <a:off x="10476865" y="13509117"/>
          <a:ext cx="0" cy="13079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76216</xdr:rowOff>
    </xdr:from>
    <xdr:ext cx="469744" cy="259045"/>
    <xdr:sp macro="" textlink="">
      <xdr:nvSpPr>
        <xdr:cNvPr id="268" name="【公営住宅】&#10;一人当たり面積最小値テキスト"/>
        <xdr:cNvSpPr txBox="1"/>
      </xdr:nvSpPr>
      <xdr:spPr>
        <a:xfrm>
          <a:off x="10566400" y="14820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0.220</a:t>
          </a:r>
          <a:endParaRPr kumimoji="1" lang="ja-JP" altLang="en-US" sz="1000" b="1">
            <a:latin typeface="ＭＳ Ｐゴシック"/>
          </a:endParaRPr>
        </a:p>
      </xdr:txBody>
    </xdr:sp>
    <xdr:clientData/>
  </xdr:oneCellAnchor>
  <xdr:twoCellAnchor>
    <xdr:from>
      <xdr:col>15</xdr:col>
      <xdr:colOff>92075</xdr:colOff>
      <xdr:row>86</xdr:row>
      <xdr:rowOff>72389</xdr:rowOff>
    </xdr:from>
    <xdr:to>
      <xdr:col>15</xdr:col>
      <xdr:colOff>269875</xdr:colOff>
      <xdr:row>86</xdr:row>
      <xdr:rowOff>72389</xdr:rowOff>
    </xdr:to>
    <xdr:cxnSp macro="">
      <xdr:nvCxnSpPr>
        <xdr:cNvPr id="269" name="直線コネクタ 268"/>
        <xdr:cNvCxnSpPr/>
      </xdr:nvCxnSpPr>
      <xdr:spPr>
        <a:xfrm>
          <a:off x="10388600" y="1481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82694</xdr:rowOff>
    </xdr:from>
    <xdr:ext cx="469744" cy="259045"/>
    <xdr:sp macro="" textlink="">
      <xdr:nvSpPr>
        <xdr:cNvPr id="270" name="【公営住宅】&#10;一人当たり面積最大値テキスト"/>
        <xdr:cNvSpPr txBox="1"/>
      </xdr:nvSpPr>
      <xdr:spPr>
        <a:xfrm>
          <a:off x="10566400" y="13284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7.086</a:t>
          </a:r>
          <a:endParaRPr kumimoji="1" lang="ja-JP" altLang="en-US" sz="1000" b="1">
            <a:latin typeface="ＭＳ Ｐゴシック"/>
          </a:endParaRPr>
        </a:p>
      </xdr:txBody>
    </xdr:sp>
    <xdr:clientData/>
  </xdr:oneCellAnchor>
  <xdr:twoCellAnchor>
    <xdr:from>
      <xdr:col>15</xdr:col>
      <xdr:colOff>92075</xdr:colOff>
      <xdr:row>78</xdr:row>
      <xdr:rowOff>136017</xdr:rowOff>
    </xdr:from>
    <xdr:to>
      <xdr:col>15</xdr:col>
      <xdr:colOff>269875</xdr:colOff>
      <xdr:row>78</xdr:row>
      <xdr:rowOff>136017</xdr:rowOff>
    </xdr:to>
    <xdr:cxnSp macro="">
      <xdr:nvCxnSpPr>
        <xdr:cNvPr id="271" name="直線コネクタ 270"/>
        <xdr:cNvCxnSpPr/>
      </xdr:nvCxnSpPr>
      <xdr:spPr>
        <a:xfrm>
          <a:off x="10388600" y="1350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156227</xdr:rowOff>
    </xdr:from>
    <xdr:ext cx="469744" cy="259045"/>
    <xdr:sp macro="" textlink="">
      <xdr:nvSpPr>
        <xdr:cNvPr id="272" name="【公営住宅】&#10;一人当たり面積平均値テキスト"/>
        <xdr:cNvSpPr txBox="1"/>
      </xdr:nvSpPr>
      <xdr:spPr>
        <a:xfrm>
          <a:off x="10566400" y="143865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2.100</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6350</xdr:rowOff>
    </xdr:from>
    <xdr:to>
      <xdr:col>15</xdr:col>
      <xdr:colOff>231775</xdr:colOff>
      <xdr:row>84</xdr:row>
      <xdr:rowOff>107950</xdr:rowOff>
    </xdr:to>
    <xdr:sp macro="" textlink="">
      <xdr:nvSpPr>
        <xdr:cNvPr id="273" name="フローチャート : 判断 272"/>
        <xdr:cNvSpPr/>
      </xdr:nvSpPr>
      <xdr:spPr>
        <a:xfrm>
          <a:off x="104267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141224</xdr:rowOff>
    </xdr:from>
    <xdr:to>
      <xdr:col>14</xdr:col>
      <xdr:colOff>79375</xdr:colOff>
      <xdr:row>83</xdr:row>
      <xdr:rowOff>71374</xdr:rowOff>
    </xdr:to>
    <xdr:sp macro="" textlink="">
      <xdr:nvSpPr>
        <xdr:cNvPr id="274" name="フローチャート : 判断 273"/>
        <xdr:cNvSpPr/>
      </xdr:nvSpPr>
      <xdr:spPr>
        <a:xfrm>
          <a:off x="9588500" y="142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85217</xdr:rowOff>
    </xdr:from>
    <xdr:to>
      <xdr:col>15</xdr:col>
      <xdr:colOff>231775</xdr:colOff>
      <xdr:row>79</xdr:row>
      <xdr:rowOff>15367</xdr:rowOff>
    </xdr:to>
    <xdr:sp macro="" textlink="">
      <xdr:nvSpPr>
        <xdr:cNvPr id="280" name="円/楕円 279"/>
        <xdr:cNvSpPr/>
      </xdr:nvSpPr>
      <xdr:spPr>
        <a:xfrm>
          <a:off x="10426700" y="1345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78</xdr:row>
      <xdr:rowOff>38244</xdr:rowOff>
    </xdr:from>
    <xdr:ext cx="469744" cy="259045"/>
    <xdr:sp macro="" textlink="">
      <xdr:nvSpPr>
        <xdr:cNvPr id="281" name="【公営住宅】&#10;一人当たり面積該当値テキスト"/>
        <xdr:cNvSpPr txBox="1"/>
      </xdr:nvSpPr>
      <xdr:spPr>
        <a:xfrm>
          <a:off x="10566400" y="13411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7.086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88075</xdr:rowOff>
    </xdr:from>
    <xdr:to>
      <xdr:col>14</xdr:col>
      <xdr:colOff>79375</xdr:colOff>
      <xdr:row>79</xdr:row>
      <xdr:rowOff>18225</xdr:rowOff>
    </xdr:to>
    <xdr:sp macro="" textlink="">
      <xdr:nvSpPr>
        <xdr:cNvPr id="282" name="円/楕円 281"/>
        <xdr:cNvSpPr/>
      </xdr:nvSpPr>
      <xdr:spPr>
        <a:xfrm>
          <a:off x="9588500" y="1346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78</xdr:row>
      <xdr:rowOff>136017</xdr:rowOff>
    </xdr:from>
    <xdr:to>
      <xdr:col>15</xdr:col>
      <xdr:colOff>180975</xdr:colOff>
      <xdr:row>78</xdr:row>
      <xdr:rowOff>138875</xdr:rowOff>
    </xdr:to>
    <xdr:cxnSp macro="">
      <xdr:nvCxnSpPr>
        <xdr:cNvPr id="283" name="直線コネクタ 282"/>
        <xdr:cNvCxnSpPr/>
      </xdr:nvCxnSpPr>
      <xdr:spPr>
        <a:xfrm flipV="1">
          <a:off x="9639300" y="13509117"/>
          <a:ext cx="838200" cy="2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62501</xdr:rowOff>
    </xdr:from>
    <xdr:ext cx="469744" cy="259045"/>
    <xdr:sp macro="" textlink="">
      <xdr:nvSpPr>
        <xdr:cNvPr id="284" name="n_1aveValue【公営住宅】&#10;一人当たり面積"/>
        <xdr:cNvSpPr txBox="1"/>
      </xdr:nvSpPr>
      <xdr:spPr>
        <a:xfrm>
          <a:off x="9391727" y="14292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oneCellAnchor>
    <xdr:from>
      <xdr:col>13</xdr:col>
      <xdr:colOff>466802</xdr:colOff>
      <xdr:row>77</xdr:row>
      <xdr:rowOff>34752</xdr:rowOff>
    </xdr:from>
    <xdr:ext cx="469744" cy="259045"/>
    <xdr:sp macro="" textlink="">
      <xdr:nvSpPr>
        <xdr:cNvPr id="285" name="n_1mainValue【公営住宅】&#10;一人当たり面積"/>
        <xdr:cNvSpPr txBox="1"/>
      </xdr:nvSpPr>
      <xdr:spPr>
        <a:xfrm>
          <a:off x="9391727" y="13236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2" name="テキスト ボックス 31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13" name="直線コネクタ 31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14" name="テキスト ボックス 31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15" name="直線コネクタ 31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16" name="テキスト ボックス 31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17" name="直線コネクタ 31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18" name="テキスト ボックス 31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19" name="直線コネクタ 31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20" name="テキスト ボックス 31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1" name="直線コネクタ 32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2" name="テキスト ボックス 32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124206</xdr:rowOff>
    </xdr:from>
    <xdr:to>
      <xdr:col>23</xdr:col>
      <xdr:colOff>516889</xdr:colOff>
      <xdr:row>40</xdr:row>
      <xdr:rowOff>103632</xdr:rowOff>
    </xdr:to>
    <xdr:cxnSp macro="">
      <xdr:nvCxnSpPr>
        <xdr:cNvPr id="324" name="直線コネクタ 323"/>
        <xdr:cNvCxnSpPr/>
      </xdr:nvCxnSpPr>
      <xdr:spPr>
        <a:xfrm flipV="1">
          <a:off x="16318864" y="5782056"/>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107459</xdr:rowOff>
    </xdr:from>
    <xdr:ext cx="405111" cy="259045"/>
    <xdr:sp macro="" textlink="">
      <xdr:nvSpPr>
        <xdr:cNvPr id="325" name="【認定こども園・幼稚園・保育所】&#10;有形固定資産減価償却率最小値テキスト"/>
        <xdr:cNvSpPr txBox="1"/>
      </xdr:nvSpPr>
      <xdr:spPr>
        <a:xfrm>
          <a:off x="16408400" y="6965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23</xdr:col>
      <xdr:colOff>428625</xdr:colOff>
      <xdr:row>40</xdr:row>
      <xdr:rowOff>103632</xdr:rowOff>
    </xdr:from>
    <xdr:to>
      <xdr:col>23</xdr:col>
      <xdr:colOff>606425</xdr:colOff>
      <xdr:row>40</xdr:row>
      <xdr:rowOff>103632</xdr:rowOff>
    </xdr:to>
    <xdr:cxnSp macro="">
      <xdr:nvCxnSpPr>
        <xdr:cNvPr id="326" name="直線コネクタ 325"/>
        <xdr:cNvCxnSpPr/>
      </xdr:nvCxnSpPr>
      <xdr:spPr>
        <a:xfrm>
          <a:off x="16230600" y="6961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70883</xdr:rowOff>
    </xdr:from>
    <xdr:ext cx="405111" cy="259045"/>
    <xdr:sp macro="" textlink="">
      <xdr:nvSpPr>
        <xdr:cNvPr id="327" name="【認定こども園・幼稚園・保育所】&#10;有形固定資産減価償却率最大値テキスト"/>
        <xdr:cNvSpPr txBox="1"/>
      </xdr:nvSpPr>
      <xdr:spPr>
        <a:xfrm>
          <a:off x="16408400" y="555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80.4</a:t>
          </a:r>
          <a:endParaRPr kumimoji="1" lang="ja-JP" altLang="en-US" sz="1000" b="1">
            <a:latin typeface="ＭＳ Ｐゴシック"/>
          </a:endParaRPr>
        </a:p>
      </xdr:txBody>
    </xdr:sp>
    <xdr:clientData/>
  </xdr:oneCellAnchor>
  <xdr:twoCellAnchor>
    <xdr:from>
      <xdr:col>23</xdr:col>
      <xdr:colOff>428625</xdr:colOff>
      <xdr:row>33</xdr:row>
      <xdr:rowOff>124206</xdr:rowOff>
    </xdr:from>
    <xdr:to>
      <xdr:col>23</xdr:col>
      <xdr:colOff>606425</xdr:colOff>
      <xdr:row>33</xdr:row>
      <xdr:rowOff>124206</xdr:rowOff>
    </xdr:to>
    <xdr:cxnSp macro="">
      <xdr:nvCxnSpPr>
        <xdr:cNvPr id="328" name="直線コネクタ 327"/>
        <xdr:cNvCxnSpPr/>
      </xdr:nvCxnSpPr>
      <xdr:spPr>
        <a:xfrm>
          <a:off x="16230600" y="578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151147</xdr:rowOff>
    </xdr:from>
    <xdr:ext cx="405111" cy="259045"/>
    <xdr:sp macro="" textlink="">
      <xdr:nvSpPr>
        <xdr:cNvPr id="329" name="【認定こども園・幼稚園・保育所】&#10;有形固定資産減価償却率平均値テキスト"/>
        <xdr:cNvSpPr txBox="1"/>
      </xdr:nvSpPr>
      <xdr:spPr>
        <a:xfrm>
          <a:off x="16408400" y="632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128270</xdr:rowOff>
    </xdr:from>
    <xdr:to>
      <xdr:col>23</xdr:col>
      <xdr:colOff>568325</xdr:colOff>
      <xdr:row>38</xdr:row>
      <xdr:rowOff>58420</xdr:rowOff>
    </xdr:to>
    <xdr:sp macro="" textlink="">
      <xdr:nvSpPr>
        <xdr:cNvPr id="330" name="フローチャート : 判断 329"/>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125984</xdr:rowOff>
    </xdr:from>
    <xdr:to>
      <xdr:col>22</xdr:col>
      <xdr:colOff>415925</xdr:colOff>
      <xdr:row>38</xdr:row>
      <xdr:rowOff>56135</xdr:rowOff>
    </xdr:to>
    <xdr:sp macro="" textlink="">
      <xdr:nvSpPr>
        <xdr:cNvPr id="331" name="フローチャート : 判断 330"/>
        <xdr:cNvSpPr/>
      </xdr:nvSpPr>
      <xdr:spPr>
        <a:xfrm>
          <a:off x="15430500" y="646963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2" name="テキスト ボックス 3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3" name="テキスト ボックス 3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4" name="テキスト ボックス 3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5" name="テキスト ボックス 3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6" name="テキスト ボックス 3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130556</xdr:rowOff>
    </xdr:from>
    <xdr:to>
      <xdr:col>23</xdr:col>
      <xdr:colOff>568325</xdr:colOff>
      <xdr:row>40</xdr:row>
      <xdr:rowOff>60706</xdr:rowOff>
    </xdr:to>
    <xdr:sp macro="" textlink="">
      <xdr:nvSpPr>
        <xdr:cNvPr id="337" name="円/楕円 336"/>
        <xdr:cNvSpPr/>
      </xdr:nvSpPr>
      <xdr:spPr>
        <a:xfrm>
          <a:off x="16268700" y="681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39</xdr:row>
      <xdr:rowOff>45483</xdr:rowOff>
    </xdr:from>
    <xdr:ext cx="405111" cy="259045"/>
    <xdr:sp macro="" textlink="">
      <xdr:nvSpPr>
        <xdr:cNvPr id="338" name="【認定こども園・幼稚園・保育所】&#10;有形固定資産減価償却率該当値テキスト"/>
        <xdr:cNvSpPr txBox="1"/>
      </xdr:nvSpPr>
      <xdr:spPr>
        <a:xfrm>
          <a:off x="16408400" y="6732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29972</xdr:rowOff>
    </xdr:from>
    <xdr:to>
      <xdr:col>22</xdr:col>
      <xdr:colOff>415925</xdr:colOff>
      <xdr:row>40</xdr:row>
      <xdr:rowOff>131572</xdr:rowOff>
    </xdr:to>
    <xdr:sp macro="" textlink="">
      <xdr:nvSpPr>
        <xdr:cNvPr id="339" name="円/楕円 338"/>
        <xdr:cNvSpPr/>
      </xdr:nvSpPr>
      <xdr:spPr>
        <a:xfrm>
          <a:off x="15430500" y="688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9906</xdr:rowOff>
    </xdr:from>
    <xdr:to>
      <xdr:col>23</xdr:col>
      <xdr:colOff>517525</xdr:colOff>
      <xdr:row>40</xdr:row>
      <xdr:rowOff>80772</xdr:rowOff>
    </xdr:to>
    <xdr:cxnSp macro="">
      <xdr:nvCxnSpPr>
        <xdr:cNvPr id="340" name="直線コネクタ 339"/>
        <xdr:cNvCxnSpPr/>
      </xdr:nvCxnSpPr>
      <xdr:spPr>
        <a:xfrm flipV="1">
          <a:off x="15481300" y="6867906"/>
          <a:ext cx="83820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72661</xdr:rowOff>
    </xdr:from>
    <xdr:ext cx="405111" cy="259045"/>
    <xdr:sp macro="" textlink="">
      <xdr:nvSpPr>
        <xdr:cNvPr id="341" name="n_1aveValue【認定こども園・幼稚園・保育所】&#10;有形固定資産減価償却率"/>
        <xdr:cNvSpPr txBox="1"/>
      </xdr:nvSpPr>
      <xdr:spPr>
        <a:xfrm>
          <a:off x="15266043" y="6244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a:t>
          </a:r>
          <a:endParaRPr kumimoji="1" lang="ja-JP" altLang="en-US" sz="1000" b="1">
            <a:solidFill>
              <a:srgbClr val="000080"/>
            </a:solidFill>
            <a:latin typeface="ＭＳ Ｐゴシック"/>
          </a:endParaRPr>
        </a:p>
      </xdr:txBody>
    </xdr:sp>
    <xdr:clientData/>
  </xdr:oneCellAnchor>
  <xdr:oneCellAnchor>
    <xdr:from>
      <xdr:col>22</xdr:col>
      <xdr:colOff>149868</xdr:colOff>
      <xdr:row>40</xdr:row>
      <xdr:rowOff>122699</xdr:rowOff>
    </xdr:from>
    <xdr:ext cx="405111" cy="259045"/>
    <xdr:sp macro="" textlink="">
      <xdr:nvSpPr>
        <xdr:cNvPr id="342" name="n_1mainValue【認定こども園・幼稚園・保育所】&#10;有形固定資産減価償却率"/>
        <xdr:cNvSpPr txBox="1"/>
      </xdr:nvSpPr>
      <xdr:spPr>
        <a:xfrm>
          <a:off x="15266043" y="6980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3" name="正方形/長方形 34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4" name="正方形/長方形 34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5" name="正方形/長方形 34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6" name="正方形/長方形 34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7" name="正方形/長方形 34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48" name="正方形/長方形 34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49" name="正方形/長方形 34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0" name="正方形/長方形 34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1" name="テキスト ボックス 35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2" name="直線コネクタ 35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3" name="直線コネクタ 35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4" name="テキスト ボックス 35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5" name="直線コネクタ 35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56" name="テキスト ボックス 35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57" name="直線コネクタ 35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58" name="テキスト ボックス 35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59" name="直線コネクタ 35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0" name="テキスト ボックス 35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1" name="直線コネクタ 36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2" name="テキスト ボックス 36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3" name="直線コネクタ 36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4" name="テキスト ボックス 36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19050</xdr:rowOff>
    </xdr:from>
    <xdr:to>
      <xdr:col>32</xdr:col>
      <xdr:colOff>186689</xdr:colOff>
      <xdr:row>41</xdr:row>
      <xdr:rowOff>97427</xdr:rowOff>
    </xdr:to>
    <xdr:cxnSp macro="">
      <xdr:nvCxnSpPr>
        <xdr:cNvPr id="368" name="直線コネクタ 367"/>
        <xdr:cNvCxnSpPr/>
      </xdr:nvCxnSpPr>
      <xdr:spPr>
        <a:xfrm flipV="1">
          <a:off x="22160864" y="6019800"/>
          <a:ext cx="0" cy="1107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101254</xdr:rowOff>
    </xdr:from>
    <xdr:ext cx="469744" cy="259045"/>
    <xdr:sp macro="" textlink="">
      <xdr:nvSpPr>
        <xdr:cNvPr id="369" name="【認定こども園・幼稚園・保育所】&#10;一人当たり面積最小値テキスト"/>
        <xdr:cNvSpPr txBox="1"/>
      </xdr:nvSpPr>
      <xdr:spPr>
        <a:xfrm>
          <a:off x="22250400" y="7130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0.051</a:t>
          </a:r>
          <a:endParaRPr kumimoji="1" lang="ja-JP" altLang="en-US" sz="1000" b="1">
            <a:latin typeface="ＭＳ Ｐゴシック"/>
          </a:endParaRPr>
        </a:p>
      </xdr:txBody>
    </xdr:sp>
    <xdr:clientData/>
  </xdr:oneCellAnchor>
  <xdr:twoCellAnchor>
    <xdr:from>
      <xdr:col>32</xdr:col>
      <xdr:colOff>98425</xdr:colOff>
      <xdr:row>41</xdr:row>
      <xdr:rowOff>97427</xdr:rowOff>
    </xdr:from>
    <xdr:to>
      <xdr:col>32</xdr:col>
      <xdr:colOff>276225</xdr:colOff>
      <xdr:row>41</xdr:row>
      <xdr:rowOff>97427</xdr:rowOff>
    </xdr:to>
    <xdr:cxnSp macro="">
      <xdr:nvCxnSpPr>
        <xdr:cNvPr id="370" name="直線コネクタ 369"/>
        <xdr:cNvCxnSpPr/>
      </xdr:nvCxnSpPr>
      <xdr:spPr>
        <a:xfrm>
          <a:off x="22072600" y="712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137177</xdr:rowOff>
    </xdr:from>
    <xdr:ext cx="469744" cy="259045"/>
    <xdr:sp macro="" textlink="">
      <xdr:nvSpPr>
        <xdr:cNvPr id="371" name="【認定こども園・幼稚園・保育所】&#10;一人当たり面積最大値テキスト"/>
        <xdr:cNvSpPr txBox="1"/>
      </xdr:nvSpPr>
      <xdr:spPr>
        <a:xfrm>
          <a:off x="22250400" y="5795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0.390</a:t>
          </a:r>
          <a:endParaRPr kumimoji="1" lang="ja-JP" altLang="en-US" sz="1000" b="1">
            <a:latin typeface="ＭＳ Ｐゴシック"/>
          </a:endParaRPr>
        </a:p>
      </xdr:txBody>
    </xdr:sp>
    <xdr:clientData/>
  </xdr:oneCellAnchor>
  <xdr:twoCellAnchor>
    <xdr:from>
      <xdr:col>32</xdr:col>
      <xdr:colOff>98425</xdr:colOff>
      <xdr:row>35</xdr:row>
      <xdr:rowOff>19050</xdr:rowOff>
    </xdr:from>
    <xdr:to>
      <xdr:col>32</xdr:col>
      <xdr:colOff>276225</xdr:colOff>
      <xdr:row>35</xdr:row>
      <xdr:rowOff>19050</xdr:rowOff>
    </xdr:to>
    <xdr:cxnSp macro="">
      <xdr:nvCxnSpPr>
        <xdr:cNvPr id="372" name="直線コネクタ 371"/>
        <xdr:cNvCxnSpPr/>
      </xdr:nvCxnSpPr>
      <xdr:spPr>
        <a:xfrm>
          <a:off x="22072600" y="601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13987</xdr:rowOff>
    </xdr:from>
    <xdr:ext cx="469744" cy="259045"/>
    <xdr:sp macro="" textlink="">
      <xdr:nvSpPr>
        <xdr:cNvPr id="373" name="【認定こども園・幼稚園・保育所】&#10;一人当たり面積平均値テキスト"/>
        <xdr:cNvSpPr txBox="1"/>
      </xdr:nvSpPr>
      <xdr:spPr>
        <a:xfrm>
          <a:off x="22250400" y="6529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0.173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162560</xdr:rowOff>
    </xdr:from>
    <xdr:to>
      <xdr:col>32</xdr:col>
      <xdr:colOff>238125</xdr:colOff>
      <xdr:row>39</xdr:row>
      <xdr:rowOff>92710</xdr:rowOff>
    </xdr:to>
    <xdr:sp macro="" textlink="">
      <xdr:nvSpPr>
        <xdr:cNvPr id="374" name="フローチャート : 判断 373"/>
        <xdr:cNvSpPr/>
      </xdr:nvSpPr>
      <xdr:spPr>
        <a:xfrm>
          <a:off x="221107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33</xdr:row>
      <xdr:rowOff>102144</xdr:rowOff>
    </xdr:from>
    <xdr:to>
      <xdr:col>31</xdr:col>
      <xdr:colOff>85725</xdr:colOff>
      <xdr:row>34</xdr:row>
      <xdr:rowOff>32294</xdr:rowOff>
    </xdr:to>
    <xdr:sp macro="" textlink="">
      <xdr:nvSpPr>
        <xdr:cNvPr id="375" name="フローチャート : 判断 374"/>
        <xdr:cNvSpPr/>
      </xdr:nvSpPr>
      <xdr:spPr>
        <a:xfrm>
          <a:off x="21272500" y="5759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41</xdr:row>
      <xdr:rowOff>46627</xdr:rowOff>
    </xdr:from>
    <xdr:to>
      <xdr:col>32</xdr:col>
      <xdr:colOff>238125</xdr:colOff>
      <xdr:row>41</xdr:row>
      <xdr:rowOff>148227</xdr:rowOff>
    </xdr:to>
    <xdr:sp macro="" textlink="">
      <xdr:nvSpPr>
        <xdr:cNvPr id="381" name="円/楕円 380"/>
        <xdr:cNvSpPr/>
      </xdr:nvSpPr>
      <xdr:spPr>
        <a:xfrm>
          <a:off x="22110700" y="707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40</xdr:row>
      <xdr:rowOff>133004</xdr:rowOff>
    </xdr:from>
    <xdr:ext cx="469744" cy="259045"/>
    <xdr:sp macro="" textlink="">
      <xdr:nvSpPr>
        <xdr:cNvPr id="382" name="【認定こども園・幼稚園・保育所】&#10;一人当たり面積該当値テキスト"/>
        <xdr:cNvSpPr txBox="1"/>
      </xdr:nvSpPr>
      <xdr:spPr>
        <a:xfrm>
          <a:off x="22250400" y="6991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0.051</a:t>
          </a:r>
          <a:endParaRPr kumimoji="1" lang="ja-JP" altLang="en-US" sz="1000" b="1">
            <a:solidFill>
              <a:srgbClr val="FF0000"/>
            </a:solidFill>
            <a:latin typeface="ＭＳ Ｐゴシック"/>
          </a:endParaRPr>
        </a:p>
      </xdr:txBody>
    </xdr:sp>
    <xdr:clientData/>
  </xdr:oneCellAnchor>
  <xdr:twoCellAnchor>
    <xdr:from>
      <xdr:col>30</xdr:col>
      <xdr:colOff>669925</xdr:colOff>
      <xdr:row>40</xdr:row>
      <xdr:rowOff>139700</xdr:rowOff>
    </xdr:from>
    <xdr:to>
      <xdr:col>31</xdr:col>
      <xdr:colOff>85725</xdr:colOff>
      <xdr:row>41</xdr:row>
      <xdr:rowOff>69850</xdr:rowOff>
    </xdr:to>
    <xdr:sp macro="" textlink="">
      <xdr:nvSpPr>
        <xdr:cNvPr id="383" name="円/楕円 382"/>
        <xdr:cNvSpPr/>
      </xdr:nvSpPr>
      <xdr:spPr>
        <a:xfrm>
          <a:off x="21272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41</xdr:row>
      <xdr:rowOff>19050</xdr:rowOff>
    </xdr:from>
    <xdr:to>
      <xdr:col>32</xdr:col>
      <xdr:colOff>187325</xdr:colOff>
      <xdr:row>41</xdr:row>
      <xdr:rowOff>97427</xdr:rowOff>
    </xdr:to>
    <xdr:cxnSp macro="">
      <xdr:nvCxnSpPr>
        <xdr:cNvPr id="384" name="直線コネクタ 383"/>
        <xdr:cNvCxnSpPr/>
      </xdr:nvCxnSpPr>
      <xdr:spPr>
        <a:xfrm>
          <a:off x="21323300" y="7048500"/>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32</xdr:row>
      <xdr:rowOff>48821</xdr:rowOff>
    </xdr:from>
    <xdr:ext cx="469744" cy="259045"/>
    <xdr:sp macro="" textlink="">
      <xdr:nvSpPr>
        <xdr:cNvPr id="385" name="n_1aveValue【認定こども園・幼稚園・保育所】&#10;一人当たり面積"/>
        <xdr:cNvSpPr txBox="1"/>
      </xdr:nvSpPr>
      <xdr:spPr>
        <a:xfrm>
          <a:off x="21075727" y="553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0.454</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60977</xdr:rowOff>
    </xdr:from>
    <xdr:ext cx="469744" cy="259045"/>
    <xdr:sp macro="" textlink="">
      <xdr:nvSpPr>
        <xdr:cNvPr id="386" name="n_1mainValue【認定こども園・幼稚園・保育所】&#10;一人当たり面積"/>
        <xdr:cNvSpPr txBox="1"/>
      </xdr:nvSpPr>
      <xdr:spPr>
        <a:xfrm>
          <a:off x="210757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98" name="直線コネクタ 39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99" name="テキスト ボックス 39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400" name="直線コネクタ 39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401" name="テキスト ボックス 40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402" name="直線コネクタ 40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403" name="テキスト ボックス 40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404" name="直線コネクタ 40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405" name="テキスト ボックス 40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6" name="直線コネクタ 40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7" name="テキスト ボックス 406"/>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0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41148</xdr:rowOff>
    </xdr:from>
    <xdr:to>
      <xdr:col>23</xdr:col>
      <xdr:colOff>516889</xdr:colOff>
      <xdr:row>64</xdr:row>
      <xdr:rowOff>86868</xdr:rowOff>
    </xdr:to>
    <xdr:cxnSp macro="">
      <xdr:nvCxnSpPr>
        <xdr:cNvPr id="409" name="直線コネクタ 408"/>
        <xdr:cNvCxnSpPr/>
      </xdr:nvCxnSpPr>
      <xdr:spPr>
        <a:xfrm flipV="1">
          <a:off x="16318864" y="9642348"/>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90695</xdr:rowOff>
    </xdr:from>
    <xdr:ext cx="405111" cy="259045"/>
    <xdr:sp macro="" textlink="">
      <xdr:nvSpPr>
        <xdr:cNvPr id="410" name="【学校施設】&#10;有形固定資産減価償却率最小値テキスト"/>
        <xdr:cNvSpPr txBox="1"/>
      </xdr:nvSpPr>
      <xdr:spPr>
        <a:xfrm>
          <a:off x="16408400" y="1106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a:t>
          </a:r>
          <a:endParaRPr kumimoji="1" lang="ja-JP" altLang="en-US" sz="1000" b="1">
            <a:latin typeface="ＭＳ Ｐゴシック"/>
          </a:endParaRPr>
        </a:p>
      </xdr:txBody>
    </xdr:sp>
    <xdr:clientData/>
  </xdr:oneCellAnchor>
  <xdr:twoCellAnchor>
    <xdr:from>
      <xdr:col>23</xdr:col>
      <xdr:colOff>428625</xdr:colOff>
      <xdr:row>64</xdr:row>
      <xdr:rowOff>86868</xdr:rowOff>
    </xdr:from>
    <xdr:to>
      <xdr:col>23</xdr:col>
      <xdr:colOff>606425</xdr:colOff>
      <xdr:row>64</xdr:row>
      <xdr:rowOff>86868</xdr:rowOff>
    </xdr:to>
    <xdr:cxnSp macro="">
      <xdr:nvCxnSpPr>
        <xdr:cNvPr id="411" name="直線コネクタ 410"/>
        <xdr:cNvCxnSpPr/>
      </xdr:nvCxnSpPr>
      <xdr:spPr>
        <a:xfrm>
          <a:off x="16230600" y="1105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159275</xdr:rowOff>
    </xdr:from>
    <xdr:ext cx="405111" cy="259045"/>
    <xdr:sp macro="" textlink="">
      <xdr:nvSpPr>
        <xdr:cNvPr id="412" name="【学校施設】&#10;有形固定資産減価償却率最大値テキスト"/>
        <xdr:cNvSpPr txBox="1"/>
      </xdr:nvSpPr>
      <xdr:spPr>
        <a:xfrm>
          <a:off x="16408400" y="941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23</xdr:col>
      <xdr:colOff>428625</xdr:colOff>
      <xdr:row>56</xdr:row>
      <xdr:rowOff>41148</xdr:rowOff>
    </xdr:from>
    <xdr:to>
      <xdr:col>23</xdr:col>
      <xdr:colOff>606425</xdr:colOff>
      <xdr:row>56</xdr:row>
      <xdr:rowOff>41148</xdr:rowOff>
    </xdr:to>
    <xdr:cxnSp macro="">
      <xdr:nvCxnSpPr>
        <xdr:cNvPr id="413" name="直線コネクタ 412"/>
        <xdr:cNvCxnSpPr/>
      </xdr:nvCxnSpPr>
      <xdr:spPr>
        <a:xfrm>
          <a:off x="16230600" y="964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103649</xdr:rowOff>
    </xdr:from>
    <xdr:ext cx="405111" cy="259045"/>
    <xdr:sp macro="" textlink="">
      <xdr:nvSpPr>
        <xdr:cNvPr id="414" name="【学校施設】&#10;有形固定資産減価償却率平均値テキスト"/>
        <xdr:cNvSpPr txBox="1"/>
      </xdr:nvSpPr>
      <xdr:spPr>
        <a:xfrm>
          <a:off x="16408400" y="10219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54.9</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125222</xdr:rowOff>
    </xdr:from>
    <xdr:to>
      <xdr:col>23</xdr:col>
      <xdr:colOff>568325</xdr:colOff>
      <xdr:row>60</xdr:row>
      <xdr:rowOff>55372</xdr:rowOff>
    </xdr:to>
    <xdr:sp macro="" textlink="">
      <xdr:nvSpPr>
        <xdr:cNvPr id="415" name="フローチャート : 判断 414"/>
        <xdr:cNvSpPr/>
      </xdr:nvSpPr>
      <xdr:spPr>
        <a:xfrm>
          <a:off x="162687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134366</xdr:rowOff>
    </xdr:from>
    <xdr:to>
      <xdr:col>22</xdr:col>
      <xdr:colOff>415925</xdr:colOff>
      <xdr:row>58</xdr:row>
      <xdr:rowOff>64516</xdr:rowOff>
    </xdr:to>
    <xdr:sp macro="" textlink="">
      <xdr:nvSpPr>
        <xdr:cNvPr id="416" name="フローチャート : 判断 415"/>
        <xdr:cNvSpPr/>
      </xdr:nvSpPr>
      <xdr:spPr>
        <a:xfrm>
          <a:off x="15430500" y="990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7" name="テキスト ボックス 4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18" name="テキスト ボックス 4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19" name="テキスト ボックス 4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0" name="テキスト ボックス 4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1" name="テキスト ボックス 4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161798</xdr:rowOff>
    </xdr:from>
    <xdr:to>
      <xdr:col>23</xdr:col>
      <xdr:colOff>568325</xdr:colOff>
      <xdr:row>56</xdr:row>
      <xdr:rowOff>91948</xdr:rowOff>
    </xdr:to>
    <xdr:sp macro="" textlink="">
      <xdr:nvSpPr>
        <xdr:cNvPr id="422" name="円/楕円 421"/>
        <xdr:cNvSpPr/>
      </xdr:nvSpPr>
      <xdr:spPr>
        <a:xfrm>
          <a:off x="16268700" y="959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114825</xdr:rowOff>
    </xdr:from>
    <xdr:ext cx="405111" cy="259045"/>
    <xdr:sp macro="" textlink="">
      <xdr:nvSpPr>
        <xdr:cNvPr id="423" name="【学校施設】&#10;有形固定資産減価償却率該当値テキスト"/>
        <xdr:cNvSpPr txBox="1"/>
      </xdr:nvSpPr>
      <xdr:spPr>
        <a:xfrm>
          <a:off x="16408400" y="9544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90932</xdr:rowOff>
    </xdr:from>
    <xdr:to>
      <xdr:col>22</xdr:col>
      <xdr:colOff>415925</xdr:colOff>
      <xdr:row>57</xdr:row>
      <xdr:rowOff>21082</xdr:rowOff>
    </xdr:to>
    <xdr:sp macro="" textlink="">
      <xdr:nvSpPr>
        <xdr:cNvPr id="424" name="円/楕円 423"/>
        <xdr:cNvSpPr/>
      </xdr:nvSpPr>
      <xdr:spPr>
        <a:xfrm>
          <a:off x="15430500" y="969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41148</xdr:rowOff>
    </xdr:from>
    <xdr:to>
      <xdr:col>23</xdr:col>
      <xdr:colOff>517525</xdr:colOff>
      <xdr:row>56</xdr:row>
      <xdr:rowOff>141732</xdr:rowOff>
    </xdr:to>
    <xdr:cxnSp macro="">
      <xdr:nvCxnSpPr>
        <xdr:cNvPr id="425" name="直線コネクタ 424"/>
        <xdr:cNvCxnSpPr/>
      </xdr:nvCxnSpPr>
      <xdr:spPr>
        <a:xfrm flipV="1">
          <a:off x="15481300" y="96423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55643</xdr:rowOff>
    </xdr:from>
    <xdr:ext cx="405111" cy="259045"/>
    <xdr:sp macro="" textlink="">
      <xdr:nvSpPr>
        <xdr:cNvPr id="426" name="n_1aveValue【学校施設】&#10;有形固定資産減価償却率"/>
        <xdr:cNvSpPr txBox="1"/>
      </xdr:nvSpPr>
      <xdr:spPr>
        <a:xfrm>
          <a:off x="15266043" y="9999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37609</xdr:rowOff>
    </xdr:from>
    <xdr:ext cx="405111" cy="259045"/>
    <xdr:sp macro="" textlink="">
      <xdr:nvSpPr>
        <xdr:cNvPr id="427" name="n_1mainValue【学校施設】&#10;有形固定資産減価償却率"/>
        <xdr:cNvSpPr txBox="1"/>
      </xdr:nvSpPr>
      <xdr:spPr>
        <a:xfrm>
          <a:off x="15266043" y="946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28" name="正方形/長方形 42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29" name="正方形/長方形 42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0" name="正方形/長方形 42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1" name="正方形/長方形 43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2" name="正方形/長方形 43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3" name="正方形/長方形 43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4" name="正方形/長方形 43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5" name="正方形/長方形 43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6" name="テキスト ボックス 43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7" name="直線コネクタ 43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38" name="テキスト ボックス 43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39" name="直線コネクタ 43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40" name="テキスト ボックス 43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41" name="直線コネクタ 44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42" name="テキスト ボックス 44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43" name="直線コネクタ 44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44" name="テキスト ボックス 44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45" name="直線コネクタ 44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46" name="テキスト ボックス 44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47" name="直線コネクタ 44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48" name="テキスト ボックス 44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49" name="直線コネクタ 44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0" name="テキスト ボックス 44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59690</xdr:rowOff>
    </xdr:from>
    <xdr:to>
      <xdr:col>32</xdr:col>
      <xdr:colOff>186689</xdr:colOff>
      <xdr:row>64</xdr:row>
      <xdr:rowOff>60960</xdr:rowOff>
    </xdr:to>
    <xdr:cxnSp macro="">
      <xdr:nvCxnSpPr>
        <xdr:cNvPr id="452" name="直線コネクタ 451"/>
        <xdr:cNvCxnSpPr/>
      </xdr:nvCxnSpPr>
      <xdr:spPr>
        <a:xfrm flipV="1">
          <a:off x="22160864" y="9489440"/>
          <a:ext cx="0" cy="1544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64787</xdr:rowOff>
    </xdr:from>
    <xdr:ext cx="469744" cy="259045"/>
    <xdr:sp macro="" textlink="">
      <xdr:nvSpPr>
        <xdr:cNvPr id="453" name="【学校施設】&#10;一人当たり面積最小値テキスト"/>
        <xdr:cNvSpPr txBox="1"/>
      </xdr:nvSpPr>
      <xdr:spPr>
        <a:xfrm>
          <a:off x="222504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a:t>
          </a:r>
          <a:endParaRPr kumimoji="1" lang="ja-JP" altLang="en-US" sz="1000" b="1">
            <a:latin typeface="ＭＳ Ｐゴシック"/>
          </a:endParaRPr>
        </a:p>
      </xdr:txBody>
    </xdr:sp>
    <xdr:clientData/>
  </xdr:oneCellAnchor>
  <xdr:twoCellAnchor>
    <xdr:from>
      <xdr:col>32</xdr:col>
      <xdr:colOff>98425</xdr:colOff>
      <xdr:row>64</xdr:row>
      <xdr:rowOff>60960</xdr:rowOff>
    </xdr:from>
    <xdr:to>
      <xdr:col>32</xdr:col>
      <xdr:colOff>276225</xdr:colOff>
      <xdr:row>64</xdr:row>
      <xdr:rowOff>60960</xdr:rowOff>
    </xdr:to>
    <xdr:cxnSp macro="">
      <xdr:nvCxnSpPr>
        <xdr:cNvPr id="454" name="直線コネクタ 453"/>
        <xdr:cNvCxnSpPr/>
      </xdr:nvCxnSpPr>
      <xdr:spPr>
        <a:xfrm>
          <a:off x="22072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6367</xdr:rowOff>
    </xdr:from>
    <xdr:ext cx="469744" cy="259045"/>
    <xdr:sp macro="" textlink="">
      <xdr:nvSpPr>
        <xdr:cNvPr id="455" name="【学校施設】&#10;一人当たり面積最大値テキスト"/>
        <xdr:cNvSpPr txBox="1"/>
      </xdr:nvSpPr>
      <xdr:spPr>
        <a:xfrm>
          <a:off x="22250400" y="9264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2.728</a:t>
          </a:r>
          <a:endParaRPr kumimoji="1" lang="ja-JP" altLang="en-US" sz="1000" b="1">
            <a:latin typeface="ＭＳ Ｐゴシック"/>
          </a:endParaRPr>
        </a:p>
      </xdr:txBody>
    </xdr:sp>
    <xdr:clientData/>
  </xdr:oneCellAnchor>
  <xdr:twoCellAnchor>
    <xdr:from>
      <xdr:col>32</xdr:col>
      <xdr:colOff>98425</xdr:colOff>
      <xdr:row>55</xdr:row>
      <xdr:rowOff>59690</xdr:rowOff>
    </xdr:from>
    <xdr:to>
      <xdr:col>32</xdr:col>
      <xdr:colOff>276225</xdr:colOff>
      <xdr:row>55</xdr:row>
      <xdr:rowOff>59690</xdr:rowOff>
    </xdr:to>
    <xdr:cxnSp macro="">
      <xdr:nvCxnSpPr>
        <xdr:cNvPr id="456" name="直線コネクタ 455"/>
        <xdr:cNvCxnSpPr/>
      </xdr:nvCxnSpPr>
      <xdr:spPr>
        <a:xfrm>
          <a:off x="22072600" y="9489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39387</xdr:rowOff>
    </xdr:from>
    <xdr:ext cx="469744" cy="259045"/>
    <xdr:sp macro="" textlink="">
      <xdr:nvSpPr>
        <xdr:cNvPr id="457" name="【学校施設】&#10;一人当たり面積平均値テキスト"/>
        <xdr:cNvSpPr txBox="1"/>
      </xdr:nvSpPr>
      <xdr:spPr>
        <a:xfrm>
          <a:off x="22250400" y="10326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1.912</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16510</xdr:rowOff>
    </xdr:from>
    <xdr:to>
      <xdr:col>32</xdr:col>
      <xdr:colOff>238125</xdr:colOff>
      <xdr:row>61</xdr:row>
      <xdr:rowOff>118110</xdr:rowOff>
    </xdr:to>
    <xdr:sp macro="" textlink="">
      <xdr:nvSpPr>
        <xdr:cNvPr id="458" name="フローチャート : 判断 457"/>
        <xdr:cNvSpPr/>
      </xdr:nvSpPr>
      <xdr:spPr>
        <a:xfrm>
          <a:off x="22110700" y="1047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25400</xdr:rowOff>
    </xdr:from>
    <xdr:to>
      <xdr:col>31</xdr:col>
      <xdr:colOff>85725</xdr:colOff>
      <xdr:row>61</xdr:row>
      <xdr:rowOff>127000</xdr:rowOff>
    </xdr:to>
    <xdr:sp macro="" textlink="">
      <xdr:nvSpPr>
        <xdr:cNvPr id="459" name="フローチャート : 判断 458"/>
        <xdr:cNvSpPr/>
      </xdr:nvSpPr>
      <xdr:spPr>
        <a:xfrm>
          <a:off x="21272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0" name="テキスト ボックス 45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1" name="テキスト ボックス 46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2" name="テキスト ボックス 46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3" name="テキスト ボックス 46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4" name="テキスト ボックス 46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61</xdr:row>
      <xdr:rowOff>119380</xdr:rowOff>
    </xdr:from>
    <xdr:to>
      <xdr:col>32</xdr:col>
      <xdr:colOff>238125</xdr:colOff>
      <xdr:row>62</xdr:row>
      <xdr:rowOff>49530</xdr:rowOff>
    </xdr:to>
    <xdr:sp macro="" textlink="">
      <xdr:nvSpPr>
        <xdr:cNvPr id="465" name="円/楕円 464"/>
        <xdr:cNvSpPr/>
      </xdr:nvSpPr>
      <xdr:spPr>
        <a:xfrm>
          <a:off x="22110700" y="1057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97807</xdr:rowOff>
    </xdr:from>
    <xdr:ext cx="469744" cy="259045"/>
    <xdr:sp macro="" textlink="">
      <xdr:nvSpPr>
        <xdr:cNvPr id="466" name="【学校施設】&#10;一人当たり面積該当値テキスト"/>
        <xdr:cNvSpPr txBox="1"/>
      </xdr:nvSpPr>
      <xdr:spPr>
        <a:xfrm>
          <a:off x="22250400" y="1055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1.831</a:t>
          </a:r>
          <a:endParaRPr kumimoji="1" lang="ja-JP" altLang="en-US" sz="1000" b="1">
            <a:solidFill>
              <a:srgbClr val="FF0000"/>
            </a:solidFill>
            <a:latin typeface="ＭＳ Ｐゴシック"/>
          </a:endParaRPr>
        </a:p>
      </xdr:txBody>
    </xdr:sp>
    <xdr:clientData/>
  </xdr:oneCellAnchor>
  <xdr:twoCellAnchor>
    <xdr:from>
      <xdr:col>30</xdr:col>
      <xdr:colOff>669925</xdr:colOff>
      <xdr:row>61</xdr:row>
      <xdr:rowOff>24130</xdr:rowOff>
    </xdr:from>
    <xdr:to>
      <xdr:col>31</xdr:col>
      <xdr:colOff>85725</xdr:colOff>
      <xdr:row>61</xdr:row>
      <xdr:rowOff>125730</xdr:rowOff>
    </xdr:to>
    <xdr:sp macro="" textlink="">
      <xdr:nvSpPr>
        <xdr:cNvPr id="467" name="円/楕円 466"/>
        <xdr:cNvSpPr/>
      </xdr:nvSpPr>
      <xdr:spPr>
        <a:xfrm>
          <a:off x="21272500" y="1048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61</xdr:row>
      <xdr:rowOff>74930</xdr:rowOff>
    </xdr:from>
    <xdr:to>
      <xdr:col>32</xdr:col>
      <xdr:colOff>187325</xdr:colOff>
      <xdr:row>61</xdr:row>
      <xdr:rowOff>170180</xdr:rowOff>
    </xdr:to>
    <xdr:cxnSp macro="">
      <xdr:nvCxnSpPr>
        <xdr:cNvPr id="468" name="直線コネクタ 467"/>
        <xdr:cNvCxnSpPr/>
      </xdr:nvCxnSpPr>
      <xdr:spPr>
        <a:xfrm>
          <a:off x="21323300" y="1053338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118127</xdr:rowOff>
    </xdr:from>
    <xdr:ext cx="469744" cy="259045"/>
    <xdr:sp macro="" textlink="">
      <xdr:nvSpPr>
        <xdr:cNvPr id="469" name="n_1aveValue【学校施設】&#10;一人当たり面積"/>
        <xdr:cNvSpPr txBox="1"/>
      </xdr:nvSpPr>
      <xdr:spPr>
        <a:xfrm>
          <a:off x="21075727" y="1057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1.905</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142257</xdr:rowOff>
    </xdr:from>
    <xdr:ext cx="469744" cy="259045"/>
    <xdr:sp macro="" textlink="">
      <xdr:nvSpPr>
        <xdr:cNvPr id="470" name="n_1mainValue【学校施設】&#10;一人当たり面積"/>
        <xdr:cNvSpPr txBox="1"/>
      </xdr:nvSpPr>
      <xdr:spPr>
        <a:xfrm>
          <a:off x="21075727" y="1025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1.906</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1" name="正方形/長方形 4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2" name="正方形/長方形 4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3" name="正方形/長方形 4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4" name="正方形/長方形 4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5" name="正方形/長方形 4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76" name="正方形/長方形 4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77" name="正方形/長方形 4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78" name="正方形/長方形 4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79" name="テキスト ボックス 4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0" name="直線コネクタ 4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481" name="テキスト ボックス 48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2" name="直線コネクタ 48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3" name="テキスト ボックス 48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4" name="直線コネクタ 48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5" name="テキスト ボックス 48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86" name="直線コネクタ 48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87" name="テキスト ボックス 48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88" name="直線コネクタ 48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489" name="テキスト ボックス 488"/>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0" name="直線コネクタ 48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1" name="テキスト ボックス 49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38100</xdr:rowOff>
    </xdr:from>
    <xdr:to>
      <xdr:col>23</xdr:col>
      <xdr:colOff>516889</xdr:colOff>
      <xdr:row>86</xdr:row>
      <xdr:rowOff>60961</xdr:rowOff>
    </xdr:to>
    <xdr:cxnSp macro="">
      <xdr:nvCxnSpPr>
        <xdr:cNvPr id="493" name="直線コネクタ 492"/>
        <xdr:cNvCxnSpPr/>
      </xdr:nvCxnSpPr>
      <xdr:spPr>
        <a:xfrm flipV="1">
          <a:off x="16318864" y="1341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64788</xdr:rowOff>
    </xdr:from>
    <xdr:ext cx="405111" cy="259045"/>
    <xdr:sp macro="" textlink="">
      <xdr:nvSpPr>
        <xdr:cNvPr id="494" name="【児童館】&#10;有形固定資産減価償却率最小値テキスト"/>
        <xdr:cNvSpPr txBox="1"/>
      </xdr:nvSpPr>
      <xdr:spPr>
        <a:xfrm>
          <a:off x="164084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86</xdr:row>
      <xdr:rowOff>60961</xdr:rowOff>
    </xdr:from>
    <xdr:to>
      <xdr:col>23</xdr:col>
      <xdr:colOff>606425</xdr:colOff>
      <xdr:row>86</xdr:row>
      <xdr:rowOff>60961</xdr:rowOff>
    </xdr:to>
    <xdr:cxnSp macro="">
      <xdr:nvCxnSpPr>
        <xdr:cNvPr id="495" name="直線コネクタ 494"/>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156227</xdr:rowOff>
    </xdr:from>
    <xdr:ext cx="469744" cy="259045"/>
    <xdr:sp macro="" textlink="">
      <xdr:nvSpPr>
        <xdr:cNvPr id="496" name="【児童館】&#10;有形固定資産減価償却率最大値テキスト"/>
        <xdr:cNvSpPr txBox="1"/>
      </xdr:nvSpPr>
      <xdr:spPr>
        <a:xfrm>
          <a:off x="16408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78</xdr:row>
      <xdr:rowOff>38100</xdr:rowOff>
    </xdr:from>
    <xdr:to>
      <xdr:col>23</xdr:col>
      <xdr:colOff>606425</xdr:colOff>
      <xdr:row>78</xdr:row>
      <xdr:rowOff>38100</xdr:rowOff>
    </xdr:to>
    <xdr:cxnSp macro="">
      <xdr:nvCxnSpPr>
        <xdr:cNvPr id="497" name="直線コネクタ 496"/>
        <xdr:cNvCxnSpPr/>
      </xdr:nvCxnSpPr>
      <xdr:spPr>
        <a:xfrm>
          <a:off x="16230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83</xdr:row>
      <xdr:rowOff>32021</xdr:rowOff>
    </xdr:from>
    <xdr:ext cx="405111" cy="259045"/>
    <xdr:sp macro="" textlink="">
      <xdr:nvSpPr>
        <xdr:cNvPr id="498" name="【児童館】&#10;有形固定資産減価償却率平均値テキスト"/>
        <xdr:cNvSpPr txBox="1"/>
      </xdr:nvSpPr>
      <xdr:spPr>
        <a:xfrm>
          <a:off x="16408400" y="1426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83</xdr:row>
      <xdr:rowOff>53594</xdr:rowOff>
    </xdr:from>
    <xdr:to>
      <xdr:col>23</xdr:col>
      <xdr:colOff>568325</xdr:colOff>
      <xdr:row>83</xdr:row>
      <xdr:rowOff>155194</xdr:rowOff>
    </xdr:to>
    <xdr:sp macro="" textlink="">
      <xdr:nvSpPr>
        <xdr:cNvPr id="499" name="フローチャート : 判断 498"/>
        <xdr:cNvSpPr/>
      </xdr:nvSpPr>
      <xdr:spPr>
        <a:xfrm>
          <a:off x="162687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82</xdr:row>
      <xdr:rowOff>71882</xdr:rowOff>
    </xdr:from>
    <xdr:to>
      <xdr:col>22</xdr:col>
      <xdr:colOff>415925</xdr:colOff>
      <xdr:row>83</xdr:row>
      <xdr:rowOff>2032</xdr:rowOff>
    </xdr:to>
    <xdr:sp macro="" textlink="">
      <xdr:nvSpPr>
        <xdr:cNvPr id="500" name="フローチャート : 判断 499"/>
        <xdr:cNvSpPr/>
      </xdr:nvSpPr>
      <xdr:spPr>
        <a:xfrm>
          <a:off x="15430500" y="1413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1" name="テキスト ボックス 50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2" name="テキスト ボックス 50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3" name="テキスト ボックス 50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4" name="テキスト ボックス 50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5" name="テキスト ボックス 50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44450</xdr:rowOff>
    </xdr:from>
    <xdr:to>
      <xdr:col>23</xdr:col>
      <xdr:colOff>568325</xdr:colOff>
      <xdr:row>79</xdr:row>
      <xdr:rowOff>146050</xdr:rowOff>
    </xdr:to>
    <xdr:sp macro="" textlink="">
      <xdr:nvSpPr>
        <xdr:cNvPr id="506" name="円/楕円 505"/>
        <xdr:cNvSpPr/>
      </xdr:nvSpPr>
      <xdr:spPr>
        <a:xfrm>
          <a:off x="162687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67327</xdr:rowOff>
    </xdr:from>
    <xdr:ext cx="405111" cy="259045"/>
    <xdr:sp macro="" textlink="">
      <xdr:nvSpPr>
        <xdr:cNvPr id="507" name="【児童館】&#10;有形固定資産減価償却率該当値テキスト"/>
        <xdr:cNvSpPr txBox="1"/>
      </xdr:nvSpPr>
      <xdr:spPr>
        <a:xfrm>
          <a:off x="16408400" y="1344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113030</xdr:rowOff>
    </xdr:from>
    <xdr:to>
      <xdr:col>22</xdr:col>
      <xdr:colOff>415925</xdr:colOff>
      <xdr:row>80</xdr:row>
      <xdr:rowOff>43180</xdr:rowOff>
    </xdr:to>
    <xdr:sp macro="" textlink="">
      <xdr:nvSpPr>
        <xdr:cNvPr id="508" name="円/楕円 507"/>
        <xdr:cNvSpPr/>
      </xdr:nvSpPr>
      <xdr:spPr>
        <a:xfrm>
          <a:off x="15430500" y="1365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95250</xdr:rowOff>
    </xdr:from>
    <xdr:to>
      <xdr:col>23</xdr:col>
      <xdr:colOff>517525</xdr:colOff>
      <xdr:row>79</xdr:row>
      <xdr:rowOff>163830</xdr:rowOff>
    </xdr:to>
    <xdr:cxnSp macro="">
      <xdr:nvCxnSpPr>
        <xdr:cNvPr id="509" name="直線コネクタ 508"/>
        <xdr:cNvCxnSpPr/>
      </xdr:nvCxnSpPr>
      <xdr:spPr>
        <a:xfrm flipV="1">
          <a:off x="15481300" y="136398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164609</xdr:rowOff>
    </xdr:from>
    <xdr:ext cx="405111" cy="259045"/>
    <xdr:sp macro="" textlink="">
      <xdr:nvSpPr>
        <xdr:cNvPr id="510" name="n_1aveValue【児童館】&#10;有形固定資産減価償却率"/>
        <xdr:cNvSpPr txBox="1"/>
      </xdr:nvSpPr>
      <xdr:spPr>
        <a:xfrm>
          <a:off x="15266043" y="14223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oneCellAnchor>
    <xdr:from>
      <xdr:col>22</xdr:col>
      <xdr:colOff>149868</xdr:colOff>
      <xdr:row>78</xdr:row>
      <xdr:rowOff>59707</xdr:rowOff>
    </xdr:from>
    <xdr:ext cx="405111" cy="259045"/>
    <xdr:sp macro="" textlink="">
      <xdr:nvSpPr>
        <xdr:cNvPr id="511" name="n_1mainValue【児童館】&#10;有形固定資産減価償却率"/>
        <xdr:cNvSpPr txBox="1"/>
      </xdr:nvSpPr>
      <xdr:spPr>
        <a:xfrm>
          <a:off x="15266043" y="1343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2" name="正方形/長方形 5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3" name="正方形/長方形 5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4" name="正方形/長方形 5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5" name="正方形/長方形 5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6" name="正方形/長方形 5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17" name="正方形/長方形 5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18" name="正方形/長方形 5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19" name="正方形/長方形 5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0" name="テキスト ボックス 5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1" name="直線コネクタ 5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522" name="直線コネクタ 521"/>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3" name="テキスト ボックス 522"/>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4" name="直線コネクタ 523"/>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5" name="テキスト ボックス 524"/>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26" name="直線コネクタ 525"/>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27" name="テキスト ボックス 526"/>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28" name="直線コネクタ 527"/>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29" name="テキスト ボックス 528"/>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0" name="直線コネクタ 529"/>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1" name="テキスト ボックス 530"/>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2" name="直線コネクタ 531"/>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3" name="テキスト ボックス 532"/>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4" name="直線コネクタ 53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5" name="テキスト ボックス 53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119743</xdr:rowOff>
    </xdr:from>
    <xdr:to>
      <xdr:col>32</xdr:col>
      <xdr:colOff>186689</xdr:colOff>
      <xdr:row>86</xdr:row>
      <xdr:rowOff>54429</xdr:rowOff>
    </xdr:to>
    <xdr:cxnSp macro="">
      <xdr:nvCxnSpPr>
        <xdr:cNvPr id="537" name="直線コネクタ 536"/>
        <xdr:cNvCxnSpPr/>
      </xdr:nvCxnSpPr>
      <xdr:spPr>
        <a:xfrm flipV="1">
          <a:off x="22160864" y="13492843"/>
          <a:ext cx="0" cy="130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58256</xdr:rowOff>
    </xdr:from>
    <xdr:ext cx="469744" cy="259045"/>
    <xdr:sp macro="" textlink="">
      <xdr:nvSpPr>
        <xdr:cNvPr id="538" name="【児童館】&#10;一人当たり面積最小値テキスト"/>
        <xdr:cNvSpPr txBox="1"/>
      </xdr:nvSpPr>
      <xdr:spPr>
        <a:xfrm>
          <a:off x="22250400" y="14802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0.007</a:t>
          </a:r>
          <a:endParaRPr kumimoji="1" lang="ja-JP" altLang="en-US" sz="1000" b="1">
            <a:latin typeface="ＭＳ Ｐゴシック"/>
          </a:endParaRPr>
        </a:p>
      </xdr:txBody>
    </xdr:sp>
    <xdr:clientData/>
  </xdr:oneCellAnchor>
  <xdr:twoCellAnchor>
    <xdr:from>
      <xdr:col>32</xdr:col>
      <xdr:colOff>98425</xdr:colOff>
      <xdr:row>86</xdr:row>
      <xdr:rowOff>54429</xdr:rowOff>
    </xdr:from>
    <xdr:to>
      <xdr:col>32</xdr:col>
      <xdr:colOff>276225</xdr:colOff>
      <xdr:row>86</xdr:row>
      <xdr:rowOff>54429</xdr:rowOff>
    </xdr:to>
    <xdr:cxnSp macro="">
      <xdr:nvCxnSpPr>
        <xdr:cNvPr id="539" name="直線コネクタ 538"/>
        <xdr:cNvCxnSpPr/>
      </xdr:nvCxnSpPr>
      <xdr:spPr>
        <a:xfrm>
          <a:off x="22072600" y="14799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66420</xdr:rowOff>
    </xdr:from>
    <xdr:ext cx="469744" cy="259045"/>
    <xdr:sp macro="" textlink="">
      <xdr:nvSpPr>
        <xdr:cNvPr id="540" name="【児童館】&#10;一人当たり面積最大値テキスト"/>
        <xdr:cNvSpPr txBox="1"/>
      </xdr:nvSpPr>
      <xdr:spPr>
        <a:xfrm>
          <a:off x="22250400" y="1326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0.087</a:t>
          </a:r>
          <a:endParaRPr kumimoji="1" lang="ja-JP" altLang="en-US" sz="1000" b="1">
            <a:latin typeface="ＭＳ Ｐゴシック"/>
          </a:endParaRPr>
        </a:p>
      </xdr:txBody>
    </xdr:sp>
    <xdr:clientData/>
  </xdr:oneCellAnchor>
  <xdr:twoCellAnchor>
    <xdr:from>
      <xdr:col>32</xdr:col>
      <xdr:colOff>98425</xdr:colOff>
      <xdr:row>78</xdr:row>
      <xdr:rowOff>119743</xdr:rowOff>
    </xdr:from>
    <xdr:to>
      <xdr:col>32</xdr:col>
      <xdr:colOff>276225</xdr:colOff>
      <xdr:row>78</xdr:row>
      <xdr:rowOff>119743</xdr:rowOff>
    </xdr:to>
    <xdr:cxnSp macro="">
      <xdr:nvCxnSpPr>
        <xdr:cNvPr id="541" name="直線コネクタ 540"/>
        <xdr:cNvCxnSpPr/>
      </xdr:nvCxnSpPr>
      <xdr:spPr>
        <a:xfrm>
          <a:off x="22072600" y="1349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83</xdr:row>
      <xdr:rowOff>59163</xdr:rowOff>
    </xdr:from>
    <xdr:ext cx="469744" cy="259045"/>
    <xdr:sp macro="" textlink="">
      <xdr:nvSpPr>
        <xdr:cNvPr id="542" name="【児童館】&#10;一人当たり面積平均値テキスト"/>
        <xdr:cNvSpPr txBox="1"/>
      </xdr:nvSpPr>
      <xdr:spPr>
        <a:xfrm>
          <a:off x="22250400" y="14289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0.026</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36286</xdr:rowOff>
    </xdr:from>
    <xdr:to>
      <xdr:col>32</xdr:col>
      <xdr:colOff>238125</xdr:colOff>
      <xdr:row>84</xdr:row>
      <xdr:rowOff>137886</xdr:rowOff>
    </xdr:to>
    <xdr:sp macro="" textlink="">
      <xdr:nvSpPr>
        <xdr:cNvPr id="543" name="フローチャート : 判断 542"/>
        <xdr:cNvSpPr/>
      </xdr:nvSpPr>
      <xdr:spPr>
        <a:xfrm>
          <a:off x="22110700" y="1443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3629</xdr:rowOff>
    </xdr:from>
    <xdr:to>
      <xdr:col>31</xdr:col>
      <xdr:colOff>85725</xdr:colOff>
      <xdr:row>84</xdr:row>
      <xdr:rowOff>105229</xdr:rowOff>
    </xdr:to>
    <xdr:sp macro="" textlink="">
      <xdr:nvSpPr>
        <xdr:cNvPr id="544" name="フローチャート : 判断 543"/>
        <xdr:cNvSpPr/>
      </xdr:nvSpPr>
      <xdr:spPr>
        <a:xfrm>
          <a:off x="21272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5" name="テキスト ボックス 54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6" name="テキスト ボックス 54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7" name="テキスト ボックス 54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48" name="テキスト ボックス 54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49" name="テキスト ボックス 54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85</xdr:row>
      <xdr:rowOff>142421</xdr:rowOff>
    </xdr:from>
    <xdr:to>
      <xdr:col>32</xdr:col>
      <xdr:colOff>238125</xdr:colOff>
      <xdr:row>86</xdr:row>
      <xdr:rowOff>72571</xdr:rowOff>
    </xdr:to>
    <xdr:sp macro="" textlink="">
      <xdr:nvSpPr>
        <xdr:cNvPr id="550" name="円/楕円 549"/>
        <xdr:cNvSpPr/>
      </xdr:nvSpPr>
      <xdr:spPr>
        <a:xfrm>
          <a:off x="221107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85</xdr:row>
      <xdr:rowOff>57348</xdr:rowOff>
    </xdr:from>
    <xdr:ext cx="469744" cy="259045"/>
    <xdr:sp macro="" textlink="">
      <xdr:nvSpPr>
        <xdr:cNvPr id="551" name="【児童館】&#10;一人当たり面積該当値テキスト"/>
        <xdr:cNvSpPr txBox="1"/>
      </xdr:nvSpPr>
      <xdr:spPr>
        <a:xfrm>
          <a:off x="22250400" y="14630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30</xdr:col>
      <xdr:colOff>669925</xdr:colOff>
      <xdr:row>85</xdr:row>
      <xdr:rowOff>142421</xdr:rowOff>
    </xdr:from>
    <xdr:to>
      <xdr:col>31</xdr:col>
      <xdr:colOff>85725</xdr:colOff>
      <xdr:row>86</xdr:row>
      <xdr:rowOff>72571</xdr:rowOff>
    </xdr:to>
    <xdr:sp macro="" textlink="">
      <xdr:nvSpPr>
        <xdr:cNvPr id="552" name="円/楕円 551"/>
        <xdr:cNvSpPr/>
      </xdr:nvSpPr>
      <xdr:spPr>
        <a:xfrm>
          <a:off x="21272500" y="14715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86</xdr:row>
      <xdr:rowOff>21771</xdr:rowOff>
    </xdr:from>
    <xdr:to>
      <xdr:col>32</xdr:col>
      <xdr:colOff>187325</xdr:colOff>
      <xdr:row>86</xdr:row>
      <xdr:rowOff>21771</xdr:rowOff>
    </xdr:to>
    <xdr:cxnSp macro="">
      <xdr:nvCxnSpPr>
        <xdr:cNvPr id="553" name="直線コネクタ 552"/>
        <xdr:cNvCxnSpPr/>
      </xdr:nvCxnSpPr>
      <xdr:spPr>
        <a:xfrm>
          <a:off x="21323300" y="147664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121756</xdr:rowOff>
    </xdr:from>
    <xdr:ext cx="469744" cy="259045"/>
    <xdr:sp macro="" textlink="">
      <xdr:nvSpPr>
        <xdr:cNvPr id="554" name="n_1aveValue【児童館】&#10;一人当たり面積"/>
        <xdr:cNvSpPr txBox="1"/>
      </xdr:nvSpPr>
      <xdr:spPr>
        <a:xfrm>
          <a:off x="21075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0.028</a:t>
          </a:r>
          <a:endParaRPr kumimoji="1" lang="ja-JP" altLang="en-US" sz="1000" b="1">
            <a:solidFill>
              <a:srgbClr val="000080"/>
            </a:solidFill>
            <a:latin typeface="ＭＳ Ｐゴシック"/>
          </a:endParaRPr>
        </a:p>
      </xdr:txBody>
    </xdr:sp>
    <xdr:clientData/>
  </xdr:oneCellAnchor>
  <xdr:oneCellAnchor>
    <xdr:from>
      <xdr:col>30</xdr:col>
      <xdr:colOff>473152</xdr:colOff>
      <xdr:row>86</xdr:row>
      <xdr:rowOff>63698</xdr:rowOff>
    </xdr:from>
    <xdr:ext cx="469744" cy="259045"/>
    <xdr:sp macro="" textlink="">
      <xdr:nvSpPr>
        <xdr:cNvPr id="555" name="n_1mainValue【児童館】&#10;一人当たり面積"/>
        <xdr:cNvSpPr txBox="1"/>
      </xdr:nvSpPr>
      <xdr:spPr>
        <a:xfrm>
          <a:off x="21075727" y="14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6" name="正方形/長方形 55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7" name="正方形/長方形 55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8" name="正方形/長方形 55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59" name="正方形/長方形 55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0" name="正方形/長方形 55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1" name="正方形/長方形 56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2" name="正方形/長方形 56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3" name="正方形/長方形 56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4" name="テキスト ボックス 56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5" name="直線コネクタ 56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6" name="テキスト ボックス 56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68" name="テキスト ボックス 567"/>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78" name="テキスト ボックス 577"/>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0" name="テキスト ボックス 579"/>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167639</xdr:rowOff>
    </xdr:from>
    <xdr:to>
      <xdr:col>23</xdr:col>
      <xdr:colOff>516889</xdr:colOff>
      <xdr:row>109</xdr:row>
      <xdr:rowOff>54973</xdr:rowOff>
    </xdr:to>
    <xdr:cxnSp macro="">
      <xdr:nvCxnSpPr>
        <xdr:cNvPr id="582" name="直線コネクタ 581"/>
        <xdr:cNvCxnSpPr/>
      </xdr:nvCxnSpPr>
      <xdr:spPr>
        <a:xfrm flipV="1">
          <a:off x="16318864" y="17312639"/>
          <a:ext cx="0" cy="1430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58800</xdr:rowOff>
    </xdr:from>
    <xdr:ext cx="405111" cy="259045"/>
    <xdr:sp macro="" textlink="">
      <xdr:nvSpPr>
        <xdr:cNvPr id="583" name="【公民館】&#10;有形固定資産減価償却率最小値テキスト"/>
        <xdr:cNvSpPr txBox="1"/>
      </xdr:nvSpPr>
      <xdr:spPr>
        <a:xfrm>
          <a:off x="16408400" y="18746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23</xdr:col>
      <xdr:colOff>428625</xdr:colOff>
      <xdr:row>109</xdr:row>
      <xdr:rowOff>54973</xdr:rowOff>
    </xdr:from>
    <xdr:to>
      <xdr:col>23</xdr:col>
      <xdr:colOff>606425</xdr:colOff>
      <xdr:row>109</xdr:row>
      <xdr:rowOff>54973</xdr:rowOff>
    </xdr:to>
    <xdr:cxnSp macro="">
      <xdr:nvCxnSpPr>
        <xdr:cNvPr id="584" name="直線コネクタ 583"/>
        <xdr:cNvCxnSpPr/>
      </xdr:nvCxnSpPr>
      <xdr:spPr>
        <a:xfrm>
          <a:off x="16230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114316</xdr:rowOff>
    </xdr:from>
    <xdr:ext cx="405111" cy="259045"/>
    <xdr:sp macro="" textlink="">
      <xdr:nvSpPr>
        <xdr:cNvPr id="585" name="【公民館】&#10;有形固定資産減価償却率最大値テキスト"/>
        <xdr:cNvSpPr txBox="1"/>
      </xdr:nvSpPr>
      <xdr:spPr>
        <a:xfrm>
          <a:off x="16408400" y="1708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a:t>
          </a:r>
          <a:endParaRPr kumimoji="1" lang="ja-JP" altLang="en-US" sz="1000" b="1">
            <a:latin typeface="ＭＳ Ｐゴシック"/>
          </a:endParaRPr>
        </a:p>
      </xdr:txBody>
    </xdr:sp>
    <xdr:clientData/>
  </xdr:oneCellAnchor>
  <xdr:twoCellAnchor>
    <xdr:from>
      <xdr:col>23</xdr:col>
      <xdr:colOff>428625</xdr:colOff>
      <xdr:row>100</xdr:row>
      <xdr:rowOff>167639</xdr:rowOff>
    </xdr:from>
    <xdr:to>
      <xdr:col>23</xdr:col>
      <xdr:colOff>606425</xdr:colOff>
      <xdr:row>100</xdr:row>
      <xdr:rowOff>167639</xdr:rowOff>
    </xdr:to>
    <xdr:cxnSp macro="">
      <xdr:nvCxnSpPr>
        <xdr:cNvPr id="586" name="直線コネクタ 585"/>
        <xdr:cNvCxnSpPr/>
      </xdr:nvCxnSpPr>
      <xdr:spPr>
        <a:xfrm>
          <a:off x="16230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21789</xdr:rowOff>
    </xdr:from>
    <xdr:ext cx="405111" cy="259045"/>
    <xdr:sp macro="" textlink="">
      <xdr:nvSpPr>
        <xdr:cNvPr id="587" name="【公民館】&#10;有形固定資産減価償却率平均値テキスト"/>
        <xdr:cNvSpPr txBox="1"/>
      </xdr:nvSpPr>
      <xdr:spPr>
        <a:xfrm>
          <a:off x="16408400" y="17681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59.7</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43362</xdr:rowOff>
    </xdr:from>
    <xdr:to>
      <xdr:col>23</xdr:col>
      <xdr:colOff>568325</xdr:colOff>
      <xdr:row>103</xdr:row>
      <xdr:rowOff>144962</xdr:rowOff>
    </xdr:to>
    <xdr:sp macro="" textlink="">
      <xdr:nvSpPr>
        <xdr:cNvPr id="588" name="フローチャート : 判断 587"/>
        <xdr:cNvSpPr/>
      </xdr:nvSpPr>
      <xdr:spPr>
        <a:xfrm>
          <a:off x="162687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59689</xdr:rowOff>
    </xdr:from>
    <xdr:to>
      <xdr:col>22</xdr:col>
      <xdr:colOff>415925</xdr:colOff>
      <xdr:row>103</xdr:row>
      <xdr:rowOff>161289</xdr:rowOff>
    </xdr:to>
    <xdr:sp macro="" textlink="">
      <xdr:nvSpPr>
        <xdr:cNvPr id="589" name="フローチャート : 判断 588"/>
        <xdr:cNvSpPr/>
      </xdr:nvSpPr>
      <xdr:spPr>
        <a:xfrm>
          <a:off x="15430500" y="1771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169092</xdr:rowOff>
    </xdr:from>
    <xdr:to>
      <xdr:col>23</xdr:col>
      <xdr:colOff>568325</xdr:colOff>
      <xdr:row>103</xdr:row>
      <xdr:rowOff>99242</xdr:rowOff>
    </xdr:to>
    <xdr:sp macro="" textlink="">
      <xdr:nvSpPr>
        <xdr:cNvPr id="595" name="円/楕円 594"/>
        <xdr:cNvSpPr/>
      </xdr:nvSpPr>
      <xdr:spPr>
        <a:xfrm>
          <a:off x="16268700" y="17656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20519</xdr:rowOff>
    </xdr:from>
    <xdr:ext cx="405111" cy="259045"/>
    <xdr:sp macro="" textlink="">
      <xdr:nvSpPr>
        <xdr:cNvPr id="596" name="【公民館】&#10;有形固定資産減価償却率該当値テキスト"/>
        <xdr:cNvSpPr txBox="1"/>
      </xdr:nvSpPr>
      <xdr:spPr>
        <a:xfrm>
          <a:off x="16408400" y="17508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22</xdr:col>
      <xdr:colOff>314325</xdr:colOff>
      <xdr:row>103</xdr:row>
      <xdr:rowOff>76019</xdr:rowOff>
    </xdr:from>
    <xdr:to>
      <xdr:col>22</xdr:col>
      <xdr:colOff>415925</xdr:colOff>
      <xdr:row>104</xdr:row>
      <xdr:rowOff>6169</xdr:rowOff>
    </xdr:to>
    <xdr:sp macro="" textlink="">
      <xdr:nvSpPr>
        <xdr:cNvPr id="597" name="円/楕円 596"/>
        <xdr:cNvSpPr/>
      </xdr:nvSpPr>
      <xdr:spPr>
        <a:xfrm>
          <a:off x="15430500" y="177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48442</xdr:rowOff>
    </xdr:from>
    <xdr:to>
      <xdr:col>23</xdr:col>
      <xdr:colOff>517525</xdr:colOff>
      <xdr:row>103</xdr:row>
      <xdr:rowOff>126819</xdr:rowOff>
    </xdr:to>
    <xdr:cxnSp macro="">
      <xdr:nvCxnSpPr>
        <xdr:cNvPr id="598" name="直線コネクタ 597"/>
        <xdr:cNvCxnSpPr/>
      </xdr:nvCxnSpPr>
      <xdr:spPr>
        <a:xfrm flipV="1">
          <a:off x="15481300" y="17707792"/>
          <a:ext cx="8382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102</xdr:row>
      <xdr:rowOff>6366</xdr:rowOff>
    </xdr:from>
    <xdr:ext cx="405111" cy="259045"/>
    <xdr:sp macro="" textlink="">
      <xdr:nvSpPr>
        <xdr:cNvPr id="599" name="n_1aveValue【公民館】&#10;有形固定資産減価償却率"/>
        <xdr:cNvSpPr txBox="1"/>
      </xdr:nvSpPr>
      <xdr:spPr>
        <a:xfrm>
          <a:off x="15266043" y="1749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a:t>
          </a:r>
          <a:endParaRPr kumimoji="1" lang="ja-JP" altLang="en-US" sz="1000" b="1">
            <a:solidFill>
              <a:srgbClr val="000080"/>
            </a:solidFill>
            <a:latin typeface="ＭＳ Ｐゴシック"/>
          </a:endParaRPr>
        </a:p>
      </xdr:txBody>
    </xdr:sp>
    <xdr:clientData/>
  </xdr:oneCellAnchor>
  <xdr:oneCellAnchor>
    <xdr:from>
      <xdr:col>22</xdr:col>
      <xdr:colOff>149868</xdr:colOff>
      <xdr:row>103</xdr:row>
      <xdr:rowOff>168746</xdr:rowOff>
    </xdr:from>
    <xdr:ext cx="405111" cy="259045"/>
    <xdr:sp macro="" textlink="">
      <xdr:nvSpPr>
        <xdr:cNvPr id="600" name="n_1mainValue【公民館】&#10;有形固定資産減価償却率"/>
        <xdr:cNvSpPr txBox="1"/>
      </xdr:nvSpPr>
      <xdr:spPr>
        <a:xfrm>
          <a:off x="15266043"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1" name="直線コネクタ 61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2" name="テキスト ボックス 61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3" name="直線コネクタ 61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4" name="テキスト ボックス 61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5" name="直線コネクタ 61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6" name="テキスト ボックス 61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7" name="直線コネクタ 61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18" name="テキスト ボックス 61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19" name="直線コネクタ 61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0" name="テキスト ボックス 61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1" name="直線コネクタ 62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2" name="テキスト ボックス 62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110489</xdr:rowOff>
    </xdr:from>
    <xdr:to>
      <xdr:col>32</xdr:col>
      <xdr:colOff>186689</xdr:colOff>
      <xdr:row>108</xdr:row>
      <xdr:rowOff>11430</xdr:rowOff>
    </xdr:to>
    <xdr:cxnSp macro="">
      <xdr:nvCxnSpPr>
        <xdr:cNvPr id="624" name="直線コネクタ 623"/>
        <xdr:cNvCxnSpPr/>
      </xdr:nvCxnSpPr>
      <xdr:spPr>
        <a:xfrm flipV="1">
          <a:off x="22160864" y="17255489"/>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15257</xdr:rowOff>
    </xdr:from>
    <xdr:ext cx="469744" cy="259045"/>
    <xdr:sp macro="" textlink="">
      <xdr:nvSpPr>
        <xdr:cNvPr id="625" name="【公民館】&#10;一人当たり面積最小値テキスト"/>
        <xdr:cNvSpPr txBox="1"/>
      </xdr:nvSpPr>
      <xdr:spPr>
        <a:xfrm>
          <a:off x="22250400"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108</xdr:row>
      <xdr:rowOff>11430</xdr:rowOff>
    </xdr:from>
    <xdr:to>
      <xdr:col>32</xdr:col>
      <xdr:colOff>276225</xdr:colOff>
      <xdr:row>108</xdr:row>
      <xdr:rowOff>11430</xdr:rowOff>
    </xdr:to>
    <xdr:cxnSp macro="">
      <xdr:nvCxnSpPr>
        <xdr:cNvPr id="626" name="直線コネクタ 625"/>
        <xdr:cNvCxnSpPr/>
      </xdr:nvCxnSpPr>
      <xdr:spPr>
        <a:xfrm>
          <a:off x="22072600" y="1852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57166</xdr:rowOff>
    </xdr:from>
    <xdr:ext cx="469744" cy="259045"/>
    <xdr:sp macro="" textlink="">
      <xdr:nvSpPr>
        <xdr:cNvPr id="627" name="【公民館】&#10;一人当たり面積最大値テキスト"/>
        <xdr:cNvSpPr txBox="1"/>
      </xdr:nvSpPr>
      <xdr:spPr>
        <a:xfrm>
          <a:off x="22250400" y="170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0.371</a:t>
          </a:r>
          <a:endParaRPr kumimoji="1" lang="ja-JP" altLang="en-US" sz="1000" b="1">
            <a:latin typeface="ＭＳ Ｐゴシック"/>
          </a:endParaRPr>
        </a:p>
      </xdr:txBody>
    </xdr:sp>
    <xdr:clientData/>
  </xdr:oneCellAnchor>
  <xdr:twoCellAnchor>
    <xdr:from>
      <xdr:col>32</xdr:col>
      <xdr:colOff>98425</xdr:colOff>
      <xdr:row>100</xdr:row>
      <xdr:rowOff>110489</xdr:rowOff>
    </xdr:from>
    <xdr:to>
      <xdr:col>32</xdr:col>
      <xdr:colOff>276225</xdr:colOff>
      <xdr:row>100</xdr:row>
      <xdr:rowOff>110489</xdr:rowOff>
    </xdr:to>
    <xdr:cxnSp macro="">
      <xdr:nvCxnSpPr>
        <xdr:cNvPr id="628" name="直線コネクタ 627"/>
        <xdr:cNvCxnSpPr/>
      </xdr:nvCxnSpPr>
      <xdr:spPr>
        <a:xfrm>
          <a:off x="22072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33038</xdr:rowOff>
    </xdr:from>
    <xdr:ext cx="469744" cy="259045"/>
    <xdr:sp macro="" textlink="">
      <xdr:nvSpPr>
        <xdr:cNvPr id="629" name="【公民館】&#10;一人当たり面積平均値テキスト"/>
        <xdr:cNvSpPr txBox="1"/>
      </xdr:nvSpPr>
      <xdr:spPr>
        <a:xfrm>
          <a:off x="22250400" y="178638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0.159</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10161</xdr:rowOff>
    </xdr:from>
    <xdr:to>
      <xdr:col>32</xdr:col>
      <xdr:colOff>238125</xdr:colOff>
      <xdr:row>105</xdr:row>
      <xdr:rowOff>111761</xdr:rowOff>
    </xdr:to>
    <xdr:sp macro="" textlink="">
      <xdr:nvSpPr>
        <xdr:cNvPr id="630" name="フローチャート : 判断 629"/>
        <xdr:cNvSpPr/>
      </xdr:nvSpPr>
      <xdr:spPr>
        <a:xfrm>
          <a:off x="22110700" y="18012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78739</xdr:rowOff>
    </xdr:from>
    <xdr:to>
      <xdr:col>31</xdr:col>
      <xdr:colOff>85725</xdr:colOff>
      <xdr:row>105</xdr:row>
      <xdr:rowOff>8889</xdr:rowOff>
    </xdr:to>
    <xdr:sp macro="" textlink="">
      <xdr:nvSpPr>
        <xdr:cNvPr id="631" name="フローチャート : 判断 630"/>
        <xdr:cNvSpPr/>
      </xdr:nvSpPr>
      <xdr:spPr>
        <a:xfrm>
          <a:off x="21272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2" name="テキスト ボックス 631"/>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3" name="テキスト ボックス 632"/>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4" name="テキスト ボックス 633"/>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5" name="テキスト ボックス 634"/>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6" name="テキスト ボックス 635"/>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106</xdr:row>
      <xdr:rowOff>132080</xdr:rowOff>
    </xdr:from>
    <xdr:to>
      <xdr:col>32</xdr:col>
      <xdr:colOff>238125</xdr:colOff>
      <xdr:row>107</xdr:row>
      <xdr:rowOff>62230</xdr:rowOff>
    </xdr:to>
    <xdr:sp macro="" textlink="">
      <xdr:nvSpPr>
        <xdr:cNvPr id="637" name="円/楕円 636"/>
        <xdr:cNvSpPr/>
      </xdr:nvSpPr>
      <xdr:spPr>
        <a:xfrm>
          <a:off x="221107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110507</xdr:rowOff>
    </xdr:from>
    <xdr:ext cx="469744" cy="259045"/>
    <xdr:sp macro="" textlink="">
      <xdr:nvSpPr>
        <xdr:cNvPr id="638" name="【公民館】&#10;一人当たり面積該当値テキスト"/>
        <xdr:cNvSpPr txBox="1"/>
      </xdr:nvSpPr>
      <xdr:spPr>
        <a:xfrm>
          <a:off x="22250400"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30</xdr:col>
      <xdr:colOff>669925</xdr:colOff>
      <xdr:row>106</xdr:row>
      <xdr:rowOff>132080</xdr:rowOff>
    </xdr:from>
    <xdr:to>
      <xdr:col>31</xdr:col>
      <xdr:colOff>85725</xdr:colOff>
      <xdr:row>107</xdr:row>
      <xdr:rowOff>62230</xdr:rowOff>
    </xdr:to>
    <xdr:sp macro="" textlink="">
      <xdr:nvSpPr>
        <xdr:cNvPr id="639" name="円/楕円 638"/>
        <xdr:cNvSpPr/>
      </xdr:nvSpPr>
      <xdr:spPr>
        <a:xfrm>
          <a:off x="21272500" y="1830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107</xdr:row>
      <xdr:rowOff>11430</xdr:rowOff>
    </xdr:from>
    <xdr:to>
      <xdr:col>32</xdr:col>
      <xdr:colOff>187325</xdr:colOff>
      <xdr:row>107</xdr:row>
      <xdr:rowOff>11430</xdr:rowOff>
    </xdr:to>
    <xdr:cxnSp macro="">
      <xdr:nvCxnSpPr>
        <xdr:cNvPr id="640" name="直線コネクタ 639"/>
        <xdr:cNvCxnSpPr/>
      </xdr:nvCxnSpPr>
      <xdr:spPr>
        <a:xfrm>
          <a:off x="21323300" y="183565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103</xdr:row>
      <xdr:rowOff>25416</xdr:rowOff>
    </xdr:from>
    <xdr:ext cx="469744" cy="259045"/>
    <xdr:sp macro="" textlink="">
      <xdr:nvSpPr>
        <xdr:cNvPr id="641" name="n_1aveValue【公民館】&#10;一人当たり面積"/>
        <xdr:cNvSpPr txBox="1"/>
      </xdr:nvSpPr>
      <xdr:spPr>
        <a:xfrm>
          <a:off x="21075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0.186</a:t>
          </a:r>
          <a:endParaRPr kumimoji="1" lang="ja-JP" altLang="en-US" sz="1000" b="1">
            <a:solidFill>
              <a:srgbClr val="000080"/>
            </a:solidFill>
            <a:latin typeface="ＭＳ Ｐゴシック"/>
          </a:endParaRPr>
        </a:p>
      </xdr:txBody>
    </xdr:sp>
    <xdr:clientData/>
  </xdr:oneCellAnchor>
  <xdr:oneCellAnchor>
    <xdr:from>
      <xdr:col>30</xdr:col>
      <xdr:colOff>473152</xdr:colOff>
      <xdr:row>107</xdr:row>
      <xdr:rowOff>53357</xdr:rowOff>
    </xdr:from>
    <xdr:ext cx="469744" cy="259045"/>
    <xdr:sp macro="" textlink="">
      <xdr:nvSpPr>
        <xdr:cNvPr id="642" name="n_1mainValue【公民館】&#10;一人当たり面積"/>
        <xdr:cNvSpPr txBox="1"/>
      </xdr:nvSpPr>
      <xdr:spPr>
        <a:xfrm>
          <a:off x="21075727"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3" name="正方形/長方形 64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4" name="正方形/長方形 64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5" name="テキスト ボックス 64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の人口一人当たりの施設量は類似団体平均値を下回っているが、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の有形固定資産減価償却率は類似団体平均値を上回っており、老朽化が進んでいる。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は、平成２５年度及び平成２６年度に幼稚園２園及び保育所１園を複合施設として建替えたため、有形固定資産減価償却率が大幅に減少し、類似団体平均値を１５．</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ポイント下回る結果となっている。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を除く、その他の１２施設類型のうち、前述の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の３類型を除く、９類型で有形固定資産減価償却率が類似団体平均値を上回っており、老朽化が進んでいる。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で本市と類似団体平均を比較すると、有形固定資産減価償却率は同程度だが、一人当たり面積は３．３倍を超えている。</a:t>
          </a:r>
          <a:endParaRPr lang="ja-JP" altLang="ja-JP" sz="1400">
            <a:effectLst/>
          </a:endParaRPr>
        </a:p>
        <a:p>
          <a:r>
            <a:rPr kumimoji="1" lang="ja-JP" altLang="ja-JP" sz="1100">
              <a:solidFill>
                <a:schemeClr val="dk1"/>
              </a:solidFill>
              <a:effectLst/>
              <a:latin typeface="+mn-lt"/>
              <a:ea typeface="+mn-ea"/>
              <a:cs typeface="+mn-cs"/>
            </a:rPr>
            <a:t>　今後は、早期に個別施設ごとの長寿命化計画（個別施設計画）を策定し、公共施設等の総合的適正管理の取組を進めていく。</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49,191
48,686
54.55
29,642,158
29,082,085
502,488
12,923,951
25,265,878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7" name="テキスト ボックス 56"/>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8"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77833</xdr:rowOff>
    </xdr:from>
    <xdr:to>
      <xdr:col>6</xdr:col>
      <xdr:colOff>510540</xdr:colOff>
      <xdr:row>41</xdr:row>
      <xdr:rowOff>71301</xdr:rowOff>
    </xdr:to>
    <xdr:cxnSp macro="">
      <xdr:nvCxnSpPr>
        <xdr:cNvPr id="59" name="直線コネクタ 58"/>
        <xdr:cNvCxnSpPr/>
      </xdr:nvCxnSpPr>
      <xdr:spPr>
        <a:xfrm flipV="1">
          <a:off x="4634865" y="5735683"/>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75128</xdr:rowOff>
    </xdr:from>
    <xdr:ext cx="405111" cy="259045"/>
    <xdr:sp macro="" textlink="">
      <xdr:nvSpPr>
        <xdr:cNvPr id="60" name="【図書館】&#10;有形固定資産減価償却率最小値テキスト"/>
        <xdr:cNvSpPr txBox="1"/>
      </xdr:nvSpPr>
      <xdr:spPr>
        <a:xfrm>
          <a:off x="4724400" y="7104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a:t>
          </a:r>
          <a:endParaRPr kumimoji="1" lang="ja-JP" altLang="en-US" sz="1000" b="1">
            <a:latin typeface="ＭＳ Ｐゴシック"/>
          </a:endParaRPr>
        </a:p>
      </xdr:txBody>
    </xdr:sp>
    <xdr:clientData/>
  </xdr:oneCellAnchor>
  <xdr:twoCellAnchor>
    <xdr:from>
      <xdr:col>6</xdr:col>
      <xdr:colOff>422275</xdr:colOff>
      <xdr:row>41</xdr:row>
      <xdr:rowOff>71301</xdr:rowOff>
    </xdr:from>
    <xdr:to>
      <xdr:col>6</xdr:col>
      <xdr:colOff>600075</xdr:colOff>
      <xdr:row>41</xdr:row>
      <xdr:rowOff>71301</xdr:rowOff>
    </xdr:to>
    <xdr:cxnSp macro="">
      <xdr:nvCxnSpPr>
        <xdr:cNvPr id="61" name="直線コネクタ 60"/>
        <xdr:cNvCxnSpPr/>
      </xdr:nvCxnSpPr>
      <xdr:spPr>
        <a:xfrm>
          <a:off x="4546600" y="7100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24510</xdr:rowOff>
    </xdr:from>
    <xdr:ext cx="405111" cy="259045"/>
    <xdr:sp macro="" textlink="">
      <xdr:nvSpPr>
        <xdr:cNvPr id="62" name="【図書館】&#10;有形固定資産減価償却率最大値テキスト"/>
        <xdr:cNvSpPr txBox="1"/>
      </xdr:nvSpPr>
      <xdr:spPr>
        <a:xfrm>
          <a:off x="4724400" y="5510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87.7</a:t>
          </a:r>
          <a:endParaRPr kumimoji="1" lang="ja-JP" altLang="en-US" sz="1000" b="1">
            <a:latin typeface="ＭＳ Ｐゴシック"/>
          </a:endParaRPr>
        </a:p>
      </xdr:txBody>
    </xdr:sp>
    <xdr:clientData/>
  </xdr:oneCellAnchor>
  <xdr:twoCellAnchor>
    <xdr:from>
      <xdr:col>6</xdr:col>
      <xdr:colOff>422275</xdr:colOff>
      <xdr:row>33</xdr:row>
      <xdr:rowOff>77833</xdr:rowOff>
    </xdr:from>
    <xdr:to>
      <xdr:col>6</xdr:col>
      <xdr:colOff>600075</xdr:colOff>
      <xdr:row>33</xdr:row>
      <xdr:rowOff>77833</xdr:rowOff>
    </xdr:to>
    <xdr:cxnSp macro="">
      <xdr:nvCxnSpPr>
        <xdr:cNvPr id="63" name="直線コネクタ 62"/>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74040</xdr:rowOff>
    </xdr:from>
    <xdr:ext cx="405111" cy="259045"/>
    <xdr:sp macro="" textlink="">
      <xdr:nvSpPr>
        <xdr:cNvPr id="64" name="【図書館】&#10;有形固定資産減価償却率平均値テキスト"/>
        <xdr:cNvSpPr txBox="1"/>
      </xdr:nvSpPr>
      <xdr:spPr>
        <a:xfrm>
          <a:off x="4724400" y="6417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95613</xdr:rowOff>
    </xdr:from>
    <xdr:to>
      <xdr:col>6</xdr:col>
      <xdr:colOff>561975</xdr:colOff>
      <xdr:row>38</xdr:row>
      <xdr:rowOff>25763</xdr:rowOff>
    </xdr:to>
    <xdr:sp macro="" textlink="">
      <xdr:nvSpPr>
        <xdr:cNvPr id="65" name="フローチャート : 判断 64"/>
        <xdr:cNvSpPr/>
      </xdr:nvSpPr>
      <xdr:spPr>
        <a:xfrm>
          <a:off x="4584700" y="643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107043</xdr:rowOff>
    </xdr:from>
    <xdr:to>
      <xdr:col>5</xdr:col>
      <xdr:colOff>409575</xdr:colOff>
      <xdr:row>39</xdr:row>
      <xdr:rowOff>37193</xdr:rowOff>
    </xdr:to>
    <xdr:sp macro="" textlink="">
      <xdr:nvSpPr>
        <xdr:cNvPr id="66" name="フローチャート : 判断 65"/>
        <xdr:cNvSpPr/>
      </xdr:nvSpPr>
      <xdr:spPr>
        <a:xfrm>
          <a:off x="3746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147864</xdr:rowOff>
    </xdr:from>
    <xdr:to>
      <xdr:col>6</xdr:col>
      <xdr:colOff>561975</xdr:colOff>
      <xdr:row>36</xdr:row>
      <xdr:rowOff>78014</xdr:rowOff>
    </xdr:to>
    <xdr:sp macro="" textlink="">
      <xdr:nvSpPr>
        <xdr:cNvPr id="72" name="円/楕円 71"/>
        <xdr:cNvSpPr/>
      </xdr:nvSpPr>
      <xdr:spPr>
        <a:xfrm>
          <a:off x="45847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34</xdr:row>
      <xdr:rowOff>170741</xdr:rowOff>
    </xdr:from>
    <xdr:ext cx="405111" cy="259045"/>
    <xdr:sp macro="" textlink="">
      <xdr:nvSpPr>
        <xdr:cNvPr id="73" name="【図書館】&#10;有形固定資産減価償却率該当値テキスト"/>
        <xdr:cNvSpPr txBox="1"/>
      </xdr:nvSpPr>
      <xdr:spPr>
        <a:xfrm>
          <a:off x="4724400" y="6000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64589</xdr:rowOff>
    </xdr:from>
    <xdr:to>
      <xdr:col>5</xdr:col>
      <xdr:colOff>409575</xdr:colOff>
      <xdr:row>36</xdr:row>
      <xdr:rowOff>166189</xdr:rowOff>
    </xdr:to>
    <xdr:sp macro="" textlink="">
      <xdr:nvSpPr>
        <xdr:cNvPr id="74" name="円/楕円 73"/>
        <xdr:cNvSpPr/>
      </xdr:nvSpPr>
      <xdr:spPr>
        <a:xfrm>
          <a:off x="3746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36</xdr:row>
      <xdr:rowOff>27214</xdr:rowOff>
    </xdr:from>
    <xdr:to>
      <xdr:col>6</xdr:col>
      <xdr:colOff>511175</xdr:colOff>
      <xdr:row>36</xdr:row>
      <xdr:rowOff>115389</xdr:rowOff>
    </xdr:to>
    <xdr:cxnSp macro="">
      <xdr:nvCxnSpPr>
        <xdr:cNvPr id="75" name="直線コネクタ 74"/>
        <xdr:cNvCxnSpPr/>
      </xdr:nvCxnSpPr>
      <xdr:spPr>
        <a:xfrm flipV="1">
          <a:off x="3797300" y="6199414"/>
          <a:ext cx="8382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28320</xdr:rowOff>
    </xdr:from>
    <xdr:ext cx="405111" cy="259045"/>
    <xdr:sp macro="" textlink="">
      <xdr:nvSpPr>
        <xdr:cNvPr id="76" name="n_1aveValue【図書館】&#10;有形固定資産減価償却率"/>
        <xdr:cNvSpPr txBox="1"/>
      </xdr:nvSpPr>
      <xdr:spPr>
        <a:xfrm>
          <a:off x="3582043" y="671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oneCellAnchor>
    <xdr:from>
      <xdr:col>5</xdr:col>
      <xdr:colOff>143518</xdr:colOff>
      <xdr:row>35</xdr:row>
      <xdr:rowOff>11266</xdr:rowOff>
    </xdr:from>
    <xdr:ext cx="405111" cy="259045"/>
    <xdr:sp macro="" textlink="">
      <xdr:nvSpPr>
        <xdr:cNvPr id="77" name="n_1mainValue【図書館】&#10;有形固定資産減価償却率"/>
        <xdr:cNvSpPr txBox="1"/>
      </xdr:nvSpPr>
      <xdr:spPr>
        <a:xfrm>
          <a:off x="3582043"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3/10</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8" name="テキスト ボックス 87"/>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9" name="直線コネクタ 88"/>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90" name="テキスト ボックス 89"/>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91" name="直線コネクタ 90"/>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138084</xdr:rowOff>
    </xdr:from>
    <xdr:ext cx="467179" cy="259045"/>
    <xdr:sp macro="" textlink="">
      <xdr:nvSpPr>
        <xdr:cNvPr id="92" name="テキスト ボックス 91"/>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93" name="直線コネクタ 92"/>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37</xdr:row>
      <xdr:rowOff>154412</xdr:rowOff>
    </xdr:from>
    <xdr:ext cx="467179" cy="259045"/>
    <xdr:sp macro="" textlink="">
      <xdr:nvSpPr>
        <xdr:cNvPr id="94" name="テキスト ボックス 93"/>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5" name="直線コネクタ 94"/>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170741</xdr:rowOff>
    </xdr:from>
    <xdr:ext cx="467179" cy="259045"/>
    <xdr:sp macro="" textlink="">
      <xdr:nvSpPr>
        <xdr:cNvPr id="96" name="テキスト ボックス 95"/>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7" name="直線コネクタ 96"/>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15620</xdr:rowOff>
    </xdr:from>
    <xdr:ext cx="467179" cy="259045"/>
    <xdr:sp macro="" textlink="">
      <xdr:nvSpPr>
        <xdr:cNvPr id="98" name="テキスト ボックス 97"/>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9" name="直線コネクタ 98"/>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31949</xdr:rowOff>
    </xdr:from>
    <xdr:ext cx="467179" cy="259045"/>
    <xdr:sp macro="" textlink="">
      <xdr:nvSpPr>
        <xdr:cNvPr id="100" name="テキスト ボックス 99"/>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102" name="テキスト ボックス 10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10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100693</xdr:rowOff>
    </xdr:from>
    <xdr:to>
      <xdr:col>15</xdr:col>
      <xdr:colOff>180340</xdr:colOff>
      <xdr:row>42</xdr:row>
      <xdr:rowOff>125185</xdr:rowOff>
    </xdr:to>
    <xdr:cxnSp macro="">
      <xdr:nvCxnSpPr>
        <xdr:cNvPr id="104" name="直線コネクタ 103"/>
        <xdr:cNvCxnSpPr/>
      </xdr:nvCxnSpPr>
      <xdr:spPr>
        <a:xfrm flipV="1">
          <a:off x="10476865" y="5758543"/>
          <a:ext cx="0" cy="156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129012</xdr:rowOff>
    </xdr:from>
    <xdr:ext cx="469744" cy="259045"/>
    <xdr:sp macro="" textlink="">
      <xdr:nvSpPr>
        <xdr:cNvPr id="105" name="【図書館】&#10;一人当たり面積最小値テキスト"/>
        <xdr:cNvSpPr txBox="1"/>
      </xdr:nvSpPr>
      <xdr:spPr>
        <a:xfrm>
          <a:off x="10566400" y="732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42</xdr:row>
      <xdr:rowOff>125185</xdr:rowOff>
    </xdr:from>
    <xdr:to>
      <xdr:col>15</xdr:col>
      <xdr:colOff>269875</xdr:colOff>
      <xdr:row>42</xdr:row>
      <xdr:rowOff>125185</xdr:rowOff>
    </xdr:to>
    <xdr:cxnSp macro="">
      <xdr:nvCxnSpPr>
        <xdr:cNvPr id="106" name="直線コネクタ 105"/>
        <xdr:cNvCxnSpPr/>
      </xdr:nvCxnSpPr>
      <xdr:spPr>
        <a:xfrm>
          <a:off x="10388600" y="7326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47370</xdr:rowOff>
    </xdr:from>
    <xdr:ext cx="469744" cy="259045"/>
    <xdr:sp macro="" textlink="">
      <xdr:nvSpPr>
        <xdr:cNvPr id="107" name="【図書館】&#10;一人当たり面積最大値テキスト"/>
        <xdr:cNvSpPr txBox="1"/>
      </xdr:nvSpPr>
      <xdr:spPr>
        <a:xfrm>
          <a:off x="10566400" y="553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0.114</a:t>
          </a:r>
          <a:endParaRPr kumimoji="1" lang="ja-JP" altLang="en-US" sz="1000" b="1">
            <a:latin typeface="ＭＳ Ｐゴシック"/>
          </a:endParaRPr>
        </a:p>
      </xdr:txBody>
    </xdr:sp>
    <xdr:clientData/>
  </xdr:oneCellAnchor>
  <xdr:twoCellAnchor>
    <xdr:from>
      <xdr:col>15</xdr:col>
      <xdr:colOff>92075</xdr:colOff>
      <xdr:row>33</xdr:row>
      <xdr:rowOff>100693</xdr:rowOff>
    </xdr:from>
    <xdr:to>
      <xdr:col>15</xdr:col>
      <xdr:colOff>269875</xdr:colOff>
      <xdr:row>33</xdr:row>
      <xdr:rowOff>100693</xdr:rowOff>
    </xdr:to>
    <xdr:cxnSp macro="">
      <xdr:nvCxnSpPr>
        <xdr:cNvPr id="108" name="直線コネクタ 107"/>
        <xdr:cNvCxnSpPr/>
      </xdr:nvCxnSpPr>
      <xdr:spPr>
        <a:xfrm>
          <a:off x="10388600" y="575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118127</xdr:rowOff>
    </xdr:from>
    <xdr:ext cx="469744" cy="259045"/>
    <xdr:sp macro="" textlink="">
      <xdr:nvSpPr>
        <xdr:cNvPr id="109" name="【図書館】&#10;一人当たり面積平均値テキスト"/>
        <xdr:cNvSpPr txBox="1"/>
      </xdr:nvSpPr>
      <xdr:spPr>
        <a:xfrm>
          <a:off x="10566400" y="6976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0.035</a:t>
          </a:r>
          <a:endParaRPr kumimoji="1" lang="ja-JP" altLang="en-US" sz="1000" b="1">
            <a:solidFill>
              <a:srgbClr val="000080"/>
            </a:solidFill>
            <a:latin typeface="ＭＳ Ｐゴシック"/>
          </a:endParaRPr>
        </a:p>
      </xdr:txBody>
    </xdr:sp>
    <xdr:clientData/>
  </xdr:oneCellAnchor>
  <xdr:twoCellAnchor>
    <xdr:from>
      <xdr:col>15</xdr:col>
      <xdr:colOff>130175</xdr:colOff>
      <xdr:row>40</xdr:row>
      <xdr:rowOff>139700</xdr:rowOff>
    </xdr:from>
    <xdr:to>
      <xdr:col>15</xdr:col>
      <xdr:colOff>231775</xdr:colOff>
      <xdr:row>41</xdr:row>
      <xdr:rowOff>69850</xdr:rowOff>
    </xdr:to>
    <xdr:sp macro="" textlink="">
      <xdr:nvSpPr>
        <xdr:cNvPr id="110" name="フローチャート : 判断 109"/>
        <xdr:cNvSpPr/>
      </xdr:nvSpPr>
      <xdr:spPr>
        <a:xfrm>
          <a:off x="10426700" y="699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90715</xdr:rowOff>
    </xdr:from>
    <xdr:to>
      <xdr:col>14</xdr:col>
      <xdr:colOff>79375</xdr:colOff>
      <xdr:row>41</xdr:row>
      <xdr:rowOff>20865</xdr:rowOff>
    </xdr:to>
    <xdr:sp macro="" textlink="">
      <xdr:nvSpPr>
        <xdr:cNvPr id="111" name="フローチャート : 判断 110"/>
        <xdr:cNvSpPr/>
      </xdr:nvSpPr>
      <xdr:spPr>
        <a:xfrm>
          <a:off x="9588500" y="69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12" name="テキスト ボックス 11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13" name="テキスト ボックス 11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14" name="テキスト ボックス 11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5" name="テキスト ボックス 11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6" name="テキスト ボックス 11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9072</xdr:rowOff>
    </xdr:from>
    <xdr:to>
      <xdr:col>15</xdr:col>
      <xdr:colOff>231775</xdr:colOff>
      <xdr:row>40</xdr:row>
      <xdr:rowOff>110672</xdr:rowOff>
    </xdr:to>
    <xdr:sp macro="" textlink="">
      <xdr:nvSpPr>
        <xdr:cNvPr id="117" name="円/楕円 116"/>
        <xdr:cNvSpPr/>
      </xdr:nvSpPr>
      <xdr:spPr>
        <a:xfrm>
          <a:off x="104267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39</xdr:row>
      <xdr:rowOff>31949</xdr:rowOff>
    </xdr:from>
    <xdr:ext cx="469744" cy="259045"/>
    <xdr:sp macro="" textlink="">
      <xdr:nvSpPr>
        <xdr:cNvPr id="118" name="【図書館】&#10;一人当たり面積該当値テキスト"/>
        <xdr:cNvSpPr txBox="1"/>
      </xdr:nvSpPr>
      <xdr:spPr>
        <a:xfrm>
          <a:off x="10566400" y="671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9072</xdr:rowOff>
    </xdr:from>
    <xdr:to>
      <xdr:col>14</xdr:col>
      <xdr:colOff>79375</xdr:colOff>
      <xdr:row>40</xdr:row>
      <xdr:rowOff>110672</xdr:rowOff>
    </xdr:to>
    <xdr:sp macro="" textlink="">
      <xdr:nvSpPr>
        <xdr:cNvPr id="119" name="円/楕円 118"/>
        <xdr:cNvSpPr/>
      </xdr:nvSpPr>
      <xdr:spPr>
        <a:xfrm>
          <a:off x="9588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40</xdr:row>
      <xdr:rowOff>59872</xdr:rowOff>
    </xdr:from>
    <xdr:to>
      <xdr:col>15</xdr:col>
      <xdr:colOff>180975</xdr:colOff>
      <xdr:row>40</xdr:row>
      <xdr:rowOff>59872</xdr:rowOff>
    </xdr:to>
    <xdr:cxnSp macro="">
      <xdr:nvCxnSpPr>
        <xdr:cNvPr id="120" name="直線コネクタ 119"/>
        <xdr:cNvCxnSpPr/>
      </xdr:nvCxnSpPr>
      <xdr:spPr>
        <a:xfrm>
          <a:off x="9639300" y="6917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41</xdr:row>
      <xdr:rowOff>11992</xdr:rowOff>
    </xdr:from>
    <xdr:ext cx="469744" cy="259045"/>
    <xdr:sp macro="" textlink="">
      <xdr:nvSpPr>
        <xdr:cNvPr id="121" name="n_1aveValue【図書館】&#10;一人当たり面積"/>
        <xdr:cNvSpPr txBox="1"/>
      </xdr:nvSpPr>
      <xdr:spPr>
        <a:xfrm>
          <a:off x="9391727" y="704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0.038</a:t>
          </a:r>
          <a:endParaRPr kumimoji="1" lang="ja-JP" altLang="en-US" sz="1000" b="1">
            <a:solidFill>
              <a:srgbClr val="000080"/>
            </a:solidFill>
            <a:latin typeface="ＭＳ Ｐゴシック"/>
          </a:endParaRPr>
        </a:p>
      </xdr:txBody>
    </xdr:sp>
    <xdr:clientData/>
  </xdr:oneCellAnchor>
  <xdr:oneCellAnchor>
    <xdr:from>
      <xdr:col>13</xdr:col>
      <xdr:colOff>466802</xdr:colOff>
      <xdr:row>38</xdr:row>
      <xdr:rowOff>127199</xdr:rowOff>
    </xdr:from>
    <xdr:ext cx="469744" cy="259045"/>
    <xdr:sp macro="" textlink="">
      <xdr:nvSpPr>
        <xdr:cNvPr id="122" name="n_1mainValue【図書館】&#10;一人当たり面積"/>
        <xdr:cNvSpPr txBox="1"/>
      </xdr:nvSpPr>
      <xdr:spPr>
        <a:xfrm>
          <a:off x="9391727" y="6642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55</xdr:row>
      <xdr:rowOff>29227</xdr:rowOff>
    </xdr:from>
    <xdr:ext cx="467179" cy="259045"/>
    <xdr:sp macro="" textlink="">
      <xdr:nvSpPr>
        <xdr:cNvPr id="141" name="テキスト ボックス 140"/>
        <xdr:cNvSpPr txBox="1"/>
      </xdr:nvSpPr>
      <xdr:spPr>
        <a:xfrm>
          <a:off x="294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3" name="テキスト ボックス 14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157734</xdr:rowOff>
    </xdr:from>
    <xdr:to>
      <xdr:col>6</xdr:col>
      <xdr:colOff>510540</xdr:colOff>
      <xdr:row>63</xdr:row>
      <xdr:rowOff>148590</xdr:rowOff>
    </xdr:to>
    <xdr:cxnSp macro="">
      <xdr:nvCxnSpPr>
        <xdr:cNvPr id="145" name="直線コネクタ 144"/>
        <xdr:cNvCxnSpPr/>
      </xdr:nvCxnSpPr>
      <xdr:spPr>
        <a:xfrm flipV="1">
          <a:off x="4634865" y="975893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152417</xdr:rowOff>
    </xdr:from>
    <xdr:ext cx="405111" cy="259045"/>
    <xdr:sp macro="" textlink="">
      <xdr:nvSpPr>
        <xdr:cNvPr id="146" name="【体育館・プール】&#10;有形固定資産減価償却率最小値テキスト"/>
        <xdr:cNvSpPr txBox="1"/>
      </xdr:nvSpPr>
      <xdr:spPr>
        <a:xfrm>
          <a:off x="47244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41.0</a:t>
          </a:r>
          <a:endParaRPr kumimoji="1" lang="ja-JP" altLang="en-US" sz="1000" b="1">
            <a:latin typeface="ＭＳ Ｐゴシック"/>
          </a:endParaRPr>
        </a:p>
      </xdr:txBody>
    </xdr:sp>
    <xdr:clientData/>
  </xdr:oneCellAnchor>
  <xdr:twoCellAnchor>
    <xdr:from>
      <xdr:col>6</xdr:col>
      <xdr:colOff>422275</xdr:colOff>
      <xdr:row>63</xdr:row>
      <xdr:rowOff>148590</xdr:rowOff>
    </xdr:from>
    <xdr:to>
      <xdr:col>6</xdr:col>
      <xdr:colOff>600075</xdr:colOff>
      <xdr:row>63</xdr:row>
      <xdr:rowOff>148590</xdr:rowOff>
    </xdr:to>
    <xdr:cxnSp macro="">
      <xdr:nvCxnSpPr>
        <xdr:cNvPr id="147" name="直線コネクタ 146"/>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104411</xdr:rowOff>
    </xdr:from>
    <xdr:ext cx="405111" cy="259045"/>
    <xdr:sp macro="" textlink="">
      <xdr:nvSpPr>
        <xdr:cNvPr id="148" name="【体育館・プール】&#10;有形固定資産減価償却率最大値テキスト"/>
        <xdr:cNvSpPr txBox="1"/>
      </xdr:nvSpPr>
      <xdr:spPr>
        <a:xfrm>
          <a:off x="4724400" y="9534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6</xdr:col>
      <xdr:colOff>422275</xdr:colOff>
      <xdr:row>56</xdr:row>
      <xdr:rowOff>157734</xdr:rowOff>
    </xdr:from>
    <xdr:to>
      <xdr:col>6</xdr:col>
      <xdr:colOff>600075</xdr:colOff>
      <xdr:row>56</xdr:row>
      <xdr:rowOff>157734</xdr:rowOff>
    </xdr:to>
    <xdr:cxnSp macro="">
      <xdr:nvCxnSpPr>
        <xdr:cNvPr id="149" name="直線コネクタ 148"/>
        <xdr:cNvCxnSpPr/>
      </xdr:nvCxnSpPr>
      <xdr:spPr>
        <a:xfrm>
          <a:off x="4546600" y="9758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167657</xdr:rowOff>
    </xdr:from>
    <xdr:ext cx="405111" cy="259045"/>
    <xdr:sp macro="" textlink="">
      <xdr:nvSpPr>
        <xdr:cNvPr id="150" name="【体育館・プール】&#10;有形固定資産減価償却率平均値テキスト"/>
        <xdr:cNvSpPr txBox="1"/>
      </xdr:nvSpPr>
      <xdr:spPr>
        <a:xfrm>
          <a:off x="47244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17780</xdr:rowOff>
    </xdr:from>
    <xdr:to>
      <xdr:col>6</xdr:col>
      <xdr:colOff>561975</xdr:colOff>
      <xdr:row>61</xdr:row>
      <xdr:rowOff>119380</xdr:rowOff>
    </xdr:to>
    <xdr:sp macro="" textlink="">
      <xdr:nvSpPr>
        <xdr:cNvPr id="151" name="フローチャート : 判断 150"/>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47498</xdr:rowOff>
    </xdr:from>
    <xdr:to>
      <xdr:col>5</xdr:col>
      <xdr:colOff>409575</xdr:colOff>
      <xdr:row>61</xdr:row>
      <xdr:rowOff>149098</xdr:rowOff>
    </xdr:to>
    <xdr:sp macro="" textlink="">
      <xdr:nvSpPr>
        <xdr:cNvPr id="152" name="フローチャート : 判断 151"/>
        <xdr:cNvSpPr/>
      </xdr:nvSpPr>
      <xdr:spPr>
        <a:xfrm>
          <a:off x="3746500" y="1050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3" name="テキスト ボックス 15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4" name="テキスト ボックス 15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5" name="テキスト ボックス 15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6" name="テキスト ボックス 15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7" name="テキスト ボックス 15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150368</xdr:rowOff>
    </xdr:from>
    <xdr:to>
      <xdr:col>6</xdr:col>
      <xdr:colOff>561975</xdr:colOff>
      <xdr:row>59</xdr:row>
      <xdr:rowOff>80518</xdr:rowOff>
    </xdr:to>
    <xdr:sp macro="" textlink="">
      <xdr:nvSpPr>
        <xdr:cNvPr id="158" name="円/楕円 157"/>
        <xdr:cNvSpPr/>
      </xdr:nvSpPr>
      <xdr:spPr>
        <a:xfrm>
          <a:off x="4584700" y="10094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58</xdr:row>
      <xdr:rowOff>1795</xdr:rowOff>
    </xdr:from>
    <xdr:ext cx="405111" cy="259045"/>
    <xdr:sp macro="" textlink="">
      <xdr:nvSpPr>
        <xdr:cNvPr id="159" name="【体育館・プール】&#10;有形固定資産減価償却率該当値テキスト"/>
        <xdr:cNvSpPr txBox="1"/>
      </xdr:nvSpPr>
      <xdr:spPr>
        <a:xfrm>
          <a:off x="4724400" y="9945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40640</xdr:rowOff>
    </xdr:from>
    <xdr:to>
      <xdr:col>5</xdr:col>
      <xdr:colOff>409575</xdr:colOff>
      <xdr:row>59</xdr:row>
      <xdr:rowOff>142240</xdr:rowOff>
    </xdr:to>
    <xdr:sp macro="" textlink="">
      <xdr:nvSpPr>
        <xdr:cNvPr id="160" name="円/楕円 159"/>
        <xdr:cNvSpPr/>
      </xdr:nvSpPr>
      <xdr:spPr>
        <a:xfrm>
          <a:off x="3746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59</xdr:row>
      <xdr:rowOff>29718</xdr:rowOff>
    </xdr:from>
    <xdr:to>
      <xdr:col>6</xdr:col>
      <xdr:colOff>511175</xdr:colOff>
      <xdr:row>59</xdr:row>
      <xdr:rowOff>91440</xdr:rowOff>
    </xdr:to>
    <xdr:cxnSp macro="">
      <xdr:nvCxnSpPr>
        <xdr:cNvPr id="161" name="直線コネクタ 160"/>
        <xdr:cNvCxnSpPr/>
      </xdr:nvCxnSpPr>
      <xdr:spPr>
        <a:xfrm flipV="1">
          <a:off x="3797300" y="10145268"/>
          <a:ext cx="8382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140225</xdr:rowOff>
    </xdr:from>
    <xdr:ext cx="405111" cy="259045"/>
    <xdr:sp macro="" textlink="">
      <xdr:nvSpPr>
        <xdr:cNvPr id="162" name="n_1aveValue【体育館・プール】&#10;有形固定資産減価償却率"/>
        <xdr:cNvSpPr txBox="1"/>
      </xdr:nvSpPr>
      <xdr:spPr>
        <a:xfrm>
          <a:off x="3582043" y="1059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158767</xdr:rowOff>
    </xdr:from>
    <xdr:ext cx="405111" cy="259045"/>
    <xdr:sp macro="" textlink="">
      <xdr:nvSpPr>
        <xdr:cNvPr id="163" name="n_1mainValue【体育館・プール】&#10;有形固定資産減価償却率"/>
        <xdr:cNvSpPr txBox="1"/>
      </xdr:nvSpPr>
      <xdr:spPr>
        <a:xfrm>
          <a:off x="3582043" y="993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4" name="正方形/長方形 16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5" name="正方形/長方形 16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6" name="正方形/長方形 16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7" name="正方形/長方形 16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8" name="正方形/長方形 16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9" name="正方形/長方形 16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70" name="正方形/長方形 16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71" name="正方形/長方形 17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2" name="テキスト ボックス 17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3" name="直線コネクタ 17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4" name="直線コネクタ 17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5" name="テキスト ボックス 174"/>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6" name="直線コネクタ 17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7" name="テキスト ボックス 176"/>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8" name="直線コネクタ 17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9" name="テキスト ボックス 178"/>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80" name="直線コネクタ 17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81" name="テキスト ボックス 180"/>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2" name="直線コネクタ 18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3" name="テキスト ボックス 182"/>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4" name="直線コネクタ 18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5" name="テキスト ボックス 18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148590</xdr:rowOff>
    </xdr:from>
    <xdr:to>
      <xdr:col>15</xdr:col>
      <xdr:colOff>180340</xdr:colOff>
      <xdr:row>63</xdr:row>
      <xdr:rowOff>11430</xdr:rowOff>
    </xdr:to>
    <xdr:cxnSp macro="">
      <xdr:nvCxnSpPr>
        <xdr:cNvPr id="187" name="直線コネクタ 186"/>
        <xdr:cNvCxnSpPr/>
      </xdr:nvCxnSpPr>
      <xdr:spPr>
        <a:xfrm flipV="1">
          <a:off x="10476865" y="9578340"/>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15257</xdr:rowOff>
    </xdr:from>
    <xdr:ext cx="469744" cy="259045"/>
    <xdr:sp macro="" textlink="">
      <xdr:nvSpPr>
        <xdr:cNvPr id="188" name="【体育館・プール】&#10;一人当たり面積最小値テキスト"/>
        <xdr:cNvSpPr txBox="1"/>
      </xdr:nvSpPr>
      <xdr:spPr>
        <a:xfrm>
          <a:off x="105664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0.062</a:t>
          </a:r>
          <a:endParaRPr kumimoji="1" lang="ja-JP" altLang="en-US" sz="1000" b="1">
            <a:latin typeface="ＭＳ Ｐゴシック"/>
          </a:endParaRPr>
        </a:p>
      </xdr:txBody>
    </xdr:sp>
    <xdr:clientData/>
  </xdr:oneCellAnchor>
  <xdr:twoCellAnchor>
    <xdr:from>
      <xdr:col>15</xdr:col>
      <xdr:colOff>92075</xdr:colOff>
      <xdr:row>63</xdr:row>
      <xdr:rowOff>11430</xdr:rowOff>
    </xdr:from>
    <xdr:to>
      <xdr:col>15</xdr:col>
      <xdr:colOff>269875</xdr:colOff>
      <xdr:row>63</xdr:row>
      <xdr:rowOff>11430</xdr:rowOff>
    </xdr:to>
    <xdr:cxnSp macro="">
      <xdr:nvCxnSpPr>
        <xdr:cNvPr id="189" name="直線コネクタ 188"/>
        <xdr:cNvCxnSpPr/>
      </xdr:nvCxnSpPr>
      <xdr:spPr>
        <a:xfrm>
          <a:off x="10388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95267</xdr:rowOff>
    </xdr:from>
    <xdr:ext cx="469744" cy="259045"/>
    <xdr:sp macro="" textlink="">
      <xdr:nvSpPr>
        <xdr:cNvPr id="190" name="【体育館・プール】&#10;一人当たり面積最大値テキスト"/>
        <xdr:cNvSpPr txBox="1"/>
      </xdr:nvSpPr>
      <xdr:spPr>
        <a:xfrm>
          <a:off x="10566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0.386</a:t>
          </a:r>
          <a:endParaRPr kumimoji="1" lang="ja-JP" altLang="en-US" sz="1000" b="1">
            <a:latin typeface="ＭＳ Ｐゴシック"/>
          </a:endParaRPr>
        </a:p>
      </xdr:txBody>
    </xdr:sp>
    <xdr:clientData/>
  </xdr:oneCellAnchor>
  <xdr:twoCellAnchor>
    <xdr:from>
      <xdr:col>15</xdr:col>
      <xdr:colOff>92075</xdr:colOff>
      <xdr:row>55</xdr:row>
      <xdr:rowOff>148590</xdr:rowOff>
    </xdr:from>
    <xdr:to>
      <xdr:col>15</xdr:col>
      <xdr:colOff>269875</xdr:colOff>
      <xdr:row>55</xdr:row>
      <xdr:rowOff>148590</xdr:rowOff>
    </xdr:to>
    <xdr:cxnSp macro="">
      <xdr:nvCxnSpPr>
        <xdr:cNvPr id="191" name="直線コネクタ 190"/>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13987</xdr:rowOff>
    </xdr:from>
    <xdr:ext cx="469744" cy="259045"/>
    <xdr:sp macro="" textlink="">
      <xdr:nvSpPr>
        <xdr:cNvPr id="192" name="【体育館・プール】&#10;一人当たり面積平均値テキスト"/>
        <xdr:cNvSpPr txBox="1"/>
      </xdr:nvSpPr>
      <xdr:spPr>
        <a:xfrm>
          <a:off x="10566400" y="10129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0.189</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162560</xdr:rowOff>
    </xdr:from>
    <xdr:to>
      <xdr:col>15</xdr:col>
      <xdr:colOff>231775</xdr:colOff>
      <xdr:row>60</xdr:row>
      <xdr:rowOff>92710</xdr:rowOff>
    </xdr:to>
    <xdr:sp macro="" textlink="">
      <xdr:nvSpPr>
        <xdr:cNvPr id="193" name="フローチャート : 判断 192"/>
        <xdr:cNvSpPr/>
      </xdr:nvSpPr>
      <xdr:spPr>
        <a:xfrm>
          <a:off x="104267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58</xdr:row>
      <xdr:rowOff>13970</xdr:rowOff>
    </xdr:from>
    <xdr:to>
      <xdr:col>14</xdr:col>
      <xdr:colOff>79375</xdr:colOff>
      <xdr:row>58</xdr:row>
      <xdr:rowOff>115570</xdr:rowOff>
    </xdr:to>
    <xdr:sp macro="" textlink="">
      <xdr:nvSpPr>
        <xdr:cNvPr id="194" name="フローチャート : 判断 193"/>
        <xdr:cNvSpPr/>
      </xdr:nvSpPr>
      <xdr:spPr>
        <a:xfrm>
          <a:off x="9588500" y="995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5" name="テキスト ボックス 19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6" name="テキスト ボックス 19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7" name="テキスト ボックス 19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8" name="テキスト ボックス 19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9" name="テキスト ボックス 19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60</xdr:row>
      <xdr:rowOff>29210</xdr:rowOff>
    </xdr:from>
    <xdr:to>
      <xdr:col>15</xdr:col>
      <xdr:colOff>231775</xdr:colOff>
      <xdr:row>60</xdr:row>
      <xdr:rowOff>130810</xdr:rowOff>
    </xdr:to>
    <xdr:sp macro="" textlink="">
      <xdr:nvSpPr>
        <xdr:cNvPr id="200" name="円/楕円 199"/>
        <xdr:cNvSpPr/>
      </xdr:nvSpPr>
      <xdr:spPr>
        <a:xfrm>
          <a:off x="10426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60</xdr:row>
      <xdr:rowOff>7637</xdr:rowOff>
    </xdr:from>
    <xdr:ext cx="469744" cy="259045"/>
    <xdr:sp macro="" textlink="">
      <xdr:nvSpPr>
        <xdr:cNvPr id="201" name="【体育館・プール】&#10;一人当たり面積該当値テキスト"/>
        <xdr:cNvSpPr txBox="1"/>
      </xdr:nvSpPr>
      <xdr:spPr>
        <a:xfrm>
          <a:off x="10566400" y="10294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0.179</a:t>
          </a:r>
          <a:endParaRPr kumimoji="1" lang="ja-JP" altLang="en-US" sz="1000" b="1">
            <a:solidFill>
              <a:srgbClr val="FF0000"/>
            </a:solidFill>
            <a:latin typeface="ＭＳ Ｐゴシック"/>
          </a:endParaRPr>
        </a:p>
      </xdr:txBody>
    </xdr:sp>
    <xdr:clientData/>
  </xdr:oneCellAnchor>
  <xdr:twoCellAnchor>
    <xdr:from>
      <xdr:col>13</xdr:col>
      <xdr:colOff>663575</xdr:colOff>
      <xdr:row>60</xdr:row>
      <xdr:rowOff>33020</xdr:rowOff>
    </xdr:from>
    <xdr:to>
      <xdr:col>14</xdr:col>
      <xdr:colOff>79375</xdr:colOff>
      <xdr:row>60</xdr:row>
      <xdr:rowOff>134620</xdr:rowOff>
    </xdr:to>
    <xdr:sp macro="" textlink="">
      <xdr:nvSpPr>
        <xdr:cNvPr id="202" name="円/楕円 201"/>
        <xdr:cNvSpPr/>
      </xdr:nvSpPr>
      <xdr:spPr>
        <a:xfrm>
          <a:off x="9588500" y="1032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60</xdr:row>
      <xdr:rowOff>80010</xdr:rowOff>
    </xdr:from>
    <xdr:to>
      <xdr:col>15</xdr:col>
      <xdr:colOff>180975</xdr:colOff>
      <xdr:row>60</xdr:row>
      <xdr:rowOff>83820</xdr:rowOff>
    </xdr:to>
    <xdr:cxnSp macro="">
      <xdr:nvCxnSpPr>
        <xdr:cNvPr id="203" name="直線コネクタ 202"/>
        <xdr:cNvCxnSpPr/>
      </xdr:nvCxnSpPr>
      <xdr:spPr>
        <a:xfrm flipV="1">
          <a:off x="9639300" y="1036701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56</xdr:row>
      <xdr:rowOff>132097</xdr:rowOff>
    </xdr:from>
    <xdr:ext cx="469744" cy="259045"/>
    <xdr:sp macro="" textlink="">
      <xdr:nvSpPr>
        <xdr:cNvPr id="204" name="n_1aveValue【体育館・プール】&#10;一人当たり面積"/>
        <xdr:cNvSpPr txBox="1"/>
      </xdr:nvSpPr>
      <xdr:spPr>
        <a:xfrm>
          <a:off x="9391727" y="973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0.273</a:t>
          </a:r>
          <a:endParaRPr kumimoji="1" lang="ja-JP" altLang="en-US" sz="1000" b="1">
            <a:solidFill>
              <a:srgbClr val="000080"/>
            </a:solidFill>
            <a:latin typeface="ＭＳ Ｐゴシック"/>
          </a:endParaRPr>
        </a:p>
      </xdr:txBody>
    </xdr:sp>
    <xdr:clientData/>
  </xdr:oneCellAnchor>
  <xdr:oneCellAnchor>
    <xdr:from>
      <xdr:col>13</xdr:col>
      <xdr:colOff>466802</xdr:colOff>
      <xdr:row>60</xdr:row>
      <xdr:rowOff>125747</xdr:rowOff>
    </xdr:from>
    <xdr:ext cx="469744" cy="259045"/>
    <xdr:sp macro="" textlink="">
      <xdr:nvSpPr>
        <xdr:cNvPr id="205" name="n_1mainValue【体育館・プール】&#10;一人当たり面積"/>
        <xdr:cNvSpPr txBox="1"/>
      </xdr:nvSpPr>
      <xdr:spPr>
        <a:xfrm>
          <a:off x="9391727" y="1041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6" name="正方形/長方形 20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7" name="正方形/長方形 20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8" name="正方形/長方形 20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9" name="正方形/長方形 20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10" name="正方形/長方形 20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11" name="正方形/長方形 21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2" name="正方形/長方形 21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3" name="正方形/長方形 21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4" name="テキスト ボックス 21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5" name="直線コネクタ 21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6" name="テキスト ボックス 215"/>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17" name="直線コネクタ 216"/>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18" name="テキスト ボックス 217"/>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19" name="直線コネクタ 218"/>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20" name="テキスト ボックス 219"/>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21" name="直線コネクタ 220"/>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22" name="テキスト ボックス 221"/>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23" name="直線コネクタ 222"/>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24" name="テキスト ボックス 223"/>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25" name="直線コネクタ 224"/>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26" name="テキスト ボックス 225"/>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7" name="直線コネクタ 226"/>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8" name="テキスト ボックス 227"/>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9"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163830</xdr:rowOff>
    </xdr:from>
    <xdr:to>
      <xdr:col>6</xdr:col>
      <xdr:colOff>510540</xdr:colOff>
      <xdr:row>86</xdr:row>
      <xdr:rowOff>3811</xdr:rowOff>
    </xdr:to>
    <xdr:cxnSp macro="">
      <xdr:nvCxnSpPr>
        <xdr:cNvPr id="230" name="直線コネクタ 229"/>
        <xdr:cNvCxnSpPr/>
      </xdr:nvCxnSpPr>
      <xdr:spPr>
        <a:xfrm flipV="1">
          <a:off x="4634865" y="13536930"/>
          <a:ext cx="0" cy="12115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7638</xdr:rowOff>
    </xdr:from>
    <xdr:ext cx="405111" cy="259045"/>
    <xdr:sp macro="" textlink="">
      <xdr:nvSpPr>
        <xdr:cNvPr id="231" name="【福祉施設】&#10;有形固定資産減価償却率最小値テキスト"/>
        <xdr:cNvSpPr txBox="1"/>
      </xdr:nvSpPr>
      <xdr:spPr>
        <a:xfrm>
          <a:off x="47244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a:t>
          </a:r>
          <a:endParaRPr kumimoji="1" lang="ja-JP" altLang="en-US" sz="1000" b="1">
            <a:latin typeface="ＭＳ Ｐゴシック"/>
          </a:endParaRPr>
        </a:p>
      </xdr:txBody>
    </xdr:sp>
    <xdr:clientData/>
  </xdr:oneCellAnchor>
  <xdr:twoCellAnchor>
    <xdr:from>
      <xdr:col>6</xdr:col>
      <xdr:colOff>422275</xdr:colOff>
      <xdr:row>86</xdr:row>
      <xdr:rowOff>3811</xdr:rowOff>
    </xdr:from>
    <xdr:to>
      <xdr:col>6</xdr:col>
      <xdr:colOff>600075</xdr:colOff>
      <xdr:row>86</xdr:row>
      <xdr:rowOff>3811</xdr:rowOff>
    </xdr:to>
    <xdr:cxnSp macro="">
      <xdr:nvCxnSpPr>
        <xdr:cNvPr id="232" name="直線コネクタ 231"/>
        <xdr:cNvCxnSpPr/>
      </xdr:nvCxnSpPr>
      <xdr:spPr>
        <a:xfrm>
          <a:off x="4546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110507</xdr:rowOff>
    </xdr:from>
    <xdr:ext cx="405111" cy="259045"/>
    <xdr:sp macro="" textlink="">
      <xdr:nvSpPr>
        <xdr:cNvPr id="233" name="【福祉施設】&#10;有形固定資産減価償却率最大値テキスト"/>
        <xdr:cNvSpPr txBox="1"/>
      </xdr:nvSpPr>
      <xdr:spPr>
        <a:xfrm>
          <a:off x="4724400" y="1331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89.4</a:t>
          </a:r>
          <a:endParaRPr kumimoji="1" lang="ja-JP" altLang="en-US" sz="1000" b="1">
            <a:latin typeface="ＭＳ Ｐゴシック"/>
          </a:endParaRPr>
        </a:p>
      </xdr:txBody>
    </xdr:sp>
    <xdr:clientData/>
  </xdr:oneCellAnchor>
  <xdr:twoCellAnchor>
    <xdr:from>
      <xdr:col>6</xdr:col>
      <xdr:colOff>422275</xdr:colOff>
      <xdr:row>78</xdr:row>
      <xdr:rowOff>163830</xdr:rowOff>
    </xdr:from>
    <xdr:to>
      <xdr:col>6</xdr:col>
      <xdr:colOff>600075</xdr:colOff>
      <xdr:row>78</xdr:row>
      <xdr:rowOff>163830</xdr:rowOff>
    </xdr:to>
    <xdr:cxnSp macro="">
      <xdr:nvCxnSpPr>
        <xdr:cNvPr id="234" name="直線コネクタ 233"/>
        <xdr:cNvCxnSpPr/>
      </xdr:nvCxnSpPr>
      <xdr:spPr>
        <a:xfrm>
          <a:off x="4546600" y="1353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66691</xdr:rowOff>
    </xdr:from>
    <xdr:ext cx="405111" cy="259045"/>
    <xdr:sp macro="" textlink="">
      <xdr:nvSpPr>
        <xdr:cNvPr id="235" name="【福祉施設】&#10;有形固定資産減価償却率平均値テキスト"/>
        <xdr:cNvSpPr txBox="1"/>
      </xdr:nvSpPr>
      <xdr:spPr>
        <a:xfrm>
          <a:off x="4724400" y="1412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88264</xdr:rowOff>
    </xdr:from>
    <xdr:to>
      <xdr:col>6</xdr:col>
      <xdr:colOff>561975</xdr:colOff>
      <xdr:row>83</xdr:row>
      <xdr:rowOff>18414</xdr:rowOff>
    </xdr:to>
    <xdr:sp macro="" textlink="">
      <xdr:nvSpPr>
        <xdr:cNvPr id="236" name="フローチャート : 判断 235"/>
        <xdr:cNvSpPr/>
      </xdr:nvSpPr>
      <xdr:spPr>
        <a:xfrm>
          <a:off x="4584700" y="1414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19686</xdr:rowOff>
    </xdr:from>
    <xdr:to>
      <xdr:col>5</xdr:col>
      <xdr:colOff>409575</xdr:colOff>
      <xdr:row>83</xdr:row>
      <xdr:rowOff>121286</xdr:rowOff>
    </xdr:to>
    <xdr:sp macro="" textlink="">
      <xdr:nvSpPr>
        <xdr:cNvPr id="237" name="フローチャート : 判断 236"/>
        <xdr:cNvSpPr/>
      </xdr:nvSpPr>
      <xdr:spPr>
        <a:xfrm>
          <a:off x="3746500" y="1425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8" name="テキスト ボックス 23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9" name="テキスト ボックス 23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40" name="テキスト ボックス 23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41" name="テキスト ボックス 24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42" name="テキスト ボックス 24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34925</xdr:rowOff>
    </xdr:from>
    <xdr:to>
      <xdr:col>6</xdr:col>
      <xdr:colOff>561975</xdr:colOff>
      <xdr:row>80</xdr:row>
      <xdr:rowOff>136525</xdr:rowOff>
    </xdr:to>
    <xdr:sp macro="" textlink="">
      <xdr:nvSpPr>
        <xdr:cNvPr id="243" name="円/楕円 242"/>
        <xdr:cNvSpPr/>
      </xdr:nvSpPr>
      <xdr:spPr>
        <a:xfrm>
          <a:off x="4584700" y="1375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57802</xdr:rowOff>
    </xdr:from>
    <xdr:ext cx="405111" cy="259045"/>
    <xdr:sp macro="" textlink="">
      <xdr:nvSpPr>
        <xdr:cNvPr id="244" name="【福祉施設】&#10;有形固定資産減価償却率該当値テキスト"/>
        <xdr:cNvSpPr txBox="1"/>
      </xdr:nvSpPr>
      <xdr:spPr>
        <a:xfrm>
          <a:off x="4724400" y="1360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twoCellAnchor>
    <xdr:from>
      <xdr:col>5</xdr:col>
      <xdr:colOff>307975</xdr:colOff>
      <xdr:row>80</xdr:row>
      <xdr:rowOff>78739</xdr:rowOff>
    </xdr:from>
    <xdr:to>
      <xdr:col>5</xdr:col>
      <xdr:colOff>409575</xdr:colOff>
      <xdr:row>81</xdr:row>
      <xdr:rowOff>8889</xdr:rowOff>
    </xdr:to>
    <xdr:sp macro="" textlink="">
      <xdr:nvSpPr>
        <xdr:cNvPr id="245" name="円/楕円 244"/>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80</xdr:row>
      <xdr:rowOff>85725</xdr:rowOff>
    </xdr:from>
    <xdr:to>
      <xdr:col>6</xdr:col>
      <xdr:colOff>511175</xdr:colOff>
      <xdr:row>80</xdr:row>
      <xdr:rowOff>129539</xdr:rowOff>
    </xdr:to>
    <xdr:cxnSp macro="">
      <xdr:nvCxnSpPr>
        <xdr:cNvPr id="246" name="直線コネクタ 245"/>
        <xdr:cNvCxnSpPr/>
      </xdr:nvCxnSpPr>
      <xdr:spPr>
        <a:xfrm flipV="1">
          <a:off x="3797300" y="13801725"/>
          <a:ext cx="83820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112413</xdr:rowOff>
    </xdr:from>
    <xdr:ext cx="405111" cy="259045"/>
    <xdr:sp macro="" textlink="">
      <xdr:nvSpPr>
        <xdr:cNvPr id="247" name="n_1aveValue【福祉施設】&#10;有形固定資産減価償却率"/>
        <xdr:cNvSpPr txBox="1"/>
      </xdr:nvSpPr>
      <xdr:spPr>
        <a:xfrm>
          <a:off x="3582043" y="14342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25416</xdr:rowOff>
    </xdr:from>
    <xdr:ext cx="405111" cy="259045"/>
    <xdr:sp macro="" textlink="">
      <xdr:nvSpPr>
        <xdr:cNvPr id="248" name="n_1mainValue【福祉施設】&#10;有形固定資産減価償却率"/>
        <xdr:cNvSpPr txBox="1"/>
      </xdr:nvSpPr>
      <xdr:spPr>
        <a:xfrm>
          <a:off x="3582043"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9" name="正方形/長方形 2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50" name="正方形/長方形 2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51" name="正方形/長方形 2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52" name="正方形/長方形 2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53" name="正方形/長方形 2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4" name="正方形/長方形 2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5" name="正方形/長方形 2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6" name="正方形/長方形 25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7" name="テキスト ボックス 25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8" name="直線コネクタ 25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9" name="直線コネクタ 25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60" name="テキスト ボックス 25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61" name="直線コネクタ 26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62" name="テキスト ボックス 26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63" name="直線コネクタ 26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64" name="テキスト ボックス 26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5" name="直線コネクタ 26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6" name="テキスト ボックス 26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7" name="直線コネクタ 26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8" name="テキスト ボックス 26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9" name="直線コネクタ 26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70" name="テキスト ボックス 26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71" name="直線コネクタ 27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72" name="テキスト ボックス 27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7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20138</xdr:rowOff>
    </xdr:from>
    <xdr:to>
      <xdr:col>15</xdr:col>
      <xdr:colOff>180340</xdr:colOff>
      <xdr:row>86</xdr:row>
      <xdr:rowOff>103414</xdr:rowOff>
    </xdr:to>
    <xdr:cxnSp macro="">
      <xdr:nvCxnSpPr>
        <xdr:cNvPr id="274" name="直線コネクタ 273"/>
        <xdr:cNvCxnSpPr/>
      </xdr:nvCxnSpPr>
      <xdr:spPr>
        <a:xfrm flipV="1">
          <a:off x="10476865" y="13221788"/>
          <a:ext cx="0" cy="162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107241</xdr:rowOff>
    </xdr:from>
    <xdr:ext cx="469744" cy="259045"/>
    <xdr:sp macro="" textlink="">
      <xdr:nvSpPr>
        <xdr:cNvPr id="275" name="【福祉施設】&#10;一人当たり面積最小値テキスト"/>
        <xdr:cNvSpPr txBox="1"/>
      </xdr:nvSpPr>
      <xdr:spPr>
        <a:xfrm>
          <a:off x="105664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86</xdr:row>
      <xdr:rowOff>103414</xdr:rowOff>
    </xdr:from>
    <xdr:to>
      <xdr:col>15</xdr:col>
      <xdr:colOff>269875</xdr:colOff>
      <xdr:row>86</xdr:row>
      <xdr:rowOff>103414</xdr:rowOff>
    </xdr:to>
    <xdr:cxnSp macro="">
      <xdr:nvCxnSpPr>
        <xdr:cNvPr id="276" name="直線コネクタ 275"/>
        <xdr:cNvCxnSpPr/>
      </xdr:nvCxnSpPr>
      <xdr:spPr>
        <a:xfrm>
          <a:off x="10388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138265</xdr:rowOff>
    </xdr:from>
    <xdr:ext cx="469744" cy="259045"/>
    <xdr:sp macro="" textlink="">
      <xdr:nvSpPr>
        <xdr:cNvPr id="277" name="【福祉施設】&#10;一人当たり面積最大値テキスト"/>
        <xdr:cNvSpPr txBox="1"/>
      </xdr:nvSpPr>
      <xdr:spPr>
        <a:xfrm>
          <a:off x="10566400" y="12997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15</xdr:col>
      <xdr:colOff>92075</xdr:colOff>
      <xdr:row>77</xdr:row>
      <xdr:rowOff>20138</xdr:rowOff>
    </xdr:from>
    <xdr:to>
      <xdr:col>15</xdr:col>
      <xdr:colOff>269875</xdr:colOff>
      <xdr:row>77</xdr:row>
      <xdr:rowOff>20138</xdr:rowOff>
    </xdr:to>
    <xdr:cxnSp macro="">
      <xdr:nvCxnSpPr>
        <xdr:cNvPr id="278" name="直線コネクタ 277"/>
        <xdr:cNvCxnSpPr/>
      </xdr:nvCxnSpPr>
      <xdr:spPr>
        <a:xfrm>
          <a:off x="10388600" y="13221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117946</xdr:rowOff>
    </xdr:from>
    <xdr:ext cx="469744" cy="259045"/>
    <xdr:sp macro="" textlink="">
      <xdr:nvSpPr>
        <xdr:cNvPr id="279" name="【福祉施設】&#10;一人当たり面積平均値テキスト"/>
        <xdr:cNvSpPr txBox="1"/>
      </xdr:nvSpPr>
      <xdr:spPr>
        <a:xfrm>
          <a:off x="10566400" y="143482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95069</xdr:rowOff>
    </xdr:from>
    <xdr:to>
      <xdr:col>15</xdr:col>
      <xdr:colOff>231775</xdr:colOff>
      <xdr:row>85</xdr:row>
      <xdr:rowOff>25219</xdr:rowOff>
    </xdr:to>
    <xdr:sp macro="" textlink="">
      <xdr:nvSpPr>
        <xdr:cNvPr id="280" name="フローチャート : 判断 279"/>
        <xdr:cNvSpPr/>
      </xdr:nvSpPr>
      <xdr:spPr>
        <a:xfrm>
          <a:off x="10426700" y="14496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82006</xdr:rowOff>
    </xdr:from>
    <xdr:to>
      <xdr:col>14</xdr:col>
      <xdr:colOff>79375</xdr:colOff>
      <xdr:row>85</xdr:row>
      <xdr:rowOff>12156</xdr:rowOff>
    </xdr:to>
    <xdr:sp macro="" textlink="">
      <xdr:nvSpPr>
        <xdr:cNvPr id="281" name="フローチャート : 判断 280"/>
        <xdr:cNvSpPr/>
      </xdr:nvSpPr>
      <xdr:spPr>
        <a:xfrm>
          <a:off x="9588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82" name="テキスト ボックス 28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83" name="テキスト ボックス 28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84" name="テキスト ボックス 28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5" name="テキスト ボックス 28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6" name="テキスト ボックス 28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86</xdr:row>
      <xdr:rowOff>26488</xdr:rowOff>
    </xdr:from>
    <xdr:to>
      <xdr:col>15</xdr:col>
      <xdr:colOff>231775</xdr:colOff>
      <xdr:row>86</xdr:row>
      <xdr:rowOff>128088</xdr:rowOff>
    </xdr:to>
    <xdr:sp macro="" textlink="">
      <xdr:nvSpPr>
        <xdr:cNvPr id="287" name="円/楕円 286"/>
        <xdr:cNvSpPr/>
      </xdr:nvSpPr>
      <xdr:spPr>
        <a:xfrm>
          <a:off x="10426700" y="1477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112865</xdr:rowOff>
    </xdr:from>
    <xdr:ext cx="469744" cy="259045"/>
    <xdr:sp macro="" textlink="">
      <xdr:nvSpPr>
        <xdr:cNvPr id="288" name="【福祉施設】&#10;一人当たり面積該当値テキスト"/>
        <xdr:cNvSpPr txBox="1"/>
      </xdr:nvSpPr>
      <xdr:spPr>
        <a:xfrm>
          <a:off x="10566400" y="1468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0.028</a:t>
          </a:r>
          <a:endParaRPr kumimoji="1" lang="ja-JP" altLang="en-US" sz="1000" b="1">
            <a:solidFill>
              <a:srgbClr val="FF0000"/>
            </a:solidFill>
            <a:latin typeface="ＭＳ Ｐゴシック"/>
          </a:endParaRPr>
        </a:p>
      </xdr:txBody>
    </xdr:sp>
    <xdr:clientData/>
  </xdr:oneCellAnchor>
  <xdr:twoCellAnchor>
    <xdr:from>
      <xdr:col>13</xdr:col>
      <xdr:colOff>663575</xdr:colOff>
      <xdr:row>86</xdr:row>
      <xdr:rowOff>19957</xdr:rowOff>
    </xdr:from>
    <xdr:to>
      <xdr:col>14</xdr:col>
      <xdr:colOff>79375</xdr:colOff>
      <xdr:row>86</xdr:row>
      <xdr:rowOff>121557</xdr:rowOff>
    </xdr:to>
    <xdr:sp macro="" textlink="">
      <xdr:nvSpPr>
        <xdr:cNvPr id="289" name="円/楕円 288"/>
        <xdr:cNvSpPr/>
      </xdr:nvSpPr>
      <xdr:spPr>
        <a:xfrm>
          <a:off x="9588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86</xdr:row>
      <xdr:rowOff>70757</xdr:rowOff>
    </xdr:from>
    <xdr:to>
      <xdr:col>15</xdr:col>
      <xdr:colOff>180975</xdr:colOff>
      <xdr:row>86</xdr:row>
      <xdr:rowOff>77288</xdr:rowOff>
    </xdr:to>
    <xdr:cxnSp macro="">
      <xdr:nvCxnSpPr>
        <xdr:cNvPr id="290" name="直線コネクタ 289"/>
        <xdr:cNvCxnSpPr/>
      </xdr:nvCxnSpPr>
      <xdr:spPr>
        <a:xfrm>
          <a:off x="9639300" y="1481545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28683</xdr:rowOff>
    </xdr:from>
    <xdr:ext cx="469744" cy="259045"/>
    <xdr:sp macro="" textlink="">
      <xdr:nvSpPr>
        <xdr:cNvPr id="291" name="n_1aveValue【福祉施設】&#10;一人当たり面積"/>
        <xdr:cNvSpPr txBox="1"/>
      </xdr:nvSpPr>
      <xdr:spPr>
        <a:xfrm>
          <a:off x="93917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0.116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112684</xdr:rowOff>
    </xdr:from>
    <xdr:ext cx="469744" cy="259045"/>
    <xdr:sp macro="" textlink="">
      <xdr:nvSpPr>
        <xdr:cNvPr id="292" name="n_1mainValue【福祉施設】&#10;一人当たり面積"/>
        <xdr:cNvSpPr txBox="1"/>
      </xdr:nvSpPr>
      <xdr:spPr>
        <a:xfrm>
          <a:off x="9391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93" name="正方形/長方形 29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94" name="正方形/長方形 29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5" name="正方形/長方形 29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6" name="正方形/長方形 29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7" name="正方形/長方形 29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8" name="正方形/長方形 29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9" name="正方形/長方形 29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300" name="正方形/長方形 29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301" name="テキスト ボックス 30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302" name="直線コネクタ 30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108</xdr:row>
      <xdr:rowOff>152400</xdr:rowOff>
    </xdr:from>
    <xdr:to>
      <xdr:col>7</xdr:col>
      <xdr:colOff>638175</xdr:colOff>
      <xdr:row>108</xdr:row>
      <xdr:rowOff>152400</xdr:rowOff>
    </xdr:to>
    <xdr:cxnSp macro="">
      <xdr:nvCxnSpPr>
        <xdr:cNvPr id="303" name="直線コネクタ 30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10177</xdr:rowOff>
    </xdr:from>
    <xdr:ext cx="338939" cy="259045"/>
    <xdr:sp macro="" textlink="">
      <xdr:nvSpPr>
        <xdr:cNvPr id="304" name="テキスト ボックス 303"/>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5" name="直線コネクタ 30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6" name="テキスト ボックス 30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7" name="直線コネクタ 30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8" name="テキスト ボックス 30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9" name="直線コネクタ 30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10" name="テキスト ボックス 30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11" name="直線コネクタ 31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312" name="テキスト ボックス 311"/>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13" name="直線コネクタ 31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14" name="テキスト ボックス 31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100964</xdr:rowOff>
    </xdr:from>
    <xdr:to>
      <xdr:col>6</xdr:col>
      <xdr:colOff>510540</xdr:colOff>
      <xdr:row>108</xdr:row>
      <xdr:rowOff>30480</xdr:rowOff>
    </xdr:to>
    <xdr:cxnSp macro="">
      <xdr:nvCxnSpPr>
        <xdr:cNvPr id="316" name="直線コネクタ 315"/>
        <xdr:cNvCxnSpPr/>
      </xdr:nvCxnSpPr>
      <xdr:spPr>
        <a:xfrm flipV="1">
          <a:off x="4634865" y="17074514"/>
          <a:ext cx="0" cy="1472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34307</xdr:rowOff>
    </xdr:from>
    <xdr:ext cx="340478" cy="259045"/>
    <xdr:sp macro="" textlink="">
      <xdr:nvSpPr>
        <xdr:cNvPr id="317" name="【市民会館】&#10;有形固定資産減価償却率最小値テキスト"/>
        <xdr:cNvSpPr txBox="1"/>
      </xdr:nvSpPr>
      <xdr:spPr>
        <a:xfrm>
          <a:off x="4724400" y="185509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6</xdr:col>
      <xdr:colOff>422275</xdr:colOff>
      <xdr:row>108</xdr:row>
      <xdr:rowOff>30480</xdr:rowOff>
    </xdr:from>
    <xdr:to>
      <xdr:col>6</xdr:col>
      <xdr:colOff>600075</xdr:colOff>
      <xdr:row>108</xdr:row>
      <xdr:rowOff>30480</xdr:rowOff>
    </xdr:to>
    <xdr:cxnSp macro="">
      <xdr:nvCxnSpPr>
        <xdr:cNvPr id="318" name="直線コネクタ 317"/>
        <xdr:cNvCxnSpPr/>
      </xdr:nvCxnSpPr>
      <xdr:spPr>
        <a:xfrm>
          <a:off x="4546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47641</xdr:rowOff>
    </xdr:from>
    <xdr:ext cx="405111" cy="259045"/>
    <xdr:sp macro="" textlink="">
      <xdr:nvSpPr>
        <xdr:cNvPr id="319" name="【市民会館】&#10;有形固定資産減価償却率最大値テキスト"/>
        <xdr:cNvSpPr txBox="1"/>
      </xdr:nvSpPr>
      <xdr:spPr>
        <a:xfrm>
          <a:off x="4724400" y="16849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a:t>
          </a:r>
          <a:endParaRPr kumimoji="1" lang="ja-JP" altLang="en-US" sz="1000" b="1">
            <a:latin typeface="ＭＳ Ｐゴシック"/>
          </a:endParaRPr>
        </a:p>
      </xdr:txBody>
    </xdr:sp>
    <xdr:clientData/>
  </xdr:oneCellAnchor>
  <xdr:twoCellAnchor>
    <xdr:from>
      <xdr:col>6</xdr:col>
      <xdr:colOff>422275</xdr:colOff>
      <xdr:row>99</xdr:row>
      <xdr:rowOff>100964</xdr:rowOff>
    </xdr:from>
    <xdr:to>
      <xdr:col>6</xdr:col>
      <xdr:colOff>600075</xdr:colOff>
      <xdr:row>99</xdr:row>
      <xdr:rowOff>100964</xdr:rowOff>
    </xdr:to>
    <xdr:cxnSp macro="">
      <xdr:nvCxnSpPr>
        <xdr:cNvPr id="320" name="直線コネクタ 319"/>
        <xdr:cNvCxnSpPr/>
      </xdr:nvCxnSpPr>
      <xdr:spPr>
        <a:xfrm>
          <a:off x="4546600" y="1707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125747</xdr:rowOff>
    </xdr:from>
    <xdr:ext cx="405111" cy="259045"/>
    <xdr:sp macro="" textlink="">
      <xdr:nvSpPr>
        <xdr:cNvPr id="321" name="【市民会館】&#10;有形固定資産減価償却率平均値テキスト"/>
        <xdr:cNvSpPr txBox="1"/>
      </xdr:nvSpPr>
      <xdr:spPr>
        <a:xfrm>
          <a:off x="4724400" y="1795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147320</xdr:rowOff>
    </xdr:from>
    <xdr:to>
      <xdr:col>6</xdr:col>
      <xdr:colOff>561975</xdr:colOff>
      <xdr:row>105</xdr:row>
      <xdr:rowOff>77470</xdr:rowOff>
    </xdr:to>
    <xdr:sp macro="" textlink="">
      <xdr:nvSpPr>
        <xdr:cNvPr id="322" name="フローチャート : 判断 321"/>
        <xdr:cNvSpPr/>
      </xdr:nvSpPr>
      <xdr:spPr>
        <a:xfrm>
          <a:off x="45847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102</xdr:row>
      <xdr:rowOff>160655</xdr:rowOff>
    </xdr:from>
    <xdr:to>
      <xdr:col>5</xdr:col>
      <xdr:colOff>409575</xdr:colOff>
      <xdr:row>103</xdr:row>
      <xdr:rowOff>90805</xdr:rowOff>
    </xdr:to>
    <xdr:sp macro="" textlink="">
      <xdr:nvSpPr>
        <xdr:cNvPr id="323" name="フローチャート : 判断 322"/>
        <xdr:cNvSpPr/>
      </xdr:nvSpPr>
      <xdr:spPr>
        <a:xfrm>
          <a:off x="3746500" y="1764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24" name="テキスト ボックス 32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5" name="テキスト ボックス 32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6" name="テキスト ボックス 32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7" name="テキスト ボックス 32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8" name="テキスト ボックス 32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99</xdr:row>
      <xdr:rowOff>50164</xdr:rowOff>
    </xdr:from>
    <xdr:to>
      <xdr:col>6</xdr:col>
      <xdr:colOff>561975</xdr:colOff>
      <xdr:row>99</xdr:row>
      <xdr:rowOff>151764</xdr:rowOff>
    </xdr:to>
    <xdr:sp macro="" textlink="">
      <xdr:nvSpPr>
        <xdr:cNvPr id="329" name="円/楕円 328"/>
        <xdr:cNvSpPr/>
      </xdr:nvSpPr>
      <xdr:spPr>
        <a:xfrm>
          <a:off x="4584700" y="1702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99</xdr:row>
      <xdr:rowOff>3191</xdr:rowOff>
    </xdr:from>
    <xdr:ext cx="405111" cy="259045"/>
    <xdr:sp macro="" textlink="">
      <xdr:nvSpPr>
        <xdr:cNvPr id="330" name="【市民会館】&#10;有形固定資産減価償却率該当値テキスト"/>
        <xdr:cNvSpPr txBox="1"/>
      </xdr:nvSpPr>
      <xdr:spPr>
        <a:xfrm>
          <a:off x="4724400" y="1697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83.7</a:t>
          </a:r>
          <a:endParaRPr kumimoji="1" lang="ja-JP" altLang="en-US" sz="1000" b="1">
            <a:solidFill>
              <a:srgbClr val="FF0000"/>
            </a:solidFill>
            <a:latin typeface="ＭＳ Ｐゴシック"/>
          </a:endParaRPr>
        </a:p>
      </xdr:txBody>
    </xdr:sp>
    <xdr:clientData/>
  </xdr:oneCellAnchor>
  <xdr:twoCellAnchor>
    <xdr:from>
      <xdr:col>5</xdr:col>
      <xdr:colOff>307975</xdr:colOff>
      <xdr:row>99</xdr:row>
      <xdr:rowOff>97789</xdr:rowOff>
    </xdr:from>
    <xdr:to>
      <xdr:col>5</xdr:col>
      <xdr:colOff>409575</xdr:colOff>
      <xdr:row>100</xdr:row>
      <xdr:rowOff>27939</xdr:rowOff>
    </xdr:to>
    <xdr:sp macro="" textlink="">
      <xdr:nvSpPr>
        <xdr:cNvPr id="331" name="円/楕円 330"/>
        <xdr:cNvSpPr/>
      </xdr:nvSpPr>
      <xdr:spPr>
        <a:xfrm>
          <a:off x="3746500" y="1707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99</xdr:row>
      <xdr:rowOff>100964</xdr:rowOff>
    </xdr:from>
    <xdr:to>
      <xdr:col>6</xdr:col>
      <xdr:colOff>511175</xdr:colOff>
      <xdr:row>99</xdr:row>
      <xdr:rowOff>148589</xdr:rowOff>
    </xdr:to>
    <xdr:cxnSp macro="">
      <xdr:nvCxnSpPr>
        <xdr:cNvPr id="332" name="直線コネクタ 331"/>
        <xdr:cNvCxnSpPr/>
      </xdr:nvCxnSpPr>
      <xdr:spPr>
        <a:xfrm flipV="1">
          <a:off x="3797300" y="17074514"/>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81932</xdr:rowOff>
    </xdr:from>
    <xdr:ext cx="405111" cy="259045"/>
    <xdr:sp macro="" textlink="">
      <xdr:nvSpPr>
        <xdr:cNvPr id="333" name="n_1aveValue【市民会館】&#10;有形固定資産減価償却率"/>
        <xdr:cNvSpPr txBox="1"/>
      </xdr:nvSpPr>
      <xdr:spPr>
        <a:xfrm>
          <a:off x="3582043"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50.9</a:t>
          </a:r>
          <a:endParaRPr kumimoji="1" lang="ja-JP" altLang="en-US" sz="1000" b="1">
            <a:solidFill>
              <a:srgbClr val="000080"/>
            </a:solidFill>
            <a:latin typeface="ＭＳ Ｐゴシック"/>
          </a:endParaRPr>
        </a:p>
      </xdr:txBody>
    </xdr:sp>
    <xdr:clientData/>
  </xdr:oneCellAnchor>
  <xdr:oneCellAnchor>
    <xdr:from>
      <xdr:col>5</xdr:col>
      <xdr:colOff>143518</xdr:colOff>
      <xdr:row>98</xdr:row>
      <xdr:rowOff>44466</xdr:rowOff>
    </xdr:from>
    <xdr:ext cx="405111" cy="259045"/>
    <xdr:sp macro="" textlink="">
      <xdr:nvSpPr>
        <xdr:cNvPr id="334" name="n_1mainValue【市民会館】&#10;有形固定資産減価償却率"/>
        <xdr:cNvSpPr txBox="1"/>
      </xdr:nvSpPr>
      <xdr:spPr>
        <a:xfrm>
          <a:off x="3582043" y="1684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5" name="正方形/長方形 33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6" name="正方形/長方形 33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7" name="正方形/長方形 33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8" name="正方形/長方形 33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9" name="正方形/長方形 33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40" name="正方形/長方形 33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41" name="正方形/長方形 34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42" name="正方形/長方形 341"/>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43" name="テキスト ボックス 34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44" name="直線コネクタ 34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45" name="テキスト ボックス 344"/>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46" name="直線コネクタ 345"/>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47" name="テキスト ボックス 346"/>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48" name="直線コネクタ 347"/>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9" name="テキスト ボックス 348"/>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50" name="直線コネクタ 349"/>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51" name="テキスト ボックス 350"/>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52" name="直線コネクタ 351"/>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53" name="テキスト ボックス 352"/>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144780</xdr:rowOff>
    </xdr:from>
    <xdr:to>
      <xdr:col>15</xdr:col>
      <xdr:colOff>180340</xdr:colOff>
      <xdr:row>108</xdr:row>
      <xdr:rowOff>99061</xdr:rowOff>
    </xdr:to>
    <xdr:cxnSp macro="">
      <xdr:nvCxnSpPr>
        <xdr:cNvPr id="357" name="直線コネクタ 356"/>
        <xdr:cNvCxnSpPr/>
      </xdr:nvCxnSpPr>
      <xdr:spPr>
        <a:xfrm flipV="1">
          <a:off x="10476865" y="17289780"/>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102888</xdr:rowOff>
    </xdr:from>
    <xdr:ext cx="469744" cy="259045"/>
    <xdr:sp macro="" textlink="">
      <xdr:nvSpPr>
        <xdr:cNvPr id="358" name="【市民会館】&#10;一人当たり面積最小値テキスト"/>
        <xdr:cNvSpPr txBox="1"/>
      </xdr:nvSpPr>
      <xdr:spPr>
        <a:xfrm>
          <a:off x="105664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0.095</a:t>
          </a:r>
          <a:endParaRPr kumimoji="1" lang="ja-JP" altLang="en-US" sz="1000" b="1">
            <a:latin typeface="ＭＳ Ｐゴシック"/>
          </a:endParaRPr>
        </a:p>
      </xdr:txBody>
    </xdr:sp>
    <xdr:clientData/>
  </xdr:oneCellAnchor>
  <xdr:twoCellAnchor>
    <xdr:from>
      <xdr:col>15</xdr:col>
      <xdr:colOff>92075</xdr:colOff>
      <xdr:row>108</xdr:row>
      <xdr:rowOff>99061</xdr:rowOff>
    </xdr:from>
    <xdr:to>
      <xdr:col>15</xdr:col>
      <xdr:colOff>269875</xdr:colOff>
      <xdr:row>108</xdr:row>
      <xdr:rowOff>99061</xdr:rowOff>
    </xdr:to>
    <xdr:cxnSp macro="">
      <xdr:nvCxnSpPr>
        <xdr:cNvPr id="359" name="直線コネクタ 358"/>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91457</xdr:rowOff>
    </xdr:from>
    <xdr:ext cx="469744" cy="259045"/>
    <xdr:sp macro="" textlink="">
      <xdr:nvSpPr>
        <xdr:cNvPr id="360" name="【市民会館】&#10;一人当たり面積最大値テキスト"/>
        <xdr:cNvSpPr txBox="1"/>
      </xdr:nvSpPr>
      <xdr:spPr>
        <a:xfrm>
          <a:off x="10566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0.385</a:t>
          </a:r>
          <a:endParaRPr kumimoji="1" lang="ja-JP" altLang="en-US" sz="1000" b="1">
            <a:latin typeface="ＭＳ Ｐゴシック"/>
          </a:endParaRPr>
        </a:p>
      </xdr:txBody>
    </xdr:sp>
    <xdr:clientData/>
  </xdr:oneCellAnchor>
  <xdr:twoCellAnchor>
    <xdr:from>
      <xdr:col>15</xdr:col>
      <xdr:colOff>92075</xdr:colOff>
      <xdr:row>100</xdr:row>
      <xdr:rowOff>144780</xdr:rowOff>
    </xdr:from>
    <xdr:to>
      <xdr:col>15</xdr:col>
      <xdr:colOff>269875</xdr:colOff>
      <xdr:row>100</xdr:row>
      <xdr:rowOff>144780</xdr:rowOff>
    </xdr:to>
    <xdr:cxnSp macro="">
      <xdr:nvCxnSpPr>
        <xdr:cNvPr id="361" name="直線コネクタ 360"/>
        <xdr:cNvCxnSpPr/>
      </xdr:nvCxnSpPr>
      <xdr:spPr>
        <a:xfrm>
          <a:off x="10388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103140</xdr:rowOff>
    </xdr:from>
    <xdr:ext cx="469744" cy="259045"/>
    <xdr:sp macro="" textlink="">
      <xdr:nvSpPr>
        <xdr:cNvPr id="362" name="【市民会館】&#10;一人当たり面積平均値テキスト"/>
        <xdr:cNvSpPr txBox="1"/>
      </xdr:nvSpPr>
      <xdr:spPr>
        <a:xfrm>
          <a:off x="10566400" y="181053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0.163</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80263</xdr:rowOff>
    </xdr:from>
    <xdr:to>
      <xdr:col>15</xdr:col>
      <xdr:colOff>231775</xdr:colOff>
      <xdr:row>107</xdr:row>
      <xdr:rowOff>10413</xdr:rowOff>
    </xdr:to>
    <xdr:sp macro="" textlink="">
      <xdr:nvSpPr>
        <xdr:cNvPr id="363" name="フローチャート : 判断 362"/>
        <xdr:cNvSpPr/>
      </xdr:nvSpPr>
      <xdr:spPr>
        <a:xfrm>
          <a:off x="104267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123698</xdr:rowOff>
    </xdr:from>
    <xdr:to>
      <xdr:col>14</xdr:col>
      <xdr:colOff>79375</xdr:colOff>
      <xdr:row>106</xdr:row>
      <xdr:rowOff>53848</xdr:rowOff>
    </xdr:to>
    <xdr:sp macro="" textlink="">
      <xdr:nvSpPr>
        <xdr:cNvPr id="364" name="フローチャート : 判断 363"/>
        <xdr:cNvSpPr/>
      </xdr:nvSpPr>
      <xdr:spPr>
        <a:xfrm>
          <a:off x="9588500" y="1812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107</xdr:row>
      <xdr:rowOff>23113</xdr:rowOff>
    </xdr:from>
    <xdr:to>
      <xdr:col>15</xdr:col>
      <xdr:colOff>231775</xdr:colOff>
      <xdr:row>107</xdr:row>
      <xdr:rowOff>124713</xdr:rowOff>
    </xdr:to>
    <xdr:sp macro="" textlink="">
      <xdr:nvSpPr>
        <xdr:cNvPr id="370" name="円/楕円 369"/>
        <xdr:cNvSpPr/>
      </xdr:nvSpPr>
      <xdr:spPr>
        <a:xfrm>
          <a:off x="104267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1540</xdr:rowOff>
    </xdr:from>
    <xdr:ext cx="469744" cy="259045"/>
    <xdr:sp macro="" textlink="">
      <xdr:nvSpPr>
        <xdr:cNvPr id="371" name="【市民会館】&#10;一人当たり面積該当値テキスト"/>
        <xdr:cNvSpPr txBox="1"/>
      </xdr:nvSpPr>
      <xdr:spPr>
        <a:xfrm>
          <a:off x="10566400"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13</xdr:col>
      <xdr:colOff>663575</xdr:colOff>
      <xdr:row>107</xdr:row>
      <xdr:rowOff>23113</xdr:rowOff>
    </xdr:from>
    <xdr:to>
      <xdr:col>14</xdr:col>
      <xdr:colOff>79375</xdr:colOff>
      <xdr:row>107</xdr:row>
      <xdr:rowOff>124713</xdr:rowOff>
    </xdr:to>
    <xdr:sp macro="" textlink="">
      <xdr:nvSpPr>
        <xdr:cNvPr id="372" name="円/楕円 371"/>
        <xdr:cNvSpPr/>
      </xdr:nvSpPr>
      <xdr:spPr>
        <a:xfrm>
          <a:off x="9588500" y="1836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107</xdr:row>
      <xdr:rowOff>73913</xdr:rowOff>
    </xdr:from>
    <xdr:to>
      <xdr:col>15</xdr:col>
      <xdr:colOff>180975</xdr:colOff>
      <xdr:row>107</xdr:row>
      <xdr:rowOff>73913</xdr:rowOff>
    </xdr:to>
    <xdr:cxnSp macro="">
      <xdr:nvCxnSpPr>
        <xdr:cNvPr id="373" name="直線コネクタ 372"/>
        <xdr:cNvCxnSpPr/>
      </xdr:nvCxnSpPr>
      <xdr:spPr>
        <a:xfrm>
          <a:off x="9639300" y="1841906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70375</xdr:rowOff>
    </xdr:from>
    <xdr:ext cx="469744" cy="259045"/>
    <xdr:sp macro="" textlink="">
      <xdr:nvSpPr>
        <xdr:cNvPr id="374" name="n_1aveValue【市民会館】&#10;一人当たり面積"/>
        <xdr:cNvSpPr txBox="1"/>
      </xdr:nvSpPr>
      <xdr:spPr>
        <a:xfrm>
          <a:off x="9391727" y="17901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0.191</a:t>
          </a:r>
          <a:endParaRPr kumimoji="1" lang="ja-JP" altLang="en-US" sz="1000" b="1">
            <a:solidFill>
              <a:srgbClr val="000080"/>
            </a:solidFill>
            <a:latin typeface="ＭＳ Ｐゴシック"/>
          </a:endParaRPr>
        </a:p>
      </xdr:txBody>
    </xdr:sp>
    <xdr:clientData/>
  </xdr:oneCellAnchor>
  <xdr:oneCellAnchor>
    <xdr:from>
      <xdr:col>13</xdr:col>
      <xdr:colOff>466802</xdr:colOff>
      <xdr:row>107</xdr:row>
      <xdr:rowOff>115840</xdr:rowOff>
    </xdr:from>
    <xdr:ext cx="469744" cy="259045"/>
    <xdr:sp macro="" textlink="">
      <xdr:nvSpPr>
        <xdr:cNvPr id="375" name="n_1mainValue【市民会館】&#10;一人当たり面積"/>
        <xdr:cNvSpPr txBox="1"/>
      </xdr:nvSpPr>
      <xdr:spPr>
        <a:xfrm>
          <a:off x="9391727" y="1846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84" name="正方形/長方形 38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5" name="正方形/長方形 38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6" name="正方形/長方形 38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7" name="正方形/長方形 38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8" name="正方形/長方形 38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89" name="正方形/長方形 38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0" name="正方形/長方形 38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1" name="正方形/長方形 39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92" name="正方形/長方形 39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3" name="正方形/長方形 39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4" name="正方形/長方形 39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5" name="正方形/長方形 39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6" name="正方形/長方形 39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7" name="正方形/長方形 39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8" name="正方形/長方形 39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9" name="正方形/長方形 39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00" name="テキスト ボックス 39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1" name="直線コネクタ 40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02" name="テキスト ボックス 40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03" name="直線コネクタ 40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04" name="テキスト ボックス 40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5" name="直線コネクタ 40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6" name="テキスト ボックス 40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7" name="直線コネクタ 40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8" name="テキスト ボックス 40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9" name="直線コネクタ 40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10" name="テキスト ボックス 40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11" name="直線コネクタ 41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2" name="テキスト ボックス 41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3" name="直線コネクタ 41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14" name="テキスト ボックス 41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5" name="直線コネクタ 41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16" name="テキスト ボックス 41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142059</xdr:rowOff>
    </xdr:from>
    <xdr:to>
      <xdr:col>23</xdr:col>
      <xdr:colOff>516889</xdr:colOff>
      <xdr:row>64</xdr:row>
      <xdr:rowOff>9797</xdr:rowOff>
    </xdr:to>
    <xdr:cxnSp macro="">
      <xdr:nvCxnSpPr>
        <xdr:cNvPr id="418" name="直線コネクタ 417"/>
        <xdr:cNvCxnSpPr/>
      </xdr:nvCxnSpPr>
      <xdr:spPr>
        <a:xfrm flipV="1">
          <a:off x="16318864" y="9571809"/>
          <a:ext cx="0" cy="1410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13624</xdr:rowOff>
    </xdr:from>
    <xdr:ext cx="405111" cy="259045"/>
    <xdr:sp macro="" textlink="">
      <xdr:nvSpPr>
        <xdr:cNvPr id="419" name="【保健センター・保健所】&#10;有形固定資産減価償却率最小値テキスト"/>
        <xdr:cNvSpPr txBox="1"/>
      </xdr:nvSpPr>
      <xdr:spPr>
        <a:xfrm>
          <a:off x="16408400" y="1098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a:t>
          </a:r>
          <a:endParaRPr kumimoji="1" lang="ja-JP" altLang="en-US" sz="1000" b="1">
            <a:latin typeface="ＭＳ Ｐゴシック"/>
          </a:endParaRPr>
        </a:p>
      </xdr:txBody>
    </xdr:sp>
    <xdr:clientData/>
  </xdr:oneCellAnchor>
  <xdr:twoCellAnchor>
    <xdr:from>
      <xdr:col>23</xdr:col>
      <xdr:colOff>428625</xdr:colOff>
      <xdr:row>64</xdr:row>
      <xdr:rowOff>9797</xdr:rowOff>
    </xdr:from>
    <xdr:to>
      <xdr:col>23</xdr:col>
      <xdr:colOff>606425</xdr:colOff>
      <xdr:row>64</xdr:row>
      <xdr:rowOff>9797</xdr:rowOff>
    </xdr:to>
    <xdr:cxnSp macro="">
      <xdr:nvCxnSpPr>
        <xdr:cNvPr id="420" name="直線コネクタ 419"/>
        <xdr:cNvCxnSpPr/>
      </xdr:nvCxnSpPr>
      <xdr:spPr>
        <a:xfrm>
          <a:off x="16230600" y="1098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88736</xdr:rowOff>
    </xdr:from>
    <xdr:ext cx="405111" cy="259045"/>
    <xdr:sp macro="" textlink="">
      <xdr:nvSpPr>
        <xdr:cNvPr id="421" name="【保健センター・保健所】&#10;有形固定資産減価償却率最大値テキスト"/>
        <xdr:cNvSpPr txBox="1"/>
      </xdr:nvSpPr>
      <xdr:spPr>
        <a:xfrm>
          <a:off x="16408400" y="9347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23</xdr:col>
      <xdr:colOff>428625</xdr:colOff>
      <xdr:row>55</xdr:row>
      <xdr:rowOff>142059</xdr:rowOff>
    </xdr:from>
    <xdr:to>
      <xdr:col>23</xdr:col>
      <xdr:colOff>606425</xdr:colOff>
      <xdr:row>55</xdr:row>
      <xdr:rowOff>142059</xdr:rowOff>
    </xdr:to>
    <xdr:cxnSp macro="">
      <xdr:nvCxnSpPr>
        <xdr:cNvPr id="422" name="直線コネクタ 421"/>
        <xdr:cNvCxnSpPr/>
      </xdr:nvCxnSpPr>
      <xdr:spPr>
        <a:xfrm>
          <a:off x="16230600" y="9571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41927</xdr:rowOff>
    </xdr:from>
    <xdr:ext cx="405111" cy="259045"/>
    <xdr:sp macro="" textlink="">
      <xdr:nvSpPr>
        <xdr:cNvPr id="423" name="【保健センター・保健所】&#10;有形固定資産減価償却率平均値テキスト"/>
        <xdr:cNvSpPr txBox="1"/>
      </xdr:nvSpPr>
      <xdr:spPr>
        <a:xfrm>
          <a:off x="16408400" y="10328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63500</xdr:rowOff>
    </xdr:from>
    <xdr:to>
      <xdr:col>23</xdr:col>
      <xdr:colOff>568325</xdr:colOff>
      <xdr:row>60</xdr:row>
      <xdr:rowOff>165100</xdr:rowOff>
    </xdr:to>
    <xdr:sp macro="" textlink="">
      <xdr:nvSpPr>
        <xdr:cNvPr id="424" name="フローチャート : 判断 423"/>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91259</xdr:rowOff>
    </xdr:from>
    <xdr:to>
      <xdr:col>22</xdr:col>
      <xdr:colOff>415925</xdr:colOff>
      <xdr:row>60</xdr:row>
      <xdr:rowOff>21409</xdr:rowOff>
    </xdr:to>
    <xdr:sp macro="" textlink="">
      <xdr:nvSpPr>
        <xdr:cNvPr id="425" name="フローチャート : 判断 424"/>
        <xdr:cNvSpPr/>
      </xdr:nvSpPr>
      <xdr:spPr>
        <a:xfrm>
          <a:off x="15430500" y="10206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6" name="テキスト ボックス 42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7" name="テキスト ボックス 42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8" name="テキスト ボックス 42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9" name="テキスト ボックス 42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30" name="テキスト ボックス 42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11249</xdr:rowOff>
    </xdr:from>
    <xdr:to>
      <xdr:col>23</xdr:col>
      <xdr:colOff>568325</xdr:colOff>
      <xdr:row>56</xdr:row>
      <xdr:rowOff>112849</xdr:rowOff>
    </xdr:to>
    <xdr:sp macro="" textlink="">
      <xdr:nvSpPr>
        <xdr:cNvPr id="431" name="円/楕円 430"/>
        <xdr:cNvSpPr/>
      </xdr:nvSpPr>
      <xdr:spPr>
        <a:xfrm>
          <a:off x="16268700" y="9612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97626</xdr:rowOff>
    </xdr:from>
    <xdr:ext cx="405111" cy="259045"/>
    <xdr:sp macro="" textlink="">
      <xdr:nvSpPr>
        <xdr:cNvPr id="432" name="【保健センター・保健所】&#10;有形固定資産減価償却率該当値テキスト"/>
        <xdr:cNvSpPr txBox="1"/>
      </xdr:nvSpPr>
      <xdr:spPr>
        <a:xfrm>
          <a:off x="16408400" y="9527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92891</xdr:rowOff>
    </xdr:from>
    <xdr:to>
      <xdr:col>22</xdr:col>
      <xdr:colOff>415925</xdr:colOff>
      <xdr:row>57</xdr:row>
      <xdr:rowOff>23041</xdr:rowOff>
    </xdr:to>
    <xdr:sp macro="" textlink="">
      <xdr:nvSpPr>
        <xdr:cNvPr id="433" name="円/楕円 432"/>
        <xdr:cNvSpPr/>
      </xdr:nvSpPr>
      <xdr:spPr>
        <a:xfrm>
          <a:off x="15430500" y="9694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62049</xdr:rowOff>
    </xdr:from>
    <xdr:to>
      <xdr:col>23</xdr:col>
      <xdr:colOff>517525</xdr:colOff>
      <xdr:row>56</xdr:row>
      <xdr:rowOff>143691</xdr:rowOff>
    </xdr:to>
    <xdr:cxnSp macro="">
      <xdr:nvCxnSpPr>
        <xdr:cNvPr id="434" name="直線コネクタ 433"/>
        <xdr:cNvCxnSpPr/>
      </xdr:nvCxnSpPr>
      <xdr:spPr>
        <a:xfrm flipV="1">
          <a:off x="15481300" y="9663249"/>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12536</xdr:rowOff>
    </xdr:from>
    <xdr:ext cx="405111" cy="259045"/>
    <xdr:sp macro="" textlink="">
      <xdr:nvSpPr>
        <xdr:cNvPr id="435" name="n_1aveValue【保健センター・保健所】&#10;有形固定資産減価償却率"/>
        <xdr:cNvSpPr txBox="1"/>
      </xdr:nvSpPr>
      <xdr:spPr>
        <a:xfrm>
          <a:off x="15266043" y="102995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39568</xdr:rowOff>
    </xdr:from>
    <xdr:ext cx="405111" cy="259045"/>
    <xdr:sp macro="" textlink="">
      <xdr:nvSpPr>
        <xdr:cNvPr id="436" name="n_1mainValue【保健センター・保健所】&#10;有形固定資産減価償却率"/>
        <xdr:cNvSpPr txBox="1"/>
      </xdr:nvSpPr>
      <xdr:spPr>
        <a:xfrm>
          <a:off x="15266043" y="94693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7" name="正方形/長方形 43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8" name="正方形/長方形 43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9" name="正方形/長方形 43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40" name="正方形/長方形 43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41" name="正方形/長方形 44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2" name="正方形/長方形 44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3" name="正方形/長方形 44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4" name="正方形/長方形 44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5" name="テキスト ボックス 44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6" name="直線コネクタ 44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447" name="直線コネクタ 44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8" name="テキスト ボックス 44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9" name="直線コネクタ 44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50" name="テキスト ボックス 44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1" name="直線コネクタ 45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2" name="テキスト ボックス 45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3" name="直線コネクタ 45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4" name="テキスト ボックス 45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5" name="直線コネクタ 4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6" name="テキスト ボックス 4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4572</xdr:rowOff>
    </xdr:from>
    <xdr:to>
      <xdr:col>32</xdr:col>
      <xdr:colOff>186689</xdr:colOff>
      <xdr:row>63</xdr:row>
      <xdr:rowOff>102870</xdr:rowOff>
    </xdr:to>
    <xdr:cxnSp macro="">
      <xdr:nvCxnSpPr>
        <xdr:cNvPr id="458" name="直線コネクタ 457"/>
        <xdr:cNvCxnSpPr/>
      </xdr:nvCxnSpPr>
      <xdr:spPr>
        <a:xfrm flipV="1">
          <a:off x="22160864" y="9605772"/>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106697</xdr:rowOff>
    </xdr:from>
    <xdr:ext cx="469744" cy="259045"/>
    <xdr:sp macro="" textlink="">
      <xdr:nvSpPr>
        <xdr:cNvPr id="459" name="【保健センター・保健所】&#10;一人当たり面積最小値テキスト"/>
        <xdr:cNvSpPr txBox="1"/>
      </xdr:nvSpPr>
      <xdr:spPr>
        <a:xfrm>
          <a:off x="22250400"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32</xdr:col>
      <xdr:colOff>98425</xdr:colOff>
      <xdr:row>63</xdr:row>
      <xdr:rowOff>102870</xdr:rowOff>
    </xdr:from>
    <xdr:to>
      <xdr:col>32</xdr:col>
      <xdr:colOff>276225</xdr:colOff>
      <xdr:row>63</xdr:row>
      <xdr:rowOff>102870</xdr:rowOff>
    </xdr:to>
    <xdr:cxnSp macro="">
      <xdr:nvCxnSpPr>
        <xdr:cNvPr id="460" name="直線コネクタ 459"/>
        <xdr:cNvCxnSpPr/>
      </xdr:nvCxnSpPr>
      <xdr:spPr>
        <a:xfrm>
          <a:off x="22072600" y="1090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122699</xdr:rowOff>
    </xdr:from>
    <xdr:ext cx="469744" cy="259045"/>
    <xdr:sp macro="" textlink="">
      <xdr:nvSpPr>
        <xdr:cNvPr id="461" name="【保健センター・保健所】&#10;一人当たり面積最大値テキスト"/>
        <xdr:cNvSpPr txBox="1"/>
      </xdr:nvSpPr>
      <xdr:spPr>
        <a:xfrm>
          <a:off x="22250400" y="938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0.299</a:t>
          </a:r>
          <a:endParaRPr kumimoji="1" lang="ja-JP" altLang="en-US" sz="1000" b="1">
            <a:latin typeface="ＭＳ Ｐゴシック"/>
          </a:endParaRPr>
        </a:p>
      </xdr:txBody>
    </xdr:sp>
    <xdr:clientData/>
  </xdr:oneCellAnchor>
  <xdr:twoCellAnchor>
    <xdr:from>
      <xdr:col>32</xdr:col>
      <xdr:colOff>98425</xdr:colOff>
      <xdr:row>56</xdr:row>
      <xdr:rowOff>4572</xdr:rowOff>
    </xdr:from>
    <xdr:to>
      <xdr:col>32</xdr:col>
      <xdr:colOff>276225</xdr:colOff>
      <xdr:row>56</xdr:row>
      <xdr:rowOff>4572</xdr:rowOff>
    </xdr:to>
    <xdr:cxnSp macro="">
      <xdr:nvCxnSpPr>
        <xdr:cNvPr id="462" name="直線コネクタ 461"/>
        <xdr:cNvCxnSpPr/>
      </xdr:nvCxnSpPr>
      <xdr:spPr>
        <a:xfrm>
          <a:off x="22072600" y="9605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93235</xdr:rowOff>
    </xdr:from>
    <xdr:ext cx="469744" cy="259045"/>
    <xdr:sp macro="" textlink="">
      <xdr:nvSpPr>
        <xdr:cNvPr id="463" name="【保健センター・保健所】&#10;一人当たり面積平均値テキスト"/>
        <xdr:cNvSpPr txBox="1"/>
      </xdr:nvSpPr>
      <xdr:spPr>
        <a:xfrm>
          <a:off x="22250400" y="103802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70358</xdr:rowOff>
    </xdr:from>
    <xdr:to>
      <xdr:col>32</xdr:col>
      <xdr:colOff>238125</xdr:colOff>
      <xdr:row>62</xdr:row>
      <xdr:rowOff>508</xdr:rowOff>
    </xdr:to>
    <xdr:sp macro="" textlink="">
      <xdr:nvSpPr>
        <xdr:cNvPr id="464" name="フローチャート : 判断 463"/>
        <xdr:cNvSpPr/>
      </xdr:nvSpPr>
      <xdr:spPr>
        <a:xfrm>
          <a:off x="221107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62</xdr:row>
      <xdr:rowOff>45212</xdr:rowOff>
    </xdr:from>
    <xdr:to>
      <xdr:col>31</xdr:col>
      <xdr:colOff>85725</xdr:colOff>
      <xdr:row>62</xdr:row>
      <xdr:rowOff>146812</xdr:rowOff>
    </xdr:to>
    <xdr:sp macro="" textlink="">
      <xdr:nvSpPr>
        <xdr:cNvPr id="465" name="フローチャート : 判断 464"/>
        <xdr:cNvSpPr/>
      </xdr:nvSpPr>
      <xdr:spPr>
        <a:xfrm>
          <a:off x="21272500" y="10675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6" name="テキスト ボックス 46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7" name="テキスト ボックス 46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8" name="テキスト ボックス 46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9" name="テキスト ボックス 46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70" name="テキスト ボックス 46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42926</xdr:rowOff>
    </xdr:from>
    <xdr:to>
      <xdr:col>32</xdr:col>
      <xdr:colOff>238125</xdr:colOff>
      <xdr:row>63</xdr:row>
      <xdr:rowOff>144526</xdr:rowOff>
    </xdr:to>
    <xdr:sp macro="" textlink="">
      <xdr:nvSpPr>
        <xdr:cNvPr id="471" name="円/楕円 470"/>
        <xdr:cNvSpPr/>
      </xdr:nvSpPr>
      <xdr:spPr>
        <a:xfrm>
          <a:off x="221107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129303</xdr:rowOff>
    </xdr:from>
    <xdr:ext cx="469744" cy="259045"/>
    <xdr:sp macro="" textlink="">
      <xdr:nvSpPr>
        <xdr:cNvPr id="472" name="【保健センター・保健所】&#10;一人当たり面積該当値テキスト"/>
        <xdr:cNvSpPr txBox="1"/>
      </xdr:nvSpPr>
      <xdr:spPr>
        <a:xfrm>
          <a:off x="22250400" y="10759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42926</xdr:rowOff>
    </xdr:from>
    <xdr:to>
      <xdr:col>31</xdr:col>
      <xdr:colOff>85725</xdr:colOff>
      <xdr:row>63</xdr:row>
      <xdr:rowOff>144526</xdr:rowOff>
    </xdr:to>
    <xdr:sp macro="" textlink="">
      <xdr:nvSpPr>
        <xdr:cNvPr id="473" name="円/楕円 472"/>
        <xdr:cNvSpPr/>
      </xdr:nvSpPr>
      <xdr:spPr>
        <a:xfrm>
          <a:off x="21272500" y="1084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63</xdr:row>
      <xdr:rowOff>93726</xdr:rowOff>
    </xdr:from>
    <xdr:to>
      <xdr:col>32</xdr:col>
      <xdr:colOff>187325</xdr:colOff>
      <xdr:row>63</xdr:row>
      <xdr:rowOff>93726</xdr:rowOff>
    </xdr:to>
    <xdr:cxnSp macro="">
      <xdr:nvCxnSpPr>
        <xdr:cNvPr id="474" name="直線コネクタ 473"/>
        <xdr:cNvCxnSpPr/>
      </xdr:nvCxnSpPr>
      <xdr:spPr>
        <a:xfrm>
          <a:off x="21323300" y="108950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163339</xdr:rowOff>
    </xdr:from>
    <xdr:ext cx="469744" cy="259045"/>
    <xdr:sp macro="" textlink="">
      <xdr:nvSpPr>
        <xdr:cNvPr id="475" name="n_1aveValue【保健センター・保健所】&#10;一人当たり面積"/>
        <xdr:cNvSpPr txBox="1"/>
      </xdr:nvSpPr>
      <xdr:spPr>
        <a:xfrm>
          <a:off x="21075727" y="1045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135653</xdr:rowOff>
    </xdr:from>
    <xdr:ext cx="469744" cy="259045"/>
    <xdr:sp macro="" textlink="">
      <xdr:nvSpPr>
        <xdr:cNvPr id="476" name="n_1mainValue【保健センター・保健所】&#10;一人当たり面積"/>
        <xdr:cNvSpPr txBox="1"/>
      </xdr:nvSpPr>
      <xdr:spPr>
        <a:xfrm>
          <a:off x="21075727" y="1093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7" name="正方形/長方形 47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8" name="正方形/長方形 47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9" name="正方形/長方形 47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6/10</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80" name="正方形/長方形 47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1" name="正方形/長方形 48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2" name="正方形/長方形 48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3" name="正方形/長方形 48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4" name="正方形/長方形 48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5" name="テキスト ボックス 48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6" name="直線コネクタ 48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7" name="テキスト ボックス 48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8" name="直線コネクタ 487"/>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9" name="テキスト ボックス 488"/>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90" name="直線コネクタ 489"/>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91" name="テキスト ボックス 490"/>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2" name="直線コネクタ 491"/>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3" name="テキスト ボックス 492"/>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4" name="直線コネクタ 493"/>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5" name="テキスト ボックス 494"/>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19813</xdr:rowOff>
    </xdr:from>
    <xdr:to>
      <xdr:col>23</xdr:col>
      <xdr:colOff>516889</xdr:colOff>
      <xdr:row>86</xdr:row>
      <xdr:rowOff>65532</xdr:rowOff>
    </xdr:to>
    <xdr:cxnSp macro="">
      <xdr:nvCxnSpPr>
        <xdr:cNvPr id="499" name="直線コネクタ 498"/>
        <xdr:cNvCxnSpPr/>
      </xdr:nvCxnSpPr>
      <xdr:spPr>
        <a:xfrm flipV="1">
          <a:off x="16318864" y="13392913"/>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69359</xdr:rowOff>
    </xdr:from>
    <xdr:ext cx="405111" cy="259045"/>
    <xdr:sp macro="" textlink="">
      <xdr:nvSpPr>
        <xdr:cNvPr id="500" name="【消防施設】&#10;有形固定資産減価償却率最小値テキスト"/>
        <xdr:cNvSpPr txBox="1"/>
      </xdr:nvSpPr>
      <xdr:spPr>
        <a:xfrm>
          <a:off x="16408400" y="14814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428625</xdr:colOff>
      <xdr:row>86</xdr:row>
      <xdr:rowOff>65532</xdr:rowOff>
    </xdr:from>
    <xdr:to>
      <xdr:col>23</xdr:col>
      <xdr:colOff>606425</xdr:colOff>
      <xdr:row>86</xdr:row>
      <xdr:rowOff>65532</xdr:rowOff>
    </xdr:to>
    <xdr:cxnSp macro="">
      <xdr:nvCxnSpPr>
        <xdr:cNvPr id="501" name="直線コネクタ 500"/>
        <xdr:cNvCxnSpPr/>
      </xdr:nvCxnSpPr>
      <xdr:spPr>
        <a:xfrm>
          <a:off x="16230600" y="14810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137940</xdr:rowOff>
    </xdr:from>
    <xdr:ext cx="405111" cy="259045"/>
    <xdr:sp macro="" textlink="">
      <xdr:nvSpPr>
        <xdr:cNvPr id="502" name="【消防施設】&#10;有形固定資産減価償却率最大値テキスト"/>
        <xdr:cNvSpPr txBox="1"/>
      </xdr:nvSpPr>
      <xdr:spPr>
        <a:xfrm>
          <a:off x="164084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78</xdr:row>
      <xdr:rowOff>19813</xdr:rowOff>
    </xdr:from>
    <xdr:to>
      <xdr:col>23</xdr:col>
      <xdr:colOff>606425</xdr:colOff>
      <xdr:row>78</xdr:row>
      <xdr:rowOff>19813</xdr:rowOff>
    </xdr:to>
    <xdr:cxnSp macro="">
      <xdr:nvCxnSpPr>
        <xdr:cNvPr id="503" name="直線コネクタ 502"/>
        <xdr:cNvCxnSpPr/>
      </xdr:nvCxnSpPr>
      <xdr:spPr>
        <a:xfrm>
          <a:off x="16230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79</xdr:row>
      <xdr:rowOff>46753</xdr:rowOff>
    </xdr:from>
    <xdr:ext cx="405111" cy="259045"/>
    <xdr:sp macro="" textlink="">
      <xdr:nvSpPr>
        <xdr:cNvPr id="504" name="【消防施設】&#10;有形固定資産減価償却率平均値テキスト"/>
        <xdr:cNvSpPr txBox="1"/>
      </xdr:nvSpPr>
      <xdr:spPr>
        <a:xfrm>
          <a:off x="16408400" y="135913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63.4</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23876</xdr:rowOff>
    </xdr:from>
    <xdr:to>
      <xdr:col>23</xdr:col>
      <xdr:colOff>568325</xdr:colOff>
      <xdr:row>80</xdr:row>
      <xdr:rowOff>125476</xdr:rowOff>
    </xdr:to>
    <xdr:sp macro="" textlink="">
      <xdr:nvSpPr>
        <xdr:cNvPr id="505" name="フローチャート : 判断 504"/>
        <xdr:cNvSpPr/>
      </xdr:nvSpPr>
      <xdr:spPr>
        <a:xfrm>
          <a:off x="162687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103887</xdr:rowOff>
    </xdr:from>
    <xdr:to>
      <xdr:col>22</xdr:col>
      <xdr:colOff>415925</xdr:colOff>
      <xdr:row>81</xdr:row>
      <xdr:rowOff>34037</xdr:rowOff>
    </xdr:to>
    <xdr:sp macro="" textlink="">
      <xdr:nvSpPr>
        <xdr:cNvPr id="506" name="フローチャート : 判断 505"/>
        <xdr:cNvSpPr/>
      </xdr:nvSpPr>
      <xdr:spPr>
        <a:xfrm>
          <a:off x="15430500" y="1381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80</xdr:row>
      <xdr:rowOff>110744</xdr:rowOff>
    </xdr:from>
    <xdr:to>
      <xdr:col>23</xdr:col>
      <xdr:colOff>568325</xdr:colOff>
      <xdr:row>81</xdr:row>
      <xdr:rowOff>40894</xdr:rowOff>
    </xdr:to>
    <xdr:sp macro="" textlink="">
      <xdr:nvSpPr>
        <xdr:cNvPr id="512" name="円/楕円 511"/>
        <xdr:cNvSpPr/>
      </xdr:nvSpPr>
      <xdr:spPr>
        <a:xfrm>
          <a:off x="16268700" y="13826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80</xdr:row>
      <xdr:rowOff>89171</xdr:rowOff>
    </xdr:from>
    <xdr:ext cx="405111" cy="259045"/>
    <xdr:sp macro="" textlink="">
      <xdr:nvSpPr>
        <xdr:cNvPr id="513" name="【消防施設】&#10;有形固定資産減価償却率該当値テキスト"/>
        <xdr:cNvSpPr txBox="1"/>
      </xdr:nvSpPr>
      <xdr:spPr>
        <a:xfrm>
          <a:off x="16408400" y="13805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oneCellAnchor>
    <xdr:from>
      <xdr:col>22</xdr:col>
      <xdr:colOff>149868</xdr:colOff>
      <xdr:row>79</xdr:row>
      <xdr:rowOff>50564</xdr:rowOff>
    </xdr:from>
    <xdr:ext cx="405111" cy="259045"/>
    <xdr:sp macro="" textlink="">
      <xdr:nvSpPr>
        <xdr:cNvPr id="514" name="n_1aveValue【消防施設】&#10;有形固定資産減価償却率"/>
        <xdr:cNvSpPr txBox="1"/>
      </xdr:nvSpPr>
      <xdr:spPr>
        <a:xfrm>
          <a:off x="15266043" y="1359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5" name="正方形/長方形 51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6" name="正方形/長方形 51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7" name="正方形/長方形 51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8" name="正方形/長方形 51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19" name="正方形/長方形 51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0" name="正方形/長方形 51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1" name="正方形/長方形 52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2" name="正方形/長方形 52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3" name="テキスト ボックス 52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4" name="直線コネクタ 52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5" name="テキスト ボックス 524"/>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86</xdr:row>
      <xdr:rowOff>168729</xdr:rowOff>
    </xdr:from>
    <xdr:to>
      <xdr:col>33</xdr:col>
      <xdr:colOff>314325</xdr:colOff>
      <xdr:row>86</xdr:row>
      <xdr:rowOff>168729</xdr:rowOff>
    </xdr:to>
    <xdr:cxnSp macro="">
      <xdr:nvCxnSpPr>
        <xdr:cNvPr id="526" name="直線コネクタ 52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527" name="テキスト ボックス 52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528" name="直線コネクタ 52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529" name="テキスト ボックス 52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530" name="直線コネクタ 52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531" name="テキスト ボックス 53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532" name="直線コネクタ 53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533" name="テキスト ボックス 53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534" name="直線コネクタ 53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535" name="テキスト ボックス 53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536" name="直線コネクタ 53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537" name="テキスト ボックス 53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8" name="直線コネクタ 53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9" name="テキスト ボックス 53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0.160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54429</xdr:rowOff>
    </xdr:from>
    <xdr:to>
      <xdr:col>32</xdr:col>
      <xdr:colOff>186689</xdr:colOff>
      <xdr:row>86</xdr:row>
      <xdr:rowOff>87086</xdr:rowOff>
    </xdr:to>
    <xdr:cxnSp macro="">
      <xdr:nvCxnSpPr>
        <xdr:cNvPr id="541" name="直線コネクタ 540"/>
        <xdr:cNvCxnSpPr/>
      </xdr:nvCxnSpPr>
      <xdr:spPr>
        <a:xfrm flipV="1">
          <a:off x="22160864" y="13427529"/>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90913</xdr:rowOff>
    </xdr:from>
    <xdr:ext cx="469744" cy="259045"/>
    <xdr:sp macro="" textlink="">
      <xdr:nvSpPr>
        <xdr:cNvPr id="542" name="【消防施設】&#10;一人当たり面積最小値テキスト"/>
        <xdr:cNvSpPr txBox="1"/>
      </xdr:nvSpPr>
      <xdr:spPr>
        <a:xfrm>
          <a:off x="22250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86</xdr:row>
      <xdr:rowOff>87086</xdr:rowOff>
    </xdr:from>
    <xdr:to>
      <xdr:col>32</xdr:col>
      <xdr:colOff>276225</xdr:colOff>
      <xdr:row>86</xdr:row>
      <xdr:rowOff>87086</xdr:rowOff>
    </xdr:to>
    <xdr:cxnSp macro="">
      <xdr:nvCxnSpPr>
        <xdr:cNvPr id="543" name="直線コネクタ 542"/>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1106</xdr:rowOff>
    </xdr:from>
    <xdr:ext cx="469744" cy="259045"/>
    <xdr:sp macro="" textlink="">
      <xdr:nvSpPr>
        <xdr:cNvPr id="544" name="【消防施設】&#10;一人当たり面積最大値テキスト"/>
        <xdr:cNvSpPr txBox="1"/>
      </xdr:nvSpPr>
      <xdr:spPr>
        <a:xfrm>
          <a:off x="22250400" y="13202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32</xdr:col>
      <xdr:colOff>98425</xdr:colOff>
      <xdr:row>78</xdr:row>
      <xdr:rowOff>54429</xdr:rowOff>
    </xdr:from>
    <xdr:to>
      <xdr:col>32</xdr:col>
      <xdr:colOff>276225</xdr:colOff>
      <xdr:row>78</xdr:row>
      <xdr:rowOff>54429</xdr:rowOff>
    </xdr:to>
    <xdr:cxnSp macro="">
      <xdr:nvCxnSpPr>
        <xdr:cNvPr id="545" name="直線コネクタ 544"/>
        <xdr:cNvCxnSpPr/>
      </xdr:nvCxnSpPr>
      <xdr:spPr>
        <a:xfrm>
          <a:off x="22072600" y="13427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108148</xdr:rowOff>
    </xdr:from>
    <xdr:ext cx="469744" cy="259045"/>
    <xdr:sp macro="" textlink="">
      <xdr:nvSpPr>
        <xdr:cNvPr id="546" name="【消防施設】&#10;一人当たり面積平均値テキスト"/>
        <xdr:cNvSpPr txBox="1"/>
      </xdr:nvSpPr>
      <xdr:spPr>
        <a:xfrm>
          <a:off x="22250400" y="13995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85271</xdr:rowOff>
    </xdr:from>
    <xdr:to>
      <xdr:col>32</xdr:col>
      <xdr:colOff>238125</xdr:colOff>
      <xdr:row>83</xdr:row>
      <xdr:rowOff>15421</xdr:rowOff>
    </xdr:to>
    <xdr:sp macro="" textlink="">
      <xdr:nvSpPr>
        <xdr:cNvPr id="547" name="フローチャート : 判断 546"/>
        <xdr:cNvSpPr/>
      </xdr:nvSpPr>
      <xdr:spPr>
        <a:xfrm>
          <a:off x="221107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85271</xdr:rowOff>
    </xdr:from>
    <xdr:to>
      <xdr:col>31</xdr:col>
      <xdr:colOff>85725</xdr:colOff>
      <xdr:row>83</xdr:row>
      <xdr:rowOff>15421</xdr:rowOff>
    </xdr:to>
    <xdr:sp macro="" textlink="">
      <xdr:nvSpPr>
        <xdr:cNvPr id="548" name="フローチャート : 判断 547"/>
        <xdr:cNvSpPr/>
      </xdr:nvSpPr>
      <xdr:spPr>
        <a:xfrm>
          <a:off x="21272500" y="1414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9" name="テキスト ボックス 5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0" name="テキスト ボックス 5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1" name="テキスト ボックス 5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2" name="テキスト ボックス 5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3" name="テキスト ボックス 5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3629</xdr:rowOff>
    </xdr:from>
    <xdr:to>
      <xdr:col>32</xdr:col>
      <xdr:colOff>238125</xdr:colOff>
      <xdr:row>84</xdr:row>
      <xdr:rowOff>105229</xdr:rowOff>
    </xdr:to>
    <xdr:sp macro="" textlink="">
      <xdr:nvSpPr>
        <xdr:cNvPr id="554" name="円/楕円 553"/>
        <xdr:cNvSpPr/>
      </xdr:nvSpPr>
      <xdr:spPr>
        <a:xfrm>
          <a:off x="22110700" y="1440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83</xdr:row>
      <xdr:rowOff>153506</xdr:rowOff>
    </xdr:from>
    <xdr:ext cx="469744" cy="259045"/>
    <xdr:sp macro="" textlink="">
      <xdr:nvSpPr>
        <xdr:cNvPr id="555" name="【消防施設】&#10;一人当たり面積該当値テキスト"/>
        <xdr:cNvSpPr txBox="1"/>
      </xdr:nvSpPr>
      <xdr:spPr>
        <a:xfrm>
          <a:off x="22250400" y="14383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0.068</a:t>
          </a:r>
          <a:endParaRPr kumimoji="1" lang="ja-JP" altLang="en-US" sz="1000" b="1">
            <a:solidFill>
              <a:srgbClr val="FF0000"/>
            </a:solidFill>
            <a:latin typeface="ＭＳ Ｐゴシック"/>
          </a:endParaRPr>
        </a:p>
      </xdr:txBody>
    </xdr:sp>
    <xdr:clientData/>
  </xdr:oneCellAnchor>
  <xdr:oneCellAnchor>
    <xdr:from>
      <xdr:col>30</xdr:col>
      <xdr:colOff>473152</xdr:colOff>
      <xdr:row>81</xdr:row>
      <xdr:rowOff>31948</xdr:rowOff>
    </xdr:from>
    <xdr:ext cx="469744" cy="259045"/>
    <xdr:sp macro="" textlink="">
      <xdr:nvSpPr>
        <xdr:cNvPr id="556" name="n_1aveValue【消防施設】&#10;一人当たり面積"/>
        <xdr:cNvSpPr txBox="1"/>
      </xdr:nvSpPr>
      <xdr:spPr>
        <a:xfrm>
          <a:off x="21075727" y="13919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0.084</a:t>
          </a:r>
          <a:endParaRPr kumimoji="1" lang="ja-JP" altLang="en-US" sz="1000" b="1">
            <a:solidFill>
              <a:srgbClr val="00008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7" name="正方形/長方形 55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8" name="正方形/長方形 55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59" name="正方形/長方形 55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0" name="正方形/長方形 55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1" name="正方形/長方形 56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2" name="正方形/長方形 56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3" name="正方形/長方形 56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4" name="正方形/長方形 56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5" name="テキスト ボックス 56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6" name="直線コネクタ 56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567" name="直線コネクタ 56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568" name="テキスト ボックス 56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69" name="直線コネクタ 56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0" name="テキスト ボックス 56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1" name="直線コネクタ 57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2" name="テキスト ボックス 57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3" name="直線コネクタ 57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4" name="テキスト ボックス 57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5" name="直線コネクタ 57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6" name="テキスト ボックス 57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7" name="直線コネクタ 57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578" name="テキスト ボックス 57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79" name="直線コネクタ 57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0" name="テキスト ボックス 57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107224</xdr:rowOff>
    </xdr:from>
    <xdr:to>
      <xdr:col>23</xdr:col>
      <xdr:colOff>516889</xdr:colOff>
      <xdr:row>109</xdr:row>
      <xdr:rowOff>33745</xdr:rowOff>
    </xdr:to>
    <xdr:cxnSp macro="">
      <xdr:nvCxnSpPr>
        <xdr:cNvPr id="582" name="直線コネクタ 581"/>
        <xdr:cNvCxnSpPr/>
      </xdr:nvCxnSpPr>
      <xdr:spPr>
        <a:xfrm flipV="1">
          <a:off x="16318864" y="17252224"/>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37572</xdr:rowOff>
    </xdr:from>
    <xdr:ext cx="340478" cy="259045"/>
    <xdr:sp macro="" textlink="">
      <xdr:nvSpPr>
        <xdr:cNvPr id="583" name="【庁舎】&#10;有形固定資産減価償却率最小値テキスト"/>
        <xdr:cNvSpPr txBox="1"/>
      </xdr:nvSpPr>
      <xdr:spPr>
        <a:xfrm>
          <a:off x="16408400" y="187256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23</xdr:col>
      <xdr:colOff>428625</xdr:colOff>
      <xdr:row>109</xdr:row>
      <xdr:rowOff>33745</xdr:rowOff>
    </xdr:from>
    <xdr:to>
      <xdr:col>23</xdr:col>
      <xdr:colOff>606425</xdr:colOff>
      <xdr:row>109</xdr:row>
      <xdr:rowOff>33745</xdr:rowOff>
    </xdr:to>
    <xdr:cxnSp macro="">
      <xdr:nvCxnSpPr>
        <xdr:cNvPr id="584" name="直線コネクタ 583"/>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53901</xdr:rowOff>
    </xdr:from>
    <xdr:ext cx="405111" cy="259045"/>
    <xdr:sp macro="" textlink="">
      <xdr:nvSpPr>
        <xdr:cNvPr id="585" name="【庁舎】&#10;有形固定資産減価償却率最大値テキスト"/>
        <xdr:cNvSpPr txBox="1"/>
      </xdr:nvSpPr>
      <xdr:spPr>
        <a:xfrm>
          <a:off x="16408400" y="17027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100</xdr:row>
      <xdr:rowOff>107224</xdr:rowOff>
    </xdr:from>
    <xdr:to>
      <xdr:col>23</xdr:col>
      <xdr:colOff>606425</xdr:colOff>
      <xdr:row>100</xdr:row>
      <xdr:rowOff>107224</xdr:rowOff>
    </xdr:to>
    <xdr:cxnSp macro="">
      <xdr:nvCxnSpPr>
        <xdr:cNvPr id="586" name="直線コネクタ 585"/>
        <xdr:cNvCxnSpPr/>
      </xdr:nvCxnSpPr>
      <xdr:spPr>
        <a:xfrm>
          <a:off x="16230600" y="17252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158948</xdr:rowOff>
    </xdr:from>
    <xdr:ext cx="405111" cy="259045"/>
    <xdr:sp macro="" textlink="">
      <xdr:nvSpPr>
        <xdr:cNvPr id="587" name="【庁舎】&#10;有形固定資産減価償却率平均値テキスト"/>
        <xdr:cNvSpPr txBox="1"/>
      </xdr:nvSpPr>
      <xdr:spPr>
        <a:xfrm>
          <a:off x="16408400" y="1781829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51.0</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9071</xdr:rowOff>
    </xdr:from>
    <xdr:to>
      <xdr:col>23</xdr:col>
      <xdr:colOff>568325</xdr:colOff>
      <xdr:row>104</xdr:row>
      <xdr:rowOff>110671</xdr:rowOff>
    </xdr:to>
    <xdr:sp macro="" textlink="">
      <xdr:nvSpPr>
        <xdr:cNvPr id="588" name="フローチャート : 判断 587"/>
        <xdr:cNvSpPr/>
      </xdr:nvSpPr>
      <xdr:spPr>
        <a:xfrm>
          <a:off x="162687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103</xdr:row>
      <xdr:rowOff>10705</xdr:rowOff>
    </xdr:from>
    <xdr:to>
      <xdr:col>22</xdr:col>
      <xdr:colOff>415925</xdr:colOff>
      <xdr:row>103</xdr:row>
      <xdr:rowOff>112305</xdr:rowOff>
    </xdr:to>
    <xdr:sp macro="" textlink="">
      <xdr:nvSpPr>
        <xdr:cNvPr id="589" name="フローチャート : 判断 588"/>
        <xdr:cNvSpPr/>
      </xdr:nvSpPr>
      <xdr:spPr>
        <a:xfrm>
          <a:off x="15430500" y="1767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0" name="テキスト ボックス 58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1" name="テキスト ボックス 59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2" name="テキスト ボックス 59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3" name="テキスト ボックス 59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4" name="テキスト ボックス 59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100</xdr:row>
      <xdr:rowOff>58057</xdr:rowOff>
    </xdr:from>
    <xdr:to>
      <xdr:col>23</xdr:col>
      <xdr:colOff>568325</xdr:colOff>
      <xdr:row>100</xdr:row>
      <xdr:rowOff>159657</xdr:rowOff>
    </xdr:to>
    <xdr:sp macro="" textlink="">
      <xdr:nvSpPr>
        <xdr:cNvPr id="595" name="円/楕円 594"/>
        <xdr:cNvSpPr/>
      </xdr:nvSpPr>
      <xdr:spPr>
        <a:xfrm>
          <a:off x="16268700" y="1720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100</xdr:row>
      <xdr:rowOff>9451</xdr:rowOff>
    </xdr:from>
    <xdr:ext cx="405111" cy="259045"/>
    <xdr:sp macro="" textlink="">
      <xdr:nvSpPr>
        <xdr:cNvPr id="596" name="【庁舎】&#10;有形固定資産減価償却率該当値テキスト"/>
        <xdr:cNvSpPr txBox="1"/>
      </xdr:nvSpPr>
      <xdr:spPr>
        <a:xfrm>
          <a:off x="16408400" y="17154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314325</xdr:colOff>
      <xdr:row>100</xdr:row>
      <xdr:rowOff>67855</xdr:rowOff>
    </xdr:from>
    <xdr:to>
      <xdr:col>22</xdr:col>
      <xdr:colOff>415925</xdr:colOff>
      <xdr:row>100</xdr:row>
      <xdr:rowOff>169455</xdr:rowOff>
    </xdr:to>
    <xdr:sp macro="" textlink="">
      <xdr:nvSpPr>
        <xdr:cNvPr id="597" name="円/楕円 596"/>
        <xdr:cNvSpPr/>
      </xdr:nvSpPr>
      <xdr:spPr>
        <a:xfrm>
          <a:off x="15430500" y="172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100</xdr:row>
      <xdr:rowOff>108857</xdr:rowOff>
    </xdr:from>
    <xdr:to>
      <xdr:col>23</xdr:col>
      <xdr:colOff>517525</xdr:colOff>
      <xdr:row>100</xdr:row>
      <xdr:rowOff>118655</xdr:rowOff>
    </xdr:to>
    <xdr:cxnSp macro="">
      <xdr:nvCxnSpPr>
        <xdr:cNvPr id="598" name="直線コネクタ 597"/>
        <xdr:cNvCxnSpPr/>
      </xdr:nvCxnSpPr>
      <xdr:spPr>
        <a:xfrm flipV="1">
          <a:off x="15481300" y="17253857"/>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103432</xdr:rowOff>
    </xdr:from>
    <xdr:ext cx="405111" cy="259045"/>
    <xdr:sp macro="" textlink="">
      <xdr:nvSpPr>
        <xdr:cNvPr id="599" name="n_1aveValue【庁舎】&#10;有形固定資産減価償却率"/>
        <xdr:cNvSpPr txBox="1"/>
      </xdr:nvSpPr>
      <xdr:spPr>
        <a:xfrm>
          <a:off x="15266043" y="1776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a:t>
          </a:r>
          <a:endParaRPr kumimoji="1" lang="ja-JP" altLang="en-US" sz="1000" b="1">
            <a:solidFill>
              <a:srgbClr val="000080"/>
            </a:solidFill>
            <a:latin typeface="ＭＳ Ｐゴシック"/>
          </a:endParaRPr>
        </a:p>
      </xdr:txBody>
    </xdr:sp>
    <xdr:clientData/>
  </xdr:oneCellAnchor>
  <xdr:oneCellAnchor>
    <xdr:from>
      <xdr:col>22</xdr:col>
      <xdr:colOff>149868</xdr:colOff>
      <xdr:row>99</xdr:row>
      <xdr:rowOff>14532</xdr:rowOff>
    </xdr:from>
    <xdr:ext cx="405111" cy="259045"/>
    <xdr:sp macro="" textlink="">
      <xdr:nvSpPr>
        <xdr:cNvPr id="600" name="n_1mainValue【庁舎】&#10;有形固定資産減価償却率"/>
        <xdr:cNvSpPr txBox="1"/>
      </xdr:nvSpPr>
      <xdr:spPr>
        <a:xfrm>
          <a:off x="15266043" y="16988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1" name="正方形/長方形 6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2" name="正方形/長方形 6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3" name="正方形/長方形 6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4" name="正方形/長方形 6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5" name="正方形/長方形 6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6" name="正方形/長方形 6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7" name="正方形/長方形 6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08" name="正方形/長方形 6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09" name="テキスト ボックス 6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0" name="直線コネクタ 6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11" name="テキスト ボックス 6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76200</xdr:rowOff>
    </xdr:from>
    <xdr:to>
      <xdr:col>33</xdr:col>
      <xdr:colOff>314325</xdr:colOff>
      <xdr:row>108</xdr:row>
      <xdr:rowOff>76200</xdr:rowOff>
    </xdr:to>
    <xdr:cxnSp macro="">
      <xdr:nvCxnSpPr>
        <xdr:cNvPr id="612" name="直線コネクタ 61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613" name="テキスト ボックス 61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614" name="直線コネクタ 61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615" name="テキスト ボックス 61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616" name="直線コネクタ 61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617" name="テキスト ボックス 61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618" name="直線コネクタ 61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619" name="テキスト ボックス 61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0" name="直線コネクタ 61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1" name="テキスト ボックス 62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53339</xdr:rowOff>
    </xdr:from>
    <xdr:to>
      <xdr:col>32</xdr:col>
      <xdr:colOff>186689</xdr:colOff>
      <xdr:row>107</xdr:row>
      <xdr:rowOff>151637</xdr:rowOff>
    </xdr:to>
    <xdr:cxnSp macro="">
      <xdr:nvCxnSpPr>
        <xdr:cNvPr id="623" name="直線コネクタ 622"/>
        <xdr:cNvCxnSpPr/>
      </xdr:nvCxnSpPr>
      <xdr:spPr>
        <a:xfrm flipV="1">
          <a:off x="22160864" y="17198339"/>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155464</xdr:rowOff>
    </xdr:from>
    <xdr:ext cx="469744" cy="259045"/>
    <xdr:sp macro="" textlink="">
      <xdr:nvSpPr>
        <xdr:cNvPr id="624" name="【庁舎】&#10;一人当たり面積最小値テキスト"/>
        <xdr:cNvSpPr txBox="1"/>
      </xdr:nvSpPr>
      <xdr:spPr>
        <a:xfrm>
          <a:off x="22250400" y="18500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0.121</a:t>
          </a:r>
          <a:endParaRPr kumimoji="1" lang="ja-JP" altLang="en-US" sz="1000" b="1">
            <a:latin typeface="ＭＳ Ｐゴシック"/>
          </a:endParaRPr>
        </a:p>
      </xdr:txBody>
    </xdr:sp>
    <xdr:clientData/>
  </xdr:oneCellAnchor>
  <xdr:twoCellAnchor>
    <xdr:from>
      <xdr:col>32</xdr:col>
      <xdr:colOff>98425</xdr:colOff>
      <xdr:row>107</xdr:row>
      <xdr:rowOff>151637</xdr:rowOff>
    </xdr:from>
    <xdr:to>
      <xdr:col>32</xdr:col>
      <xdr:colOff>276225</xdr:colOff>
      <xdr:row>107</xdr:row>
      <xdr:rowOff>151637</xdr:rowOff>
    </xdr:to>
    <xdr:cxnSp macro="">
      <xdr:nvCxnSpPr>
        <xdr:cNvPr id="625" name="直線コネクタ 624"/>
        <xdr:cNvCxnSpPr/>
      </xdr:nvCxnSpPr>
      <xdr:spPr>
        <a:xfrm>
          <a:off x="22072600" y="1849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16</xdr:rowOff>
    </xdr:from>
    <xdr:ext cx="469744" cy="259045"/>
    <xdr:sp macro="" textlink="">
      <xdr:nvSpPr>
        <xdr:cNvPr id="626" name="【庁舎】&#10;一人当たり面積最大値テキスト"/>
        <xdr:cNvSpPr txBox="1"/>
      </xdr:nvSpPr>
      <xdr:spPr>
        <a:xfrm>
          <a:off x="222504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0.405</a:t>
          </a:r>
          <a:endParaRPr kumimoji="1" lang="ja-JP" altLang="en-US" sz="1000" b="1">
            <a:latin typeface="ＭＳ Ｐゴシック"/>
          </a:endParaRPr>
        </a:p>
      </xdr:txBody>
    </xdr:sp>
    <xdr:clientData/>
  </xdr:oneCellAnchor>
  <xdr:twoCellAnchor>
    <xdr:from>
      <xdr:col>32</xdr:col>
      <xdr:colOff>98425</xdr:colOff>
      <xdr:row>100</xdr:row>
      <xdr:rowOff>53339</xdr:rowOff>
    </xdr:from>
    <xdr:to>
      <xdr:col>32</xdr:col>
      <xdr:colOff>276225</xdr:colOff>
      <xdr:row>100</xdr:row>
      <xdr:rowOff>53339</xdr:rowOff>
    </xdr:to>
    <xdr:cxnSp macro="">
      <xdr:nvCxnSpPr>
        <xdr:cNvPr id="627" name="直線コネクタ 626"/>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41419</xdr:rowOff>
    </xdr:from>
    <xdr:ext cx="469744" cy="259045"/>
    <xdr:sp macro="" textlink="">
      <xdr:nvSpPr>
        <xdr:cNvPr id="628" name="【庁舎】&#10;一人当たり面積平均値テキスト"/>
        <xdr:cNvSpPr txBox="1"/>
      </xdr:nvSpPr>
      <xdr:spPr>
        <a:xfrm>
          <a:off x="22250400" y="1787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0.214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18542</xdr:rowOff>
    </xdr:from>
    <xdr:to>
      <xdr:col>32</xdr:col>
      <xdr:colOff>238125</xdr:colOff>
      <xdr:row>105</xdr:row>
      <xdr:rowOff>120142</xdr:rowOff>
    </xdr:to>
    <xdr:sp macro="" textlink="">
      <xdr:nvSpPr>
        <xdr:cNvPr id="629" name="フローチャート : 判断 628"/>
        <xdr:cNvSpPr/>
      </xdr:nvSpPr>
      <xdr:spPr>
        <a:xfrm>
          <a:off x="22110700" y="1802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103</xdr:row>
      <xdr:rowOff>155702</xdr:rowOff>
    </xdr:from>
    <xdr:to>
      <xdr:col>31</xdr:col>
      <xdr:colOff>85725</xdr:colOff>
      <xdr:row>104</xdr:row>
      <xdr:rowOff>85852</xdr:rowOff>
    </xdr:to>
    <xdr:sp macro="" textlink="">
      <xdr:nvSpPr>
        <xdr:cNvPr id="630" name="フローチャート : 判断 629"/>
        <xdr:cNvSpPr/>
      </xdr:nvSpPr>
      <xdr:spPr>
        <a:xfrm>
          <a:off x="21272500" y="1781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1" name="テキスト ボックス 6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2" name="テキスト ボックス 6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3" name="テキスト ボックス 6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4" name="テキスト ボックス 6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5" name="テキスト ボックス 6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141987</xdr:rowOff>
    </xdr:from>
    <xdr:to>
      <xdr:col>32</xdr:col>
      <xdr:colOff>238125</xdr:colOff>
      <xdr:row>106</xdr:row>
      <xdr:rowOff>72137</xdr:rowOff>
    </xdr:to>
    <xdr:sp macro="" textlink="">
      <xdr:nvSpPr>
        <xdr:cNvPr id="636" name="円/楕円 635"/>
        <xdr:cNvSpPr/>
      </xdr:nvSpPr>
      <xdr:spPr>
        <a:xfrm>
          <a:off x="22110700" y="1814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120414</xdr:rowOff>
    </xdr:from>
    <xdr:ext cx="469744" cy="259045"/>
    <xdr:sp macro="" textlink="">
      <xdr:nvSpPr>
        <xdr:cNvPr id="637" name="【庁舎】&#10;一人当たり面積該当値テキスト"/>
        <xdr:cNvSpPr txBox="1"/>
      </xdr:nvSpPr>
      <xdr:spPr>
        <a:xfrm>
          <a:off x="22250400"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146558</xdr:rowOff>
    </xdr:from>
    <xdr:to>
      <xdr:col>31</xdr:col>
      <xdr:colOff>85725</xdr:colOff>
      <xdr:row>106</xdr:row>
      <xdr:rowOff>76708</xdr:rowOff>
    </xdr:to>
    <xdr:sp macro="" textlink="">
      <xdr:nvSpPr>
        <xdr:cNvPr id="638" name="円/楕円 637"/>
        <xdr:cNvSpPr/>
      </xdr:nvSpPr>
      <xdr:spPr>
        <a:xfrm>
          <a:off x="21272500" y="181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21337</xdr:rowOff>
    </xdr:from>
    <xdr:to>
      <xdr:col>32</xdr:col>
      <xdr:colOff>187325</xdr:colOff>
      <xdr:row>106</xdr:row>
      <xdr:rowOff>25908</xdr:rowOff>
    </xdr:to>
    <xdr:cxnSp macro="">
      <xdr:nvCxnSpPr>
        <xdr:cNvPr id="639" name="直線コネクタ 638"/>
        <xdr:cNvCxnSpPr/>
      </xdr:nvCxnSpPr>
      <xdr:spPr>
        <a:xfrm flipV="1">
          <a:off x="21323300" y="18195037"/>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102</xdr:row>
      <xdr:rowOff>102379</xdr:rowOff>
    </xdr:from>
    <xdr:ext cx="469744" cy="259045"/>
    <xdr:sp macro="" textlink="">
      <xdr:nvSpPr>
        <xdr:cNvPr id="640" name="n_1aveValue【庁舎】&#10;一人当たり面積"/>
        <xdr:cNvSpPr txBox="1"/>
      </xdr:nvSpPr>
      <xdr:spPr>
        <a:xfrm>
          <a:off x="210757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0.259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67835</xdr:rowOff>
    </xdr:from>
    <xdr:ext cx="469744" cy="259045"/>
    <xdr:sp macro="" textlink="">
      <xdr:nvSpPr>
        <xdr:cNvPr id="641" name="n_1mainValue【庁舎】&#10;一人当たり面積"/>
        <xdr:cNvSpPr txBox="1"/>
      </xdr:nvSpPr>
      <xdr:spPr>
        <a:xfrm>
          <a:off x="21075727" y="1824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0.186</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2" name="正方形/長方形 64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3" name="正方形/長方形 64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4" name="テキスト ボックス 64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の人口一人当たりの施設量は類似団体平均値を下回っているが、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の有形固定資産減価償却率は類似団体平均値を上回っており、老朽化が進んでいる。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は、平成２５年度及び平成２６年度に幼稚園２園及び保育所１園を複合施設として建替えたため、有形固定資産減価償却率が大幅に減少し、類似団体平均値を１５．</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ポイント下回る結果となっている。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橋りょう・トンネル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を除く、その他の１２施設類型のうち、前述の</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認定こども園・幼稚園・保育所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及び</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消防施設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の３類型を除く、９類型で有形固定資産減価償却率が類似団体平均値を上回っており、老朽化が進んでいる。</a:t>
          </a:r>
          <a:endParaRPr lang="ja-JP" altLang="ja-JP" sz="1400">
            <a:effectLst/>
          </a:endParaRPr>
        </a:p>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公営住宅</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で本市と類似団体平均を比較すると、有形固定資産減価償却率は同程度だが、一人当たり面積は３．３倍を超えている。</a:t>
          </a:r>
          <a:endParaRPr lang="ja-JP" altLang="ja-JP" sz="1400">
            <a:effectLst/>
          </a:endParaRPr>
        </a:p>
        <a:p>
          <a:r>
            <a:rPr kumimoji="1" lang="ja-JP" altLang="ja-JP" sz="1100">
              <a:solidFill>
                <a:schemeClr val="dk1"/>
              </a:solidFill>
              <a:effectLst/>
              <a:latin typeface="+mn-lt"/>
              <a:ea typeface="+mn-ea"/>
              <a:cs typeface="+mn-cs"/>
            </a:rPr>
            <a:t>　今後は、早期に個別施設ごとの長寿命化計画（個別施設計画）を策定し、公共施設等の総合的適正管理の取組を進めていく。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49,191
48,686
54.55
29,642,158
29,082,085
502,488
12,923,951
25,265,878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本市は、旧産炭地及び過疎地域であるため、人口の減少や少子高齢化の進展が著しく、基幹産業もないこと等から、財政基盤が極めて弱く、低い財政力指数が続いている。</a:t>
          </a:r>
          <a:r>
            <a:rPr kumimoji="1" lang="ja-JP" altLang="en-US" sz="1300">
              <a:solidFill>
                <a:schemeClr val="dk1"/>
              </a:solidFill>
              <a:effectLst/>
              <a:latin typeface="+mn-lt"/>
              <a:ea typeface="+mn-ea"/>
              <a:cs typeface="+mn-cs"/>
            </a:rPr>
            <a:t>生活保護費の減少に伴う基準財政需要額の減などの要因により、財政</a:t>
          </a:r>
          <a:r>
            <a:rPr kumimoji="1" lang="ja-JP" altLang="ja-JP" sz="1300">
              <a:solidFill>
                <a:schemeClr val="dk1"/>
              </a:solidFill>
              <a:effectLst/>
              <a:latin typeface="+mn-lt"/>
              <a:ea typeface="+mn-ea"/>
              <a:cs typeface="+mn-cs"/>
            </a:rPr>
            <a:t>力指数は</a:t>
          </a:r>
          <a:r>
            <a:rPr kumimoji="1" lang="ja-JP" altLang="en-US" sz="1300">
              <a:solidFill>
                <a:schemeClr val="dk1"/>
              </a:solidFill>
              <a:effectLst/>
              <a:latin typeface="+mn-lt"/>
              <a:ea typeface="+mn-ea"/>
              <a:cs typeface="+mn-cs"/>
            </a:rPr>
            <a:t>若干増加したものの、依然</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0.4</a:t>
          </a:r>
          <a:r>
            <a:rPr kumimoji="1" lang="ja-JP" altLang="en-US" sz="1300">
              <a:solidFill>
                <a:schemeClr val="dk1"/>
              </a:solidFill>
              <a:effectLst/>
              <a:latin typeface="+mn-lt"/>
              <a:ea typeface="+mn-ea"/>
              <a:cs typeface="+mn-cs"/>
            </a:rPr>
            <a:t>程度となっており、今後も引き続き、</a:t>
          </a:r>
          <a:r>
            <a:rPr lang="ja-JP" altLang="en-US" sz="1300" b="0" i="0" u="none" strike="noStrike" baseline="0" smtClean="0">
              <a:solidFill>
                <a:schemeClr val="dk1"/>
              </a:solidFill>
              <a:latin typeface="+mn-lt"/>
              <a:ea typeface="+mn-ea"/>
              <a:cs typeface="+mn-cs"/>
            </a:rPr>
            <a:t>ジェネリック医薬品の利用促進など、生活保護費の適正化に努めていくとともに、保護受給者の自立支援について、より一層の強化を図り、次世代への連鎖を防ぐための対策を講じていく予定である。</a:t>
          </a:r>
          <a:endParaRPr kumimoji="1" lang="en-US" altLang="ja-JP" sz="1300">
            <a:solidFill>
              <a:schemeClr val="dk1"/>
            </a:solidFill>
            <a:effectLst/>
            <a:latin typeface="+mn-lt"/>
            <a:ea typeface="+mn-ea"/>
            <a:cs typeface="+mn-cs"/>
          </a:endParaRPr>
        </a:p>
        <a:p>
          <a:endParaRPr kumimoji="1" lang="ja-JP" altLang="en-US" sz="1300">
            <a:solidFill>
              <a:srgbClr val="FF0000"/>
            </a:solidFill>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44</xdr:row>
      <xdr:rowOff>113393</xdr:rowOff>
    </xdr:to>
    <xdr:cxnSp macro="">
      <xdr:nvCxnSpPr>
        <xdr:cNvPr id="64" name="直線コネクタ 63"/>
        <xdr:cNvCxnSpPr/>
      </xdr:nvCxnSpPr>
      <xdr:spPr>
        <a:xfrm flipV="1">
          <a:off x="4953000" y="6261100"/>
          <a:ext cx="0" cy="13960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85470</xdr:rowOff>
    </xdr:from>
    <xdr:ext cx="762000" cy="259045"/>
    <xdr:sp macro="" textlink="">
      <xdr:nvSpPr>
        <xdr:cNvPr id="65" name="財政力最小値テキスト"/>
        <xdr:cNvSpPr txBox="1"/>
      </xdr:nvSpPr>
      <xdr:spPr>
        <a:xfrm>
          <a:off x="5041900" y="762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0.11</a:t>
          </a:r>
          <a:endParaRPr kumimoji="1" lang="ja-JP" altLang="en-US" sz="1000" b="1">
            <a:latin typeface="ＭＳ Ｐゴシック"/>
          </a:endParaRPr>
        </a:p>
      </xdr:txBody>
    </xdr:sp>
    <xdr:clientData/>
  </xdr:oneCellAnchor>
  <xdr:twoCellAnchor>
    <xdr:from>
      <xdr:col>7</xdr:col>
      <xdr:colOff>63500</xdr:colOff>
      <xdr:row>44</xdr:row>
      <xdr:rowOff>113393</xdr:rowOff>
    </xdr:from>
    <xdr:to>
      <xdr:col>7</xdr:col>
      <xdr:colOff>241300</xdr:colOff>
      <xdr:row>44</xdr:row>
      <xdr:rowOff>113393</xdr:rowOff>
    </xdr:to>
    <xdr:cxnSp macro="">
      <xdr:nvCxnSpPr>
        <xdr:cNvPr id="66" name="直線コネクタ 65"/>
        <xdr:cNvCxnSpPr/>
      </xdr:nvCxnSpPr>
      <xdr:spPr>
        <a:xfrm>
          <a:off x="4864100" y="765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93435</xdr:rowOff>
    </xdr:from>
    <xdr:to>
      <xdr:col>7</xdr:col>
      <xdr:colOff>152400</xdr:colOff>
      <xdr:row>41</xdr:row>
      <xdr:rowOff>127907</xdr:rowOff>
    </xdr:to>
    <xdr:cxnSp macro="">
      <xdr:nvCxnSpPr>
        <xdr:cNvPr id="69" name="直線コネクタ 68"/>
        <xdr:cNvCxnSpPr/>
      </xdr:nvCxnSpPr>
      <xdr:spPr>
        <a:xfrm flipV="1">
          <a:off x="4114800" y="7122885"/>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31949</xdr:rowOff>
    </xdr:from>
    <xdr:ext cx="762000" cy="259045"/>
    <xdr:sp macro="" textlink="">
      <xdr:nvSpPr>
        <xdr:cNvPr id="70" name="財政力平均値テキスト"/>
        <xdr:cNvSpPr txBox="1"/>
      </xdr:nvSpPr>
      <xdr:spPr>
        <a:xfrm>
          <a:off x="5041900" y="70613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59872</xdr:rowOff>
    </xdr:from>
    <xdr:to>
      <xdr:col>7</xdr:col>
      <xdr:colOff>203200</xdr:colOff>
      <xdr:row>41</xdr:row>
      <xdr:rowOff>161472</xdr:rowOff>
    </xdr:to>
    <xdr:sp macro="" textlink="">
      <xdr:nvSpPr>
        <xdr:cNvPr id="71" name="フローチャート : 判断 70"/>
        <xdr:cNvSpPr/>
      </xdr:nvSpPr>
      <xdr:spPr>
        <a:xfrm>
          <a:off x="49022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127907</xdr:rowOff>
    </xdr:from>
    <xdr:to>
      <xdr:col>6</xdr:col>
      <xdr:colOff>0</xdr:colOff>
      <xdr:row>41</xdr:row>
      <xdr:rowOff>145143</xdr:rowOff>
    </xdr:to>
    <xdr:cxnSp macro="">
      <xdr:nvCxnSpPr>
        <xdr:cNvPr id="72" name="直線コネクタ 71"/>
        <xdr:cNvCxnSpPr/>
      </xdr:nvCxnSpPr>
      <xdr:spPr>
        <a:xfrm flipV="1">
          <a:off x="3225800" y="71573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145143</xdr:rowOff>
    </xdr:from>
    <xdr:to>
      <xdr:col>4</xdr:col>
      <xdr:colOff>482600</xdr:colOff>
      <xdr:row>41</xdr:row>
      <xdr:rowOff>162378</xdr:rowOff>
    </xdr:to>
    <xdr:cxnSp macro="">
      <xdr:nvCxnSpPr>
        <xdr:cNvPr id="75" name="直線コネクタ 74"/>
        <xdr:cNvCxnSpPr/>
      </xdr:nvCxnSpPr>
      <xdr:spPr>
        <a:xfrm flipV="1">
          <a:off x="2336800" y="71745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40822</xdr:rowOff>
    </xdr:from>
    <xdr:to>
      <xdr:col>4</xdr:col>
      <xdr:colOff>533400</xdr:colOff>
      <xdr:row>39</xdr:row>
      <xdr:rowOff>142422</xdr:rowOff>
    </xdr:to>
    <xdr:sp macro="" textlink="">
      <xdr:nvSpPr>
        <xdr:cNvPr id="76" name="フローチャート : 判断 75"/>
        <xdr:cNvSpPr/>
      </xdr:nvSpPr>
      <xdr:spPr>
        <a:xfrm>
          <a:off x="3175000" y="672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152599</xdr:rowOff>
    </xdr:from>
    <xdr:ext cx="762000" cy="259045"/>
    <xdr:sp macro="" textlink="">
      <xdr:nvSpPr>
        <xdr:cNvPr id="77" name="テキスト ボックス 76"/>
        <xdr:cNvSpPr txBox="1"/>
      </xdr:nvSpPr>
      <xdr:spPr>
        <a:xfrm>
          <a:off x="2844800" y="649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0.62</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162378</xdr:rowOff>
    </xdr:from>
    <xdr:to>
      <xdr:col>3</xdr:col>
      <xdr:colOff>279400</xdr:colOff>
      <xdr:row>41</xdr:row>
      <xdr:rowOff>162378</xdr:rowOff>
    </xdr:to>
    <xdr:cxnSp macro="">
      <xdr:nvCxnSpPr>
        <xdr:cNvPr id="78" name="直線コネクタ 77"/>
        <xdr:cNvCxnSpPr/>
      </xdr:nvCxnSpPr>
      <xdr:spPr>
        <a:xfrm>
          <a:off x="1447800" y="71918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23585</xdr:rowOff>
    </xdr:from>
    <xdr:to>
      <xdr:col>3</xdr:col>
      <xdr:colOff>330200</xdr:colOff>
      <xdr:row>39</xdr:row>
      <xdr:rowOff>125185</xdr:rowOff>
    </xdr:to>
    <xdr:sp macro="" textlink="">
      <xdr:nvSpPr>
        <xdr:cNvPr id="79" name="フローチャート : 判断 78"/>
        <xdr:cNvSpPr/>
      </xdr:nvSpPr>
      <xdr:spPr>
        <a:xfrm>
          <a:off x="2286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135362</xdr:rowOff>
    </xdr:from>
    <xdr:ext cx="762000" cy="259045"/>
    <xdr:sp macro="" textlink="">
      <xdr:nvSpPr>
        <xdr:cNvPr id="80" name="テキスト ボックス 79"/>
        <xdr:cNvSpPr txBox="1"/>
      </xdr:nvSpPr>
      <xdr:spPr>
        <a:xfrm>
          <a:off x="1955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23585</xdr:rowOff>
    </xdr:from>
    <xdr:to>
      <xdr:col>2</xdr:col>
      <xdr:colOff>127000</xdr:colOff>
      <xdr:row>39</xdr:row>
      <xdr:rowOff>125185</xdr:rowOff>
    </xdr:to>
    <xdr:sp macro="" textlink="">
      <xdr:nvSpPr>
        <xdr:cNvPr id="81" name="フローチャート : 判断 80"/>
        <xdr:cNvSpPr/>
      </xdr:nvSpPr>
      <xdr:spPr>
        <a:xfrm>
          <a:off x="13970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135362</xdr:rowOff>
    </xdr:from>
    <xdr:ext cx="762000" cy="259045"/>
    <xdr:sp macro="" textlink="">
      <xdr:nvSpPr>
        <xdr:cNvPr id="82" name="テキスト ボックス 81"/>
        <xdr:cNvSpPr txBox="1"/>
      </xdr:nvSpPr>
      <xdr:spPr>
        <a:xfrm>
          <a:off x="1066800" y="6479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41</xdr:row>
      <xdr:rowOff>42635</xdr:rowOff>
    </xdr:from>
    <xdr:to>
      <xdr:col>7</xdr:col>
      <xdr:colOff>203200</xdr:colOff>
      <xdr:row>41</xdr:row>
      <xdr:rowOff>144235</xdr:rowOff>
    </xdr:to>
    <xdr:sp macro="" textlink="">
      <xdr:nvSpPr>
        <xdr:cNvPr id="88" name="円/楕円 87"/>
        <xdr:cNvSpPr/>
      </xdr:nvSpPr>
      <xdr:spPr>
        <a:xfrm>
          <a:off x="49022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59162</xdr:rowOff>
    </xdr:from>
    <xdr:ext cx="762000" cy="259045"/>
    <xdr:sp macro="" textlink="">
      <xdr:nvSpPr>
        <xdr:cNvPr id="89" name="財政力該当値テキスト"/>
        <xdr:cNvSpPr txBox="1"/>
      </xdr:nvSpPr>
      <xdr:spPr>
        <a:xfrm>
          <a:off x="5041900" y="6917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77107</xdr:rowOff>
    </xdr:from>
    <xdr:to>
      <xdr:col>6</xdr:col>
      <xdr:colOff>50800</xdr:colOff>
      <xdr:row>42</xdr:row>
      <xdr:rowOff>7257</xdr:rowOff>
    </xdr:to>
    <xdr:sp macro="" textlink="">
      <xdr:nvSpPr>
        <xdr:cNvPr id="90" name="円/楕円 89"/>
        <xdr:cNvSpPr/>
      </xdr:nvSpPr>
      <xdr:spPr>
        <a:xfrm>
          <a:off x="4064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163484</xdr:rowOff>
    </xdr:from>
    <xdr:ext cx="736600" cy="259045"/>
    <xdr:sp macro="" textlink="">
      <xdr:nvSpPr>
        <xdr:cNvPr id="91" name="テキスト ボックス 90"/>
        <xdr:cNvSpPr txBox="1"/>
      </xdr:nvSpPr>
      <xdr:spPr>
        <a:xfrm>
          <a:off x="3733800" y="7192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94343</xdr:rowOff>
    </xdr:from>
    <xdr:to>
      <xdr:col>4</xdr:col>
      <xdr:colOff>533400</xdr:colOff>
      <xdr:row>42</xdr:row>
      <xdr:rowOff>24493</xdr:rowOff>
    </xdr:to>
    <xdr:sp macro="" textlink="">
      <xdr:nvSpPr>
        <xdr:cNvPr id="92" name="円/楕円 91"/>
        <xdr:cNvSpPr/>
      </xdr:nvSpPr>
      <xdr:spPr>
        <a:xfrm>
          <a:off x="3175000" y="71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9270</xdr:rowOff>
    </xdr:from>
    <xdr:ext cx="762000" cy="259045"/>
    <xdr:sp macro="" textlink="">
      <xdr:nvSpPr>
        <xdr:cNvPr id="93" name="テキスト ボックス 92"/>
        <xdr:cNvSpPr txBox="1"/>
      </xdr:nvSpPr>
      <xdr:spPr>
        <a:xfrm>
          <a:off x="2844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111578</xdr:rowOff>
    </xdr:from>
    <xdr:to>
      <xdr:col>3</xdr:col>
      <xdr:colOff>330200</xdr:colOff>
      <xdr:row>42</xdr:row>
      <xdr:rowOff>41728</xdr:rowOff>
    </xdr:to>
    <xdr:sp macro="" textlink="">
      <xdr:nvSpPr>
        <xdr:cNvPr id="94" name="円/楕円 93"/>
        <xdr:cNvSpPr/>
      </xdr:nvSpPr>
      <xdr:spPr>
        <a:xfrm>
          <a:off x="2286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26505</xdr:rowOff>
    </xdr:from>
    <xdr:ext cx="762000" cy="259045"/>
    <xdr:sp macro="" textlink="">
      <xdr:nvSpPr>
        <xdr:cNvPr id="95" name="テキスト ボックス 94"/>
        <xdr:cNvSpPr txBox="1"/>
      </xdr:nvSpPr>
      <xdr:spPr>
        <a:xfrm>
          <a:off x="1955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111578</xdr:rowOff>
    </xdr:from>
    <xdr:to>
      <xdr:col>2</xdr:col>
      <xdr:colOff>127000</xdr:colOff>
      <xdr:row>42</xdr:row>
      <xdr:rowOff>41728</xdr:rowOff>
    </xdr:to>
    <xdr:sp macro="" textlink="">
      <xdr:nvSpPr>
        <xdr:cNvPr id="96" name="円/楕円 95"/>
        <xdr:cNvSpPr/>
      </xdr:nvSpPr>
      <xdr:spPr>
        <a:xfrm>
          <a:off x="1397000" y="714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26505</xdr:rowOff>
    </xdr:from>
    <xdr:ext cx="762000" cy="259045"/>
    <xdr:sp macro="" textlink="">
      <xdr:nvSpPr>
        <xdr:cNvPr id="97" name="テキスト ボックス 96"/>
        <xdr:cNvSpPr txBox="1"/>
      </xdr:nvSpPr>
      <xdr:spPr>
        <a:xfrm>
          <a:off x="1066800" y="722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人件費、生活保護費の減少、市税の増加などの改善要因はあるものの、普通交付税、地方消費税交付金の減少の影響が大きく、</a:t>
          </a:r>
          <a:r>
            <a:rPr kumimoji="1" lang="en-US" altLang="ja-JP" sz="1300">
              <a:latin typeface="ＭＳ Ｐゴシック"/>
            </a:rPr>
            <a:t>28</a:t>
          </a:r>
          <a:r>
            <a:rPr kumimoji="1" lang="ja-JP" altLang="en-US" sz="1300">
              <a:latin typeface="ＭＳ Ｐゴシック"/>
            </a:rPr>
            <a:t>年度は前年度に比べ、</a:t>
          </a:r>
          <a:r>
            <a:rPr kumimoji="1" lang="en-US" altLang="ja-JP" sz="1300">
              <a:latin typeface="ＭＳ Ｐゴシック"/>
            </a:rPr>
            <a:t>3.7</a:t>
          </a:r>
          <a:r>
            <a:rPr kumimoji="1" lang="ja-JP" altLang="en-US" sz="1300">
              <a:latin typeface="ＭＳ Ｐゴシック"/>
            </a:rPr>
            <a:t>ポイント悪化し、</a:t>
          </a:r>
          <a:r>
            <a:rPr kumimoji="1" lang="en-US" altLang="ja-JP" sz="1300">
              <a:latin typeface="ＭＳ Ｐゴシック"/>
            </a:rPr>
            <a:t>99.9</a:t>
          </a:r>
          <a:r>
            <a:rPr kumimoji="1" lang="ja-JP" altLang="en-US" sz="1300">
              <a:latin typeface="ＭＳ Ｐゴシック"/>
            </a:rPr>
            <a:t>％に達している。上述のとおり、生活保護費は減少したものの依然高額であり</a:t>
          </a:r>
          <a:r>
            <a:rPr kumimoji="1" lang="ja-JP" altLang="ja-JP" sz="1300">
              <a:solidFill>
                <a:schemeClr val="dk1"/>
              </a:solidFill>
              <a:effectLst/>
              <a:latin typeface="+mn-lt"/>
              <a:ea typeface="+mn-ea"/>
              <a:cs typeface="+mn-cs"/>
            </a:rPr>
            <a:t>、今後も引き続き、</a:t>
          </a:r>
          <a:r>
            <a:rPr lang="ja-JP" altLang="ja-JP" sz="1300" b="0" i="0" baseline="0">
              <a:solidFill>
                <a:schemeClr val="dk1"/>
              </a:solidFill>
              <a:effectLst/>
              <a:latin typeface="+mn-lt"/>
              <a:ea typeface="+mn-ea"/>
              <a:cs typeface="+mn-cs"/>
            </a:rPr>
            <a:t>保護受給者の自立支援について、より一層の強化を図り、次世代への連鎖を防ぐための対策を講じていく</a:t>
          </a:r>
          <a:r>
            <a:rPr lang="ja-JP" altLang="en-US" sz="1300" b="0" i="0" baseline="0">
              <a:solidFill>
                <a:schemeClr val="dk1"/>
              </a:solidFill>
              <a:effectLst/>
              <a:latin typeface="+mn-lt"/>
              <a:ea typeface="+mn-ea"/>
              <a:cs typeface="+mn-cs"/>
            </a:rPr>
            <a:t>必要が</a:t>
          </a:r>
          <a:r>
            <a:rPr lang="ja-JP" altLang="ja-JP" sz="1300" b="0" i="0" baseline="0">
              <a:solidFill>
                <a:schemeClr val="dk1"/>
              </a:solidFill>
              <a:effectLst/>
              <a:latin typeface="+mn-lt"/>
              <a:ea typeface="+mn-ea"/>
              <a:cs typeface="+mn-cs"/>
            </a:rPr>
            <a:t>ある。</a:t>
          </a:r>
          <a:r>
            <a:rPr lang="ja-JP" altLang="en-US" sz="1300" b="0" i="0" baseline="0">
              <a:solidFill>
                <a:schemeClr val="dk1"/>
              </a:solidFill>
              <a:effectLst/>
              <a:latin typeface="+mn-lt"/>
              <a:ea typeface="+mn-ea"/>
              <a:cs typeface="+mn-cs"/>
            </a:rPr>
            <a:t>また、</a:t>
          </a:r>
          <a:r>
            <a:rPr lang="ja-JP" altLang="en-US" sz="1300" b="0" i="0" u="none" strike="noStrike" baseline="0" smtClean="0">
              <a:solidFill>
                <a:schemeClr val="dk1"/>
              </a:solidFill>
              <a:latin typeface="+mn-lt"/>
              <a:ea typeface="+mn-ea"/>
              <a:cs typeface="+mn-cs"/>
            </a:rPr>
            <a:t>第６次行政改革大綱に掲げた「民間委託導入」などの取組みにより、経常的経費の削減を図る。</a:t>
          </a:r>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165608</xdr:rowOff>
    </xdr:from>
    <xdr:to>
      <xdr:col>7</xdr:col>
      <xdr:colOff>152400</xdr:colOff>
      <xdr:row>65</xdr:row>
      <xdr:rowOff>27178</xdr:rowOff>
    </xdr:to>
    <xdr:cxnSp macro="">
      <xdr:nvCxnSpPr>
        <xdr:cNvPr id="125" name="直線コネクタ 124"/>
        <xdr:cNvCxnSpPr/>
      </xdr:nvCxnSpPr>
      <xdr:spPr>
        <a:xfrm flipV="1">
          <a:off x="4953000" y="10109708"/>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170705</xdr:rowOff>
    </xdr:from>
    <xdr:ext cx="762000" cy="259045"/>
    <xdr:sp macro="" textlink="">
      <xdr:nvSpPr>
        <xdr:cNvPr id="126" name="財政構造の弾力性最小値テキスト"/>
        <xdr:cNvSpPr txBox="1"/>
      </xdr:nvSpPr>
      <xdr:spPr>
        <a:xfrm>
          <a:off x="5041900" y="1114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102.8</a:t>
          </a:r>
          <a:endParaRPr kumimoji="1" lang="ja-JP" altLang="en-US" sz="1000" b="1">
            <a:latin typeface="ＭＳ Ｐゴシック"/>
          </a:endParaRPr>
        </a:p>
      </xdr:txBody>
    </xdr:sp>
    <xdr:clientData/>
  </xdr:oneCellAnchor>
  <xdr:twoCellAnchor>
    <xdr:from>
      <xdr:col>7</xdr:col>
      <xdr:colOff>63500</xdr:colOff>
      <xdr:row>65</xdr:row>
      <xdr:rowOff>27178</xdr:rowOff>
    </xdr:from>
    <xdr:to>
      <xdr:col>7</xdr:col>
      <xdr:colOff>241300</xdr:colOff>
      <xdr:row>65</xdr:row>
      <xdr:rowOff>27178</xdr:rowOff>
    </xdr:to>
    <xdr:cxnSp macro="">
      <xdr:nvCxnSpPr>
        <xdr:cNvPr id="127" name="直線コネクタ 126"/>
        <xdr:cNvCxnSpPr/>
      </xdr:nvCxnSpPr>
      <xdr:spPr>
        <a:xfrm>
          <a:off x="4864100" y="1117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80535</xdr:rowOff>
    </xdr:from>
    <xdr:ext cx="762000" cy="259045"/>
    <xdr:sp macro="" textlink="">
      <xdr:nvSpPr>
        <xdr:cNvPr id="128"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7</xdr:col>
      <xdr:colOff>63500</xdr:colOff>
      <xdr:row>58</xdr:row>
      <xdr:rowOff>165608</xdr:rowOff>
    </xdr:from>
    <xdr:to>
      <xdr:col>7</xdr:col>
      <xdr:colOff>241300</xdr:colOff>
      <xdr:row>58</xdr:row>
      <xdr:rowOff>165608</xdr:rowOff>
    </xdr:to>
    <xdr:cxnSp macro="">
      <xdr:nvCxnSpPr>
        <xdr:cNvPr id="129" name="直線コネクタ 128"/>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51562</xdr:rowOff>
    </xdr:from>
    <xdr:to>
      <xdr:col>7</xdr:col>
      <xdr:colOff>152400</xdr:colOff>
      <xdr:row>64</xdr:row>
      <xdr:rowOff>58674</xdr:rowOff>
    </xdr:to>
    <xdr:cxnSp macro="">
      <xdr:nvCxnSpPr>
        <xdr:cNvPr id="130" name="直線コネクタ 129"/>
        <xdr:cNvCxnSpPr/>
      </xdr:nvCxnSpPr>
      <xdr:spPr>
        <a:xfrm>
          <a:off x="4114800" y="10852912"/>
          <a:ext cx="8382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10177</xdr:rowOff>
    </xdr:from>
    <xdr:ext cx="762000" cy="259045"/>
    <xdr:sp macro="" textlink="">
      <xdr:nvSpPr>
        <xdr:cNvPr id="131" name="財政構造の弾力性平均値テキスト"/>
        <xdr:cNvSpPr txBox="1"/>
      </xdr:nvSpPr>
      <xdr:spPr>
        <a:xfrm>
          <a:off x="5041900" y="10468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165100</xdr:rowOff>
    </xdr:from>
    <xdr:to>
      <xdr:col>7</xdr:col>
      <xdr:colOff>203200</xdr:colOff>
      <xdr:row>62</xdr:row>
      <xdr:rowOff>95250</xdr:rowOff>
    </xdr:to>
    <xdr:sp macro="" textlink="">
      <xdr:nvSpPr>
        <xdr:cNvPr id="132" name="フローチャート : 判断 131"/>
        <xdr:cNvSpPr/>
      </xdr:nvSpPr>
      <xdr:spPr>
        <a:xfrm>
          <a:off x="49022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63</xdr:row>
      <xdr:rowOff>51562</xdr:rowOff>
    </xdr:to>
    <xdr:cxnSp macro="">
      <xdr:nvCxnSpPr>
        <xdr:cNvPr id="133" name="直線コネクタ 132"/>
        <xdr:cNvCxnSpPr/>
      </xdr:nvCxnSpPr>
      <xdr:spPr>
        <a:xfrm>
          <a:off x="3225800" y="1084808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63754</xdr:rowOff>
    </xdr:from>
    <xdr:to>
      <xdr:col>6</xdr:col>
      <xdr:colOff>50800</xdr:colOff>
      <xdr:row>61</xdr:row>
      <xdr:rowOff>165354</xdr:rowOff>
    </xdr:to>
    <xdr:sp macro="" textlink="">
      <xdr:nvSpPr>
        <xdr:cNvPr id="134" name="フローチャート : 判断 133"/>
        <xdr:cNvSpPr/>
      </xdr:nvSpPr>
      <xdr:spPr>
        <a:xfrm>
          <a:off x="4064000" y="1052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4081</xdr:rowOff>
    </xdr:from>
    <xdr:ext cx="736600" cy="259045"/>
    <xdr:sp macro="" textlink="">
      <xdr:nvSpPr>
        <xdr:cNvPr id="135" name="テキスト ボックス 134"/>
        <xdr:cNvSpPr txBox="1"/>
      </xdr:nvSpPr>
      <xdr:spPr>
        <a:xfrm>
          <a:off x="3733800" y="1029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160274</xdr:rowOff>
    </xdr:from>
    <xdr:to>
      <xdr:col>4</xdr:col>
      <xdr:colOff>482600</xdr:colOff>
      <xdr:row>63</xdr:row>
      <xdr:rowOff>46736</xdr:rowOff>
    </xdr:to>
    <xdr:cxnSp macro="">
      <xdr:nvCxnSpPr>
        <xdr:cNvPr id="136" name="直線コネクタ 135"/>
        <xdr:cNvCxnSpPr/>
      </xdr:nvCxnSpPr>
      <xdr:spPr>
        <a:xfrm>
          <a:off x="2336800" y="1079017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7" name="フローチャート : 判断 136"/>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125747</xdr:rowOff>
    </xdr:from>
    <xdr:ext cx="762000" cy="259045"/>
    <xdr:sp macro="" textlink="">
      <xdr:nvSpPr>
        <xdr:cNvPr id="138" name="テキスト ボックス 137"/>
        <xdr:cNvSpPr txBox="1"/>
      </xdr:nvSpPr>
      <xdr:spPr>
        <a:xfrm>
          <a:off x="2844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78232</xdr:rowOff>
    </xdr:from>
    <xdr:to>
      <xdr:col>3</xdr:col>
      <xdr:colOff>279400</xdr:colOff>
      <xdr:row>62</xdr:row>
      <xdr:rowOff>160274</xdr:rowOff>
    </xdr:to>
    <xdr:cxnSp macro="">
      <xdr:nvCxnSpPr>
        <xdr:cNvPr id="139" name="直線コネクタ 138"/>
        <xdr:cNvCxnSpPr/>
      </xdr:nvCxnSpPr>
      <xdr:spPr>
        <a:xfrm>
          <a:off x="1447800" y="10708132"/>
          <a:ext cx="8890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51562</xdr:rowOff>
    </xdr:from>
    <xdr:to>
      <xdr:col>3</xdr:col>
      <xdr:colOff>330200</xdr:colOff>
      <xdr:row>62</xdr:row>
      <xdr:rowOff>153162</xdr:rowOff>
    </xdr:to>
    <xdr:sp macro="" textlink="">
      <xdr:nvSpPr>
        <xdr:cNvPr id="140" name="フローチャート : 判断 139"/>
        <xdr:cNvSpPr/>
      </xdr:nvSpPr>
      <xdr:spPr>
        <a:xfrm>
          <a:off x="2286000" y="1068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163339</xdr:rowOff>
    </xdr:from>
    <xdr:ext cx="762000" cy="259045"/>
    <xdr:sp macro="" textlink="">
      <xdr:nvSpPr>
        <xdr:cNvPr id="141" name="テキスト ボックス 140"/>
        <xdr:cNvSpPr txBox="1"/>
      </xdr:nvSpPr>
      <xdr:spPr>
        <a:xfrm>
          <a:off x="1955800" y="1045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2" name="フローチャート : 判断 141"/>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3" name="テキスト ボックス 142"/>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7874</xdr:rowOff>
    </xdr:from>
    <xdr:to>
      <xdr:col>7</xdr:col>
      <xdr:colOff>203200</xdr:colOff>
      <xdr:row>64</xdr:row>
      <xdr:rowOff>109474</xdr:rowOff>
    </xdr:to>
    <xdr:sp macro="" textlink="">
      <xdr:nvSpPr>
        <xdr:cNvPr id="149" name="円/楕円 148"/>
        <xdr:cNvSpPr/>
      </xdr:nvSpPr>
      <xdr:spPr>
        <a:xfrm>
          <a:off x="4902200" y="10980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151401</xdr:rowOff>
    </xdr:from>
    <xdr:ext cx="762000" cy="259045"/>
    <xdr:sp macro="" textlink="">
      <xdr:nvSpPr>
        <xdr:cNvPr id="150" name="財政構造の弾力性該当値テキスト"/>
        <xdr:cNvSpPr txBox="1"/>
      </xdr:nvSpPr>
      <xdr:spPr>
        <a:xfrm>
          <a:off x="5041900" y="10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762</xdr:rowOff>
    </xdr:from>
    <xdr:to>
      <xdr:col>6</xdr:col>
      <xdr:colOff>50800</xdr:colOff>
      <xdr:row>63</xdr:row>
      <xdr:rowOff>102362</xdr:rowOff>
    </xdr:to>
    <xdr:sp macro="" textlink="">
      <xdr:nvSpPr>
        <xdr:cNvPr id="151" name="円/楕円 150"/>
        <xdr:cNvSpPr/>
      </xdr:nvSpPr>
      <xdr:spPr>
        <a:xfrm>
          <a:off x="4064000" y="1080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52" name="テキスト ボックス 151"/>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167386</xdr:rowOff>
    </xdr:from>
    <xdr:to>
      <xdr:col>4</xdr:col>
      <xdr:colOff>533400</xdr:colOff>
      <xdr:row>63</xdr:row>
      <xdr:rowOff>97536</xdr:rowOff>
    </xdr:to>
    <xdr:sp macro="" textlink="">
      <xdr:nvSpPr>
        <xdr:cNvPr id="153" name="円/楕円 152"/>
        <xdr:cNvSpPr/>
      </xdr:nvSpPr>
      <xdr:spPr>
        <a:xfrm>
          <a:off x="3175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107713</xdr:rowOff>
    </xdr:from>
    <xdr:ext cx="762000" cy="259045"/>
    <xdr:sp macro="" textlink="">
      <xdr:nvSpPr>
        <xdr:cNvPr id="154" name="テキスト ボックス 153"/>
        <xdr:cNvSpPr txBox="1"/>
      </xdr:nvSpPr>
      <xdr:spPr>
        <a:xfrm>
          <a:off x="2844800" y="1056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109474</xdr:rowOff>
    </xdr:from>
    <xdr:to>
      <xdr:col>3</xdr:col>
      <xdr:colOff>330200</xdr:colOff>
      <xdr:row>63</xdr:row>
      <xdr:rowOff>39624</xdr:rowOff>
    </xdr:to>
    <xdr:sp macro="" textlink="">
      <xdr:nvSpPr>
        <xdr:cNvPr id="155" name="円/楕円 154"/>
        <xdr:cNvSpPr/>
      </xdr:nvSpPr>
      <xdr:spPr>
        <a:xfrm>
          <a:off x="2286000" y="1073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24401</xdr:rowOff>
    </xdr:from>
    <xdr:ext cx="762000" cy="259045"/>
    <xdr:sp macro="" textlink="">
      <xdr:nvSpPr>
        <xdr:cNvPr id="156" name="テキスト ボックス 155"/>
        <xdr:cNvSpPr txBox="1"/>
      </xdr:nvSpPr>
      <xdr:spPr>
        <a:xfrm>
          <a:off x="1955800" y="10825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27432</xdr:rowOff>
    </xdr:from>
    <xdr:to>
      <xdr:col>2</xdr:col>
      <xdr:colOff>127000</xdr:colOff>
      <xdr:row>62</xdr:row>
      <xdr:rowOff>129032</xdr:rowOff>
    </xdr:to>
    <xdr:sp macro="" textlink="">
      <xdr:nvSpPr>
        <xdr:cNvPr id="157" name="円/楕円 156"/>
        <xdr:cNvSpPr/>
      </xdr:nvSpPr>
      <xdr:spPr>
        <a:xfrm>
          <a:off x="1397000" y="1065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139209</xdr:rowOff>
    </xdr:from>
    <xdr:ext cx="762000" cy="259045"/>
    <xdr:sp macro="" textlink="">
      <xdr:nvSpPr>
        <xdr:cNvPr id="158" name="テキスト ボックス 157"/>
        <xdr:cNvSpPr txBox="1"/>
      </xdr:nvSpPr>
      <xdr:spPr>
        <a:xfrm>
          <a:off x="1066800" y="1042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[124,731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前年度に比べ、約</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千円増加しているが、これは</a:t>
          </a:r>
          <a:r>
            <a:rPr kumimoji="1" lang="ja-JP" altLang="en-US" sz="1300">
              <a:solidFill>
                <a:schemeClr val="dk1"/>
              </a:solidFill>
              <a:effectLst/>
              <a:latin typeface="+mn-ea"/>
              <a:ea typeface="+mn-ea"/>
              <a:cs typeface="+mn-cs"/>
            </a:rPr>
            <a:t>委託期間が通年化したことにより、図書館・美術館の指定管理委託料</a:t>
          </a:r>
          <a:r>
            <a:rPr kumimoji="1" lang="ja-JP" altLang="ja-JP" sz="1300">
              <a:solidFill>
                <a:schemeClr val="dk1"/>
              </a:solidFill>
              <a:effectLst/>
              <a:latin typeface="+mn-ea"/>
              <a:ea typeface="+mn-ea"/>
              <a:cs typeface="+mn-cs"/>
            </a:rPr>
            <a:t>（物件費）が増加したこと</a:t>
          </a:r>
          <a:r>
            <a:rPr kumimoji="1" lang="ja-JP" altLang="en-US" sz="1300">
              <a:solidFill>
                <a:schemeClr val="dk1"/>
              </a:solidFill>
              <a:effectLst/>
              <a:latin typeface="+mn-ea"/>
              <a:ea typeface="+mn-ea"/>
              <a:cs typeface="+mn-cs"/>
            </a:rPr>
            <a:t>や、経年劣化に伴い、各施設の維持補修費が増加したことが</a:t>
          </a:r>
          <a:r>
            <a:rPr kumimoji="1" lang="ja-JP" altLang="ja-JP" sz="1300">
              <a:solidFill>
                <a:schemeClr val="dk1"/>
              </a:solidFill>
              <a:effectLst/>
              <a:latin typeface="+mn-ea"/>
              <a:ea typeface="+mn-ea"/>
              <a:cs typeface="+mn-cs"/>
            </a:rPr>
            <a:t>主な要因である。</a:t>
          </a:r>
          <a:endParaRPr lang="ja-JP" altLang="ja-JP" sz="1300">
            <a:effectLst/>
            <a:latin typeface="+mn-ea"/>
            <a:ea typeface="+mn-ea"/>
          </a:endParaRPr>
        </a:p>
        <a:p>
          <a:r>
            <a:rPr kumimoji="1" lang="ja-JP" altLang="ja-JP" sz="1300">
              <a:solidFill>
                <a:schemeClr val="dk1"/>
              </a:solidFill>
              <a:effectLst/>
              <a:latin typeface="+mn-ea"/>
              <a:ea typeface="+mn-ea"/>
              <a:cs typeface="+mn-cs"/>
            </a:rPr>
            <a:t>　なお、分母となる人口が若干減少（</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日時点</a:t>
          </a:r>
          <a:r>
            <a:rPr kumimoji="1" lang="en-US" altLang="ja-JP" sz="1300">
              <a:solidFill>
                <a:schemeClr val="dk1"/>
              </a:solidFill>
              <a:effectLst/>
              <a:latin typeface="+mn-ea"/>
              <a:ea typeface="+mn-ea"/>
              <a:cs typeface="+mn-cs"/>
            </a:rPr>
            <a:t>49,451</a:t>
          </a:r>
          <a:r>
            <a:rPr kumimoji="1" lang="ja-JP" altLang="ja-JP" sz="1300">
              <a:solidFill>
                <a:schemeClr val="dk1"/>
              </a:solidFill>
              <a:effectLst/>
              <a:latin typeface="+mn-ea"/>
              <a:ea typeface="+mn-ea"/>
              <a:cs typeface="+mn-cs"/>
            </a:rPr>
            <a:t>人→</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日時点</a:t>
          </a:r>
          <a:r>
            <a:rPr kumimoji="1" lang="en-US" altLang="ja-JP" sz="1300">
              <a:solidFill>
                <a:schemeClr val="dk1"/>
              </a:solidFill>
              <a:effectLst/>
              <a:latin typeface="+mn-ea"/>
              <a:ea typeface="+mn-ea"/>
              <a:cs typeface="+mn-cs"/>
            </a:rPr>
            <a:t>49,191</a:t>
          </a:r>
          <a:r>
            <a:rPr kumimoji="1" lang="ja-JP" altLang="ja-JP" sz="1300">
              <a:solidFill>
                <a:schemeClr val="dk1"/>
              </a:solidFill>
              <a:effectLst/>
              <a:latin typeface="+mn-ea"/>
              <a:ea typeface="+mn-ea"/>
              <a:cs typeface="+mn-cs"/>
            </a:rPr>
            <a:t>人）したことも増加要因となっている。</a:t>
          </a:r>
          <a:endParaRPr lang="ja-JP" altLang="ja-JP" sz="1300">
            <a:effectLst/>
            <a:latin typeface="+mn-ea"/>
            <a:ea typeface="+mn-ea"/>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163035</xdr:rowOff>
    </xdr:from>
    <xdr:to>
      <xdr:col>7</xdr:col>
      <xdr:colOff>152400</xdr:colOff>
      <xdr:row>89</xdr:row>
      <xdr:rowOff>94848</xdr:rowOff>
    </xdr:to>
    <xdr:cxnSp macro="">
      <xdr:nvCxnSpPr>
        <xdr:cNvPr id="186" name="直線コネクタ 185"/>
        <xdr:cNvCxnSpPr/>
      </xdr:nvCxnSpPr>
      <xdr:spPr>
        <a:xfrm flipV="1">
          <a:off x="4953000" y="13879035"/>
          <a:ext cx="0" cy="14748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66925</xdr:rowOff>
    </xdr:from>
    <xdr:ext cx="762000" cy="259045"/>
    <xdr:sp macro="" textlink="">
      <xdr:nvSpPr>
        <xdr:cNvPr id="187" name="人件費・物件費等の状況最小値テキスト"/>
        <xdr:cNvSpPr txBox="1"/>
      </xdr:nvSpPr>
      <xdr:spPr>
        <a:xfrm>
          <a:off x="5041900" y="15325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405,180</a:t>
          </a:r>
          <a:endParaRPr kumimoji="1" lang="ja-JP" altLang="en-US" sz="1000" b="1">
            <a:latin typeface="ＭＳ Ｐゴシック"/>
          </a:endParaRPr>
        </a:p>
      </xdr:txBody>
    </xdr:sp>
    <xdr:clientData/>
  </xdr:oneCellAnchor>
  <xdr:twoCellAnchor>
    <xdr:from>
      <xdr:col>7</xdr:col>
      <xdr:colOff>63500</xdr:colOff>
      <xdr:row>89</xdr:row>
      <xdr:rowOff>94848</xdr:rowOff>
    </xdr:from>
    <xdr:to>
      <xdr:col>7</xdr:col>
      <xdr:colOff>241300</xdr:colOff>
      <xdr:row>89</xdr:row>
      <xdr:rowOff>94848</xdr:rowOff>
    </xdr:to>
    <xdr:cxnSp macro="">
      <xdr:nvCxnSpPr>
        <xdr:cNvPr id="188" name="直線コネクタ 187"/>
        <xdr:cNvCxnSpPr/>
      </xdr:nvCxnSpPr>
      <xdr:spPr>
        <a:xfrm>
          <a:off x="4864100" y="15353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77962</xdr:rowOff>
    </xdr:from>
    <xdr:ext cx="762000" cy="259045"/>
    <xdr:sp macro="" textlink="">
      <xdr:nvSpPr>
        <xdr:cNvPr id="189" name="人件費・物件費等の状況最大値テキスト"/>
        <xdr:cNvSpPr txBox="1"/>
      </xdr:nvSpPr>
      <xdr:spPr>
        <a:xfrm>
          <a:off x="5041900" y="1362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99,572</a:t>
          </a:r>
          <a:endParaRPr kumimoji="1" lang="ja-JP" altLang="en-US" sz="1000" b="1">
            <a:latin typeface="ＭＳ Ｐゴシック"/>
          </a:endParaRPr>
        </a:p>
      </xdr:txBody>
    </xdr:sp>
    <xdr:clientData/>
  </xdr:oneCellAnchor>
  <xdr:twoCellAnchor>
    <xdr:from>
      <xdr:col>7</xdr:col>
      <xdr:colOff>63500</xdr:colOff>
      <xdr:row>80</xdr:row>
      <xdr:rowOff>163035</xdr:rowOff>
    </xdr:from>
    <xdr:to>
      <xdr:col>7</xdr:col>
      <xdr:colOff>241300</xdr:colOff>
      <xdr:row>80</xdr:row>
      <xdr:rowOff>163035</xdr:rowOff>
    </xdr:to>
    <xdr:cxnSp macro="">
      <xdr:nvCxnSpPr>
        <xdr:cNvPr id="190" name="直線コネクタ 189"/>
        <xdr:cNvCxnSpPr/>
      </xdr:nvCxnSpPr>
      <xdr:spPr>
        <a:xfrm>
          <a:off x="4864100" y="13879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108649</xdr:rowOff>
    </xdr:from>
    <xdr:to>
      <xdr:col>7</xdr:col>
      <xdr:colOff>152400</xdr:colOff>
      <xdr:row>81</xdr:row>
      <xdr:rowOff>113002</xdr:rowOff>
    </xdr:to>
    <xdr:cxnSp macro="">
      <xdr:nvCxnSpPr>
        <xdr:cNvPr id="191" name="直線コネクタ 190"/>
        <xdr:cNvCxnSpPr/>
      </xdr:nvCxnSpPr>
      <xdr:spPr>
        <a:xfrm>
          <a:off x="4114800" y="13996099"/>
          <a:ext cx="8382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161540</xdr:rowOff>
    </xdr:from>
    <xdr:ext cx="762000" cy="259045"/>
    <xdr:sp macro="" textlink="">
      <xdr:nvSpPr>
        <xdr:cNvPr id="192" name="人件費・物件費等の状況平均値テキスト"/>
        <xdr:cNvSpPr txBox="1"/>
      </xdr:nvSpPr>
      <xdr:spPr>
        <a:xfrm>
          <a:off x="5041900" y="140489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151,101</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18013</xdr:rowOff>
    </xdr:from>
    <xdr:to>
      <xdr:col>7</xdr:col>
      <xdr:colOff>203200</xdr:colOff>
      <xdr:row>82</xdr:row>
      <xdr:rowOff>119613</xdr:rowOff>
    </xdr:to>
    <xdr:sp macro="" textlink="">
      <xdr:nvSpPr>
        <xdr:cNvPr id="193" name="フローチャート : 判断 192"/>
        <xdr:cNvSpPr/>
      </xdr:nvSpPr>
      <xdr:spPr>
        <a:xfrm>
          <a:off x="4902200" y="1407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80745</xdr:rowOff>
    </xdr:from>
    <xdr:to>
      <xdr:col>6</xdr:col>
      <xdr:colOff>0</xdr:colOff>
      <xdr:row>81</xdr:row>
      <xdr:rowOff>108649</xdr:rowOff>
    </xdr:to>
    <xdr:cxnSp macro="">
      <xdr:nvCxnSpPr>
        <xdr:cNvPr id="194" name="直線コネクタ 193"/>
        <xdr:cNvCxnSpPr/>
      </xdr:nvCxnSpPr>
      <xdr:spPr>
        <a:xfrm>
          <a:off x="3225800" y="13968195"/>
          <a:ext cx="889000" cy="27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141604</xdr:rowOff>
    </xdr:from>
    <xdr:to>
      <xdr:col>6</xdr:col>
      <xdr:colOff>50800</xdr:colOff>
      <xdr:row>82</xdr:row>
      <xdr:rowOff>71754</xdr:rowOff>
    </xdr:to>
    <xdr:sp macro="" textlink="">
      <xdr:nvSpPr>
        <xdr:cNvPr id="195" name="フローチャート : 判断 194"/>
        <xdr:cNvSpPr/>
      </xdr:nvSpPr>
      <xdr:spPr>
        <a:xfrm>
          <a:off x="4064000" y="14029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56531</xdr:rowOff>
    </xdr:from>
    <xdr:ext cx="736600" cy="259045"/>
    <xdr:sp macro="" textlink="">
      <xdr:nvSpPr>
        <xdr:cNvPr id="196" name="テキスト ボックス 195"/>
        <xdr:cNvSpPr txBox="1"/>
      </xdr:nvSpPr>
      <xdr:spPr>
        <a:xfrm>
          <a:off x="3733800" y="141154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141,184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59680</xdr:rowOff>
    </xdr:from>
    <xdr:to>
      <xdr:col>4</xdr:col>
      <xdr:colOff>482600</xdr:colOff>
      <xdr:row>81</xdr:row>
      <xdr:rowOff>80745</xdr:rowOff>
    </xdr:to>
    <xdr:cxnSp macro="">
      <xdr:nvCxnSpPr>
        <xdr:cNvPr id="197" name="直線コネクタ 196"/>
        <xdr:cNvCxnSpPr/>
      </xdr:nvCxnSpPr>
      <xdr:spPr>
        <a:xfrm>
          <a:off x="2336800" y="13947130"/>
          <a:ext cx="889000" cy="21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162175</xdr:rowOff>
    </xdr:from>
    <xdr:to>
      <xdr:col>4</xdr:col>
      <xdr:colOff>533400</xdr:colOff>
      <xdr:row>81</xdr:row>
      <xdr:rowOff>92325</xdr:rowOff>
    </xdr:to>
    <xdr:sp macro="" textlink="">
      <xdr:nvSpPr>
        <xdr:cNvPr id="198" name="フローチャート : 判断 197"/>
        <xdr:cNvSpPr/>
      </xdr:nvSpPr>
      <xdr:spPr>
        <a:xfrm>
          <a:off x="3175000" y="13878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102502</xdr:rowOff>
    </xdr:from>
    <xdr:ext cx="762000" cy="259045"/>
    <xdr:sp macro="" textlink="">
      <xdr:nvSpPr>
        <xdr:cNvPr id="199" name="テキスト ボックス 198"/>
        <xdr:cNvSpPr txBox="1"/>
      </xdr:nvSpPr>
      <xdr:spPr>
        <a:xfrm>
          <a:off x="2844800" y="13647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48174</xdr:rowOff>
    </xdr:from>
    <xdr:to>
      <xdr:col>3</xdr:col>
      <xdr:colOff>279400</xdr:colOff>
      <xdr:row>81</xdr:row>
      <xdr:rowOff>59680</xdr:rowOff>
    </xdr:to>
    <xdr:cxnSp macro="">
      <xdr:nvCxnSpPr>
        <xdr:cNvPr id="200" name="直線コネクタ 199"/>
        <xdr:cNvCxnSpPr/>
      </xdr:nvCxnSpPr>
      <xdr:spPr>
        <a:xfrm>
          <a:off x="1447800" y="13935624"/>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146219</xdr:rowOff>
    </xdr:from>
    <xdr:to>
      <xdr:col>3</xdr:col>
      <xdr:colOff>330200</xdr:colOff>
      <xdr:row>81</xdr:row>
      <xdr:rowOff>76369</xdr:rowOff>
    </xdr:to>
    <xdr:sp macro="" textlink="">
      <xdr:nvSpPr>
        <xdr:cNvPr id="201" name="フローチャート : 判断 200"/>
        <xdr:cNvSpPr/>
      </xdr:nvSpPr>
      <xdr:spPr>
        <a:xfrm>
          <a:off x="2286000" y="13862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86546</xdr:rowOff>
    </xdr:from>
    <xdr:ext cx="762000" cy="259045"/>
    <xdr:sp macro="" textlink="">
      <xdr:nvSpPr>
        <xdr:cNvPr id="202" name="テキスト ボックス 201"/>
        <xdr:cNvSpPr txBox="1"/>
      </xdr:nvSpPr>
      <xdr:spPr>
        <a:xfrm>
          <a:off x="1955800" y="13631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168883</xdr:rowOff>
    </xdr:from>
    <xdr:to>
      <xdr:col>2</xdr:col>
      <xdr:colOff>127000</xdr:colOff>
      <xdr:row>81</xdr:row>
      <xdr:rowOff>99033</xdr:rowOff>
    </xdr:to>
    <xdr:sp macro="" textlink="">
      <xdr:nvSpPr>
        <xdr:cNvPr id="203" name="フローチャート : 判断 202"/>
        <xdr:cNvSpPr/>
      </xdr:nvSpPr>
      <xdr:spPr>
        <a:xfrm>
          <a:off x="1397000" y="1388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83810</xdr:rowOff>
    </xdr:from>
    <xdr:ext cx="762000" cy="259045"/>
    <xdr:sp macro="" textlink="">
      <xdr:nvSpPr>
        <xdr:cNvPr id="204" name="テキスト ボックス 203"/>
        <xdr:cNvSpPr txBox="1"/>
      </xdr:nvSpPr>
      <xdr:spPr>
        <a:xfrm>
          <a:off x="1066800" y="1397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111,310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62202</xdr:rowOff>
    </xdr:from>
    <xdr:to>
      <xdr:col>7</xdr:col>
      <xdr:colOff>203200</xdr:colOff>
      <xdr:row>81</xdr:row>
      <xdr:rowOff>163802</xdr:rowOff>
    </xdr:to>
    <xdr:sp macro="" textlink="">
      <xdr:nvSpPr>
        <xdr:cNvPr id="210" name="円/楕円 209"/>
        <xdr:cNvSpPr/>
      </xdr:nvSpPr>
      <xdr:spPr>
        <a:xfrm>
          <a:off x="4902200" y="139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154929</xdr:rowOff>
    </xdr:from>
    <xdr:ext cx="762000" cy="259045"/>
    <xdr:sp macro="" textlink="">
      <xdr:nvSpPr>
        <xdr:cNvPr id="211" name="人件費・物件費等の状況該当値テキスト"/>
        <xdr:cNvSpPr txBox="1"/>
      </xdr:nvSpPr>
      <xdr:spPr>
        <a:xfrm>
          <a:off x="5041900" y="1387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124,731</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57849</xdr:rowOff>
    </xdr:from>
    <xdr:to>
      <xdr:col>6</xdr:col>
      <xdr:colOff>50800</xdr:colOff>
      <xdr:row>81</xdr:row>
      <xdr:rowOff>159449</xdr:rowOff>
    </xdr:to>
    <xdr:sp macro="" textlink="">
      <xdr:nvSpPr>
        <xdr:cNvPr id="212" name="円/楕円 211"/>
        <xdr:cNvSpPr/>
      </xdr:nvSpPr>
      <xdr:spPr>
        <a:xfrm>
          <a:off x="4064000" y="1394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169626</xdr:rowOff>
    </xdr:from>
    <xdr:ext cx="736600" cy="259045"/>
    <xdr:sp macro="" textlink="">
      <xdr:nvSpPr>
        <xdr:cNvPr id="213" name="テキスト ボックス 212"/>
        <xdr:cNvSpPr txBox="1"/>
      </xdr:nvSpPr>
      <xdr:spPr>
        <a:xfrm>
          <a:off x="3733800" y="137141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123,829</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29945</xdr:rowOff>
    </xdr:from>
    <xdr:to>
      <xdr:col>4</xdr:col>
      <xdr:colOff>533400</xdr:colOff>
      <xdr:row>81</xdr:row>
      <xdr:rowOff>131545</xdr:rowOff>
    </xdr:to>
    <xdr:sp macro="" textlink="">
      <xdr:nvSpPr>
        <xdr:cNvPr id="214" name="円/楕円 213"/>
        <xdr:cNvSpPr/>
      </xdr:nvSpPr>
      <xdr:spPr>
        <a:xfrm>
          <a:off x="3175000" y="1391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116322</xdr:rowOff>
    </xdr:from>
    <xdr:ext cx="762000" cy="259045"/>
    <xdr:sp macro="" textlink="">
      <xdr:nvSpPr>
        <xdr:cNvPr id="215" name="テキスト ボックス 214"/>
        <xdr:cNvSpPr txBox="1"/>
      </xdr:nvSpPr>
      <xdr:spPr>
        <a:xfrm>
          <a:off x="2844800" y="14003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118,047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8880</xdr:rowOff>
    </xdr:from>
    <xdr:to>
      <xdr:col>3</xdr:col>
      <xdr:colOff>330200</xdr:colOff>
      <xdr:row>81</xdr:row>
      <xdr:rowOff>110480</xdr:rowOff>
    </xdr:to>
    <xdr:sp macro="" textlink="">
      <xdr:nvSpPr>
        <xdr:cNvPr id="216" name="円/楕円 215"/>
        <xdr:cNvSpPr/>
      </xdr:nvSpPr>
      <xdr:spPr>
        <a:xfrm>
          <a:off x="2286000" y="13896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95257</xdr:rowOff>
    </xdr:from>
    <xdr:ext cx="762000" cy="259045"/>
    <xdr:sp macro="" textlink="">
      <xdr:nvSpPr>
        <xdr:cNvPr id="217" name="テキスト ボックス 216"/>
        <xdr:cNvSpPr txBox="1"/>
      </xdr:nvSpPr>
      <xdr:spPr>
        <a:xfrm>
          <a:off x="1955800" y="13982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113,682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168824</xdr:rowOff>
    </xdr:from>
    <xdr:to>
      <xdr:col>2</xdr:col>
      <xdr:colOff>127000</xdr:colOff>
      <xdr:row>81</xdr:row>
      <xdr:rowOff>98974</xdr:rowOff>
    </xdr:to>
    <xdr:sp macro="" textlink="">
      <xdr:nvSpPr>
        <xdr:cNvPr id="218" name="円/楕円 217"/>
        <xdr:cNvSpPr/>
      </xdr:nvSpPr>
      <xdr:spPr>
        <a:xfrm>
          <a:off x="1397000" y="1388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109151</xdr:rowOff>
    </xdr:from>
    <xdr:ext cx="762000" cy="259045"/>
    <xdr:sp macro="" textlink="">
      <xdr:nvSpPr>
        <xdr:cNvPr id="219" name="テキスト ボックス 218"/>
        <xdr:cNvSpPr txBox="1"/>
      </xdr:nvSpPr>
      <xdr:spPr>
        <a:xfrm>
          <a:off x="1066800" y="136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111,298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年度の変動要因としては、初任給基準の見直しや当該制度の実施に伴う在職者調整を</a:t>
          </a:r>
          <a:r>
            <a:rPr kumimoji="1" lang="en-US" altLang="ja-JP" sz="1300">
              <a:solidFill>
                <a:schemeClr val="dk1"/>
              </a:solidFill>
              <a:effectLst/>
              <a:latin typeface="+mn-ea"/>
              <a:ea typeface="+mn-ea"/>
              <a:cs typeface="+mn-cs"/>
            </a:rPr>
            <a:t>29</a:t>
          </a:r>
          <a:r>
            <a:rPr kumimoji="1" lang="ja-JP" altLang="ja-JP" sz="1300">
              <a:solidFill>
                <a:schemeClr val="dk1"/>
              </a:solidFill>
              <a:effectLst/>
              <a:latin typeface="+mn-ea"/>
              <a:ea typeface="+mn-ea"/>
              <a:cs typeface="+mn-cs"/>
            </a:rPr>
            <a:t>年</a:t>
          </a:r>
          <a:r>
            <a:rPr kumimoji="1" lang="en-US" altLang="ja-JP" sz="1300">
              <a:solidFill>
                <a:schemeClr val="dk1"/>
              </a:solidFill>
              <a:effectLst/>
              <a:latin typeface="+mn-ea"/>
              <a:ea typeface="+mn-ea"/>
              <a:cs typeface="+mn-cs"/>
            </a:rPr>
            <a:t>4</a:t>
          </a:r>
          <a:r>
            <a:rPr kumimoji="1" lang="ja-JP" altLang="ja-JP" sz="1300">
              <a:solidFill>
                <a:schemeClr val="dk1"/>
              </a:solidFill>
              <a:effectLst/>
              <a:latin typeface="+mn-ea"/>
              <a:ea typeface="+mn-ea"/>
              <a:cs typeface="+mn-cs"/>
            </a:rPr>
            <a:t>月</a:t>
          </a:r>
          <a:r>
            <a:rPr kumimoji="1" lang="en-US" altLang="ja-JP" sz="1300">
              <a:solidFill>
                <a:schemeClr val="dk1"/>
              </a:solidFill>
              <a:effectLst/>
              <a:latin typeface="+mn-ea"/>
              <a:ea typeface="+mn-ea"/>
              <a:cs typeface="+mn-cs"/>
            </a:rPr>
            <a:t>1</a:t>
          </a:r>
          <a:r>
            <a:rPr kumimoji="1" lang="ja-JP" altLang="ja-JP" sz="1300">
              <a:solidFill>
                <a:schemeClr val="dk1"/>
              </a:solidFill>
              <a:effectLst/>
              <a:latin typeface="+mn-ea"/>
              <a:ea typeface="+mn-ea"/>
              <a:cs typeface="+mn-cs"/>
            </a:rPr>
            <a:t>日に実施したことが主な要因として挙げられる。このことにより、ラスパイレス指数は、類似団体の平均値並となった。</a:t>
          </a:r>
          <a:endParaRPr lang="ja-JP" altLang="ja-JP" sz="1300">
            <a:effectLst/>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88</xdr:row>
      <xdr:rowOff>40216</xdr:rowOff>
    </xdr:to>
    <xdr:cxnSp macro="">
      <xdr:nvCxnSpPr>
        <xdr:cNvPr id="248" name="直線コネクタ 247"/>
        <xdr:cNvCxnSpPr/>
      </xdr:nvCxnSpPr>
      <xdr:spPr>
        <a:xfrm flipV="1">
          <a:off x="17018000" y="13773855"/>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12293</xdr:rowOff>
    </xdr:from>
    <xdr:ext cx="762000" cy="259045"/>
    <xdr:sp macro="" textlink="">
      <xdr:nvSpPr>
        <xdr:cNvPr id="249" name="給与水準   （国との比較）最小値テキスト"/>
        <xdr:cNvSpPr txBox="1"/>
      </xdr:nvSpPr>
      <xdr:spPr>
        <a:xfrm>
          <a:off x="17106900" y="1509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40216</xdr:rowOff>
    </xdr:from>
    <xdr:to>
      <xdr:col>24</xdr:col>
      <xdr:colOff>647700</xdr:colOff>
      <xdr:row>88</xdr:row>
      <xdr:rowOff>40216</xdr:rowOff>
    </xdr:to>
    <xdr:cxnSp macro="">
      <xdr:nvCxnSpPr>
        <xdr:cNvPr id="250" name="直線コネクタ 249"/>
        <xdr:cNvCxnSpPr/>
      </xdr:nvCxnSpPr>
      <xdr:spPr>
        <a:xfrm>
          <a:off x="16929100" y="15127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51"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52" name="直線コネクタ 251"/>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82</xdr:row>
      <xdr:rowOff>103716</xdr:rowOff>
    </xdr:from>
    <xdr:to>
      <xdr:col>24</xdr:col>
      <xdr:colOff>558800</xdr:colOff>
      <xdr:row>83</xdr:row>
      <xdr:rowOff>106539</xdr:rowOff>
    </xdr:to>
    <xdr:cxnSp macro="">
      <xdr:nvCxnSpPr>
        <xdr:cNvPr id="253" name="直線コネクタ 252"/>
        <xdr:cNvCxnSpPr/>
      </xdr:nvCxnSpPr>
      <xdr:spPr>
        <a:xfrm>
          <a:off x="16179800" y="14162616"/>
          <a:ext cx="8382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54"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55" name="フローチャート : 判断 254"/>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82</xdr:row>
      <xdr:rowOff>23284</xdr:rowOff>
    </xdr:from>
    <xdr:to>
      <xdr:col>23</xdr:col>
      <xdr:colOff>406400</xdr:colOff>
      <xdr:row>82</xdr:row>
      <xdr:rowOff>103716</xdr:rowOff>
    </xdr:to>
    <xdr:cxnSp macro="">
      <xdr:nvCxnSpPr>
        <xdr:cNvPr id="256" name="直線コネクタ 255"/>
        <xdr:cNvCxnSpPr/>
      </xdr:nvCxnSpPr>
      <xdr:spPr>
        <a:xfrm>
          <a:off x="15290800" y="1408218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136172</xdr:rowOff>
    </xdr:from>
    <xdr:to>
      <xdr:col>23</xdr:col>
      <xdr:colOff>457200</xdr:colOff>
      <xdr:row>84</xdr:row>
      <xdr:rowOff>66322</xdr:rowOff>
    </xdr:to>
    <xdr:sp macro="" textlink="">
      <xdr:nvSpPr>
        <xdr:cNvPr id="257" name="フローチャート : 判断 256"/>
        <xdr:cNvSpPr/>
      </xdr:nvSpPr>
      <xdr:spPr>
        <a:xfrm>
          <a:off x="16129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51099</xdr:rowOff>
    </xdr:from>
    <xdr:ext cx="736600" cy="259045"/>
    <xdr:sp macro="" textlink="">
      <xdr:nvSpPr>
        <xdr:cNvPr id="258" name="テキスト ボックス 257"/>
        <xdr:cNvSpPr txBox="1"/>
      </xdr:nvSpPr>
      <xdr:spPr>
        <a:xfrm>
          <a:off x="15798800" y="14452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21</xdr:col>
      <xdr:colOff>0</xdr:colOff>
      <xdr:row>82</xdr:row>
      <xdr:rowOff>23284</xdr:rowOff>
    </xdr:from>
    <xdr:to>
      <xdr:col>22</xdr:col>
      <xdr:colOff>203200</xdr:colOff>
      <xdr:row>82</xdr:row>
      <xdr:rowOff>36689</xdr:rowOff>
    </xdr:to>
    <xdr:cxnSp macro="">
      <xdr:nvCxnSpPr>
        <xdr:cNvPr id="259" name="直線コネクタ 258"/>
        <xdr:cNvCxnSpPr/>
      </xdr:nvCxnSpPr>
      <xdr:spPr>
        <a:xfrm flipV="1">
          <a:off x="14401800" y="14082184"/>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149578</xdr:rowOff>
    </xdr:from>
    <xdr:to>
      <xdr:col>22</xdr:col>
      <xdr:colOff>254000</xdr:colOff>
      <xdr:row>84</xdr:row>
      <xdr:rowOff>79728</xdr:rowOff>
    </xdr:to>
    <xdr:sp macro="" textlink="">
      <xdr:nvSpPr>
        <xdr:cNvPr id="260" name="フローチャート : 判断 259"/>
        <xdr:cNvSpPr/>
      </xdr:nvSpPr>
      <xdr:spPr>
        <a:xfrm>
          <a:off x="15240000" y="1437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64505</xdr:rowOff>
    </xdr:from>
    <xdr:ext cx="762000" cy="259045"/>
    <xdr:sp macro="" textlink="">
      <xdr:nvSpPr>
        <xdr:cNvPr id="261" name="テキスト ボックス 260"/>
        <xdr:cNvSpPr txBox="1"/>
      </xdr:nvSpPr>
      <xdr:spPr>
        <a:xfrm>
          <a:off x="14909800" y="1446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97.7</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36689</xdr:rowOff>
    </xdr:from>
    <xdr:to>
      <xdr:col>21</xdr:col>
      <xdr:colOff>0</xdr:colOff>
      <xdr:row>88</xdr:row>
      <xdr:rowOff>147461</xdr:rowOff>
    </xdr:to>
    <xdr:cxnSp macro="">
      <xdr:nvCxnSpPr>
        <xdr:cNvPr id="262" name="直線コネクタ 261"/>
        <xdr:cNvCxnSpPr/>
      </xdr:nvCxnSpPr>
      <xdr:spPr>
        <a:xfrm flipV="1">
          <a:off x="13512800" y="14095589"/>
          <a:ext cx="889000" cy="1139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4939</xdr:rowOff>
    </xdr:from>
    <xdr:to>
      <xdr:col>21</xdr:col>
      <xdr:colOff>50800</xdr:colOff>
      <xdr:row>84</xdr:row>
      <xdr:rowOff>106539</xdr:rowOff>
    </xdr:to>
    <xdr:sp macro="" textlink="">
      <xdr:nvSpPr>
        <xdr:cNvPr id="263" name="フローチャート : 判断 262"/>
        <xdr:cNvSpPr/>
      </xdr:nvSpPr>
      <xdr:spPr>
        <a:xfrm>
          <a:off x="14351000" y="144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91316</xdr:rowOff>
    </xdr:from>
    <xdr:ext cx="762000" cy="259045"/>
    <xdr:sp macro="" textlink="">
      <xdr:nvSpPr>
        <xdr:cNvPr id="264" name="テキスト ボックス 263"/>
        <xdr:cNvSpPr txBox="1"/>
      </xdr:nvSpPr>
      <xdr:spPr>
        <a:xfrm>
          <a:off x="14020800" y="14493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a:t>
          </a:r>
          <a:endParaRPr kumimoji="1" lang="ja-JP" altLang="en-US" sz="1000" b="1">
            <a:solidFill>
              <a:srgbClr val="000080"/>
            </a:solidFill>
            <a:latin typeface="ＭＳ Ｐゴシック"/>
          </a:endParaRPr>
        </a:p>
      </xdr:txBody>
    </xdr:sp>
    <xdr:clientData/>
  </xdr:oneCellAnchor>
  <xdr:twoCellAnchor>
    <xdr:from>
      <xdr:col>19</xdr:col>
      <xdr:colOff>431800</xdr:colOff>
      <xdr:row>90</xdr:row>
      <xdr:rowOff>21872</xdr:rowOff>
    </xdr:from>
    <xdr:to>
      <xdr:col>19</xdr:col>
      <xdr:colOff>533400</xdr:colOff>
      <xdr:row>90</xdr:row>
      <xdr:rowOff>123472</xdr:rowOff>
    </xdr:to>
    <xdr:sp macro="" textlink="">
      <xdr:nvSpPr>
        <xdr:cNvPr id="265" name="フローチャート : 判断 264"/>
        <xdr:cNvSpPr/>
      </xdr:nvSpPr>
      <xdr:spPr>
        <a:xfrm>
          <a:off x="13462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108249</xdr:rowOff>
    </xdr:from>
    <xdr:ext cx="762000" cy="259045"/>
    <xdr:sp macro="" textlink="">
      <xdr:nvSpPr>
        <xdr:cNvPr id="266" name="テキスト ボックス 265"/>
        <xdr:cNvSpPr txBox="1"/>
      </xdr:nvSpPr>
      <xdr:spPr>
        <a:xfrm>
          <a:off x="13131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72" name="円/楕円 271"/>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72266</xdr:rowOff>
    </xdr:from>
    <xdr:ext cx="762000" cy="259045"/>
    <xdr:sp macro="" textlink="">
      <xdr:nvSpPr>
        <xdr:cNvPr id="273" name="給与水準   （国との比較）該当値テキスト"/>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52916</xdr:rowOff>
    </xdr:from>
    <xdr:to>
      <xdr:col>23</xdr:col>
      <xdr:colOff>457200</xdr:colOff>
      <xdr:row>82</xdr:row>
      <xdr:rowOff>154516</xdr:rowOff>
    </xdr:to>
    <xdr:sp macro="" textlink="">
      <xdr:nvSpPr>
        <xdr:cNvPr id="274" name="円/楕円 273"/>
        <xdr:cNvSpPr/>
      </xdr:nvSpPr>
      <xdr:spPr>
        <a:xfrm>
          <a:off x="16129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164693</xdr:rowOff>
    </xdr:from>
    <xdr:ext cx="736600" cy="259045"/>
    <xdr:sp macro="" textlink="">
      <xdr:nvSpPr>
        <xdr:cNvPr id="275" name="テキスト ボックス 274"/>
        <xdr:cNvSpPr txBox="1"/>
      </xdr:nvSpPr>
      <xdr:spPr>
        <a:xfrm>
          <a:off x="15798800" y="13880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22</xdr:col>
      <xdr:colOff>152400</xdr:colOff>
      <xdr:row>81</xdr:row>
      <xdr:rowOff>143934</xdr:rowOff>
    </xdr:from>
    <xdr:to>
      <xdr:col>22</xdr:col>
      <xdr:colOff>254000</xdr:colOff>
      <xdr:row>82</xdr:row>
      <xdr:rowOff>74084</xdr:rowOff>
    </xdr:to>
    <xdr:sp macro="" textlink="">
      <xdr:nvSpPr>
        <xdr:cNvPr id="276" name="円/楕円 275"/>
        <xdr:cNvSpPr/>
      </xdr:nvSpPr>
      <xdr:spPr>
        <a:xfrm>
          <a:off x="15240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80</xdr:row>
      <xdr:rowOff>84261</xdr:rowOff>
    </xdr:from>
    <xdr:ext cx="762000" cy="259045"/>
    <xdr:sp macro="" textlink="">
      <xdr:nvSpPr>
        <xdr:cNvPr id="277" name="テキスト ボックス 276"/>
        <xdr:cNvSpPr txBox="1"/>
      </xdr:nvSpPr>
      <xdr:spPr>
        <a:xfrm>
          <a:off x="14909800" y="1380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95.1</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157339</xdr:rowOff>
    </xdr:from>
    <xdr:to>
      <xdr:col>21</xdr:col>
      <xdr:colOff>50800</xdr:colOff>
      <xdr:row>82</xdr:row>
      <xdr:rowOff>87489</xdr:rowOff>
    </xdr:to>
    <xdr:sp macro="" textlink="">
      <xdr:nvSpPr>
        <xdr:cNvPr id="278" name="円/楕円 277"/>
        <xdr:cNvSpPr/>
      </xdr:nvSpPr>
      <xdr:spPr>
        <a:xfrm>
          <a:off x="14351000" y="14044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97666</xdr:rowOff>
    </xdr:from>
    <xdr:ext cx="762000" cy="259045"/>
    <xdr:sp macro="" textlink="">
      <xdr:nvSpPr>
        <xdr:cNvPr id="279" name="テキスト ボックス 278"/>
        <xdr:cNvSpPr txBox="1"/>
      </xdr:nvSpPr>
      <xdr:spPr>
        <a:xfrm>
          <a:off x="14020800" y="13813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96661</xdr:rowOff>
    </xdr:from>
    <xdr:to>
      <xdr:col>19</xdr:col>
      <xdr:colOff>533400</xdr:colOff>
      <xdr:row>89</xdr:row>
      <xdr:rowOff>26811</xdr:rowOff>
    </xdr:to>
    <xdr:sp macro="" textlink="">
      <xdr:nvSpPr>
        <xdr:cNvPr id="280" name="円/楕円 279"/>
        <xdr:cNvSpPr/>
      </xdr:nvSpPr>
      <xdr:spPr>
        <a:xfrm>
          <a:off x="13462000" y="1518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36988</xdr:rowOff>
    </xdr:from>
    <xdr:ext cx="762000" cy="259045"/>
    <xdr:sp macro="" textlink="">
      <xdr:nvSpPr>
        <xdr:cNvPr id="281" name="テキスト ボックス 280"/>
        <xdr:cNvSpPr txBox="1"/>
      </xdr:nvSpPr>
      <xdr:spPr>
        <a:xfrm>
          <a:off x="13131800" y="14953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年度の職員数は</a:t>
          </a:r>
          <a:r>
            <a:rPr kumimoji="1" lang="ja-JP" altLang="en-US" sz="1200">
              <a:solidFill>
                <a:schemeClr val="dk1"/>
              </a:solidFill>
              <a:effectLst/>
              <a:latin typeface="+mn-ea"/>
              <a:ea typeface="+mn-ea"/>
              <a:cs typeface="+mn-cs"/>
            </a:rPr>
            <a:t>前</a:t>
          </a:r>
          <a:r>
            <a:rPr kumimoji="1" lang="ja-JP" altLang="ja-JP" sz="1200">
              <a:solidFill>
                <a:schemeClr val="dk1"/>
              </a:solidFill>
              <a:effectLst/>
              <a:latin typeface="+mn-ea"/>
              <a:ea typeface="+mn-ea"/>
              <a:cs typeface="+mn-cs"/>
            </a:rPr>
            <a:t>年度に比べ</a:t>
          </a:r>
          <a:r>
            <a:rPr kumimoji="1" lang="en-US" altLang="ja-JP" sz="1200">
              <a:solidFill>
                <a:schemeClr val="dk1"/>
              </a:solidFill>
              <a:effectLst/>
              <a:latin typeface="+mn-ea"/>
              <a:ea typeface="+mn-ea"/>
              <a:cs typeface="+mn-cs"/>
            </a:rPr>
            <a:t>22</a:t>
          </a:r>
          <a:r>
            <a:rPr kumimoji="1" lang="ja-JP" altLang="ja-JP" sz="1200">
              <a:solidFill>
                <a:schemeClr val="dk1"/>
              </a:solidFill>
              <a:effectLst/>
              <a:latin typeface="+mn-ea"/>
              <a:ea typeface="+mn-ea"/>
              <a:cs typeface="+mn-cs"/>
            </a:rPr>
            <a:t>名の増となっており、人口千人当たりの職員数も増加している。これは、行政需要の増等を踏まえた定員管理計画に基づく職員採用によるものである。これまで４次にわたって策定してきた定員適正化計画に基づき、既存の事務事業の見直し等により職員削減を行ってきたが、国、県からの権限委譲や生活保護受給者への対応などにより、</a:t>
          </a:r>
          <a:r>
            <a:rPr kumimoji="1" lang="en-US" altLang="ja-JP" sz="1200">
              <a:solidFill>
                <a:schemeClr val="dk1"/>
              </a:solidFill>
              <a:effectLst/>
              <a:latin typeface="+mn-ea"/>
              <a:ea typeface="+mn-ea"/>
              <a:cs typeface="+mn-cs"/>
            </a:rPr>
            <a:t>24</a:t>
          </a:r>
          <a:r>
            <a:rPr kumimoji="1" lang="ja-JP" altLang="ja-JP" sz="1200">
              <a:solidFill>
                <a:schemeClr val="dk1"/>
              </a:solidFill>
              <a:effectLst/>
              <a:latin typeface="+mn-ea"/>
              <a:ea typeface="+mn-ea"/>
              <a:cs typeface="+mn-cs"/>
            </a:rPr>
            <a:t>年度に新たな計画（定員管理計画）を策定し、業務量に見合った定員管理を行っている。しかし、定員管理計画については、行政需要や職員数の状況等が策定当時から変動していることから、適正な職員数について現在検討中である。</a:t>
          </a:r>
          <a:endParaRPr lang="ja-JP" altLang="ja-JP" sz="1200">
            <a:effectLst/>
            <a:latin typeface="+mn-ea"/>
            <a:ea typeface="+mn-ea"/>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68834</xdr:rowOff>
    </xdr:from>
    <xdr:to>
      <xdr:col>24</xdr:col>
      <xdr:colOff>558800</xdr:colOff>
      <xdr:row>66</xdr:row>
      <xdr:rowOff>138532</xdr:rowOff>
    </xdr:to>
    <xdr:cxnSp macro="">
      <xdr:nvCxnSpPr>
        <xdr:cNvPr id="308" name="直線コネクタ 307"/>
        <xdr:cNvCxnSpPr/>
      </xdr:nvCxnSpPr>
      <xdr:spPr>
        <a:xfrm flipV="1">
          <a:off x="17018000" y="10355834"/>
          <a:ext cx="0" cy="10983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110609</xdr:rowOff>
    </xdr:from>
    <xdr:ext cx="762000" cy="259045"/>
    <xdr:sp macro="" textlink="">
      <xdr:nvSpPr>
        <xdr:cNvPr id="309" name="定員管理の状況最小値テキスト"/>
        <xdr:cNvSpPr txBox="1"/>
      </xdr:nvSpPr>
      <xdr:spPr>
        <a:xfrm>
          <a:off x="17106900" y="1142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28.66</a:t>
          </a:r>
          <a:endParaRPr kumimoji="1" lang="ja-JP" altLang="en-US" sz="1000" b="1">
            <a:latin typeface="ＭＳ Ｐゴシック"/>
          </a:endParaRPr>
        </a:p>
      </xdr:txBody>
    </xdr:sp>
    <xdr:clientData/>
  </xdr:oneCellAnchor>
  <xdr:twoCellAnchor>
    <xdr:from>
      <xdr:col>24</xdr:col>
      <xdr:colOff>469900</xdr:colOff>
      <xdr:row>66</xdr:row>
      <xdr:rowOff>138532</xdr:rowOff>
    </xdr:from>
    <xdr:to>
      <xdr:col>24</xdr:col>
      <xdr:colOff>647700</xdr:colOff>
      <xdr:row>66</xdr:row>
      <xdr:rowOff>138532</xdr:rowOff>
    </xdr:to>
    <xdr:cxnSp macro="">
      <xdr:nvCxnSpPr>
        <xdr:cNvPr id="310" name="直線コネクタ 309"/>
        <xdr:cNvCxnSpPr/>
      </xdr:nvCxnSpPr>
      <xdr:spPr>
        <a:xfrm>
          <a:off x="16929100" y="11454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155211</xdr:rowOff>
    </xdr:from>
    <xdr:ext cx="762000" cy="259045"/>
    <xdr:sp macro="" textlink="">
      <xdr:nvSpPr>
        <xdr:cNvPr id="311" name="定員管理の状況最大値テキスト"/>
        <xdr:cNvSpPr txBox="1"/>
      </xdr:nvSpPr>
      <xdr:spPr>
        <a:xfrm>
          <a:off x="17106900" y="10099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a:t>
          </a:r>
          <a:endParaRPr kumimoji="1" lang="ja-JP" altLang="en-US" sz="1000" b="1">
            <a:latin typeface="ＭＳ Ｐゴシック"/>
          </a:endParaRPr>
        </a:p>
      </xdr:txBody>
    </xdr:sp>
    <xdr:clientData/>
  </xdr:oneCellAnchor>
  <xdr:twoCellAnchor>
    <xdr:from>
      <xdr:col>24</xdr:col>
      <xdr:colOff>469900</xdr:colOff>
      <xdr:row>60</xdr:row>
      <xdr:rowOff>68834</xdr:rowOff>
    </xdr:from>
    <xdr:to>
      <xdr:col>24</xdr:col>
      <xdr:colOff>647700</xdr:colOff>
      <xdr:row>60</xdr:row>
      <xdr:rowOff>68834</xdr:rowOff>
    </xdr:to>
    <xdr:cxnSp macro="">
      <xdr:nvCxnSpPr>
        <xdr:cNvPr id="312" name="直線コネクタ 311"/>
        <xdr:cNvCxnSpPr/>
      </xdr:nvCxnSpPr>
      <xdr:spPr>
        <a:xfrm>
          <a:off x="16929100" y="10355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128677</xdr:rowOff>
    </xdr:from>
    <xdr:to>
      <xdr:col>24</xdr:col>
      <xdr:colOff>558800</xdr:colOff>
      <xdr:row>60</xdr:row>
      <xdr:rowOff>151841</xdr:rowOff>
    </xdr:to>
    <xdr:cxnSp macro="">
      <xdr:nvCxnSpPr>
        <xdr:cNvPr id="313" name="直線コネクタ 312"/>
        <xdr:cNvCxnSpPr/>
      </xdr:nvCxnSpPr>
      <xdr:spPr>
        <a:xfrm>
          <a:off x="16179800" y="10415677"/>
          <a:ext cx="8382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148403</xdr:rowOff>
    </xdr:from>
    <xdr:ext cx="762000" cy="259045"/>
    <xdr:sp macro="" textlink="">
      <xdr:nvSpPr>
        <xdr:cNvPr id="314" name="定員管理の状況平均値テキスト"/>
        <xdr:cNvSpPr txBox="1"/>
      </xdr:nvSpPr>
      <xdr:spPr>
        <a:xfrm>
          <a:off x="17106900" y="1043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4876</xdr:rowOff>
    </xdr:from>
    <xdr:to>
      <xdr:col>24</xdr:col>
      <xdr:colOff>609600</xdr:colOff>
      <xdr:row>61</xdr:row>
      <xdr:rowOff>106476</xdr:rowOff>
    </xdr:to>
    <xdr:sp macro="" textlink="">
      <xdr:nvSpPr>
        <xdr:cNvPr id="315" name="フローチャート : 判断 314"/>
        <xdr:cNvSpPr/>
      </xdr:nvSpPr>
      <xdr:spPr>
        <a:xfrm>
          <a:off x="16967200" y="1046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128677</xdr:rowOff>
    </xdr:from>
    <xdr:to>
      <xdr:col>23</xdr:col>
      <xdr:colOff>406400</xdr:colOff>
      <xdr:row>60</xdr:row>
      <xdr:rowOff>130607</xdr:rowOff>
    </xdr:to>
    <xdr:cxnSp macro="">
      <xdr:nvCxnSpPr>
        <xdr:cNvPr id="316" name="直線コネクタ 315"/>
        <xdr:cNvCxnSpPr/>
      </xdr:nvCxnSpPr>
      <xdr:spPr>
        <a:xfrm flipV="1">
          <a:off x="15290800" y="10415677"/>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157505</xdr:rowOff>
    </xdr:from>
    <xdr:to>
      <xdr:col>23</xdr:col>
      <xdr:colOff>457200</xdr:colOff>
      <xdr:row>61</xdr:row>
      <xdr:rowOff>87655</xdr:rowOff>
    </xdr:to>
    <xdr:sp macro="" textlink="">
      <xdr:nvSpPr>
        <xdr:cNvPr id="317" name="フローチャート : 判断 316"/>
        <xdr:cNvSpPr/>
      </xdr:nvSpPr>
      <xdr:spPr>
        <a:xfrm>
          <a:off x="16129000" y="1044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72432</xdr:rowOff>
    </xdr:from>
    <xdr:ext cx="736600" cy="259045"/>
    <xdr:sp macro="" textlink="">
      <xdr:nvSpPr>
        <xdr:cNvPr id="318" name="テキスト ボックス 317"/>
        <xdr:cNvSpPr txBox="1"/>
      </xdr:nvSpPr>
      <xdr:spPr>
        <a:xfrm>
          <a:off x="15798800" y="10530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128677</xdr:rowOff>
    </xdr:from>
    <xdr:to>
      <xdr:col>22</xdr:col>
      <xdr:colOff>203200</xdr:colOff>
      <xdr:row>60</xdr:row>
      <xdr:rowOff>130607</xdr:rowOff>
    </xdr:to>
    <xdr:cxnSp macro="">
      <xdr:nvCxnSpPr>
        <xdr:cNvPr id="319" name="直線コネクタ 318"/>
        <xdr:cNvCxnSpPr/>
      </xdr:nvCxnSpPr>
      <xdr:spPr>
        <a:xfrm>
          <a:off x="14401800" y="10415677"/>
          <a:ext cx="889000" cy="1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55194</xdr:rowOff>
    </xdr:from>
    <xdr:to>
      <xdr:col>22</xdr:col>
      <xdr:colOff>254000</xdr:colOff>
      <xdr:row>60</xdr:row>
      <xdr:rowOff>156794</xdr:rowOff>
    </xdr:to>
    <xdr:sp macro="" textlink="">
      <xdr:nvSpPr>
        <xdr:cNvPr id="320" name="フローチャート : 判断 319"/>
        <xdr:cNvSpPr/>
      </xdr:nvSpPr>
      <xdr:spPr>
        <a:xfrm>
          <a:off x="15240000" y="1034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166971</xdr:rowOff>
    </xdr:from>
    <xdr:ext cx="762000" cy="259045"/>
    <xdr:sp macro="" textlink="">
      <xdr:nvSpPr>
        <xdr:cNvPr id="321" name="テキスト ボックス 320"/>
        <xdr:cNvSpPr txBox="1"/>
      </xdr:nvSpPr>
      <xdr:spPr>
        <a:xfrm>
          <a:off x="14909800" y="10111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128677</xdr:rowOff>
    </xdr:from>
    <xdr:to>
      <xdr:col>21</xdr:col>
      <xdr:colOff>0</xdr:colOff>
      <xdr:row>60</xdr:row>
      <xdr:rowOff>129159</xdr:rowOff>
    </xdr:to>
    <xdr:cxnSp macro="">
      <xdr:nvCxnSpPr>
        <xdr:cNvPr id="322" name="直線コネクタ 321"/>
        <xdr:cNvCxnSpPr/>
      </xdr:nvCxnSpPr>
      <xdr:spPr>
        <a:xfrm flipV="1">
          <a:off x="13512800" y="10415677"/>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56642</xdr:rowOff>
    </xdr:from>
    <xdr:to>
      <xdr:col>21</xdr:col>
      <xdr:colOff>50800</xdr:colOff>
      <xdr:row>60</xdr:row>
      <xdr:rowOff>158242</xdr:rowOff>
    </xdr:to>
    <xdr:sp macro="" textlink="">
      <xdr:nvSpPr>
        <xdr:cNvPr id="323" name="フローチャート : 判断 322"/>
        <xdr:cNvSpPr/>
      </xdr:nvSpPr>
      <xdr:spPr>
        <a:xfrm>
          <a:off x="14351000" y="1034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168419</xdr:rowOff>
    </xdr:from>
    <xdr:ext cx="762000" cy="259045"/>
    <xdr:sp macro="" textlink="">
      <xdr:nvSpPr>
        <xdr:cNvPr id="324" name="テキスト ボックス 323"/>
        <xdr:cNvSpPr txBox="1"/>
      </xdr:nvSpPr>
      <xdr:spPr>
        <a:xfrm>
          <a:off x="14020800" y="1011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60020</xdr:rowOff>
    </xdr:from>
    <xdr:to>
      <xdr:col>19</xdr:col>
      <xdr:colOff>533400</xdr:colOff>
      <xdr:row>60</xdr:row>
      <xdr:rowOff>161620</xdr:rowOff>
    </xdr:to>
    <xdr:sp macro="" textlink="">
      <xdr:nvSpPr>
        <xdr:cNvPr id="325" name="フローチャート : 判断 324"/>
        <xdr:cNvSpPr/>
      </xdr:nvSpPr>
      <xdr:spPr>
        <a:xfrm>
          <a:off x="13462000" y="1034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347</xdr:rowOff>
    </xdr:from>
    <xdr:ext cx="762000" cy="259045"/>
    <xdr:sp macro="" textlink="">
      <xdr:nvSpPr>
        <xdr:cNvPr id="326" name="テキスト ボックス 325"/>
        <xdr:cNvSpPr txBox="1"/>
      </xdr:nvSpPr>
      <xdr:spPr>
        <a:xfrm>
          <a:off x="13131800" y="1011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101041</xdr:rowOff>
    </xdr:from>
    <xdr:to>
      <xdr:col>24</xdr:col>
      <xdr:colOff>609600</xdr:colOff>
      <xdr:row>61</xdr:row>
      <xdr:rowOff>31191</xdr:rowOff>
    </xdr:to>
    <xdr:sp macro="" textlink="">
      <xdr:nvSpPr>
        <xdr:cNvPr id="332" name="円/楕円 331"/>
        <xdr:cNvSpPr/>
      </xdr:nvSpPr>
      <xdr:spPr>
        <a:xfrm>
          <a:off x="16967200" y="10388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22318</xdr:rowOff>
    </xdr:from>
    <xdr:ext cx="762000" cy="259045"/>
    <xdr:sp macro="" textlink="">
      <xdr:nvSpPr>
        <xdr:cNvPr id="333" name="定員管理の状況該当値テキスト"/>
        <xdr:cNvSpPr txBox="1"/>
      </xdr:nvSpPr>
      <xdr:spPr>
        <a:xfrm>
          <a:off x="17106900" y="10309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77877</xdr:rowOff>
    </xdr:from>
    <xdr:to>
      <xdr:col>23</xdr:col>
      <xdr:colOff>457200</xdr:colOff>
      <xdr:row>61</xdr:row>
      <xdr:rowOff>8027</xdr:rowOff>
    </xdr:to>
    <xdr:sp macro="" textlink="">
      <xdr:nvSpPr>
        <xdr:cNvPr id="334" name="円/楕円 333"/>
        <xdr:cNvSpPr/>
      </xdr:nvSpPr>
      <xdr:spPr>
        <a:xfrm>
          <a:off x="16129000" y="10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18204</xdr:rowOff>
    </xdr:from>
    <xdr:ext cx="736600" cy="259045"/>
    <xdr:sp macro="" textlink="">
      <xdr:nvSpPr>
        <xdr:cNvPr id="335" name="テキスト ボックス 334"/>
        <xdr:cNvSpPr txBox="1"/>
      </xdr:nvSpPr>
      <xdr:spPr>
        <a:xfrm>
          <a:off x="15798800" y="10133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79807</xdr:rowOff>
    </xdr:from>
    <xdr:to>
      <xdr:col>22</xdr:col>
      <xdr:colOff>254000</xdr:colOff>
      <xdr:row>61</xdr:row>
      <xdr:rowOff>9957</xdr:rowOff>
    </xdr:to>
    <xdr:sp macro="" textlink="">
      <xdr:nvSpPr>
        <xdr:cNvPr id="336" name="円/楕円 335"/>
        <xdr:cNvSpPr/>
      </xdr:nvSpPr>
      <xdr:spPr>
        <a:xfrm>
          <a:off x="15240000" y="103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166184</xdr:rowOff>
    </xdr:from>
    <xdr:ext cx="762000" cy="259045"/>
    <xdr:sp macro="" textlink="">
      <xdr:nvSpPr>
        <xdr:cNvPr id="337" name="テキスト ボックス 336"/>
        <xdr:cNvSpPr txBox="1"/>
      </xdr:nvSpPr>
      <xdr:spPr>
        <a:xfrm>
          <a:off x="14909800" y="104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77877</xdr:rowOff>
    </xdr:from>
    <xdr:to>
      <xdr:col>21</xdr:col>
      <xdr:colOff>50800</xdr:colOff>
      <xdr:row>61</xdr:row>
      <xdr:rowOff>8027</xdr:rowOff>
    </xdr:to>
    <xdr:sp macro="" textlink="">
      <xdr:nvSpPr>
        <xdr:cNvPr id="338" name="円/楕円 337"/>
        <xdr:cNvSpPr/>
      </xdr:nvSpPr>
      <xdr:spPr>
        <a:xfrm>
          <a:off x="14351000" y="1036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164254</xdr:rowOff>
    </xdr:from>
    <xdr:ext cx="762000" cy="259045"/>
    <xdr:sp macro="" textlink="">
      <xdr:nvSpPr>
        <xdr:cNvPr id="339" name="テキスト ボックス 338"/>
        <xdr:cNvSpPr txBox="1"/>
      </xdr:nvSpPr>
      <xdr:spPr>
        <a:xfrm>
          <a:off x="14020800" y="1045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78359</xdr:rowOff>
    </xdr:from>
    <xdr:to>
      <xdr:col>19</xdr:col>
      <xdr:colOff>533400</xdr:colOff>
      <xdr:row>61</xdr:row>
      <xdr:rowOff>8509</xdr:rowOff>
    </xdr:to>
    <xdr:sp macro="" textlink="">
      <xdr:nvSpPr>
        <xdr:cNvPr id="340" name="円/楕円 339"/>
        <xdr:cNvSpPr/>
      </xdr:nvSpPr>
      <xdr:spPr>
        <a:xfrm>
          <a:off x="134620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164736</xdr:rowOff>
    </xdr:from>
    <xdr:ext cx="762000" cy="259045"/>
    <xdr:sp macro="" textlink="">
      <xdr:nvSpPr>
        <xdr:cNvPr id="341" name="テキスト ボックス 340"/>
        <xdr:cNvSpPr txBox="1"/>
      </xdr:nvSpPr>
      <xdr:spPr>
        <a:xfrm>
          <a:off x="13131800" y="1045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ea"/>
              <a:ea typeface="+mn-ea"/>
              <a:cs typeface="+mn-cs"/>
            </a:rPr>
            <a:t>　</a:t>
          </a:r>
          <a:r>
            <a:rPr kumimoji="1" lang="ja-JP" altLang="ja-JP" sz="1300">
              <a:solidFill>
                <a:schemeClr val="dk1"/>
              </a:solidFill>
              <a:effectLst/>
              <a:latin typeface="+mn-ea"/>
              <a:ea typeface="+mn-ea"/>
              <a:cs typeface="+mn-cs"/>
            </a:rPr>
            <a:t>実質公債費比率</a:t>
          </a:r>
          <a:r>
            <a:rPr kumimoji="1" lang="ja-JP" altLang="en-US" sz="1300">
              <a:solidFill>
                <a:schemeClr val="dk1"/>
              </a:solidFill>
              <a:effectLst/>
              <a:latin typeface="+mn-ea"/>
              <a:ea typeface="+mn-ea"/>
              <a:cs typeface="+mn-cs"/>
            </a:rPr>
            <a:t>は</a:t>
          </a:r>
          <a:r>
            <a:rPr kumimoji="1" lang="ja-JP" altLang="ja-JP" sz="1300">
              <a:solidFill>
                <a:schemeClr val="dk1"/>
              </a:solidFill>
              <a:effectLst/>
              <a:latin typeface="+mn-ea"/>
              <a:ea typeface="+mn-ea"/>
              <a:cs typeface="+mn-cs"/>
            </a:rPr>
            <a:t>減少傾向</a:t>
          </a:r>
          <a:r>
            <a:rPr kumimoji="1" lang="ja-JP" altLang="en-US" sz="1300">
              <a:solidFill>
                <a:schemeClr val="dk1"/>
              </a:solidFill>
              <a:effectLst/>
              <a:latin typeface="+mn-ea"/>
              <a:ea typeface="+mn-ea"/>
              <a:cs typeface="+mn-cs"/>
            </a:rPr>
            <a:t>が続いてお</a:t>
          </a:r>
          <a:r>
            <a:rPr kumimoji="1" lang="ja-JP" altLang="ja-JP" sz="1300">
              <a:solidFill>
                <a:schemeClr val="dk1"/>
              </a:solidFill>
              <a:effectLst/>
              <a:latin typeface="+mn-ea"/>
              <a:ea typeface="+mn-ea"/>
              <a:cs typeface="+mn-cs"/>
            </a:rPr>
            <a:t>り、</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も</a:t>
          </a:r>
          <a:r>
            <a:rPr kumimoji="1" lang="ja-JP" altLang="ja-JP" sz="1300">
              <a:solidFill>
                <a:schemeClr val="dk1"/>
              </a:solidFill>
              <a:effectLst/>
              <a:latin typeface="+mn-ea"/>
              <a:ea typeface="+mn-ea"/>
              <a:cs typeface="+mn-cs"/>
            </a:rPr>
            <a:t>類似団体平均を下回る値となっている。</a:t>
          </a:r>
          <a:endParaRPr lang="ja-JP" altLang="ja-JP" sz="1300">
            <a:effectLst/>
            <a:latin typeface="+mn-ea"/>
            <a:ea typeface="+mn-ea"/>
          </a:endParaRPr>
        </a:p>
        <a:p>
          <a:r>
            <a:rPr kumimoji="1" lang="ja-JP" altLang="en-US" sz="1300">
              <a:solidFill>
                <a:schemeClr val="dk1"/>
              </a:solidFill>
              <a:effectLst/>
              <a:latin typeface="+mn-ea"/>
              <a:ea typeface="+mn-ea"/>
              <a:cs typeface="+mn-cs"/>
            </a:rPr>
            <a:t>　しかしながら、減少が続いていた</a:t>
          </a:r>
          <a:r>
            <a:rPr kumimoji="1" lang="ja-JP" altLang="ja-JP" sz="1300">
              <a:solidFill>
                <a:schemeClr val="dk1"/>
              </a:solidFill>
              <a:effectLst/>
              <a:latin typeface="+mn-ea"/>
              <a:ea typeface="+mn-ea"/>
              <a:cs typeface="+mn-cs"/>
            </a:rPr>
            <a:t>普通会計の公債費は</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28</a:t>
          </a:r>
          <a:r>
            <a:rPr kumimoji="1" lang="ja-JP" altLang="en-US" sz="1300">
              <a:solidFill>
                <a:schemeClr val="dk1"/>
              </a:solidFill>
              <a:effectLst/>
              <a:latin typeface="+mn-ea"/>
              <a:ea typeface="+mn-ea"/>
              <a:cs typeface="+mn-cs"/>
            </a:rPr>
            <a:t>年度に増加に転じている。</a:t>
          </a:r>
          <a:r>
            <a:rPr kumimoji="1" lang="ja-JP" altLang="ja-JP"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30.9</a:t>
          </a:r>
          <a:r>
            <a:rPr kumimoji="1" lang="ja-JP" altLang="ja-JP" sz="1300">
              <a:solidFill>
                <a:schemeClr val="dk1"/>
              </a:solidFill>
              <a:effectLst/>
              <a:latin typeface="+mn-ea"/>
              <a:ea typeface="+mn-ea"/>
              <a:cs typeface="+mn-cs"/>
            </a:rPr>
            <a:t>億円→</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24.6</a:t>
          </a:r>
          <a:r>
            <a:rPr kumimoji="1" lang="ja-JP" altLang="ja-JP" sz="1300">
              <a:solidFill>
                <a:schemeClr val="dk1"/>
              </a:solidFill>
              <a:effectLst/>
              <a:latin typeface="+mn-ea"/>
              <a:ea typeface="+mn-ea"/>
              <a:cs typeface="+mn-cs"/>
            </a:rPr>
            <a:t>億円→</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a:t>
          </a:r>
          <a:r>
            <a:rPr kumimoji="1" lang="en-US" altLang="ja-JP" sz="1300">
              <a:solidFill>
                <a:schemeClr val="dk1"/>
              </a:solidFill>
              <a:effectLst/>
              <a:latin typeface="+mn-ea"/>
              <a:ea typeface="+mn-ea"/>
              <a:cs typeface="+mn-cs"/>
            </a:rPr>
            <a:t>25.1</a:t>
          </a:r>
          <a:r>
            <a:rPr kumimoji="1" lang="ja-JP" altLang="ja-JP" sz="1300">
              <a:solidFill>
                <a:schemeClr val="dk1"/>
              </a:solidFill>
              <a:effectLst/>
              <a:latin typeface="+mn-ea"/>
              <a:ea typeface="+mn-ea"/>
              <a:cs typeface="+mn-cs"/>
            </a:rPr>
            <a:t>億円）</a:t>
          </a:r>
          <a:endParaRPr kumimoji="1" lang="en-US" altLang="ja-JP" sz="130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mn-ea"/>
              <a:ea typeface="+mn-ea"/>
              <a:cs typeface="+mn-cs"/>
            </a:rPr>
            <a:t>　このため、今後は悪化に転じることも予想され、さらなる</a:t>
          </a:r>
          <a:r>
            <a:rPr kumimoji="1" lang="ja-JP" altLang="ja-JP" sz="1300">
              <a:solidFill>
                <a:schemeClr val="dk1"/>
              </a:solidFill>
              <a:effectLst/>
              <a:latin typeface="+mn-lt"/>
              <a:ea typeface="+mn-ea"/>
              <a:cs typeface="+mn-cs"/>
            </a:rPr>
            <a:t>行政改革の推進により投資的事業の大幅な縮減や見直しを行うなど、公債費負担の軽減に向け努めていく必要がある。</a:t>
          </a:r>
          <a:endParaRPr lang="ja-JP" altLang="ja-JP" sz="1300">
            <a:effectLst/>
          </a:endParaRPr>
        </a:p>
        <a:p>
          <a:endParaRPr lang="ja-JP" altLang="ja-JP" sz="1300">
            <a:effectLst/>
            <a:latin typeface="+mn-ea"/>
            <a:ea typeface="+mn-ea"/>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59267</xdr:rowOff>
    </xdr:from>
    <xdr:to>
      <xdr:col>24</xdr:col>
      <xdr:colOff>558800</xdr:colOff>
      <xdr:row>44</xdr:row>
      <xdr:rowOff>52494</xdr:rowOff>
    </xdr:to>
    <xdr:cxnSp macro="">
      <xdr:nvCxnSpPr>
        <xdr:cNvPr id="370" name="直線コネクタ 369"/>
        <xdr:cNvCxnSpPr/>
      </xdr:nvCxnSpPr>
      <xdr:spPr>
        <a:xfrm flipV="1">
          <a:off x="17018000" y="6060017"/>
          <a:ext cx="0" cy="15362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24571</xdr:rowOff>
    </xdr:from>
    <xdr:ext cx="762000" cy="259045"/>
    <xdr:sp macro="" textlink="">
      <xdr:nvSpPr>
        <xdr:cNvPr id="371" name="公債費負担の状況最小値テキスト"/>
        <xdr:cNvSpPr txBox="1"/>
      </xdr:nvSpPr>
      <xdr:spPr>
        <a:xfrm>
          <a:off x="17106900" y="7568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24</xdr:col>
      <xdr:colOff>469900</xdr:colOff>
      <xdr:row>44</xdr:row>
      <xdr:rowOff>52494</xdr:rowOff>
    </xdr:from>
    <xdr:to>
      <xdr:col>24</xdr:col>
      <xdr:colOff>647700</xdr:colOff>
      <xdr:row>44</xdr:row>
      <xdr:rowOff>52494</xdr:rowOff>
    </xdr:to>
    <xdr:cxnSp macro="">
      <xdr:nvCxnSpPr>
        <xdr:cNvPr id="372" name="直線コネクタ 371"/>
        <xdr:cNvCxnSpPr/>
      </xdr:nvCxnSpPr>
      <xdr:spPr>
        <a:xfrm>
          <a:off x="16929100" y="7596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33</xdr:row>
      <xdr:rowOff>145644</xdr:rowOff>
    </xdr:from>
    <xdr:ext cx="762000" cy="259045"/>
    <xdr:sp macro="" textlink="">
      <xdr:nvSpPr>
        <xdr:cNvPr id="373" name="公債費負担の状況最大値テキスト"/>
        <xdr:cNvSpPr txBox="1"/>
      </xdr:nvSpPr>
      <xdr:spPr>
        <a:xfrm>
          <a:off x="17106900" y="5803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24</xdr:col>
      <xdr:colOff>469900</xdr:colOff>
      <xdr:row>35</xdr:row>
      <xdr:rowOff>59267</xdr:rowOff>
    </xdr:from>
    <xdr:to>
      <xdr:col>24</xdr:col>
      <xdr:colOff>647700</xdr:colOff>
      <xdr:row>35</xdr:row>
      <xdr:rowOff>59267</xdr:rowOff>
    </xdr:to>
    <xdr:cxnSp macro="">
      <xdr:nvCxnSpPr>
        <xdr:cNvPr id="374" name="直線コネクタ 373"/>
        <xdr:cNvCxnSpPr/>
      </xdr:nvCxnSpPr>
      <xdr:spPr>
        <a:xfrm>
          <a:off x="16929100" y="6060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161713</xdr:rowOff>
    </xdr:from>
    <xdr:to>
      <xdr:col>24</xdr:col>
      <xdr:colOff>558800</xdr:colOff>
      <xdr:row>40</xdr:row>
      <xdr:rowOff>14394</xdr:rowOff>
    </xdr:to>
    <xdr:cxnSp macro="">
      <xdr:nvCxnSpPr>
        <xdr:cNvPr id="375" name="直線コネクタ 374"/>
        <xdr:cNvCxnSpPr/>
      </xdr:nvCxnSpPr>
      <xdr:spPr>
        <a:xfrm flipV="1">
          <a:off x="16179800" y="6848263"/>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155381</xdr:rowOff>
    </xdr:from>
    <xdr:ext cx="762000" cy="259045"/>
    <xdr:sp macro="" textlink="">
      <xdr:nvSpPr>
        <xdr:cNvPr id="376" name="公債費負担の状況平均値テキスト"/>
        <xdr:cNvSpPr txBox="1"/>
      </xdr:nvSpPr>
      <xdr:spPr>
        <a:xfrm>
          <a:off x="17106900" y="6841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377" name="フローチャート : 判断 376"/>
        <xdr:cNvSpPr/>
      </xdr:nvSpPr>
      <xdr:spPr>
        <a:xfrm>
          <a:off x="16967200" y="686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14394</xdr:rowOff>
    </xdr:from>
    <xdr:to>
      <xdr:col>23</xdr:col>
      <xdr:colOff>406400</xdr:colOff>
      <xdr:row>40</xdr:row>
      <xdr:rowOff>78740</xdr:rowOff>
    </xdr:to>
    <xdr:cxnSp macro="">
      <xdr:nvCxnSpPr>
        <xdr:cNvPr id="378" name="直線コネクタ 377"/>
        <xdr:cNvCxnSpPr/>
      </xdr:nvCxnSpPr>
      <xdr:spPr>
        <a:xfrm flipV="1">
          <a:off x="15290800" y="6872394"/>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44027</xdr:rowOff>
    </xdr:from>
    <xdr:to>
      <xdr:col>23</xdr:col>
      <xdr:colOff>457200</xdr:colOff>
      <xdr:row>40</xdr:row>
      <xdr:rowOff>145627</xdr:rowOff>
    </xdr:to>
    <xdr:sp macro="" textlink="">
      <xdr:nvSpPr>
        <xdr:cNvPr id="379" name="フローチャート : 判断 378"/>
        <xdr:cNvSpPr/>
      </xdr:nvSpPr>
      <xdr:spPr>
        <a:xfrm>
          <a:off x="16129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130404</xdr:rowOff>
    </xdr:from>
    <xdr:ext cx="736600" cy="259045"/>
    <xdr:sp macro="" textlink="">
      <xdr:nvSpPr>
        <xdr:cNvPr id="380" name="テキスト ボックス 379"/>
        <xdr:cNvSpPr txBox="1"/>
      </xdr:nvSpPr>
      <xdr:spPr>
        <a:xfrm>
          <a:off x="15798800" y="698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78740</xdr:rowOff>
    </xdr:from>
    <xdr:to>
      <xdr:col>22</xdr:col>
      <xdr:colOff>203200</xdr:colOff>
      <xdr:row>41</xdr:row>
      <xdr:rowOff>3810</xdr:rowOff>
    </xdr:to>
    <xdr:cxnSp macro="">
      <xdr:nvCxnSpPr>
        <xdr:cNvPr id="381" name="直線コネクタ 380"/>
        <xdr:cNvCxnSpPr/>
      </xdr:nvCxnSpPr>
      <xdr:spPr>
        <a:xfrm flipV="1">
          <a:off x="14401800" y="693674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19896</xdr:rowOff>
    </xdr:from>
    <xdr:to>
      <xdr:col>22</xdr:col>
      <xdr:colOff>254000</xdr:colOff>
      <xdr:row>40</xdr:row>
      <xdr:rowOff>121496</xdr:rowOff>
    </xdr:to>
    <xdr:sp macro="" textlink="">
      <xdr:nvSpPr>
        <xdr:cNvPr id="382" name="フローチャート : 判断 381"/>
        <xdr:cNvSpPr/>
      </xdr:nvSpPr>
      <xdr:spPr>
        <a:xfrm>
          <a:off x="15240000" y="687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131673</xdr:rowOff>
    </xdr:from>
    <xdr:ext cx="762000" cy="259045"/>
    <xdr:sp macro="" textlink="">
      <xdr:nvSpPr>
        <xdr:cNvPr id="383" name="テキスト ボックス 382"/>
        <xdr:cNvSpPr txBox="1"/>
      </xdr:nvSpPr>
      <xdr:spPr>
        <a:xfrm>
          <a:off x="14909800" y="664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3810</xdr:rowOff>
    </xdr:from>
    <xdr:to>
      <xdr:col>21</xdr:col>
      <xdr:colOff>0</xdr:colOff>
      <xdr:row>41</xdr:row>
      <xdr:rowOff>124460</xdr:rowOff>
    </xdr:to>
    <xdr:cxnSp macro="">
      <xdr:nvCxnSpPr>
        <xdr:cNvPr id="384" name="直線コネクタ 383"/>
        <xdr:cNvCxnSpPr/>
      </xdr:nvCxnSpPr>
      <xdr:spPr>
        <a:xfrm flipV="1">
          <a:off x="13512800" y="703326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44027</xdr:rowOff>
    </xdr:from>
    <xdr:to>
      <xdr:col>21</xdr:col>
      <xdr:colOff>50800</xdr:colOff>
      <xdr:row>40</xdr:row>
      <xdr:rowOff>145627</xdr:rowOff>
    </xdr:to>
    <xdr:sp macro="" textlink="">
      <xdr:nvSpPr>
        <xdr:cNvPr id="385" name="フローチャート : 判断 384"/>
        <xdr:cNvSpPr/>
      </xdr:nvSpPr>
      <xdr:spPr>
        <a:xfrm>
          <a:off x="14351000" y="690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155804</xdr:rowOff>
    </xdr:from>
    <xdr:ext cx="762000" cy="259045"/>
    <xdr:sp macro="" textlink="">
      <xdr:nvSpPr>
        <xdr:cNvPr id="386" name="テキスト ボックス 385"/>
        <xdr:cNvSpPr txBox="1"/>
      </xdr:nvSpPr>
      <xdr:spPr>
        <a:xfrm>
          <a:off x="14020800" y="667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387" name="フローチャート : 判断 386"/>
        <xdr:cNvSpPr/>
      </xdr:nvSpPr>
      <xdr:spPr>
        <a:xfrm>
          <a:off x="13462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32614</xdr:rowOff>
    </xdr:from>
    <xdr:ext cx="762000" cy="259045"/>
    <xdr:sp macro="" textlink="">
      <xdr:nvSpPr>
        <xdr:cNvPr id="388" name="テキスト ボックス 387"/>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110913</xdr:rowOff>
    </xdr:from>
    <xdr:to>
      <xdr:col>24</xdr:col>
      <xdr:colOff>609600</xdr:colOff>
      <xdr:row>40</xdr:row>
      <xdr:rowOff>41063</xdr:rowOff>
    </xdr:to>
    <xdr:sp macro="" textlink="">
      <xdr:nvSpPr>
        <xdr:cNvPr id="394" name="円/楕円 393"/>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127440</xdr:rowOff>
    </xdr:from>
    <xdr:ext cx="762000" cy="259045"/>
    <xdr:sp macro="" textlink="">
      <xdr:nvSpPr>
        <xdr:cNvPr id="395" name="公債費負担の状況該当値テキスト"/>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135044</xdr:rowOff>
    </xdr:from>
    <xdr:to>
      <xdr:col>23</xdr:col>
      <xdr:colOff>457200</xdr:colOff>
      <xdr:row>40</xdr:row>
      <xdr:rowOff>65194</xdr:rowOff>
    </xdr:to>
    <xdr:sp macro="" textlink="">
      <xdr:nvSpPr>
        <xdr:cNvPr id="396" name="円/楕円 395"/>
        <xdr:cNvSpPr/>
      </xdr:nvSpPr>
      <xdr:spPr>
        <a:xfrm>
          <a:off x="161290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75371</xdr:rowOff>
    </xdr:from>
    <xdr:ext cx="736600" cy="259045"/>
    <xdr:sp macro="" textlink="">
      <xdr:nvSpPr>
        <xdr:cNvPr id="397" name="テキスト ボックス 396"/>
        <xdr:cNvSpPr txBox="1"/>
      </xdr:nvSpPr>
      <xdr:spPr>
        <a:xfrm>
          <a:off x="15798800" y="659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27940</xdr:rowOff>
    </xdr:from>
    <xdr:to>
      <xdr:col>22</xdr:col>
      <xdr:colOff>254000</xdr:colOff>
      <xdr:row>40</xdr:row>
      <xdr:rowOff>129540</xdr:rowOff>
    </xdr:to>
    <xdr:sp macro="" textlink="">
      <xdr:nvSpPr>
        <xdr:cNvPr id="398" name="円/楕円 397"/>
        <xdr:cNvSpPr/>
      </xdr:nvSpPr>
      <xdr:spPr>
        <a:xfrm>
          <a:off x="15240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114317</xdr:rowOff>
    </xdr:from>
    <xdr:ext cx="762000" cy="259045"/>
    <xdr:sp macro="" textlink="">
      <xdr:nvSpPr>
        <xdr:cNvPr id="399" name="テキスト ボックス 398"/>
        <xdr:cNvSpPr txBox="1"/>
      </xdr:nvSpPr>
      <xdr:spPr>
        <a:xfrm>
          <a:off x="14909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124460</xdr:rowOff>
    </xdr:from>
    <xdr:to>
      <xdr:col>21</xdr:col>
      <xdr:colOff>50800</xdr:colOff>
      <xdr:row>41</xdr:row>
      <xdr:rowOff>54610</xdr:rowOff>
    </xdr:to>
    <xdr:sp macro="" textlink="">
      <xdr:nvSpPr>
        <xdr:cNvPr id="400" name="円/楕円 399"/>
        <xdr:cNvSpPr/>
      </xdr:nvSpPr>
      <xdr:spPr>
        <a:xfrm>
          <a:off x="14351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401" name="テキスト ボックス 400"/>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73660</xdr:rowOff>
    </xdr:from>
    <xdr:to>
      <xdr:col>19</xdr:col>
      <xdr:colOff>533400</xdr:colOff>
      <xdr:row>42</xdr:row>
      <xdr:rowOff>3810</xdr:rowOff>
    </xdr:to>
    <xdr:sp macro="" textlink="">
      <xdr:nvSpPr>
        <xdr:cNvPr id="402" name="円/楕円 401"/>
        <xdr:cNvSpPr/>
      </xdr:nvSpPr>
      <xdr:spPr>
        <a:xfrm>
          <a:off x="13462000" y="710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160037</xdr:rowOff>
    </xdr:from>
    <xdr:ext cx="762000" cy="259045"/>
    <xdr:sp macro="" textlink="">
      <xdr:nvSpPr>
        <xdr:cNvPr id="403" name="テキスト ボックス 40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a:t>
          </a:r>
          <a:r>
            <a:rPr kumimoji="1" lang="en-US" altLang="ja-JP" sz="1300">
              <a:solidFill>
                <a:schemeClr val="dk1"/>
              </a:solidFill>
              <a:effectLst/>
              <a:latin typeface="+mn-ea"/>
              <a:ea typeface="+mn-ea"/>
              <a:cs typeface="+mn-cs"/>
            </a:rPr>
            <a:t>23</a:t>
          </a:r>
          <a:r>
            <a:rPr kumimoji="1" lang="ja-JP" altLang="ja-JP" sz="1300">
              <a:solidFill>
                <a:schemeClr val="dk1"/>
              </a:solidFill>
              <a:effectLst/>
              <a:latin typeface="+mn-ea"/>
              <a:ea typeface="+mn-ea"/>
              <a:cs typeface="+mn-cs"/>
            </a:rPr>
            <a:t>年度以来</a:t>
          </a:r>
          <a:r>
            <a:rPr kumimoji="1" lang="en-US" altLang="ja-JP" sz="1300">
              <a:solidFill>
                <a:schemeClr val="dk1"/>
              </a:solidFill>
              <a:effectLst/>
              <a:latin typeface="+mn-ea"/>
              <a:ea typeface="+mn-ea"/>
              <a:cs typeface="+mn-cs"/>
            </a:rPr>
            <a:t>6</a:t>
          </a:r>
          <a:r>
            <a:rPr kumimoji="1" lang="ja-JP" altLang="ja-JP" sz="1300">
              <a:solidFill>
                <a:schemeClr val="dk1"/>
              </a:solidFill>
              <a:effectLst/>
              <a:latin typeface="+mn-ea"/>
              <a:ea typeface="+mn-ea"/>
              <a:cs typeface="+mn-cs"/>
            </a:rPr>
            <a:t>年続けて将来負担比率は算定されなかった。</a:t>
          </a:r>
          <a:endParaRPr lang="ja-JP" altLang="ja-JP" sz="1300">
            <a:effectLst/>
            <a:latin typeface="+mn-ea"/>
            <a:ea typeface="+mn-ea"/>
          </a:endParaRPr>
        </a:p>
        <a:p>
          <a:r>
            <a:rPr kumimoji="1" lang="ja-JP" altLang="ja-JP" sz="1300">
              <a:solidFill>
                <a:schemeClr val="dk1"/>
              </a:solidFill>
              <a:effectLst/>
              <a:latin typeface="+mn-ea"/>
              <a:ea typeface="+mn-ea"/>
              <a:cs typeface="+mn-cs"/>
            </a:rPr>
            <a:t>　</a:t>
          </a:r>
          <a:r>
            <a:rPr kumimoji="1" lang="ja-JP" altLang="ja-JP" sz="1300">
              <a:solidFill>
                <a:sysClr val="windowText" lastClr="000000"/>
              </a:solidFill>
              <a:effectLst/>
              <a:latin typeface="+mn-ea"/>
              <a:ea typeface="+mn-ea"/>
              <a:cs typeface="+mn-cs"/>
            </a:rPr>
            <a:t>普通会計の地方債残高については、年々減少してきていた（</a:t>
          </a:r>
          <a:r>
            <a:rPr kumimoji="1" lang="en-US" altLang="ja-JP" sz="1300">
              <a:solidFill>
                <a:sysClr val="windowText" lastClr="000000"/>
              </a:solidFill>
              <a:effectLst/>
              <a:latin typeface="+mn-ea"/>
              <a:ea typeface="+mn-ea"/>
              <a:cs typeface="+mn-cs"/>
            </a:rPr>
            <a:t>22</a:t>
          </a:r>
          <a:r>
            <a:rPr kumimoji="1" lang="ja-JP" altLang="ja-JP" sz="1300">
              <a:solidFill>
                <a:sysClr val="windowText" lastClr="000000"/>
              </a:solidFill>
              <a:effectLst/>
              <a:latin typeface="+mn-ea"/>
              <a:ea typeface="+mn-ea"/>
              <a:cs typeface="+mn-cs"/>
            </a:rPr>
            <a:t>年度末</a:t>
          </a:r>
          <a:r>
            <a:rPr kumimoji="1" lang="en-US" altLang="ja-JP" sz="1300">
              <a:solidFill>
                <a:sysClr val="windowText" lastClr="000000"/>
              </a:solidFill>
              <a:effectLst/>
              <a:latin typeface="+mn-ea"/>
              <a:ea typeface="+mn-ea"/>
              <a:cs typeface="+mn-cs"/>
            </a:rPr>
            <a:t>264</a:t>
          </a:r>
          <a:r>
            <a:rPr kumimoji="1" lang="ja-JP" altLang="ja-JP" sz="1300">
              <a:solidFill>
                <a:sysClr val="windowText" lastClr="000000"/>
              </a:solidFill>
              <a:effectLst/>
              <a:latin typeface="+mn-ea"/>
              <a:ea typeface="+mn-ea"/>
              <a:cs typeface="+mn-cs"/>
            </a:rPr>
            <a:t>億円→</a:t>
          </a:r>
          <a:r>
            <a:rPr kumimoji="1" lang="en-US" altLang="ja-JP" sz="1300">
              <a:solidFill>
                <a:sysClr val="windowText" lastClr="000000"/>
              </a:solidFill>
              <a:effectLst/>
              <a:latin typeface="+mn-ea"/>
              <a:ea typeface="+mn-ea"/>
              <a:cs typeface="+mn-cs"/>
            </a:rPr>
            <a:t>26</a:t>
          </a:r>
          <a:r>
            <a:rPr kumimoji="1" lang="ja-JP" altLang="ja-JP" sz="1300">
              <a:solidFill>
                <a:sysClr val="windowText" lastClr="000000"/>
              </a:solidFill>
              <a:effectLst/>
              <a:latin typeface="+mn-ea"/>
              <a:ea typeface="+mn-ea"/>
              <a:cs typeface="+mn-cs"/>
            </a:rPr>
            <a:t>年度末</a:t>
          </a:r>
          <a:r>
            <a:rPr kumimoji="1" lang="en-US" altLang="ja-JP" sz="1300">
              <a:solidFill>
                <a:sysClr val="windowText" lastClr="000000"/>
              </a:solidFill>
              <a:effectLst/>
              <a:latin typeface="+mn-ea"/>
              <a:ea typeface="+mn-ea"/>
              <a:cs typeface="+mn-cs"/>
            </a:rPr>
            <a:t>247</a:t>
          </a:r>
          <a:r>
            <a:rPr kumimoji="1" lang="ja-JP" altLang="ja-JP" sz="1300">
              <a:solidFill>
                <a:sysClr val="windowText" lastClr="000000"/>
              </a:solidFill>
              <a:effectLst/>
              <a:latin typeface="+mn-ea"/>
              <a:ea typeface="+mn-ea"/>
              <a:cs typeface="+mn-cs"/>
            </a:rPr>
            <a:t>億円）が、</a:t>
          </a:r>
          <a:r>
            <a:rPr kumimoji="1" lang="en-US" altLang="ja-JP" sz="1300">
              <a:solidFill>
                <a:sysClr val="windowText" lastClr="000000"/>
              </a:solidFill>
              <a:effectLst/>
              <a:latin typeface="+mn-ea"/>
              <a:ea typeface="+mn-ea"/>
              <a:cs typeface="+mn-cs"/>
            </a:rPr>
            <a:t>27</a:t>
          </a:r>
          <a:r>
            <a:rPr kumimoji="1" lang="ja-JP" altLang="ja-JP" sz="1300">
              <a:solidFill>
                <a:sysClr val="windowText" lastClr="000000"/>
              </a:solidFill>
              <a:effectLst/>
              <a:latin typeface="+mn-ea"/>
              <a:ea typeface="+mn-ea"/>
              <a:cs typeface="+mn-cs"/>
            </a:rPr>
            <a:t>年度</a:t>
          </a:r>
          <a:r>
            <a:rPr kumimoji="1" lang="ja-JP" altLang="en-US" sz="1300">
              <a:solidFill>
                <a:sysClr val="windowText" lastClr="000000"/>
              </a:solidFill>
              <a:effectLst/>
              <a:latin typeface="+mn-ea"/>
              <a:ea typeface="+mn-ea"/>
              <a:cs typeface="+mn-cs"/>
            </a:rPr>
            <a:t>以降は</a:t>
          </a:r>
          <a:r>
            <a:rPr kumimoji="1" lang="ja-JP" altLang="ja-JP" sz="1300">
              <a:solidFill>
                <a:sysClr val="windowText" lastClr="000000"/>
              </a:solidFill>
              <a:effectLst/>
              <a:latin typeface="+mn-ea"/>
              <a:ea typeface="+mn-ea"/>
              <a:cs typeface="+mn-cs"/>
            </a:rPr>
            <a:t>増加に転じている。（</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年度末</a:t>
          </a:r>
          <a:r>
            <a:rPr kumimoji="1" lang="en-US" altLang="ja-JP" sz="1300">
              <a:solidFill>
                <a:sysClr val="windowText" lastClr="000000"/>
              </a:solidFill>
              <a:effectLst/>
              <a:latin typeface="+mn-ea"/>
              <a:ea typeface="+mn-ea"/>
              <a:cs typeface="+mn-cs"/>
            </a:rPr>
            <a:t>253</a:t>
          </a:r>
          <a:r>
            <a:rPr kumimoji="1" lang="ja-JP" altLang="ja-JP" sz="1300">
              <a:solidFill>
                <a:sysClr val="windowText" lastClr="000000"/>
              </a:solidFill>
              <a:effectLst/>
              <a:latin typeface="+mn-ea"/>
              <a:ea typeface="+mn-ea"/>
              <a:cs typeface="+mn-cs"/>
            </a:rPr>
            <a:t>億円）</a:t>
          </a:r>
          <a:endParaRPr lang="ja-JP" altLang="ja-JP" sz="1300">
            <a:solidFill>
              <a:sysClr val="windowText" lastClr="000000"/>
            </a:solidFill>
            <a:effectLst/>
            <a:latin typeface="+mn-ea"/>
            <a:ea typeface="+mn-ea"/>
          </a:endParaRPr>
        </a:p>
        <a:p>
          <a:r>
            <a:rPr kumimoji="1" lang="ja-JP" altLang="ja-JP"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しかしながら、特定農業施設の維持管理のための基金など充当可能基金残高が多額（</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年度末</a:t>
          </a:r>
          <a:r>
            <a:rPr kumimoji="1" lang="en-US" altLang="ja-JP" sz="1300">
              <a:solidFill>
                <a:sysClr val="windowText" lastClr="000000"/>
              </a:solidFill>
              <a:effectLst/>
              <a:latin typeface="+mn-ea"/>
              <a:ea typeface="+mn-ea"/>
              <a:cs typeface="+mn-cs"/>
            </a:rPr>
            <a:t>165</a:t>
          </a:r>
          <a:r>
            <a:rPr kumimoji="1" lang="ja-JP" altLang="ja-JP" sz="1300">
              <a:solidFill>
                <a:sysClr val="windowText" lastClr="000000"/>
              </a:solidFill>
              <a:effectLst/>
              <a:latin typeface="+mn-ea"/>
              <a:ea typeface="+mn-ea"/>
              <a:cs typeface="+mn-cs"/>
            </a:rPr>
            <a:t>億円）であるため、将来負担比率の算定には至っていない。</a:t>
          </a:r>
          <a:endParaRPr lang="ja-JP" altLang="ja-JP" sz="1300">
            <a:solidFill>
              <a:sysClr val="windowText" lastClr="000000"/>
            </a:solidFill>
            <a:effectLst/>
            <a:latin typeface="+mn-ea"/>
            <a:ea typeface="+mn-ea"/>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117757</xdr:rowOff>
    </xdr:to>
    <xdr:cxnSp macro="">
      <xdr:nvCxnSpPr>
        <xdr:cNvPr id="432" name="直線コネクタ 431"/>
        <xdr:cNvCxnSpPr/>
      </xdr:nvCxnSpPr>
      <xdr:spPr>
        <a:xfrm flipV="1">
          <a:off x="17018000" y="2370667"/>
          <a:ext cx="0" cy="16904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89834</xdr:rowOff>
    </xdr:from>
    <xdr:ext cx="762000" cy="259045"/>
    <xdr:sp macro="" textlink="">
      <xdr:nvSpPr>
        <xdr:cNvPr id="433" name="将来負担の状況最小値テキスト"/>
        <xdr:cNvSpPr txBox="1"/>
      </xdr:nvSpPr>
      <xdr:spPr>
        <a:xfrm>
          <a:off x="17106900" y="403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126.1</a:t>
          </a:r>
          <a:endParaRPr kumimoji="1" lang="ja-JP" altLang="en-US" sz="1000" b="1">
            <a:latin typeface="ＭＳ Ｐゴシック"/>
          </a:endParaRPr>
        </a:p>
      </xdr:txBody>
    </xdr:sp>
    <xdr:clientData/>
  </xdr:oneCellAnchor>
  <xdr:twoCellAnchor>
    <xdr:from>
      <xdr:col>24</xdr:col>
      <xdr:colOff>469900</xdr:colOff>
      <xdr:row>23</xdr:row>
      <xdr:rowOff>117757</xdr:rowOff>
    </xdr:from>
    <xdr:to>
      <xdr:col>24</xdr:col>
      <xdr:colOff>647700</xdr:colOff>
      <xdr:row>23</xdr:row>
      <xdr:rowOff>117757</xdr:rowOff>
    </xdr:to>
    <xdr:cxnSp macro="">
      <xdr:nvCxnSpPr>
        <xdr:cNvPr id="434" name="直線コネクタ 433"/>
        <xdr:cNvCxnSpPr/>
      </xdr:nvCxnSpPr>
      <xdr:spPr>
        <a:xfrm>
          <a:off x="16929100" y="406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39387</xdr:rowOff>
    </xdr:from>
    <xdr:ext cx="762000" cy="259045"/>
    <xdr:sp macro="" textlink="">
      <xdr:nvSpPr>
        <xdr:cNvPr id="437" name="将来負担の状況平均値テキスト"/>
        <xdr:cNvSpPr txBox="1"/>
      </xdr:nvSpPr>
      <xdr:spPr>
        <a:xfrm>
          <a:off x="17106900" y="2782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36.6</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67310</xdr:rowOff>
    </xdr:from>
    <xdr:to>
      <xdr:col>24</xdr:col>
      <xdr:colOff>609600</xdr:colOff>
      <xdr:row>16</xdr:row>
      <xdr:rowOff>168910</xdr:rowOff>
    </xdr:to>
    <xdr:sp macro="" textlink="">
      <xdr:nvSpPr>
        <xdr:cNvPr id="438" name="フローチャート : 判断 437"/>
        <xdr:cNvSpPr/>
      </xdr:nvSpPr>
      <xdr:spPr>
        <a:xfrm>
          <a:off x="16967200" y="2810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16</xdr:row>
      <xdr:rowOff>132997</xdr:rowOff>
    </xdr:from>
    <xdr:to>
      <xdr:col>23</xdr:col>
      <xdr:colOff>457200</xdr:colOff>
      <xdr:row>17</xdr:row>
      <xdr:rowOff>63147</xdr:rowOff>
    </xdr:to>
    <xdr:sp macro="" textlink="">
      <xdr:nvSpPr>
        <xdr:cNvPr id="439" name="フローチャート : 判断 438"/>
        <xdr:cNvSpPr/>
      </xdr:nvSpPr>
      <xdr:spPr>
        <a:xfrm>
          <a:off x="16129000" y="287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73324</xdr:rowOff>
    </xdr:from>
    <xdr:ext cx="736600" cy="259045"/>
    <xdr:sp macro="" textlink="">
      <xdr:nvSpPr>
        <xdr:cNvPr id="440" name="テキスト ボックス 439"/>
        <xdr:cNvSpPr txBox="1"/>
      </xdr:nvSpPr>
      <xdr:spPr>
        <a:xfrm>
          <a:off x="15798800" y="2645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twoCellAnchor>
    <xdr:from>
      <xdr:col>22</xdr:col>
      <xdr:colOff>152400</xdr:colOff>
      <xdr:row>18</xdr:row>
      <xdr:rowOff>55527</xdr:rowOff>
    </xdr:from>
    <xdr:to>
      <xdr:col>22</xdr:col>
      <xdr:colOff>254000</xdr:colOff>
      <xdr:row>18</xdr:row>
      <xdr:rowOff>157127</xdr:rowOff>
    </xdr:to>
    <xdr:sp macro="" textlink="">
      <xdr:nvSpPr>
        <xdr:cNvPr id="441" name="フローチャート : 判断 440"/>
        <xdr:cNvSpPr/>
      </xdr:nvSpPr>
      <xdr:spPr>
        <a:xfrm>
          <a:off x="15240000" y="3141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167304</xdr:rowOff>
    </xdr:from>
    <xdr:ext cx="762000" cy="259045"/>
    <xdr:sp macro="" textlink="">
      <xdr:nvSpPr>
        <xdr:cNvPr id="442" name="テキスト ボックス 441"/>
        <xdr:cNvSpPr txBox="1"/>
      </xdr:nvSpPr>
      <xdr:spPr>
        <a:xfrm>
          <a:off x="14909800" y="2910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61.3</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163971</xdr:rowOff>
    </xdr:from>
    <xdr:to>
      <xdr:col>21</xdr:col>
      <xdr:colOff>50800</xdr:colOff>
      <xdr:row>18</xdr:row>
      <xdr:rowOff>94121</xdr:rowOff>
    </xdr:to>
    <xdr:sp macro="" textlink="">
      <xdr:nvSpPr>
        <xdr:cNvPr id="443" name="フローチャート : 判断 442"/>
        <xdr:cNvSpPr/>
      </xdr:nvSpPr>
      <xdr:spPr>
        <a:xfrm>
          <a:off x="14351000" y="307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104298</xdr:rowOff>
    </xdr:from>
    <xdr:ext cx="762000" cy="259045"/>
    <xdr:sp macro="" textlink="">
      <xdr:nvSpPr>
        <xdr:cNvPr id="444" name="テキスト ボックス 443"/>
        <xdr:cNvSpPr txBox="1"/>
      </xdr:nvSpPr>
      <xdr:spPr>
        <a:xfrm>
          <a:off x="14020800" y="2847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144004</xdr:rowOff>
    </xdr:from>
    <xdr:to>
      <xdr:col>19</xdr:col>
      <xdr:colOff>533400</xdr:colOff>
      <xdr:row>19</xdr:row>
      <xdr:rowOff>74154</xdr:rowOff>
    </xdr:to>
    <xdr:sp macro="" textlink="">
      <xdr:nvSpPr>
        <xdr:cNvPr id="445" name="フローチャート : 判断 444"/>
        <xdr:cNvSpPr/>
      </xdr:nvSpPr>
      <xdr:spPr>
        <a:xfrm>
          <a:off x="13462000" y="323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84331</xdr:rowOff>
    </xdr:from>
    <xdr:ext cx="762000" cy="259045"/>
    <xdr:sp macro="" textlink="">
      <xdr:nvSpPr>
        <xdr:cNvPr id="446" name="テキスト ボックス 445"/>
        <xdr:cNvSpPr txBox="1"/>
      </xdr:nvSpPr>
      <xdr:spPr>
        <a:xfrm>
          <a:off x="13131800" y="2998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49,191
48,686
54.55
29,642,158
29,082,085
502,488
12,923,951
25,265,878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類似団体平均と比較すると、人件費に係る経常収支比率は低くなっているが、その要因としてごみ処理業務や消防業務、介護保険業務など一部事務組合で行っていることが</a:t>
          </a:r>
          <a:r>
            <a:rPr kumimoji="1" lang="ja-JP" altLang="ja-JP" sz="1200">
              <a:solidFill>
                <a:sysClr val="windowText" lastClr="000000"/>
              </a:solidFill>
              <a:effectLst/>
              <a:latin typeface="+mn-lt"/>
              <a:ea typeface="+mn-ea"/>
              <a:cs typeface="+mn-cs"/>
            </a:rPr>
            <a:t>挙げられる。一部事務組合の人件費に充てる負担金や病院事業の公営企業会計の人件費に充てる繰出金といった人件費に準ずる費用を合計した場合の人口１人当たりの歳出決算額は類似団体平均と同程度であり、これらも含めた人件費関係経費全体について、抑制を図っていく必要がある。</a:t>
          </a:r>
          <a:endParaRPr lang="ja-JP" altLang="ja-JP" sz="12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149860</xdr:rowOff>
    </xdr:from>
    <xdr:to>
      <xdr:col>7</xdr:col>
      <xdr:colOff>15875</xdr:colOff>
      <xdr:row>41</xdr:row>
      <xdr:rowOff>5842</xdr:rowOff>
    </xdr:to>
    <xdr:cxnSp macro="">
      <xdr:nvCxnSpPr>
        <xdr:cNvPr id="59" name="直線コネクタ 58"/>
        <xdr:cNvCxnSpPr/>
      </xdr:nvCxnSpPr>
      <xdr:spPr>
        <a:xfrm flipV="1">
          <a:off x="4826000" y="56362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149369</xdr:rowOff>
    </xdr:from>
    <xdr:ext cx="762000" cy="259045"/>
    <xdr:sp macro="" textlink="">
      <xdr:nvSpPr>
        <xdr:cNvPr id="60" name="人件費最小値テキスト"/>
        <xdr:cNvSpPr txBox="1"/>
      </xdr:nvSpPr>
      <xdr:spPr>
        <a:xfrm>
          <a:off x="4914900" y="700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34.3</a:t>
          </a:r>
          <a:endParaRPr kumimoji="1" lang="ja-JP" altLang="en-US" sz="1000" b="1">
            <a:latin typeface="ＭＳ Ｐゴシック"/>
          </a:endParaRPr>
        </a:p>
      </xdr:txBody>
    </xdr:sp>
    <xdr:clientData/>
  </xdr:oneCellAnchor>
  <xdr:twoCellAnchor>
    <xdr:from>
      <xdr:col>6</xdr:col>
      <xdr:colOff>612775</xdr:colOff>
      <xdr:row>41</xdr:row>
      <xdr:rowOff>5842</xdr:rowOff>
    </xdr:from>
    <xdr:to>
      <xdr:col>7</xdr:col>
      <xdr:colOff>104775</xdr:colOff>
      <xdr:row>41</xdr:row>
      <xdr:rowOff>5842</xdr:rowOff>
    </xdr:to>
    <xdr:cxnSp macro="">
      <xdr:nvCxnSpPr>
        <xdr:cNvPr id="61" name="直線コネクタ 60"/>
        <xdr:cNvCxnSpPr/>
      </xdr:nvCxnSpPr>
      <xdr:spPr>
        <a:xfrm>
          <a:off x="4737100" y="7035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64787</xdr:rowOff>
    </xdr:from>
    <xdr:ext cx="762000" cy="259045"/>
    <xdr:sp macro="" textlink="">
      <xdr:nvSpPr>
        <xdr:cNvPr id="62" name="人件費最大値テキスト"/>
        <xdr:cNvSpPr txBox="1"/>
      </xdr:nvSpPr>
      <xdr:spPr>
        <a:xfrm>
          <a:off x="4914900" y="537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32</xdr:row>
      <xdr:rowOff>149860</xdr:rowOff>
    </xdr:from>
    <xdr:to>
      <xdr:col>7</xdr:col>
      <xdr:colOff>104775</xdr:colOff>
      <xdr:row>32</xdr:row>
      <xdr:rowOff>149860</xdr:rowOff>
    </xdr:to>
    <xdr:cxnSp macro="">
      <xdr:nvCxnSpPr>
        <xdr:cNvPr id="63" name="直線コネクタ 62"/>
        <xdr:cNvCxnSpPr/>
      </xdr:nvCxnSpPr>
      <xdr:spPr>
        <a:xfrm>
          <a:off x="4737100" y="563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115570</xdr:rowOff>
    </xdr:from>
    <xdr:to>
      <xdr:col>7</xdr:col>
      <xdr:colOff>15875</xdr:colOff>
      <xdr:row>33</xdr:row>
      <xdr:rowOff>124714</xdr:rowOff>
    </xdr:to>
    <xdr:cxnSp macro="">
      <xdr:nvCxnSpPr>
        <xdr:cNvPr id="64" name="直線コネクタ 63"/>
        <xdr:cNvCxnSpPr/>
      </xdr:nvCxnSpPr>
      <xdr:spPr>
        <a:xfrm flipV="1">
          <a:off x="3987800" y="57734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32275</xdr:rowOff>
    </xdr:from>
    <xdr:ext cx="762000" cy="259045"/>
    <xdr:sp macro="" textlink="">
      <xdr:nvSpPr>
        <xdr:cNvPr id="65" name="人件費平均値テキスト"/>
        <xdr:cNvSpPr txBox="1"/>
      </xdr:nvSpPr>
      <xdr:spPr>
        <a:xfrm>
          <a:off x="4914900" y="60330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60198</xdr:rowOff>
    </xdr:from>
    <xdr:to>
      <xdr:col>7</xdr:col>
      <xdr:colOff>66675</xdr:colOff>
      <xdr:row>35</xdr:row>
      <xdr:rowOff>161798</xdr:rowOff>
    </xdr:to>
    <xdr:sp macro="" textlink="">
      <xdr:nvSpPr>
        <xdr:cNvPr id="66" name="フローチャート : 判断 65"/>
        <xdr:cNvSpPr/>
      </xdr:nvSpPr>
      <xdr:spPr>
        <a:xfrm>
          <a:off x="4775200" y="606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124714</xdr:rowOff>
    </xdr:from>
    <xdr:to>
      <xdr:col>5</xdr:col>
      <xdr:colOff>549275</xdr:colOff>
      <xdr:row>34</xdr:row>
      <xdr:rowOff>81280</xdr:rowOff>
    </xdr:to>
    <xdr:cxnSp macro="">
      <xdr:nvCxnSpPr>
        <xdr:cNvPr id="67" name="直線コネクタ 66"/>
        <xdr:cNvCxnSpPr/>
      </xdr:nvCxnSpPr>
      <xdr:spPr>
        <a:xfrm flipV="1">
          <a:off x="3098800" y="5782564"/>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34</xdr:row>
      <xdr:rowOff>158496</xdr:rowOff>
    </xdr:from>
    <xdr:to>
      <xdr:col>5</xdr:col>
      <xdr:colOff>600075</xdr:colOff>
      <xdr:row>35</xdr:row>
      <xdr:rowOff>88646</xdr:rowOff>
    </xdr:to>
    <xdr:sp macro="" textlink="">
      <xdr:nvSpPr>
        <xdr:cNvPr id="68" name="フローチャート : 判断 67"/>
        <xdr:cNvSpPr/>
      </xdr:nvSpPr>
      <xdr:spPr>
        <a:xfrm>
          <a:off x="3937000" y="598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73423</xdr:rowOff>
    </xdr:from>
    <xdr:ext cx="736600" cy="259045"/>
    <xdr:sp macro="" textlink="">
      <xdr:nvSpPr>
        <xdr:cNvPr id="69" name="テキスト ボックス 68"/>
        <xdr:cNvSpPr txBox="1"/>
      </xdr:nvSpPr>
      <xdr:spPr>
        <a:xfrm>
          <a:off x="3606800" y="6074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53848</xdr:rowOff>
    </xdr:from>
    <xdr:to>
      <xdr:col>4</xdr:col>
      <xdr:colOff>346075</xdr:colOff>
      <xdr:row>34</xdr:row>
      <xdr:rowOff>81280</xdr:rowOff>
    </xdr:to>
    <xdr:cxnSp macro="">
      <xdr:nvCxnSpPr>
        <xdr:cNvPr id="70" name="直線コネクタ 69"/>
        <xdr:cNvCxnSpPr/>
      </xdr:nvCxnSpPr>
      <xdr:spPr>
        <a:xfrm>
          <a:off x="2209800" y="58831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35052</xdr:rowOff>
    </xdr:from>
    <xdr:to>
      <xdr:col>4</xdr:col>
      <xdr:colOff>396875</xdr:colOff>
      <xdr:row>36</xdr:row>
      <xdr:rowOff>136652</xdr:rowOff>
    </xdr:to>
    <xdr:sp macro="" textlink="">
      <xdr:nvSpPr>
        <xdr:cNvPr id="71" name="フローチャート : 判断 70"/>
        <xdr:cNvSpPr/>
      </xdr:nvSpPr>
      <xdr:spPr>
        <a:xfrm>
          <a:off x="3048000" y="620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121429</xdr:rowOff>
    </xdr:from>
    <xdr:ext cx="762000" cy="259045"/>
    <xdr:sp macro="" textlink="">
      <xdr:nvSpPr>
        <xdr:cNvPr id="72" name="テキスト ボックス 71"/>
        <xdr:cNvSpPr txBox="1"/>
      </xdr:nvSpPr>
      <xdr:spPr>
        <a:xfrm>
          <a:off x="27178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53848</xdr:rowOff>
    </xdr:from>
    <xdr:to>
      <xdr:col>3</xdr:col>
      <xdr:colOff>142875</xdr:colOff>
      <xdr:row>34</xdr:row>
      <xdr:rowOff>53848</xdr:rowOff>
    </xdr:to>
    <xdr:cxnSp macro="">
      <xdr:nvCxnSpPr>
        <xdr:cNvPr id="73" name="直線コネクタ 72"/>
        <xdr:cNvCxnSpPr/>
      </xdr:nvCxnSpPr>
      <xdr:spPr>
        <a:xfrm>
          <a:off x="1320800" y="58831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44196</xdr:rowOff>
    </xdr:from>
    <xdr:to>
      <xdr:col>3</xdr:col>
      <xdr:colOff>193675</xdr:colOff>
      <xdr:row>36</xdr:row>
      <xdr:rowOff>145796</xdr:rowOff>
    </xdr:to>
    <xdr:sp macro="" textlink="">
      <xdr:nvSpPr>
        <xdr:cNvPr id="74" name="フローチャート : 判断 73"/>
        <xdr:cNvSpPr/>
      </xdr:nvSpPr>
      <xdr:spPr>
        <a:xfrm>
          <a:off x="2159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130573</xdr:rowOff>
    </xdr:from>
    <xdr:ext cx="762000" cy="259045"/>
    <xdr:sp macro="" textlink="">
      <xdr:nvSpPr>
        <xdr:cNvPr id="75" name="テキスト ボックス 74"/>
        <xdr:cNvSpPr txBox="1"/>
      </xdr:nvSpPr>
      <xdr:spPr>
        <a:xfrm>
          <a:off x="1828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6" name="フローチャート : 判断 75"/>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7" name="テキスト ボックス 76"/>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64770</xdr:rowOff>
    </xdr:from>
    <xdr:to>
      <xdr:col>7</xdr:col>
      <xdr:colOff>66675</xdr:colOff>
      <xdr:row>33</xdr:row>
      <xdr:rowOff>166370</xdr:rowOff>
    </xdr:to>
    <xdr:sp macro="" textlink="">
      <xdr:nvSpPr>
        <xdr:cNvPr id="83" name="円/楕円 82"/>
        <xdr:cNvSpPr/>
      </xdr:nvSpPr>
      <xdr:spPr>
        <a:xfrm>
          <a:off x="47752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81297</xdr:rowOff>
    </xdr:from>
    <xdr:ext cx="762000" cy="259045"/>
    <xdr:sp macro="" textlink="">
      <xdr:nvSpPr>
        <xdr:cNvPr id="84" name="人件費該当値テキスト"/>
        <xdr:cNvSpPr txBox="1"/>
      </xdr:nvSpPr>
      <xdr:spPr>
        <a:xfrm>
          <a:off x="4914900" y="556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73914</xdr:rowOff>
    </xdr:from>
    <xdr:to>
      <xdr:col>5</xdr:col>
      <xdr:colOff>600075</xdr:colOff>
      <xdr:row>34</xdr:row>
      <xdr:rowOff>4064</xdr:rowOff>
    </xdr:to>
    <xdr:sp macro="" textlink="">
      <xdr:nvSpPr>
        <xdr:cNvPr id="85" name="円/楕円 84"/>
        <xdr:cNvSpPr/>
      </xdr:nvSpPr>
      <xdr:spPr>
        <a:xfrm>
          <a:off x="3937000" y="573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14241</xdr:rowOff>
    </xdr:from>
    <xdr:ext cx="736600" cy="259045"/>
    <xdr:sp macro="" textlink="">
      <xdr:nvSpPr>
        <xdr:cNvPr id="86" name="テキスト ボックス 85"/>
        <xdr:cNvSpPr txBox="1"/>
      </xdr:nvSpPr>
      <xdr:spPr>
        <a:xfrm>
          <a:off x="3606800" y="5500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30480</xdr:rowOff>
    </xdr:from>
    <xdr:to>
      <xdr:col>4</xdr:col>
      <xdr:colOff>396875</xdr:colOff>
      <xdr:row>34</xdr:row>
      <xdr:rowOff>132080</xdr:rowOff>
    </xdr:to>
    <xdr:sp macro="" textlink="">
      <xdr:nvSpPr>
        <xdr:cNvPr id="87" name="円/楕円 86"/>
        <xdr:cNvSpPr/>
      </xdr:nvSpPr>
      <xdr:spPr>
        <a:xfrm>
          <a:off x="3048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142257</xdr:rowOff>
    </xdr:from>
    <xdr:ext cx="762000" cy="259045"/>
    <xdr:sp macro="" textlink="">
      <xdr:nvSpPr>
        <xdr:cNvPr id="88" name="テキスト ボックス 87"/>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3048</xdr:rowOff>
    </xdr:from>
    <xdr:to>
      <xdr:col>3</xdr:col>
      <xdr:colOff>193675</xdr:colOff>
      <xdr:row>34</xdr:row>
      <xdr:rowOff>104648</xdr:rowOff>
    </xdr:to>
    <xdr:sp macro="" textlink="">
      <xdr:nvSpPr>
        <xdr:cNvPr id="89" name="円/楕円 88"/>
        <xdr:cNvSpPr/>
      </xdr:nvSpPr>
      <xdr:spPr>
        <a:xfrm>
          <a:off x="2159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114825</xdr:rowOff>
    </xdr:from>
    <xdr:ext cx="762000" cy="259045"/>
    <xdr:sp macro="" textlink="">
      <xdr:nvSpPr>
        <xdr:cNvPr id="90" name="テキスト ボックス 89"/>
        <xdr:cNvSpPr txBox="1"/>
      </xdr:nvSpPr>
      <xdr:spPr>
        <a:xfrm>
          <a:off x="1828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3048</xdr:rowOff>
    </xdr:from>
    <xdr:to>
      <xdr:col>1</xdr:col>
      <xdr:colOff>676275</xdr:colOff>
      <xdr:row>34</xdr:row>
      <xdr:rowOff>104648</xdr:rowOff>
    </xdr:to>
    <xdr:sp macro="" textlink="">
      <xdr:nvSpPr>
        <xdr:cNvPr id="91" name="円/楕円 90"/>
        <xdr:cNvSpPr/>
      </xdr:nvSpPr>
      <xdr:spPr>
        <a:xfrm>
          <a:off x="12700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32</xdr:row>
      <xdr:rowOff>114825</xdr:rowOff>
    </xdr:from>
    <xdr:ext cx="762000" cy="259045"/>
    <xdr:sp macro="" textlink="">
      <xdr:nvSpPr>
        <xdr:cNvPr id="92" name="テキスト ボックス 91"/>
        <xdr:cNvSpPr txBox="1"/>
      </xdr:nvSpPr>
      <xdr:spPr>
        <a:xfrm>
          <a:off x="939800" y="560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委託期間が通年化したことに</a:t>
          </a:r>
          <a:r>
            <a:rPr kumimoji="1" lang="ja-JP" altLang="en-US" sz="1200">
              <a:solidFill>
                <a:schemeClr val="dk1"/>
              </a:solidFill>
              <a:effectLst/>
              <a:latin typeface="+mn-lt"/>
              <a:ea typeface="+mn-ea"/>
              <a:cs typeface="+mn-cs"/>
            </a:rPr>
            <a:t>伴い</a:t>
          </a:r>
          <a:r>
            <a:rPr kumimoji="1" lang="ja-JP" altLang="ja-JP" sz="1200">
              <a:solidFill>
                <a:schemeClr val="dk1"/>
              </a:solidFill>
              <a:effectLst/>
              <a:latin typeface="+mn-lt"/>
              <a:ea typeface="+mn-ea"/>
              <a:cs typeface="+mn-cs"/>
            </a:rPr>
            <a:t>、図書館・美術館の指定管理委託料が増加したこと</a:t>
          </a:r>
          <a:r>
            <a:rPr kumimoji="1" lang="ja-JP" altLang="en-US" sz="1200">
              <a:solidFill>
                <a:schemeClr val="dk1"/>
              </a:solidFill>
              <a:effectLst/>
              <a:latin typeface="+mn-lt"/>
              <a:ea typeface="+mn-ea"/>
              <a:cs typeface="+mn-cs"/>
            </a:rPr>
            <a:t>などにより、前年度に</a:t>
          </a:r>
          <a:r>
            <a:rPr kumimoji="1" lang="ja-JP" altLang="en-US" sz="1200">
              <a:solidFill>
                <a:schemeClr val="dk1"/>
              </a:solidFill>
              <a:effectLst/>
              <a:latin typeface="+mn-ea"/>
              <a:ea typeface="+mn-ea"/>
              <a:cs typeface="+mn-cs"/>
            </a:rPr>
            <a:t>比べ</a:t>
          </a:r>
          <a:r>
            <a:rPr kumimoji="1" lang="en-US" altLang="ja-JP" sz="1200">
              <a:solidFill>
                <a:schemeClr val="dk1"/>
              </a:solidFill>
              <a:effectLst/>
              <a:latin typeface="+mn-ea"/>
              <a:ea typeface="+mn-ea"/>
              <a:cs typeface="+mn-cs"/>
            </a:rPr>
            <a:t>0.9</a:t>
          </a:r>
          <a:r>
            <a:rPr kumimoji="1" lang="ja-JP" altLang="en-US" sz="1200">
              <a:solidFill>
                <a:schemeClr val="dk1"/>
              </a:solidFill>
              <a:effectLst/>
              <a:latin typeface="+mn-ea"/>
              <a:ea typeface="+mn-ea"/>
              <a:cs typeface="+mn-cs"/>
            </a:rPr>
            <a:t>ポイント</a:t>
          </a:r>
          <a:r>
            <a:rPr kumimoji="1" lang="ja-JP" altLang="en-US" sz="1200">
              <a:solidFill>
                <a:schemeClr val="dk1"/>
              </a:solidFill>
              <a:effectLst/>
              <a:latin typeface="+mn-lt"/>
              <a:ea typeface="+mn-ea"/>
              <a:cs typeface="+mn-cs"/>
            </a:rPr>
            <a:t>増加している。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なお、</a:t>
          </a:r>
          <a:r>
            <a:rPr kumimoji="1" lang="ja-JP" altLang="en-US" sz="1300">
              <a:solidFill>
                <a:schemeClr val="dk1"/>
              </a:solidFill>
              <a:effectLst/>
              <a:latin typeface="+mn-lt"/>
              <a:ea typeface="+mn-ea"/>
              <a:cs typeface="+mn-cs"/>
            </a:rPr>
            <a:t>第６次行政改革大綱に掲げた</a:t>
          </a:r>
          <a:r>
            <a:rPr lang="ja-JP" altLang="ja-JP" sz="1300" b="0" i="0" baseline="0">
              <a:solidFill>
                <a:schemeClr val="dk1"/>
              </a:solidFill>
              <a:effectLst/>
              <a:latin typeface="+mn-lt"/>
              <a:ea typeface="+mn-ea"/>
              <a:cs typeface="+mn-cs"/>
            </a:rPr>
            <a:t>「民間委託導入」</a:t>
          </a:r>
          <a:r>
            <a:rPr lang="ja-JP" altLang="en-US" sz="1300" b="0" i="0" baseline="0">
              <a:solidFill>
                <a:schemeClr val="dk1"/>
              </a:solidFill>
              <a:effectLst/>
              <a:latin typeface="+mn-lt"/>
              <a:ea typeface="+mn-ea"/>
              <a:cs typeface="+mn-cs"/>
            </a:rPr>
            <a:t>を進めると、（人件費などが減少し、）物件費は増加することとなるため、今後も増加することが予想される。</a:t>
          </a:r>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35560</xdr:rowOff>
    </xdr:from>
    <xdr:to>
      <xdr:col>24</xdr:col>
      <xdr:colOff>31750</xdr:colOff>
      <xdr:row>22</xdr:row>
      <xdr:rowOff>27940</xdr:rowOff>
    </xdr:to>
    <xdr:cxnSp macro="">
      <xdr:nvCxnSpPr>
        <xdr:cNvPr id="119" name="直線コネクタ 118"/>
        <xdr:cNvCxnSpPr/>
      </xdr:nvCxnSpPr>
      <xdr:spPr>
        <a:xfrm flipV="1">
          <a:off x="16510000" y="24358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17</xdr:rowOff>
    </xdr:from>
    <xdr:ext cx="762000" cy="259045"/>
    <xdr:sp macro="" textlink="">
      <xdr:nvSpPr>
        <xdr:cNvPr id="120" name="物件費最小値テキスト"/>
        <xdr:cNvSpPr txBox="1"/>
      </xdr:nvSpPr>
      <xdr:spPr>
        <a:xfrm>
          <a:off x="16598900" y="377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22</xdr:row>
      <xdr:rowOff>27940</xdr:rowOff>
    </xdr:from>
    <xdr:to>
      <xdr:col>24</xdr:col>
      <xdr:colOff>120650</xdr:colOff>
      <xdr:row>22</xdr:row>
      <xdr:rowOff>27940</xdr:rowOff>
    </xdr:to>
    <xdr:cxnSp macro="">
      <xdr:nvCxnSpPr>
        <xdr:cNvPr id="121" name="直線コネクタ 120"/>
        <xdr:cNvCxnSpPr/>
      </xdr:nvCxnSpPr>
      <xdr:spPr>
        <a:xfrm>
          <a:off x="16421100" y="3799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121937</xdr:rowOff>
    </xdr:from>
    <xdr:ext cx="762000" cy="259045"/>
    <xdr:sp macro="" textlink="">
      <xdr:nvSpPr>
        <xdr:cNvPr id="122"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23</xdr:col>
      <xdr:colOff>628650</xdr:colOff>
      <xdr:row>14</xdr:row>
      <xdr:rowOff>35560</xdr:rowOff>
    </xdr:from>
    <xdr:to>
      <xdr:col>24</xdr:col>
      <xdr:colOff>120650</xdr:colOff>
      <xdr:row>14</xdr:row>
      <xdr:rowOff>35560</xdr:rowOff>
    </xdr:to>
    <xdr:cxnSp macro="">
      <xdr:nvCxnSpPr>
        <xdr:cNvPr id="123" name="直線コネクタ 122"/>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35560</xdr:rowOff>
    </xdr:from>
    <xdr:to>
      <xdr:col>24</xdr:col>
      <xdr:colOff>31750</xdr:colOff>
      <xdr:row>18</xdr:row>
      <xdr:rowOff>104140</xdr:rowOff>
    </xdr:to>
    <xdr:cxnSp macro="">
      <xdr:nvCxnSpPr>
        <xdr:cNvPr id="124" name="直線コネクタ 123"/>
        <xdr:cNvCxnSpPr/>
      </xdr:nvCxnSpPr>
      <xdr:spPr>
        <a:xfrm>
          <a:off x="15671800" y="31216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17</xdr:row>
      <xdr:rowOff>69867</xdr:rowOff>
    </xdr:from>
    <xdr:ext cx="762000" cy="259045"/>
    <xdr:sp macro="" textlink="">
      <xdr:nvSpPr>
        <xdr:cNvPr id="125" name="物件費平均値テキスト"/>
        <xdr:cNvSpPr txBox="1"/>
      </xdr:nvSpPr>
      <xdr:spPr>
        <a:xfrm>
          <a:off x="16598900" y="2984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26" name="フローチャート : 判断 125"/>
        <xdr:cNvSpPr/>
      </xdr:nvSpPr>
      <xdr:spPr>
        <a:xfrm>
          <a:off x="16459200" y="313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146050</xdr:rowOff>
    </xdr:from>
    <xdr:to>
      <xdr:col>22</xdr:col>
      <xdr:colOff>565150</xdr:colOff>
      <xdr:row>18</xdr:row>
      <xdr:rowOff>35560</xdr:rowOff>
    </xdr:to>
    <xdr:cxnSp macro="">
      <xdr:nvCxnSpPr>
        <xdr:cNvPr id="127" name="直線コネクタ 126"/>
        <xdr:cNvCxnSpPr/>
      </xdr:nvCxnSpPr>
      <xdr:spPr>
        <a:xfrm>
          <a:off x="14782800" y="30607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18</xdr:row>
      <xdr:rowOff>68580</xdr:rowOff>
    </xdr:from>
    <xdr:to>
      <xdr:col>22</xdr:col>
      <xdr:colOff>615950</xdr:colOff>
      <xdr:row>18</xdr:row>
      <xdr:rowOff>170180</xdr:rowOff>
    </xdr:to>
    <xdr:sp macro="" textlink="">
      <xdr:nvSpPr>
        <xdr:cNvPr id="128" name="フローチャート : 判断 127"/>
        <xdr:cNvSpPr/>
      </xdr:nvSpPr>
      <xdr:spPr>
        <a:xfrm>
          <a:off x="15621000" y="315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154957</xdr:rowOff>
    </xdr:from>
    <xdr:ext cx="736600" cy="259045"/>
    <xdr:sp macro="" textlink="">
      <xdr:nvSpPr>
        <xdr:cNvPr id="129" name="テキスト ボックス 12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146050</xdr:rowOff>
    </xdr:from>
    <xdr:to>
      <xdr:col>21</xdr:col>
      <xdr:colOff>361950</xdr:colOff>
      <xdr:row>17</xdr:row>
      <xdr:rowOff>146050</xdr:rowOff>
    </xdr:to>
    <xdr:cxnSp macro="">
      <xdr:nvCxnSpPr>
        <xdr:cNvPr id="130" name="直線コネクタ 129"/>
        <xdr:cNvCxnSpPr/>
      </xdr:nvCxnSpPr>
      <xdr:spPr>
        <a:xfrm>
          <a:off x="13893800" y="306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19</xdr:row>
      <xdr:rowOff>3810</xdr:rowOff>
    </xdr:from>
    <xdr:to>
      <xdr:col>21</xdr:col>
      <xdr:colOff>412750</xdr:colOff>
      <xdr:row>19</xdr:row>
      <xdr:rowOff>105410</xdr:rowOff>
    </xdr:to>
    <xdr:sp macro="" textlink="">
      <xdr:nvSpPr>
        <xdr:cNvPr id="131" name="フローチャート : 判断 130"/>
        <xdr:cNvSpPr/>
      </xdr:nvSpPr>
      <xdr:spPr>
        <a:xfrm>
          <a:off x="14732000" y="326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90187</xdr:rowOff>
    </xdr:from>
    <xdr:ext cx="762000" cy="259045"/>
    <xdr:sp macro="" textlink="">
      <xdr:nvSpPr>
        <xdr:cNvPr id="132" name="テキスト ボックス 131"/>
        <xdr:cNvSpPr txBox="1"/>
      </xdr:nvSpPr>
      <xdr:spPr>
        <a:xfrm>
          <a:off x="14401800" y="334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39370</xdr:rowOff>
    </xdr:from>
    <xdr:to>
      <xdr:col>20</xdr:col>
      <xdr:colOff>158750</xdr:colOff>
      <xdr:row>17</xdr:row>
      <xdr:rowOff>146050</xdr:rowOff>
    </xdr:to>
    <xdr:cxnSp macro="">
      <xdr:nvCxnSpPr>
        <xdr:cNvPr id="133" name="直線コネクタ 132"/>
        <xdr:cNvCxnSpPr/>
      </xdr:nvCxnSpPr>
      <xdr:spPr>
        <a:xfrm>
          <a:off x="13004800" y="2954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18</xdr:row>
      <xdr:rowOff>129540</xdr:rowOff>
    </xdr:from>
    <xdr:to>
      <xdr:col>20</xdr:col>
      <xdr:colOff>209550</xdr:colOff>
      <xdr:row>19</xdr:row>
      <xdr:rowOff>59690</xdr:rowOff>
    </xdr:to>
    <xdr:sp macro="" textlink="">
      <xdr:nvSpPr>
        <xdr:cNvPr id="134" name="フローチャート : 判断 133"/>
        <xdr:cNvSpPr/>
      </xdr:nvSpPr>
      <xdr:spPr>
        <a:xfrm>
          <a:off x="13843000" y="321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44467</xdr:rowOff>
    </xdr:from>
    <xdr:ext cx="762000" cy="259045"/>
    <xdr:sp macro="" textlink="">
      <xdr:nvSpPr>
        <xdr:cNvPr id="135" name="テキスト ボックス 134"/>
        <xdr:cNvSpPr txBox="1"/>
      </xdr:nvSpPr>
      <xdr:spPr>
        <a:xfrm>
          <a:off x="13512800" y="330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18</xdr:row>
      <xdr:rowOff>99060</xdr:rowOff>
    </xdr:from>
    <xdr:to>
      <xdr:col>19</xdr:col>
      <xdr:colOff>6350</xdr:colOff>
      <xdr:row>19</xdr:row>
      <xdr:rowOff>29210</xdr:rowOff>
    </xdr:to>
    <xdr:sp macro="" textlink="">
      <xdr:nvSpPr>
        <xdr:cNvPr id="136" name="フローチャート : 判断 135"/>
        <xdr:cNvSpPr/>
      </xdr:nvSpPr>
      <xdr:spPr>
        <a:xfrm>
          <a:off x="12954000" y="3185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13987</xdr:rowOff>
    </xdr:from>
    <xdr:ext cx="762000" cy="259045"/>
    <xdr:sp macro="" textlink="">
      <xdr:nvSpPr>
        <xdr:cNvPr id="137" name="テキスト ボックス 136"/>
        <xdr:cNvSpPr txBox="1"/>
      </xdr:nvSpPr>
      <xdr:spPr>
        <a:xfrm>
          <a:off x="12623800" y="327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53340</xdr:rowOff>
    </xdr:from>
    <xdr:to>
      <xdr:col>24</xdr:col>
      <xdr:colOff>82550</xdr:colOff>
      <xdr:row>18</xdr:row>
      <xdr:rowOff>154940</xdr:rowOff>
    </xdr:to>
    <xdr:sp macro="" textlink="">
      <xdr:nvSpPr>
        <xdr:cNvPr id="143" name="円/楕円 142"/>
        <xdr:cNvSpPr/>
      </xdr:nvSpPr>
      <xdr:spPr>
        <a:xfrm>
          <a:off x="164592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25417</xdr:rowOff>
    </xdr:from>
    <xdr:ext cx="762000" cy="259045"/>
    <xdr:sp macro="" textlink="">
      <xdr:nvSpPr>
        <xdr:cNvPr id="144" name="物件費該当値テキスト"/>
        <xdr:cNvSpPr txBox="1"/>
      </xdr:nvSpPr>
      <xdr:spPr>
        <a:xfrm>
          <a:off x="165989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156210</xdr:rowOff>
    </xdr:from>
    <xdr:to>
      <xdr:col>22</xdr:col>
      <xdr:colOff>615950</xdr:colOff>
      <xdr:row>18</xdr:row>
      <xdr:rowOff>86360</xdr:rowOff>
    </xdr:to>
    <xdr:sp macro="" textlink="">
      <xdr:nvSpPr>
        <xdr:cNvPr id="145" name="円/楕円 144"/>
        <xdr:cNvSpPr/>
      </xdr:nvSpPr>
      <xdr:spPr>
        <a:xfrm>
          <a:off x="15621000" y="307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96537</xdr:rowOff>
    </xdr:from>
    <xdr:ext cx="736600" cy="259045"/>
    <xdr:sp macro="" textlink="">
      <xdr:nvSpPr>
        <xdr:cNvPr id="146" name="テキスト ボックス 145"/>
        <xdr:cNvSpPr txBox="1"/>
      </xdr:nvSpPr>
      <xdr:spPr>
        <a:xfrm>
          <a:off x="15290800" y="2839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95250</xdr:rowOff>
    </xdr:from>
    <xdr:to>
      <xdr:col>21</xdr:col>
      <xdr:colOff>412750</xdr:colOff>
      <xdr:row>18</xdr:row>
      <xdr:rowOff>25400</xdr:rowOff>
    </xdr:to>
    <xdr:sp macro="" textlink="">
      <xdr:nvSpPr>
        <xdr:cNvPr id="147" name="円/楕円 146"/>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35577</xdr:rowOff>
    </xdr:from>
    <xdr:ext cx="762000" cy="259045"/>
    <xdr:sp macro="" textlink="">
      <xdr:nvSpPr>
        <xdr:cNvPr id="148" name="テキスト ボックス 147"/>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95250</xdr:rowOff>
    </xdr:from>
    <xdr:to>
      <xdr:col>20</xdr:col>
      <xdr:colOff>209550</xdr:colOff>
      <xdr:row>18</xdr:row>
      <xdr:rowOff>25400</xdr:rowOff>
    </xdr:to>
    <xdr:sp macro="" textlink="">
      <xdr:nvSpPr>
        <xdr:cNvPr id="149" name="円/楕円 148"/>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35577</xdr:rowOff>
    </xdr:from>
    <xdr:ext cx="762000" cy="259045"/>
    <xdr:sp macro="" textlink="">
      <xdr:nvSpPr>
        <xdr:cNvPr id="150" name="テキスト ボックス 149"/>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160020</xdr:rowOff>
    </xdr:from>
    <xdr:to>
      <xdr:col>19</xdr:col>
      <xdr:colOff>6350</xdr:colOff>
      <xdr:row>17</xdr:row>
      <xdr:rowOff>90170</xdr:rowOff>
    </xdr:to>
    <xdr:sp macro="" textlink="">
      <xdr:nvSpPr>
        <xdr:cNvPr id="151" name="円/楕円 150"/>
        <xdr:cNvSpPr/>
      </xdr:nvSpPr>
      <xdr:spPr>
        <a:xfrm>
          <a:off x="12954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100347</xdr:rowOff>
    </xdr:from>
    <xdr:ext cx="762000" cy="259045"/>
    <xdr:sp macro="" textlink="">
      <xdr:nvSpPr>
        <xdr:cNvPr id="152" name="テキスト ボックス 151"/>
        <xdr:cNvSpPr txBox="1"/>
      </xdr:nvSpPr>
      <xdr:spPr>
        <a:xfrm>
          <a:off x="12623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前年度と比べると減少したものの、</a:t>
          </a:r>
          <a:r>
            <a:rPr kumimoji="1" lang="ja-JP" altLang="ja-JP" sz="1200">
              <a:solidFill>
                <a:schemeClr val="dk1"/>
              </a:solidFill>
              <a:effectLst/>
              <a:latin typeface="+mn-ea"/>
              <a:ea typeface="+mn-ea"/>
              <a:cs typeface="+mn-cs"/>
            </a:rPr>
            <a:t>扶助費に係る経常収支比率</a:t>
          </a:r>
          <a:r>
            <a:rPr kumimoji="1" lang="ja-JP" altLang="en-US" sz="1200">
              <a:solidFill>
                <a:schemeClr val="dk1"/>
              </a:solidFill>
              <a:effectLst/>
              <a:latin typeface="+mn-ea"/>
              <a:ea typeface="+mn-ea"/>
              <a:cs typeface="+mn-cs"/>
            </a:rPr>
            <a:t>は</a:t>
          </a:r>
          <a:r>
            <a:rPr kumimoji="1" lang="ja-JP" altLang="ja-JP" sz="1200">
              <a:solidFill>
                <a:schemeClr val="dk1"/>
              </a:solidFill>
              <a:effectLst/>
              <a:latin typeface="+mn-ea"/>
              <a:ea typeface="+mn-ea"/>
              <a:cs typeface="+mn-cs"/>
            </a:rPr>
            <a:t>類似団体平均を大幅に上回って</a:t>
          </a:r>
          <a:r>
            <a:rPr kumimoji="1" lang="ja-JP" altLang="en-US" sz="1200">
              <a:solidFill>
                <a:schemeClr val="dk1"/>
              </a:solidFill>
              <a:effectLst/>
              <a:latin typeface="+mn-ea"/>
              <a:ea typeface="+mn-ea"/>
              <a:cs typeface="+mn-cs"/>
            </a:rPr>
            <a:t>おり、その</a:t>
          </a:r>
          <a:r>
            <a:rPr kumimoji="1" lang="ja-JP" altLang="ja-JP" sz="1200">
              <a:solidFill>
                <a:schemeClr val="dk1"/>
              </a:solidFill>
              <a:effectLst/>
              <a:latin typeface="+mn-ea"/>
              <a:ea typeface="+mn-ea"/>
              <a:cs typeface="+mn-cs"/>
            </a:rPr>
            <a:t>主な要因として、多額にのぼる生活保護費が挙げられる。</a:t>
          </a:r>
          <a:endParaRPr kumimoji="1" lang="en-US" altLang="ja-JP" sz="1200">
            <a:solidFill>
              <a:schemeClr val="dk1"/>
            </a:solidFill>
            <a:effectLst/>
            <a:latin typeface="+mn-ea"/>
            <a:ea typeface="+mn-ea"/>
            <a:cs typeface="+mn-cs"/>
          </a:endParaRPr>
        </a:p>
        <a:p>
          <a:r>
            <a:rPr kumimoji="1" lang="ja-JP" altLang="en-US" sz="1200">
              <a:solidFill>
                <a:schemeClr val="dk1"/>
              </a:solidFill>
              <a:effectLst/>
              <a:latin typeface="+mn-ea"/>
              <a:ea typeface="+mn-ea"/>
              <a:cs typeface="+mn-cs"/>
            </a:rPr>
            <a:t>　</a:t>
          </a:r>
          <a:r>
            <a:rPr kumimoji="1" lang="ja-JP" altLang="ja-JP" sz="1200">
              <a:solidFill>
                <a:schemeClr val="dk1"/>
              </a:solidFill>
              <a:effectLst/>
              <a:latin typeface="+mn-ea"/>
              <a:ea typeface="+mn-ea"/>
              <a:cs typeface="+mn-cs"/>
            </a:rPr>
            <a:t>本市は、旧産炭地であることや地域経済の低迷などの要因により、低所得者及び失業者が多く、保護率が他団体に比べ非常に高いものとなっている。（保護率</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年度平均</a:t>
          </a:r>
          <a:r>
            <a:rPr kumimoji="1" lang="en-US" altLang="ja-JP" sz="1200">
              <a:solidFill>
                <a:schemeClr val="dk1"/>
              </a:solidFill>
              <a:effectLst/>
              <a:latin typeface="+mn-ea"/>
              <a:ea typeface="+mn-ea"/>
              <a:cs typeface="+mn-cs"/>
            </a:rPr>
            <a:t>61.1</a:t>
          </a:r>
          <a:r>
            <a:rPr kumimoji="1" lang="ja-JP" altLang="ja-JP" sz="1200">
              <a:solidFill>
                <a:schemeClr val="dk1"/>
              </a:solidFill>
              <a:effectLst/>
              <a:latin typeface="+mn-ea"/>
              <a:ea typeface="+mn-ea"/>
              <a:cs typeface="+mn-cs"/>
            </a:rPr>
            <a:t>パーミル）</a:t>
          </a:r>
          <a:endParaRPr lang="ja-JP" altLang="ja-JP" sz="1200">
            <a:effectLst/>
            <a:latin typeface="+mn-ea"/>
            <a:ea typeface="+mn-ea"/>
          </a:endParaRPr>
        </a:p>
        <a:p>
          <a:r>
            <a:rPr kumimoji="1" lang="ja-JP" altLang="ja-JP" sz="1200">
              <a:solidFill>
                <a:schemeClr val="dk1"/>
              </a:solidFill>
              <a:effectLst/>
              <a:latin typeface="+mn-ea"/>
              <a:ea typeface="+mn-ea"/>
              <a:cs typeface="+mn-cs"/>
            </a:rPr>
            <a:t>　</a:t>
          </a:r>
          <a:r>
            <a:rPr kumimoji="1" lang="ja-JP" altLang="en-US" sz="1200">
              <a:solidFill>
                <a:schemeClr val="dk1"/>
              </a:solidFill>
              <a:effectLst/>
              <a:latin typeface="+mn-ea"/>
              <a:ea typeface="+mn-ea"/>
              <a:cs typeface="+mn-cs"/>
            </a:rPr>
            <a:t>今後も引き続き、</a:t>
          </a:r>
          <a:r>
            <a:rPr kumimoji="1" lang="ja-JP" altLang="ja-JP" sz="1200">
              <a:solidFill>
                <a:schemeClr val="dk1"/>
              </a:solidFill>
              <a:effectLst/>
              <a:latin typeface="+mn-ea"/>
              <a:ea typeface="+mn-ea"/>
              <a:cs typeface="+mn-cs"/>
            </a:rPr>
            <a:t>生活困窮者への自立支援策などを通じ、生活保護費の削減を図る必要がある。</a:t>
          </a:r>
          <a:endParaRPr lang="ja-JP" altLang="ja-JP" sz="1200">
            <a:effectLst/>
            <a:latin typeface="+mn-ea"/>
            <a:ea typeface="+mn-ea"/>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69850</xdr:rowOff>
    </xdr:from>
    <xdr:to>
      <xdr:col>7</xdr:col>
      <xdr:colOff>574675</xdr:colOff>
      <xdr:row>62</xdr:row>
      <xdr:rowOff>69850</xdr:rowOff>
    </xdr:to>
    <xdr:cxnSp macro="">
      <xdr:nvCxnSpPr>
        <xdr:cNvPr id="167" name="直線コネクタ 166"/>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99077</xdr:rowOff>
    </xdr:from>
    <xdr:ext cx="508000" cy="259045"/>
    <xdr:sp macro="" textlink="">
      <xdr:nvSpPr>
        <xdr:cNvPr id="168" name="テキスト ボックス 167"/>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127000</xdr:rowOff>
    </xdr:from>
    <xdr:to>
      <xdr:col>7</xdr:col>
      <xdr:colOff>574675</xdr:colOff>
      <xdr:row>60</xdr:row>
      <xdr:rowOff>127000</xdr:rowOff>
    </xdr:to>
    <xdr:cxnSp macro="">
      <xdr:nvCxnSpPr>
        <xdr:cNvPr id="169" name="直線コネクタ 168"/>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156227</xdr:rowOff>
    </xdr:from>
    <xdr:ext cx="508000" cy="259045"/>
    <xdr:sp macro="" textlink="">
      <xdr:nvSpPr>
        <xdr:cNvPr id="170" name="テキスト ボックス 169"/>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59</xdr:row>
      <xdr:rowOff>12700</xdr:rowOff>
    </xdr:from>
    <xdr:to>
      <xdr:col>7</xdr:col>
      <xdr:colOff>574675</xdr:colOff>
      <xdr:row>59</xdr:row>
      <xdr:rowOff>12700</xdr:rowOff>
    </xdr:to>
    <xdr:cxnSp macro="">
      <xdr:nvCxnSpPr>
        <xdr:cNvPr id="171" name="直線コネクタ 170"/>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41927</xdr:rowOff>
    </xdr:from>
    <xdr:ext cx="508000" cy="259045"/>
    <xdr:sp macro="" textlink="">
      <xdr:nvSpPr>
        <xdr:cNvPr id="172" name="テキスト ボックス 171"/>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55</xdr:row>
      <xdr:rowOff>127000</xdr:rowOff>
    </xdr:from>
    <xdr:to>
      <xdr:col>7</xdr:col>
      <xdr:colOff>574675</xdr:colOff>
      <xdr:row>55</xdr:row>
      <xdr:rowOff>127000</xdr:rowOff>
    </xdr:to>
    <xdr:cxnSp macro="">
      <xdr:nvCxnSpPr>
        <xdr:cNvPr id="175" name="直線コネクタ 174"/>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156227</xdr:rowOff>
    </xdr:from>
    <xdr:ext cx="508000" cy="259045"/>
    <xdr:sp macro="" textlink="">
      <xdr:nvSpPr>
        <xdr:cNvPr id="176" name="テキスト ボックス 175"/>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12700</xdr:rowOff>
    </xdr:from>
    <xdr:to>
      <xdr:col>7</xdr:col>
      <xdr:colOff>574675</xdr:colOff>
      <xdr:row>54</xdr:row>
      <xdr:rowOff>12700</xdr:rowOff>
    </xdr:to>
    <xdr:cxnSp macro="">
      <xdr:nvCxnSpPr>
        <xdr:cNvPr id="177" name="直線コネクタ 176"/>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41927</xdr:rowOff>
    </xdr:from>
    <xdr:ext cx="508000" cy="259045"/>
    <xdr:sp macro="" textlink="">
      <xdr:nvSpPr>
        <xdr:cNvPr id="178" name="テキスト ボックス 177"/>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69850</xdr:rowOff>
    </xdr:from>
    <xdr:to>
      <xdr:col>7</xdr:col>
      <xdr:colOff>574675</xdr:colOff>
      <xdr:row>52</xdr:row>
      <xdr:rowOff>69850</xdr:rowOff>
    </xdr:to>
    <xdr:cxnSp macro="">
      <xdr:nvCxnSpPr>
        <xdr:cNvPr id="179" name="直線コネクタ 178"/>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99077</xdr:rowOff>
    </xdr:from>
    <xdr:ext cx="508000" cy="259045"/>
    <xdr:sp macro="" textlink="">
      <xdr:nvSpPr>
        <xdr:cNvPr id="180" name="テキスト ボックス 179"/>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1" name="直線コネクタ 180"/>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2" name="テキスト ボックス 181"/>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3"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69850</xdr:rowOff>
    </xdr:from>
    <xdr:to>
      <xdr:col>7</xdr:col>
      <xdr:colOff>15875</xdr:colOff>
      <xdr:row>61</xdr:row>
      <xdr:rowOff>50800</xdr:rowOff>
    </xdr:to>
    <xdr:cxnSp macro="">
      <xdr:nvCxnSpPr>
        <xdr:cNvPr id="184" name="直線コネクタ 183"/>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22877</xdr:rowOff>
    </xdr:from>
    <xdr:ext cx="762000" cy="259045"/>
    <xdr:sp macro="" textlink="">
      <xdr:nvSpPr>
        <xdr:cNvPr id="185"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19.0</a:t>
          </a:r>
          <a:endParaRPr kumimoji="1" lang="ja-JP" altLang="en-US" sz="1000" b="1">
            <a:latin typeface="ＭＳ Ｐゴシック"/>
          </a:endParaRPr>
        </a:p>
      </xdr:txBody>
    </xdr:sp>
    <xdr:clientData/>
  </xdr:oneCellAnchor>
  <xdr:twoCellAnchor>
    <xdr:from>
      <xdr:col>6</xdr:col>
      <xdr:colOff>612775</xdr:colOff>
      <xdr:row>61</xdr:row>
      <xdr:rowOff>50800</xdr:rowOff>
    </xdr:from>
    <xdr:to>
      <xdr:col>7</xdr:col>
      <xdr:colOff>104775</xdr:colOff>
      <xdr:row>61</xdr:row>
      <xdr:rowOff>50800</xdr:rowOff>
    </xdr:to>
    <xdr:cxnSp macro="">
      <xdr:nvCxnSpPr>
        <xdr:cNvPr id="186" name="直線コネクタ 185"/>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156227</xdr:rowOff>
    </xdr:from>
    <xdr:ext cx="762000" cy="259045"/>
    <xdr:sp macro="" textlink="">
      <xdr:nvSpPr>
        <xdr:cNvPr id="187"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53</xdr:row>
      <xdr:rowOff>69850</xdr:rowOff>
    </xdr:from>
    <xdr:to>
      <xdr:col>7</xdr:col>
      <xdr:colOff>104775</xdr:colOff>
      <xdr:row>53</xdr:row>
      <xdr:rowOff>69850</xdr:rowOff>
    </xdr:to>
    <xdr:cxnSp macro="">
      <xdr:nvCxnSpPr>
        <xdr:cNvPr id="188" name="直線コネクタ 187"/>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41275</xdr:rowOff>
    </xdr:from>
    <xdr:to>
      <xdr:col>7</xdr:col>
      <xdr:colOff>15875</xdr:colOff>
      <xdr:row>61</xdr:row>
      <xdr:rowOff>50800</xdr:rowOff>
    </xdr:to>
    <xdr:cxnSp macro="">
      <xdr:nvCxnSpPr>
        <xdr:cNvPr id="189" name="直線コネクタ 188"/>
        <xdr:cNvCxnSpPr/>
      </xdr:nvCxnSpPr>
      <xdr:spPr>
        <a:xfrm>
          <a:off x="3987800" y="1049972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35577</xdr:rowOff>
    </xdr:from>
    <xdr:ext cx="762000" cy="259045"/>
    <xdr:sp macro="" textlink="">
      <xdr:nvSpPr>
        <xdr:cNvPr id="190" name="扶助費平均値テキスト"/>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19050</xdr:rowOff>
    </xdr:from>
    <xdr:to>
      <xdr:col>7</xdr:col>
      <xdr:colOff>66675</xdr:colOff>
      <xdr:row>56</xdr:row>
      <xdr:rowOff>120650</xdr:rowOff>
    </xdr:to>
    <xdr:sp macro="" textlink="">
      <xdr:nvSpPr>
        <xdr:cNvPr id="191" name="フローチャート : 判断 190"/>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50800</xdr:rowOff>
    </xdr:from>
    <xdr:to>
      <xdr:col>5</xdr:col>
      <xdr:colOff>549275</xdr:colOff>
      <xdr:row>61</xdr:row>
      <xdr:rowOff>41275</xdr:rowOff>
    </xdr:to>
    <xdr:cxnSp macro="">
      <xdr:nvCxnSpPr>
        <xdr:cNvPr id="192" name="直線コネクタ 191"/>
        <xdr:cNvCxnSpPr/>
      </xdr:nvCxnSpPr>
      <xdr:spPr>
        <a:xfrm>
          <a:off x="3098800" y="10337800"/>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3" name="フローチャート : 判断 192"/>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4" name="テキスト ボックス 193"/>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88900</xdr:rowOff>
    </xdr:from>
    <xdr:to>
      <xdr:col>4</xdr:col>
      <xdr:colOff>346075</xdr:colOff>
      <xdr:row>60</xdr:row>
      <xdr:rowOff>50800</xdr:rowOff>
    </xdr:to>
    <xdr:cxnSp macro="">
      <xdr:nvCxnSpPr>
        <xdr:cNvPr id="195" name="直線コネクタ 194"/>
        <xdr:cNvCxnSpPr/>
      </xdr:nvCxnSpPr>
      <xdr:spPr>
        <a:xfrm>
          <a:off x="2209800" y="102044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152400</xdr:rowOff>
    </xdr:from>
    <xdr:to>
      <xdr:col>4</xdr:col>
      <xdr:colOff>396875</xdr:colOff>
      <xdr:row>57</xdr:row>
      <xdr:rowOff>82550</xdr:rowOff>
    </xdr:to>
    <xdr:sp macro="" textlink="">
      <xdr:nvSpPr>
        <xdr:cNvPr id="196" name="フローチャート : 判断 195"/>
        <xdr:cNvSpPr/>
      </xdr:nvSpPr>
      <xdr:spPr>
        <a:xfrm>
          <a:off x="3048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92727</xdr:rowOff>
    </xdr:from>
    <xdr:ext cx="762000" cy="259045"/>
    <xdr:sp macro="" textlink="">
      <xdr:nvSpPr>
        <xdr:cNvPr id="197" name="テキスト ボックス 196"/>
        <xdr:cNvSpPr txBox="1"/>
      </xdr:nvSpPr>
      <xdr:spPr>
        <a:xfrm>
          <a:off x="2717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88900</xdr:rowOff>
    </xdr:from>
    <xdr:to>
      <xdr:col>3</xdr:col>
      <xdr:colOff>142875</xdr:colOff>
      <xdr:row>59</xdr:row>
      <xdr:rowOff>127000</xdr:rowOff>
    </xdr:to>
    <xdr:cxnSp macro="">
      <xdr:nvCxnSpPr>
        <xdr:cNvPr id="198" name="直線コネクタ 197"/>
        <xdr:cNvCxnSpPr/>
      </xdr:nvCxnSpPr>
      <xdr:spPr>
        <a:xfrm flipV="1">
          <a:off x="1320800" y="102044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76200</xdr:rowOff>
    </xdr:from>
    <xdr:to>
      <xdr:col>3</xdr:col>
      <xdr:colOff>193675</xdr:colOff>
      <xdr:row>57</xdr:row>
      <xdr:rowOff>6350</xdr:rowOff>
    </xdr:to>
    <xdr:sp macro="" textlink="">
      <xdr:nvSpPr>
        <xdr:cNvPr id="199" name="フローチャート : 判断 198"/>
        <xdr:cNvSpPr/>
      </xdr:nvSpPr>
      <xdr:spPr>
        <a:xfrm>
          <a:off x="2159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16527</xdr:rowOff>
    </xdr:from>
    <xdr:ext cx="762000" cy="259045"/>
    <xdr:sp macro="" textlink="">
      <xdr:nvSpPr>
        <xdr:cNvPr id="200" name="テキスト ボックス 199"/>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66675</xdr:rowOff>
    </xdr:from>
    <xdr:to>
      <xdr:col>1</xdr:col>
      <xdr:colOff>676275</xdr:colOff>
      <xdr:row>56</xdr:row>
      <xdr:rowOff>168275</xdr:rowOff>
    </xdr:to>
    <xdr:sp macro="" textlink="">
      <xdr:nvSpPr>
        <xdr:cNvPr id="201" name="フローチャート : 判断 200"/>
        <xdr:cNvSpPr/>
      </xdr:nvSpPr>
      <xdr:spPr>
        <a:xfrm>
          <a:off x="1270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7002</xdr:rowOff>
    </xdr:from>
    <xdr:ext cx="762000" cy="259045"/>
    <xdr:sp macro="" textlink="">
      <xdr:nvSpPr>
        <xdr:cNvPr id="202" name="テキスト ボックス 201"/>
        <xdr:cNvSpPr txBox="1"/>
      </xdr:nvSpPr>
      <xdr:spPr>
        <a:xfrm>
          <a:off x="9398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3" name="テキスト ボックス 202"/>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4" name="テキスト ボックス 203"/>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5" name="テキスト ボックス 204"/>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6" name="テキスト ボックス 205"/>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7" name="テキスト ボックス 206"/>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0</xdr:rowOff>
    </xdr:from>
    <xdr:to>
      <xdr:col>7</xdr:col>
      <xdr:colOff>66675</xdr:colOff>
      <xdr:row>61</xdr:row>
      <xdr:rowOff>101600</xdr:rowOff>
    </xdr:to>
    <xdr:sp macro="" textlink="">
      <xdr:nvSpPr>
        <xdr:cNvPr id="208" name="円/楕円 207"/>
        <xdr:cNvSpPr/>
      </xdr:nvSpPr>
      <xdr:spPr>
        <a:xfrm>
          <a:off x="4775200" y="10458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80027</xdr:rowOff>
    </xdr:from>
    <xdr:ext cx="762000" cy="259045"/>
    <xdr:sp macro="" textlink="">
      <xdr:nvSpPr>
        <xdr:cNvPr id="209" name="扶助費該当値テキスト"/>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161925</xdr:rowOff>
    </xdr:from>
    <xdr:to>
      <xdr:col>5</xdr:col>
      <xdr:colOff>600075</xdr:colOff>
      <xdr:row>61</xdr:row>
      <xdr:rowOff>92075</xdr:rowOff>
    </xdr:to>
    <xdr:sp macro="" textlink="">
      <xdr:nvSpPr>
        <xdr:cNvPr id="210" name="円/楕円 209"/>
        <xdr:cNvSpPr/>
      </xdr:nvSpPr>
      <xdr:spPr>
        <a:xfrm>
          <a:off x="3937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76852</xdr:rowOff>
    </xdr:from>
    <xdr:ext cx="736600" cy="259045"/>
    <xdr:sp macro="" textlink="">
      <xdr:nvSpPr>
        <xdr:cNvPr id="211" name="テキスト ボックス 210"/>
        <xdr:cNvSpPr txBox="1"/>
      </xdr:nvSpPr>
      <xdr:spPr>
        <a:xfrm>
          <a:off x="3606800" y="1053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0</xdr:rowOff>
    </xdr:from>
    <xdr:to>
      <xdr:col>4</xdr:col>
      <xdr:colOff>396875</xdr:colOff>
      <xdr:row>60</xdr:row>
      <xdr:rowOff>101600</xdr:rowOff>
    </xdr:to>
    <xdr:sp macro="" textlink="">
      <xdr:nvSpPr>
        <xdr:cNvPr id="212" name="円/楕円 211"/>
        <xdr:cNvSpPr/>
      </xdr:nvSpPr>
      <xdr:spPr>
        <a:xfrm>
          <a:off x="30480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86377</xdr:rowOff>
    </xdr:from>
    <xdr:ext cx="762000" cy="259045"/>
    <xdr:sp macro="" textlink="">
      <xdr:nvSpPr>
        <xdr:cNvPr id="213" name="テキスト ボックス 212"/>
        <xdr:cNvSpPr txBox="1"/>
      </xdr:nvSpPr>
      <xdr:spPr>
        <a:xfrm>
          <a:off x="2717800" y="1037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38100</xdr:rowOff>
    </xdr:from>
    <xdr:to>
      <xdr:col>3</xdr:col>
      <xdr:colOff>193675</xdr:colOff>
      <xdr:row>59</xdr:row>
      <xdr:rowOff>139700</xdr:rowOff>
    </xdr:to>
    <xdr:sp macro="" textlink="">
      <xdr:nvSpPr>
        <xdr:cNvPr id="214" name="円/楕円 213"/>
        <xdr:cNvSpPr/>
      </xdr:nvSpPr>
      <xdr:spPr>
        <a:xfrm>
          <a:off x="2159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124477</xdr:rowOff>
    </xdr:from>
    <xdr:ext cx="762000" cy="259045"/>
    <xdr:sp macro="" textlink="">
      <xdr:nvSpPr>
        <xdr:cNvPr id="215" name="テキスト ボックス 214"/>
        <xdr:cNvSpPr txBox="1"/>
      </xdr:nvSpPr>
      <xdr:spPr>
        <a:xfrm>
          <a:off x="1828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76200</xdr:rowOff>
    </xdr:from>
    <xdr:to>
      <xdr:col>1</xdr:col>
      <xdr:colOff>676275</xdr:colOff>
      <xdr:row>60</xdr:row>
      <xdr:rowOff>6350</xdr:rowOff>
    </xdr:to>
    <xdr:sp macro="" textlink="">
      <xdr:nvSpPr>
        <xdr:cNvPr id="216" name="円/楕円 215"/>
        <xdr:cNvSpPr/>
      </xdr:nvSpPr>
      <xdr:spPr>
        <a:xfrm>
          <a:off x="1270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162577</xdr:rowOff>
    </xdr:from>
    <xdr:ext cx="762000" cy="259045"/>
    <xdr:sp macro="" textlink="">
      <xdr:nvSpPr>
        <xdr:cNvPr id="217" name="テキスト ボックス 216"/>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8" name="正方形/長方形 217"/>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9" name="正方形/長方形 218"/>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0" name="正方形/長方形 219"/>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1" name="正方形/長方形 220"/>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2" name="正方形/長方形 221"/>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3" name="正方形/長方形 222"/>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4" name="正方形/長方形 223"/>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5" name="正方形/長方形 22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6" name="正方形/長方形 225"/>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7" name="正方形/長方形 22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8" name="テキスト ボックス 227"/>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lt"/>
              <a:ea typeface="+mn-ea"/>
              <a:cs typeface="+mn-cs"/>
            </a:rPr>
            <a:t>　その他のうち、大半を占めるのは繰出金であるが、内容としては、国民健康保険、後期高齢者医療保険及び介護保険にかかるものとなっている。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なお、</a:t>
          </a:r>
          <a:r>
            <a:rPr kumimoji="1" lang="ja-JP" altLang="en-US" sz="1200">
              <a:solidFill>
                <a:schemeClr val="dk1"/>
              </a:solidFill>
              <a:effectLst/>
              <a:latin typeface="+mn-ea"/>
              <a:ea typeface="+mn-ea"/>
              <a:cs typeface="+mn-cs"/>
            </a:rPr>
            <a:t>国民健康保険において、</a:t>
          </a:r>
          <a:r>
            <a:rPr kumimoji="1" lang="en-US" altLang="ja-JP" sz="1200">
              <a:solidFill>
                <a:schemeClr val="dk1"/>
              </a:solidFill>
              <a:effectLst/>
              <a:latin typeface="+mn-ea"/>
              <a:ea typeface="+mn-ea"/>
              <a:cs typeface="+mn-cs"/>
            </a:rPr>
            <a:t>27</a:t>
          </a:r>
          <a:r>
            <a:rPr kumimoji="1" lang="ja-JP" altLang="en-US" sz="1200">
              <a:solidFill>
                <a:schemeClr val="dk1"/>
              </a:solidFill>
              <a:effectLst/>
              <a:latin typeface="+mn-ea"/>
              <a:ea typeface="+mn-ea"/>
              <a:cs typeface="+mn-cs"/>
            </a:rPr>
            <a:t>年度に赤字が発生したたため、保険税の改正（引上げ）を行っており、これに伴い、保険税軽減に係る繰出金が増加している。</a:t>
          </a:r>
          <a:endParaRPr lang="ja-JP" altLang="ja-JP" sz="1200">
            <a:effectLst/>
          </a:endParaRPr>
        </a:p>
      </xdr:txBody>
    </xdr:sp>
    <xdr:clientData/>
  </xdr:twoCellAnchor>
  <xdr:oneCellAnchor>
    <xdr:from>
      <xdr:col>18</xdr:col>
      <xdr:colOff>44450</xdr:colOff>
      <xdr:row>49</xdr:row>
      <xdr:rowOff>107950</xdr:rowOff>
    </xdr:from>
    <xdr:ext cx="298543" cy="225703"/>
    <xdr:sp macro="" textlink="">
      <xdr:nvSpPr>
        <xdr:cNvPr id="229" name="テキスト ボックス 22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0" name="直線コネクタ 22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1" name="テキスト ボックス 230"/>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2" name="直線コネクタ 231"/>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3" name="テキスト ボックス 232"/>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4" name="直線コネクタ 233"/>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5" name="テキスト ボックス 234"/>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6" name="直線コネクタ 235"/>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7" name="テキスト ボックス 236"/>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8" name="直線コネクタ 237"/>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9" name="テキスト ボックス 238"/>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0" name="直線コネクタ 239"/>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1" name="テキスト ボックス 240"/>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2" name="直線コネクタ 24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3" name="テキスト ボックス 242"/>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73660</xdr:rowOff>
    </xdr:from>
    <xdr:to>
      <xdr:col>24</xdr:col>
      <xdr:colOff>31750</xdr:colOff>
      <xdr:row>61</xdr:row>
      <xdr:rowOff>100330</xdr:rowOff>
    </xdr:to>
    <xdr:cxnSp macro="">
      <xdr:nvCxnSpPr>
        <xdr:cNvPr id="245" name="直線コネクタ 244"/>
        <xdr:cNvCxnSpPr/>
      </xdr:nvCxnSpPr>
      <xdr:spPr>
        <a:xfrm flipV="1">
          <a:off x="16510000" y="93319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6"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7" name="直線コネクタ 246"/>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160037</xdr:rowOff>
    </xdr:from>
    <xdr:ext cx="762000" cy="259045"/>
    <xdr:sp macro="" textlink="">
      <xdr:nvSpPr>
        <xdr:cNvPr id="248" name="その他最大値テキスト"/>
        <xdr:cNvSpPr txBox="1"/>
      </xdr:nvSpPr>
      <xdr:spPr>
        <a:xfrm>
          <a:off x="16598900" y="907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23</xdr:col>
      <xdr:colOff>628650</xdr:colOff>
      <xdr:row>54</xdr:row>
      <xdr:rowOff>73660</xdr:rowOff>
    </xdr:from>
    <xdr:to>
      <xdr:col>24</xdr:col>
      <xdr:colOff>120650</xdr:colOff>
      <xdr:row>54</xdr:row>
      <xdr:rowOff>73660</xdr:rowOff>
    </xdr:to>
    <xdr:cxnSp macro="">
      <xdr:nvCxnSpPr>
        <xdr:cNvPr id="249" name="直線コネクタ 248"/>
        <xdr:cNvCxnSpPr/>
      </xdr:nvCxnSpPr>
      <xdr:spPr>
        <a:xfrm>
          <a:off x="16421100" y="933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134620</xdr:rowOff>
    </xdr:from>
    <xdr:to>
      <xdr:col>24</xdr:col>
      <xdr:colOff>31750</xdr:colOff>
      <xdr:row>57</xdr:row>
      <xdr:rowOff>46990</xdr:rowOff>
    </xdr:to>
    <xdr:cxnSp macro="">
      <xdr:nvCxnSpPr>
        <xdr:cNvPr id="250" name="直線コネクタ 249"/>
        <xdr:cNvCxnSpPr/>
      </xdr:nvCxnSpPr>
      <xdr:spPr>
        <a:xfrm>
          <a:off x="15671800" y="973582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52087</xdr:rowOff>
    </xdr:from>
    <xdr:ext cx="762000" cy="259045"/>
    <xdr:sp macro="" textlink="">
      <xdr:nvSpPr>
        <xdr:cNvPr id="251" name="その他平均値テキスト"/>
        <xdr:cNvSpPr txBox="1"/>
      </xdr:nvSpPr>
      <xdr:spPr>
        <a:xfrm>
          <a:off x="16598900" y="98247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80010</xdr:rowOff>
    </xdr:from>
    <xdr:to>
      <xdr:col>24</xdr:col>
      <xdr:colOff>82550</xdr:colOff>
      <xdr:row>58</xdr:row>
      <xdr:rowOff>10160</xdr:rowOff>
    </xdr:to>
    <xdr:sp macro="" textlink="">
      <xdr:nvSpPr>
        <xdr:cNvPr id="252" name="フローチャート : 判断 251"/>
        <xdr:cNvSpPr/>
      </xdr:nvSpPr>
      <xdr:spPr>
        <a:xfrm>
          <a:off x="164592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134620</xdr:rowOff>
    </xdr:from>
    <xdr:to>
      <xdr:col>22</xdr:col>
      <xdr:colOff>565150</xdr:colOff>
      <xdr:row>56</xdr:row>
      <xdr:rowOff>149860</xdr:rowOff>
    </xdr:to>
    <xdr:cxnSp macro="">
      <xdr:nvCxnSpPr>
        <xdr:cNvPr id="253" name="直線コネクタ 252"/>
        <xdr:cNvCxnSpPr/>
      </xdr:nvCxnSpPr>
      <xdr:spPr>
        <a:xfrm flipV="1">
          <a:off x="14782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49530</xdr:rowOff>
    </xdr:from>
    <xdr:to>
      <xdr:col>22</xdr:col>
      <xdr:colOff>615950</xdr:colOff>
      <xdr:row>57</xdr:row>
      <xdr:rowOff>151130</xdr:rowOff>
    </xdr:to>
    <xdr:sp macro="" textlink="">
      <xdr:nvSpPr>
        <xdr:cNvPr id="254" name="フローチャート : 判断 253"/>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135907</xdr:rowOff>
    </xdr:from>
    <xdr:ext cx="736600" cy="259045"/>
    <xdr:sp macro="" textlink="">
      <xdr:nvSpPr>
        <xdr:cNvPr id="255" name="テキスト ボックス 254"/>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134620</xdr:rowOff>
    </xdr:from>
    <xdr:to>
      <xdr:col>21</xdr:col>
      <xdr:colOff>361950</xdr:colOff>
      <xdr:row>56</xdr:row>
      <xdr:rowOff>149860</xdr:rowOff>
    </xdr:to>
    <xdr:cxnSp macro="">
      <xdr:nvCxnSpPr>
        <xdr:cNvPr id="256" name="直線コネクタ 255"/>
        <xdr:cNvCxnSpPr/>
      </xdr:nvCxnSpPr>
      <xdr:spPr>
        <a:xfrm>
          <a:off x="13893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57150</xdr:rowOff>
    </xdr:from>
    <xdr:to>
      <xdr:col>21</xdr:col>
      <xdr:colOff>412750</xdr:colOff>
      <xdr:row>57</xdr:row>
      <xdr:rowOff>158750</xdr:rowOff>
    </xdr:to>
    <xdr:sp macro="" textlink="">
      <xdr:nvSpPr>
        <xdr:cNvPr id="257" name="フローチャート : 判断 256"/>
        <xdr:cNvSpPr/>
      </xdr:nvSpPr>
      <xdr:spPr>
        <a:xfrm>
          <a:off x="14732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143527</xdr:rowOff>
    </xdr:from>
    <xdr:ext cx="762000" cy="259045"/>
    <xdr:sp macro="" textlink="">
      <xdr:nvSpPr>
        <xdr:cNvPr id="258" name="テキスト ボックス 257"/>
        <xdr:cNvSpPr txBox="1"/>
      </xdr:nvSpPr>
      <xdr:spPr>
        <a:xfrm>
          <a:off x="14401800" y="991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96520</xdr:rowOff>
    </xdr:from>
    <xdr:to>
      <xdr:col>20</xdr:col>
      <xdr:colOff>158750</xdr:colOff>
      <xdr:row>56</xdr:row>
      <xdr:rowOff>134620</xdr:rowOff>
    </xdr:to>
    <xdr:cxnSp macro="">
      <xdr:nvCxnSpPr>
        <xdr:cNvPr id="259" name="直線コネクタ 258"/>
        <xdr:cNvCxnSpPr/>
      </xdr:nvCxnSpPr>
      <xdr:spPr>
        <a:xfrm>
          <a:off x="13004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19050</xdr:rowOff>
    </xdr:from>
    <xdr:to>
      <xdr:col>20</xdr:col>
      <xdr:colOff>209550</xdr:colOff>
      <xdr:row>57</xdr:row>
      <xdr:rowOff>120650</xdr:rowOff>
    </xdr:to>
    <xdr:sp macro="" textlink="">
      <xdr:nvSpPr>
        <xdr:cNvPr id="260" name="フローチャート : 判断 259"/>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105427</xdr:rowOff>
    </xdr:from>
    <xdr:ext cx="762000" cy="259045"/>
    <xdr:sp macro="" textlink="">
      <xdr:nvSpPr>
        <xdr:cNvPr id="261" name="テキスト ボックス 260"/>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19050</xdr:rowOff>
    </xdr:from>
    <xdr:to>
      <xdr:col>19</xdr:col>
      <xdr:colOff>6350</xdr:colOff>
      <xdr:row>57</xdr:row>
      <xdr:rowOff>120650</xdr:rowOff>
    </xdr:to>
    <xdr:sp macro="" textlink="">
      <xdr:nvSpPr>
        <xdr:cNvPr id="262" name="フローチャート : 判断 261"/>
        <xdr:cNvSpPr/>
      </xdr:nvSpPr>
      <xdr:spPr>
        <a:xfrm>
          <a:off x="12954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105427</xdr:rowOff>
    </xdr:from>
    <xdr:ext cx="762000" cy="259045"/>
    <xdr:sp macro="" textlink="">
      <xdr:nvSpPr>
        <xdr:cNvPr id="263" name="テキスト ボックス 262"/>
        <xdr:cNvSpPr txBox="1"/>
      </xdr:nvSpPr>
      <xdr:spPr>
        <a:xfrm>
          <a:off x="12623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4" name="テキスト ボックス 26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5" name="テキスト ボックス 26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6" name="テキスト ボックス 26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7" name="テキスト ボックス 26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8" name="テキスト ボックス 26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69" name="円/楕円 268"/>
        <xdr:cNvSpPr/>
      </xdr:nvSpPr>
      <xdr:spPr>
        <a:xfrm>
          <a:off x="164592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12717</xdr:rowOff>
    </xdr:from>
    <xdr:ext cx="762000" cy="259045"/>
    <xdr:sp macro="" textlink="">
      <xdr:nvSpPr>
        <xdr:cNvPr id="270" name="その他該当値テキスト"/>
        <xdr:cNvSpPr txBox="1"/>
      </xdr:nvSpPr>
      <xdr:spPr>
        <a:xfrm>
          <a:off x="165989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71" name="円/楕円 270"/>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2" name="テキスト ボックス 271"/>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3" name="円/楕円 272"/>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4" name="テキスト ボックス 273"/>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83820</xdr:rowOff>
    </xdr:from>
    <xdr:to>
      <xdr:col>20</xdr:col>
      <xdr:colOff>209550</xdr:colOff>
      <xdr:row>57</xdr:row>
      <xdr:rowOff>13970</xdr:rowOff>
    </xdr:to>
    <xdr:sp macro="" textlink="">
      <xdr:nvSpPr>
        <xdr:cNvPr id="275" name="円/楕円 274"/>
        <xdr:cNvSpPr/>
      </xdr:nvSpPr>
      <xdr:spPr>
        <a:xfrm>
          <a:off x="13843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24147</xdr:rowOff>
    </xdr:from>
    <xdr:ext cx="762000" cy="259045"/>
    <xdr:sp macro="" textlink="">
      <xdr:nvSpPr>
        <xdr:cNvPr id="276" name="テキスト ボックス 275"/>
        <xdr:cNvSpPr txBox="1"/>
      </xdr:nvSpPr>
      <xdr:spPr>
        <a:xfrm>
          <a:off x="13512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77" name="円/楕円 276"/>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78" name="テキスト ボックス 277"/>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9" name="正方形/長方形 27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0" name="正方形/長方形 27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1" name="正方形/長方形 28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2" name="正方形/長方形 28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3" name="正方形/長方形 28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4" name="正方形/長方形 28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5" name="正方形/長方形 28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6" name="正方形/長方形 28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7" name="正方形/長方形 28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8" name="正方形/長方形 28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9" name="テキスト ボックス 28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本市では、消防組合や清掃施設組合などの一部事務組合に加え、市立病院に対する補助金（繰出金）があることにより、類似団体平均を上回ることとなっている。</a:t>
          </a:r>
          <a:endParaRPr lang="ja-JP" altLang="ja-JP" sz="1200">
            <a:effectLst/>
            <a:latin typeface="+mn-ea"/>
            <a:ea typeface="+mn-ea"/>
          </a:endParaRPr>
        </a:p>
        <a:p>
          <a:r>
            <a:rPr kumimoji="1" lang="ja-JP" altLang="ja-JP" sz="1200">
              <a:solidFill>
                <a:srgbClr val="FF0000"/>
              </a:solidFill>
              <a:effectLst/>
              <a:latin typeface="+mn-ea"/>
              <a:ea typeface="+mn-ea"/>
              <a:cs typeface="+mn-cs"/>
            </a:rPr>
            <a:t>　</a:t>
          </a:r>
          <a:r>
            <a:rPr kumimoji="1" lang="ja-JP" altLang="ja-JP" sz="1200">
              <a:solidFill>
                <a:sysClr val="windowText" lastClr="000000"/>
              </a:solidFill>
              <a:effectLst/>
              <a:latin typeface="+mn-ea"/>
              <a:ea typeface="+mn-ea"/>
              <a:cs typeface="+mn-cs"/>
            </a:rPr>
            <a:t>なお、市立病院への繰出金のうち経常的なものは、繰出額の算出方法の見直しもあって、</a:t>
          </a:r>
          <a:r>
            <a:rPr kumimoji="1" lang="en-US" altLang="ja-JP" sz="1200">
              <a:solidFill>
                <a:sysClr val="windowText" lastClr="000000"/>
              </a:solidFill>
              <a:effectLst/>
              <a:latin typeface="+mn-ea"/>
              <a:ea typeface="+mn-ea"/>
              <a:cs typeface="+mn-cs"/>
            </a:rPr>
            <a:t>24</a:t>
          </a:r>
          <a:r>
            <a:rPr kumimoji="1" lang="ja-JP" altLang="ja-JP" sz="1200">
              <a:solidFill>
                <a:sysClr val="windowText" lastClr="000000"/>
              </a:solidFill>
              <a:effectLst/>
              <a:latin typeface="+mn-ea"/>
              <a:ea typeface="+mn-ea"/>
              <a:cs typeface="+mn-cs"/>
            </a:rPr>
            <a:t>年度の</a:t>
          </a:r>
          <a:r>
            <a:rPr kumimoji="1" lang="en-US" altLang="ja-JP" sz="1200">
              <a:solidFill>
                <a:sysClr val="windowText" lastClr="000000"/>
              </a:solidFill>
              <a:effectLst/>
              <a:latin typeface="+mn-ea"/>
              <a:ea typeface="+mn-ea"/>
              <a:cs typeface="+mn-cs"/>
            </a:rPr>
            <a:t>7.0</a:t>
          </a:r>
          <a:r>
            <a:rPr kumimoji="1" lang="ja-JP" altLang="ja-JP" sz="1200">
              <a:solidFill>
                <a:sysClr val="windowText" lastClr="000000"/>
              </a:solidFill>
              <a:effectLst/>
              <a:latin typeface="+mn-ea"/>
              <a:ea typeface="+mn-ea"/>
              <a:cs typeface="+mn-cs"/>
            </a:rPr>
            <a:t>億円から</a:t>
          </a:r>
          <a:r>
            <a:rPr kumimoji="1" lang="en-US" altLang="ja-JP" sz="1200">
              <a:solidFill>
                <a:sysClr val="windowText" lastClr="000000"/>
              </a:solidFill>
              <a:effectLst/>
              <a:latin typeface="+mn-ea"/>
              <a:ea typeface="+mn-ea"/>
              <a:cs typeface="+mn-cs"/>
            </a:rPr>
            <a:t>27</a:t>
          </a:r>
          <a:r>
            <a:rPr kumimoji="1" lang="ja-JP" altLang="ja-JP" sz="1200">
              <a:solidFill>
                <a:sysClr val="windowText" lastClr="000000"/>
              </a:solidFill>
              <a:effectLst/>
              <a:latin typeface="+mn-ea"/>
              <a:ea typeface="+mn-ea"/>
              <a:cs typeface="+mn-cs"/>
            </a:rPr>
            <a:t>年度は</a:t>
          </a:r>
          <a:r>
            <a:rPr kumimoji="1" lang="en-US" altLang="ja-JP" sz="1200">
              <a:solidFill>
                <a:sysClr val="windowText" lastClr="000000"/>
              </a:solidFill>
              <a:effectLst/>
              <a:latin typeface="+mn-ea"/>
              <a:ea typeface="+mn-ea"/>
              <a:cs typeface="+mn-cs"/>
            </a:rPr>
            <a:t>10.4</a:t>
          </a:r>
          <a:r>
            <a:rPr kumimoji="1" lang="ja-JP" altLang="ja-JP" sz="1200">
              <a:solidFill>
                <a:sysClr val="windowText" lastClr="000000"/>
              </a:solidFill>
              <a:effectLst/>
              <a:latin typeface="+mn-ea"/>
              <a:ea typeface="+mn-ea"/>
              <a:cs typeface="+mn-cs"/>
            </a:rPr>
            <a:t>億円</a:t>
          </a:r>
          <a:r>
            <a:rPr kumimoji="1" lang="ja-JP" altLang="en-US" sz="1200">
              <a:solidFill>
                <a:sysClr val="windowText" lastClr="000000"/>
              </a:solidFill>
              <a:effectLst/>
              <a:latin typeface="+mn-ea"/>
              <a:ea typeface="+mn-ea"/>
              <a:cs typeface="+mn-cs"/>
            </a:rPr>
            <a:t>へと</a:t>
          </a:r>
          <a:r>
            <a:rPr kumimoji="1" lang="ja-JP" altLang="ja-JP" sz="1200">
              <a:solidFill>
                <a:sysClr val="windowText" lastClr="000000"/>
              </a:solidFill>
              <a:effectLst/>
              <a:latin typeface="+mn-ea"/>
              <a:ea typeface="+mn-ea"/>
              <a:cs typeface="+mn-cs"/>
            </a:rPr>
            <a:t>増加</a:t>
          </a:r>
          <a:r>
            <a:rPr kumimoji="1" lang="ja-JP" altLang="en-US" sz="1200">
              <a:solidFill>
                <a:sysClr val="windowText" lastClr="000000"/>
              </a:solidFill>
              <a:effectLst/>
              <a:latin typeface="+mn-ea"/>
              <a:ea typeface="+mn-ea"/>
              <a:cs typeface="+mn-cs"/>
            </a:rPr>
            <a:t>が続いていたが、</a:t>
          </a:r>
          <a:r>
            <a:rPr kumimoji="1" lang="en-US" altLang="ja-JP" sz="1200">
              <a:solidFill>
                <a:sysClr val="windowText" lastClr="000000"/>
              </a:solidFill>
              <a:effectLst/>
              <a:latin typeface="+mn-ea"/>
              <a:ea typeface="+mn-ea"/>
              <a:cs typeface="+mn-cs"/>
            </a:rPr>
            <a:t>28</a:t>
          </a:r>
          <a:r>
            <a:rPr kumimoji="1" lang="ja-JP" altLang="en-US" sz="1200">
              <a:solidFill>
                <a:sysClr val="windowText" lastClr="000000"/>
              </a:solidFill>
              <a:effectLst/>
              <a:latin typeface="+mn-ea"/>
              <a:ea typeface="+mn-ea"/>
              <a:cs typeface="+mn-cs"/>
            </a:rPr>
            <a:t>年度は経営状況が改善したため、</a:t>
          </a:r>
          <a:r>
            <a:rPr kumimoji="1" lang="en-US" altLang="ja-JP" sz="1200">
              <a:solidFill>
                <a:sysClr val="windowText" lastClr="000000"/>
              </a:solidFill>
              <a:effectLst/>
              <a:latin typeface="+mn-ea"/>
              <a:ea typeface="+mn-ea"/>
              <a:cs typeface="+mn-cs"/>
            </a:rPr>
            <a:t>9.7</a:t>
          </a:r>
          <a:r>
            <a:rPr kumimoji="1" lang="ja-JP" altLang="en-US" sz="1200">
              <a:solidFill>
                <a:sysClr val="windowText" lastClr="000000"/>
              </a:solidFill>
              <a:effectLst/>
              <a:latin typeface="+mn-ea"/>
              <a:ea typeface="+mn-ea"/>
              <a:cs typeface="+mn-cs"/>
            </a:rPr>
            <a:t>億円まで減少している。</a:t>
          </a:r>
          <a:endParaRPr lang="ja-JP" altLang="ja-JP" sz="1200">
            <a:solidFill>
              <a:sysClr val="windowText" lastClr="000000"/>
            </a:solidFill>
            <a:effectLst/>
            <a:latin typeface="+mn-ea"/>
            <a:ea typeface="+mn-ea"/>
          </a:endParaRPr>
        </a:p>
      </xdr:txBody>
    </xdr:sp>
    <xdr:clientData/>
  </xdr:twoCellAnchor>
  <xdr:oneCellAnchor>
    <xdr:from>
      <xdr:col>18</xdr:col>
      <xdr:colOff>44450</xdr:colOff>
      <xdr:row>29</xdr:row>
      <xdr:rowOff>107950</xdr:rowOff>
    </xdr:from>
    <xdr:ext cx="298543" cy="225703"/>
    <xdr:sp macro="" textlink="">
      <xdr:nvSpPr>
        <xdr:cNvPr id="290" name="テキスト ボックス 28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1" name="直線コネクタ 29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2" name="テキスト ボックス 29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3" name="直線コネクタ 29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4" name="テキスト ボックス 29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5" name="直線コネクタ 29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6" name="テキスト ボックス 29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7" name="直線コネクタ 29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8" name="テキスト ボックス 29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9" name="直線コネクタ 29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0" name="テキスト ボックス 29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1" name="直線コネクタ 30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133858</xdr:rowOff>
    </xdr:from>
    <xdr:to>
      <xdr:col>24</xdr:col>
      <xdr:colOff>31750</xdr:colOff>
      <xdr:row>39</xdr:row>
      <xdr:rowOff>74422</xdr:rowOff>
    </xdr:to>
    <xdr:cxnSp macro="">
      <xdr:nvCxnSpPr>
        <xdr:cNvPr id="303" name="直線コネクタ 302"/>
        <xdr:cNvCxnSpPr/>
      </xdr:nvCxnSpPr>
      <xdr:spPr>
        <a:xfrm flipV="1">
          <a:off x="16510000" y="5791708"/>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46499</xdr:rowOff>
    </xdr:from>
    <xdr:ext cx="762000" cy="259045"/>
    <xdr:sp macro="" textlink="">
      <xdr:nvSpPr>
        <xdr:cNvPr id="304" name="補助費等最小値テキスト"/>
        <xdr:cNvSpPr txBox="1"/>
      </xdr:nvSpPr>
      <xdr:spPr>
        <a:xfrm>
          <a:off x="16598900" y="6733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a:t>
          </a:r>
          <a:endParaRPr kumimoji="1" lang="ja-JP" altLang="en-US" sz="1000" b="1">
            <a:latin typeface="ＭＳ Ｐゴシック"/>
          </a:endParaRPr>
        </a:p>
      </xdr:txBody>
    </xdr:sp>
    <xdr:clientData/>
  </xdr:oneCellAnchor>
  <xdr:twoCellAnchor>
    <xdr:from>
      <xdr:col>23</xdr:col>
      <xdr:colOff>628650</xdr:colOff>
      <xdr:row>39</xdr:row>
      <xdr:rowOff>74422</xdr:rowOff>
    </xdr:from>
    <xdr:to>
      <xdr:col>24</xdr:col>
      <xdr:colOff>120650</xdr:colOff>
      <xdr:row>39</xdr:row>
      <xdr:rowOff>74422</xdr:rowOff>
    </xdr:to>
    <xdr:cxnSp macro="">
      <xdr:nvCxnSpPr>
        <xdr:cNvPr id="305" name="直線コネクタ 304"/>
        <xdr:cNvCxnSpPr/>
      </xdr:nvCxnSpPr>
      <xdr:spPr>
        <a:xfrm>
          <a:off x="16421100" y="6760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48785</xdr:rowOff>
    </xdr:from>
    <xdr:ext cx="762000" cy="259045"/>
    <xdr:sp macro="" textlink="">
      <xdr:nvSpPr>
        <xdr:cNvPr id="306" name="補助費等最大値テキスト"/>
        <xdr:cNvSpPr txBox="1"/>
      </xdr:nvSpPr>
      <xdr:spPr>
        <a:xfrm>
          <a:off x="16598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33</xdr:row>
      <xdr:rowOff>133858</xdr:rowOff>
    </xdr:from>
    <xdr:to>
      <xdr:col>24</xdr:col>
      <xdr:colOff>120650</xdr:colOff>
      <xdr:row>33</xdr:row>
      <xdr:rowOff>133858</xdr:rowOff>
    </xdr:to>
    <xdr:cxnSp macro="">
      <xdr:nvCxnSpPr>
        <xdr:cNvPr id="307" name="直線コネクタ 306"/>
        <xdr:cNvCxnSpPr/>
      </xdr:nvCxnSpPr>
      <xdr:spPr>
        <a:xfrm>
          <a:off x="16421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17272</xdr:rowOff>
    </xdr:from>
    <xdr:to>
      <xdr:col>24</xdr:col>
      <xdr:colOff>31750</xdr:colOff>
      <xdr:row>38</xdr:row>
      <xdr:rowOff>44704</xdr:rowOff>
    </xdr:to>
    <xdr:cxnSp macro="">
      <xdr:nvCxnSpPr>
        <xdr:cNvPr id="308" name="直線コネクタ 307"/>
        <xdr:cNvCxnSpPr/>
      </xdr:nvCxnSpPr>
      <xdr:spPr>
        <a:xfrm>
          <a:off x="15671800" y="65323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37863</xdr:rowOff>
    </xdr:from>
    <xdr:ext cx="762000" cy="259045"/>
    <xdr:sp macro="" textlink="">
      <xdr:nvSpPr>
        <xdr:cNvPr id="309" name="補助費等平均値テキスト"/>
        <xdr:cNvSpPr txBox="1"/>
      </xdr:nvSpPr>
      <xdr:spPr>
        <a:xfrm>
          <a:off x="16598900" y="6038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21336</xdr:rowOff>
    </xdr:from>
    <xdr:to>
      <xdr:col>24</xdr:col>
      <xdr:colOff>82550</xdr:colOff>
      <xdr:row>36</xdr:row>
      <xdr:rowOff>122936</xdr:rowOff>
    </xdr:to>
    <xdr:sp macro="" textlink="">
      <xdr:nvSpPr>
        <xdr:cNvPr id="310" name="フローチャート : 判断 309"/>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143002</xdr:rowOff>
    </xdr:from>
    <xdr:to>
      <xdr:col>22</xdr:col>
      <xdr:colOff>565150</xdr:colOff>
      <xdr:row>38</xdr:row>
      <xdr:rowOff>17272</xdr:rowOff>
    </xdr:to>
    <xdr:cxnSp macro="">
      <xdr:nvCxnSpPr>
        <xdr:cNvPr id="311" name="直線コネクタ 310"/>
        <xdr:cNvCxnSpPr/>
      </xdr:nvCxnSpPr>
      <xdr:spPr>
        <a:xfrm>
          <a:off x="14782800" y="6486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21336</xdr:rowOff>
    </xdr:from>
    <xdr:to>
      <xdr:col>22</xdr:col>
      <xdr:colOff>615950</xdr:colOff>
      <xdr:row>36</xdr:row>
      <xdr:rowOff>122936</xdr:rowOff>
    </xdr:to>
    <xdr:sp macro="" textlink="">
      <xdr:nvSpPr>
        <xdr:cNvPr id="312" name="フローチャート : 判断 311"/>
        <xdr:cNvSpPr/>
      </xdr:nvSpPr>
      <xdr:spPr>
        <a:xfrm>
          <a:off x="15621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133113</xdr:rowOff>
    </xdr:from>
    <xdr:ext cx="736600" cy="259045"/>
    <xdr:sp macro="" textlink="">
      <xdr:nvSpPr>
        <xdr:cNvPr id="313" name="テキスト ボックス 312"/>
        <xdr:cNvSpPr txBox="1"/>
      </xdr:nvSpPr>
      <xdr:spPr>
        <a:xfrm>
          <a:off x="15290800" y="5962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124714</xdr:rowOff>
    </xdr:from>
    <xdr:to>
      <xdr:col>21</xdr:col>
      <xdr:colOff>361950</xdr:colOff>
      <xdr:row>37</xdr:row>
      <xdr:rowOff>143002</xdr:rowOff>
    </xdr:to>
    <xdr:cxnSp macro="">
      <xdr:nvCxnSpPr>
        <xdr:cNvPr id="314" name="直線コネクタ 313"/>
        <xdr:cNvCxnSpPr/>
      </xdr:nvCxnSpPr>
      <xdr:spPr>
        <a:xfrm>
          <a:off x="13893800" y="64683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44196</xdr:rowOff>
    </xdr:from>
    <xdr:to>
      <xdr:col>21</xdr:col>
      <xdr:colOff>412750</xdr:colOff>
      <xdr:row>36</xdr:row>
      <xdr:rowOff>145796</xdr:rowOff>
    </xdr:to>
    <xdr:sp macro="" textlink="">
      <xdr:nvSpPr>
        <xdr:cNvPr id="315" name="フローチャート : 判断 314"/>
        <xdr:cNvSpPr/>
      </xdr:nvSpPr>
      <xdr:spPr>
        <a:xfrm>
          <a:off x="14732000" y="621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155973</xdr:rowOff>
    </xdr:from>
    <xdr:ext cx="762000" cy="259045"/>
    <xdr:sp macro="" textlink="">
      <xdr:nvSpPr>
        <xdr:cNvPr id="316" name="テキスト ボックス 315"/>
        <xdr:cNvSpPr txBox="1"/>
      </xdr:nvSpPr>
      <xdr:spPr>
        <a:xfrm>
          <a:off x="14401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65278</xdr:rowOff>
    </xdr:from>
    <xdr:to>
      <xdr:col>20</xdr:col>
      <xdr:colOff>158750</xdr:colOff>
      <xdr:row>37</xdr:row>
      <xdr:rowOff>124714</xdr:rowOff>
    </xdr:to>
    <xdr:cxnSp macro="">
      <xdr:nvCxnSpPr>
        <xdr:cNvPr id="317" name="直線コネクタ 316"/>
        <xdr:cNvCxnSpPr/>
      </xdr:nvCxnSpPr>
      <xdr:spPr>
        <a:xfrm>
          <a:off x="13004800" y="640892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156210</xdr:rowOff>
    </xdr:from>
    <xdr:to>
      <xdr:col>20</xdr:col>
      <xdr:colOff>209550</xdr:colOff>
      <xdr:row>36</xdr:row>
      <xdr:rowOff>86360</xdr:rowOff>
    </xdr:to>
    <xdr:sp macro="" textlink="">
      <xdr:nvSpPr>
        <xdr:cNvPr id="318" name="フローチャート : 判断 317"/>
        <xdr:cNvSpPr/>
      </xdr:nvSpPr>
      <xdr:spPr>
        <a:xfrm>
          <a:off x="13843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19" name="テキスト ボックス 318"/>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165354</xdr:rowOff>
    </xdr:from>
    <xdr:to>
      <xdr:col>19</xdr:col>
      <xdr:colOff>6350</xdr:colOff>
      <xdr:row>36</xdr:row>
      <xdr:rowOff>95504</xdr:rowOff>
    </xdr:to>
    <xdr:sp macro="" textlink="">
      <xdr:nvSpPr>
        <xdr:cNvPr id="320" name="フローチャート : 判断 319"/>
        <xdr:cNvSpPr/>
      </xdr:nvSpPr>
      <xdr:spPr>
        <a:xfrm>
          <a:off x="12954000" y="616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105681</xdr:rowOff>
    </xdr:from>
    <xdr:ext cx="762000" cy="259045"/>
    <xdr:sp macro="" textlink="">
      <xdr:nvSpPr>
        <xdr:cNvPr id="321" name="テキスト ボックス 320"/>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165354</xdr:rowOff>
    </xdr:from>
    <xdr:to>
      <xdr:col>24</xdr:col>
      <xdr:colOff>82550</xdr:colOff>
      <xdr:row>38</xdr:row>
      <xdr:rowOff>95504</xdr:rowOff>
    </xdr:to>
    <xdr:sp macro="" textlink="">
      <xdr:nvSpPr>
        <xdr:cNvPr id="327" name="円/楕円 326"/>
        <xdr:cNvSpPr/>
      </xdr:nvSpPr>
      <xdr:spPr>
        <a:xfrm>
          <a:off x="16459200" y="6509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137431</xdr:rowOff>
    </xdr:from>
    <xdr:ext cx="762000" cy="259045"/>
    <xdr:sp macro="" textlink="">
      <xdr:nvSpPr>
        <xdr:cNvPr id="328" name="補助費等該当値テキスト"/>
        <xdr:cNvSpPr txBox="1"/>
      </xdr:nvSpPr>
      <xdr:spPr>
        <a:xfrm>
          <a:off x="165989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137922</xdr:rowOff>
    </xdr:from>
    <xdr:to>
      <xdr:col>22</xdr:col>
      <xdr:colOff>615950</xdr:colOff>
      <xdr:row>38</xdr:row>
      <xdr:rowOff>68072</xdr:rowOff>
    </xdr:to>
    <xdr:sp macro="" textlink="">
      <xdr:nvSpPr>
        <xdr:cNvPr id="329" name="円/楕円 328"/>
        <xdr:cNvSpPr/>
      </xdr:nvSpPr>
      <xdr:spPr>
        <a:xfrm>
          <a:off x="15621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52849</xdr:rowOff>
    </xdr:from>
    <xdr:ext cx="736600" cy="259045"/>
    <xdr:sp macro="" textlink="">
      <xdr:nvSpPr>
        <xdr:cNvPr id="330" name="テキスト ボックス 329"/>
        <xdr:cNvSpPr txBox="1"/>
      </xdr:nvSpPr>
      <xdr:spPr>
        <a:xfrm>
          <a:off x="15290800" y="656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92202</xdr:rowOff>
    </xdr:from>
    <xdr:to>
      <xdr:col>21</xdr:col>
      <xdr:colOff>412750</xdr:colOff>
      <xdr:row>38</xdr:row>
      <xdr:rowOff>22352</xdr:rowOff>
    </xdr:to>
    <xdr:sp macro="" textlink="">
      <xdr:nvSpPr>
        <xdr:cNvPr id="331" name="円/楕円 330"/>
        <xdr:cNvSpPr/>
      </xdr:nvSpPr>
      <xdr:spPr>
        <a:xfrm>
          <a:off x="14732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7129</xdr:rowOff>
    </xdr:from>
    <xdr:ext cx="762000" cy="259045"/>
    <xdr:sp macro="" textlink="">
      <xdr:nvSpPr>
        <xdr:cNvPr id="332" name="テキスト ボックス 331"/>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73914</xdr:rowOff>
    </xdr:from>
    <xdr:to>
      <xdr:col>20</xdr:col>
      <xdr:colOff>209550</xdr:colOff>
      <xdr:row>38</xdr:row>
      <xdr:rowOff>4064</xdr:rowOff>
    </xdr:to>
    <xdr:sp macro="" textlink="">
      <xdr:nvSpPr>
        <xdr:cNvPr id="333" name="円/楕円 332"/>
        <xdr:cNvSpPr/>
      </xdr:nvSpPr>
      <xdr:spPr>
        <a:xfrm>
          <a:off x="13843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160291</xdr:rowOff>
    </xdr:from>
    <xdr:ext cx="762000" cy="259045"/>
    <xdr:sp macro="" textlink="">
      <xdr:nvSpPr>
        <xdr:cNvPr id="334" name="テキスト ボックス 333"/>
        <xdr:cNvSpPr txBox="1"/>
      </xdr:nvSpPr>
      <xdr:spPr>
        <a:xfrm>
          <a:off x="13512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14478</xdr:rowOff>
    </xdr:from>
    <xdr:to>
      <xdr:col>19</xdr:col>
      <xdr:colOff>6350</xdr:colOff>
      <xdr:row>37</xdr:row>
      <xdr:rowOff>116078</xdr:rowOff>
    </xdr:to>
    <xdr:sp macro="" textlink="">
      <xdr:nvSpPr>
        <xdr:cNvPr id="335" name="円/楕円 334"/>
        <xdr:cNvSpPr/>
      </xdr:nvSpPr>
      <xdr:spPr>
        <a:xfrm>
          <a:off x="12954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100855</xdr:rowOff>
    </xdr:from>
    <xdr:ext cx="762000" cy="259045"/>
    <xdr:sp macro="" textlink="">
      <xdr:nvSpPr>
        <xdr:cNvPr id="336" name="テキスト ボックス 335"/>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失業対策事業、改良住宅建設事業、地域改善対策事業、過疎対策事業など旧産炭・過疎地域特有の公共事業を実施し、多くの地方債残高を抱えることとなったため、公債費に係る経常収支比率が類似団体平均より高くなっていたが、新規地方債の借入抑制を行ってきた結果、地方債残高は</a:t>
          </a:r>
          <a:r>
            <a:rPr kumimoji="1" lang="en-US" altLang="ja-JP" sz="1200">
              <a:solidFill>
                <a:schemeClr val="dk1"/>
              </a:solidFill>
              <a:effectLst/>
              <a:latin typeface="+mn-ea"/>
              <a:ea typeface="+mn-ea"/>
              <a:cs typeface="+mn-cs"/>
            </a:rPr>
            <a:t>18</a:t>
          </a:r>
          <a:r>
            <a:rPr kumimoji="1" lang="ja-JP" altLang="ja-JP" sz="1200">
              <a:solidFill>
                <a:schemeClr val="dk1"/>
              </a:solidFill>
              <a:effectLst/>
              <a:latin typeface="+mn-ea"/>
              <a:ea typeface="+mn-ea"/>
              <a:cs typeface="+mn-cs"/>
            </a:rPr>
            <a:t>年度末で</a:t>
          </a:r>
          <a:r>
            <a:rPr kumimoji="1" lang="en-US" altLang="ja-JP" sz="1200">
              <a:solidFill>
                <a:schemeClr val="dk1"/>
              </a:solidFill>
              <a:effectLst/>
              <a:latin typeface="+mn-ea"/>
              <a:ea typeface="+mn-ea"/>
              <a:cs typeface="+mn-cs"/>
            </a:rPr>
            <a:t>320</a:t>
          </a:r>
          <a:r>
            <a:rPr kumimoji="1" lang="ja-JP" altLang="ja-JP" sz="1200">
              <a:solidFill>
                <a:schemeClr val="dk1"/>
              </a:solidFill>
              <a:effectLst/>
              <a:latin typeface="+mn-ea"/>
              <a:ea typeface="+mn-ea"/>
              <a:cs typeface="+mn-cs"/>
            </a:rPr>
            <a:t>億円であったものが</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年度末では</a:t>
          </a:r>
          <a:r>
            <a:rPr kumimoji="1" lang="en-US" altLang="ja-JP" sz="1200">
              <a:solidFill>
                <a:schemeClr val="dk1"/>
              </a:solidFill>
              <a:effectLst/>
              <a:latin typeface="+mn-ea"/>
              <a:ea typeface="+mn-ea"/>
              <a:cs typeface="+mn-cs"/>
            </a:rPr>
            <a:t>247</a:t>
          </a:r>
          <a:r>
            <a:rPr kumimoji="1" lang="ja-JP" altLang="ja-JP" sz="1200">
              <a:solidFill>
                <a:schemeClr val="dk1"/>
              </a:solidFill>
              <a:effectLst/>
              <a:latin typeface="+mn-ea"/>
              <a:ea typeface="+mn-ea"/>
              <a:cs typeface="+mn-cs"/>
            </a:rPr>
            <a:t>億円まで減少してきており、公債費に係る経常収支比率が類似団体平均を下回る状況に至っている。しかしながら、</a:t>
          </a:r>
          <a:r>
            <a:rPr kumimoji="1" lang="en-US" altLang="ja-JP" sz="1200">
              <a:solidFill>
                <a:schemeClr val="dk1"/>
              </a:solidFill>
              <a:effectLst/>
              <a:latin typeface="+mn-ea"/>
              <a:ea typeface="+mn-ea"/>
              <a:cs typeface="+mn-cs"/>
            </a:rPr>
            <a:t>27</a:t>
          </a:r>
          <a:r>
            <a:rPr kumimoji="1" lang="ja-JP" altLang="ja-JP" sz="1200">
              <a:solidFill>
                <a:schemeClr val="dk1"/>
              </a:solidFill>
              <a:effectLst/>
              <a:latin typeface="+mn-ea"/>
              <a:ea typeface="+mn-ea"/>
              <a:cs typeface="+mn-cs"/>
            </a:rPr>
            <a:t>年度</a:t>
          </a:r>
          <a:r>
            <a:rPr kumimoji="1" lang="ja-JP" altLang="en-US" sz="1200">
              <a:solidFill>
                <a:schemeClr val="dk1"/>
              </a:solidFill>
              <a:effectLst/>
              <a:latin typeface="+mn-ea"/>
              <a:ea typeface="+mn-ea"/>
              <a:cs typeface="+mn-cs"/>
            </a:rPr>
            <a:t>以降</a:t>
          </a:r>
          <a:r>
            <a:rPr kumimoji="1" lang="ja-JP" altLang="ja-JP" sz="1200">
              <a:solidFill>
                <a:schemeClr val="dk1"/>
              </a:solidFill>
              <a:effectLst/>
              <a:latin typeface="+mn-ea"/>
              <a:ea typeface="+mn-ea"/>
              <a:cs typeface="+mn-cs"/>
            </a:rPr>
            <a:t>は残高が増加に転じており、今後の残高の推移には注意が必要である。</a:t>
          </a:r>
          <a:endParaRPr lang="ja-JP" altLang="ja-JP" sz="1200">
            <a:effectLst/>
            <a:latin typeface="+mn-ea"/>
            <a:ea typeface="+mn-ea"/>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24130</xdr:rowOff>
    </xdr:from>
    <xdr:to>
      <xdr:col>7</xdr:col>
      <xdr:colOff>15875</xdr:colOff>
      <xdr:row>81</xdr:row>
      <xdr:rowOff>54611</xdr:rowOff>
    </xdr:to>
    <xdr:cxnSp macro="">
      <xdr:nvCxnSpPr>
        <xdr:cNvPr id="364" name="直線コネクタ 363"/>
        <xdr:cNvCxnSpPr/>
      </xdr:nvCxnSpPr>
      <xdr:spPr>
        <a:xfrm flipV="1">
          <a:off x="4826000" y="12539980"/>
          <a:ext cx="0" cy="1402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26688</xdr:rowOff>
    </xdr:from>
    <xdr:ext cx="762000" cy="259045"/>
    <xdr:sp macro="" textlink="">
      <xdr:nvSpPr>
        <xdr:cNvPr id="365"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a:t>
          </a:r>
          <a:endParaRPr kumimoji="1" lang="ja-JP" altLang="en-US" sz="1000" b="1">
            <a:latin typeface="ＭＳ Ｐゴシック"/>
          </a:endParaRPr>
        </a:p>
      </xdr:txBody>
    </xdr:sp>
    <xdr:clientData/>
  </xdr:oneCellAnchor>
  <xdr:twoCellAnchor>
    <xdr:from>
      <xdr:col>6</xdr:col>
      <xdr:colOff>612775</xdr:colOff>
      <xdr:row>81</xdr:row>
      <xdr:rowOff>54611</xdr:rowOff>
    </xdr:from>
    <xdr:to>
      <xdr:col>7</xdr:col>
      <xdr:colOff>104775</xdr:colOff>
      <xdr:row>81</xdr:row>
      <xdr:rowOff>54611</xdr:rowOff>
    </xdr:to>
    <xdr:cxnSp macro="">
      <xdr:nvCxnSpPr>
        <xdr:cNvPr id="366" name="直線コネクタ 365"/>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110507</xdr:rowOff>
    </xdr:from>
    <xdr:ext cx="762000" cy="259045"/>
    <xdr:sp macro="" textlink="">
      <xdr:nvSpPr>
        <xdr:cNvPr id="367" name="公債費最大値テキスト"/>
        <xdr:cNvSpPr txBox="1"/>
      </xdr:nvSpPr>
      <xdr:spPr>
        <a:xfrm>
          <a:off x="4914900" y="1228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73</xdr:row>
      <xdr:rowOff>24130</xdr:rowOff>
    </xdr:from>
    <xdr:to>
      <xdr:col>7</xdr:col>
      <xdr:colOff>104775</xdr:colOff>
      <xdr:row>73</xdr:row>
      <xdr:rowOff>24130</xdr:rowOff>
    </xdr:to>
    <xdr:cxnSp macro="">
      <xdr:nvCxnSpPr>
        <xdr:cNvPr id="368" name="直線コネクタ 367"/>
        <xdr:cNvCxnSpPr/>
      </xdr:nvCxnSpPr>
      <xdr:spPr>
        <a:xfrm>
          <a:off x="4737100" y="12539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104140</xdr:rowOff>
    </xdr:from>
    <xdr:to>
      <xdr:col>7</xdr:col>
      <xdr:colOff>15875</xdr:colOff>
      <xdr:row>75</xdr:row>
      <xdr:rowOff>16510</xdr:rowOff>
    </xdr:to>
    <xdr:cxnSp macro="">
      <xdr:nvCxnSpPr>
        <xdr:cNvPr id="369" name="直線コネクタ 368"/>
        <xdr:cNvCxnSpPr/>
      </xdr:nvCxnSpPr>
      <xdr:spPr>
        <a:xfrm>
          <a:off x="3987800" y="127914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33038</xdr:rowOff>
    </xdr:from>
    <xdr:ext cx="762000" cy="259045"/>
    <xdr:sp macro="" textlink="">
      <xdr:nvSpPr>
        <xdr:cNvPr id="370" name="公債費平均値テキスト"/>
        <xdr:cNvSpPr txBox="1"/>
      </xdr:nvSpPr>
      <xdr:spPr>
        <a:xfrm>
          <a:off x="4914900" y="130632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60961</xdr:rowOff>
    </xdr:from>
    <xdr:to>
      <xdr:col>7</xdr:col>
      <xdr:colOff>66675</xdr:colOff>
      <xdr:row>76</xdr:row>
      <xdr:rowOff>162561</xdr:rowOff>
    </xdr:to>
    <xdr:sp macro="" textlink="">
      <xdr:nvSpPr>
        <xdr:cNvPr id="371" name="フローチャート : 判断 370"/>
        <xdr:cNvSpPr/>
      </xdr:nvSpPr>
      <xdr:spPr>
        <a:xfrm>
          <a:off x="47752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104140</xdr:rowOff>
    </xdr:from>
    <xdr:to>
      <xdr:col>5</xdr:col>
      <xdr:colOff>549275</xdr:colOff>
      <xdr:row>75</xdr:row>
      <xdr:rowOff>69850</xdr:rowOff>
    </xdr:to>
    <xdr:cxnSp macro="">
      <xdr:nvCxnSpPr>
        <xdr:cNvPr id="372" name="直線コネクタ 371"/>
        <xdr:cNvCxnSpPr/>
      </xdr:nvCxnSpPr>
      <xdr:spPr>
        <a:xfrm flipV="1">
          <a:off x="3098800" y="127914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75</xdr:row>
      <xdr:rowOff>133350</xdr:rowOff>
    </xdr:from>
    <xdr:to>
      <xdr:col>5</xdr:col>
      <xdr:colOff>600075</xdr:colOff>
      <xdr:row>76</xdr:row>
      <xdr:rowOff>63500</xdr:rowOff>
    </xdr:to>
    <xdr:sp macro="" textlink="">
      <xdr:nvSpPr>
        <xdr:cNvPr id="373" name="フローチャート : 判断 372"/>
        <xdr:cNvSpPr/>
      </xdr:nvSpPr>
      <xdr:spPr>
        <a:xfrm>
          <a:off x="3937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48277</xdr:rowOff>
    </xdr:from>
    <xdr:ext cx="736600" cy="259045"/>
    <xdr:sp macro="" textlink="">
      <xdr:nvSpPr>
        <xdr:cNvPr id="374" name="テキスト ボックス 373"/>
        <xdr:cNvSpPr txBox="1"/>
      </xdr:nvSpPr>
      <xdr:spPr>
        <a:xfrm>
          <a:off x="3606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17.0</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69850</xdr:rowOff>
    </xdr:from>
    <xdr:to>
      <xdr:col>4</xdr:col>
      <xdr:colOff>346075</xdr:colOff>
      <xdr:row>75</xdr:row>
      <xdr:rowOff>153670</xdr:rowOff>
    </xdr:to>
    <xdr:cxnSp macro="">
      <xdr:nvCxnSpPr>
        <xdr:cNvPr id="375" name="直線コネクタ 374"/>
        <xdr:cNvCxnSpPr/>
      </xdr:nvCxnSpPr>
      <xdr:spPr>
        <a:xfrm flipV="1">
          <a:off x="2209800" y="129286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38100</xdr:rowOff>
    </xdr:from>
    <xdr:to>
      <xdr:col>4</xdr:col>
      <xdr:colOff>396875</xdr:colOff>
      <xdr:row>76</xdr:row>
      <xdr:rowOff>139700</xdr:rowOff>
    </xdr:to>
    <xdr:sp macro="" textlink="">
      <xdr:nvSpPr>
        <xdr:cNvPr id="376" name="フローチャート : 判断 375"/>
        <xdr:cNvSpPr/>
      </xdr:nvSpPr>
      <xdr:spPr>
        <a:xfrm>
          <a:off x="3048000" y="1306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124477</xdr:rowOff>
    </xdr:from>
    <xdr:ext cx="762000" cy="259045"/>
    <xdr:sp macro="" textlink="">
      <xdr:nvSpPr>
        <xdr:cNvPr id="377" name="テキスト ボックス 376"/>
        <xdr:cNvSpPr txBox="1"/>
      </xdr:nvSpPr>
      <xdr:spPr>
        <a:xfrm>
          <a:off x="2717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18.0</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76</xdr:row>
      <xdr:rowOff>66039</xdr:rowOff>
    </xdr:to>
    <xdr:cxnSp macro="">
      <xdr:nvCxnSpPr>
        <xdr:cNvPr id="378" name="直線コネクタ 377"/>
        <xdr:cNvCxnSpPr/>
      </xdr:nvCxnSpPr>
      <xdr:spPr>
        <a:xfrm flipV="1">
          <a:off x="1320800" y="13012420"/>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22861</xdr:rowOff>
    </xdr:from>
    <xdr:to>
      <xdr:col>3</xdr:col>
      <xdr:colOff>193675</xdr:colOff>
      <xdr:row>76</xdr:row>
      <xdr:rowOff>124461</xdr:rowOff>
    </xdr:to>
    <xdr:sp macro="" textlink="">
      <xdr:nvSpPr>
        <xdr:cNvPr id="379" name="フローチャート : 判断 378"/>
        <xdr:cNvSpPr/>
      </xdr:nvSpPr>
      <xdr:spPr>
        <a:xfrm>
          <a:off x="2159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109238</xdr:rowOff>
    </xdr:from>
    <xdr:ext cx="762000" cy="259045"/>
    <xdr:sp macro="" textlink="">
      <xdr:nvSpPr>
        <xdr:cNvPr id="380" name="テキスト ボックス 379"/>
        <xdr:cNvSpPr txBox="1"/>
      </xdr:nvSpPr>
      <xdr:spPr>
        <a:xfrm>
          <a:off x="1828800" y="13139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81" name="フローチャート : 判断 380"/>
        <xdr:cNvSpPr/>
      </xdr:nvSpPr>
      <xdr:spPr>
        <a:xfrm>
          <a:off x="1270000" y="1309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147338</xdr:rowOff>
    </xdr:from>
    <xdr:ext cx="762000" cy="259045"/>
    <xdr:sp macro="" textlink="">
      <xdr:nvSpPr>
        <xdr:cNvPr id="382" name="テキスト ボックス 381"/>
        <xdr:cNvSpPr txBox="1"/>
      </xdr:nvSpPr>
      <xdr:spPr>
        <a:xfrm>
          <a:off x="939800" y="13177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137160</xdr:rowOff>
    </xdr:from>
    <xdr:to>
      <xdr:col>7</xdr:col>
      <xdr:colOff>66675</xdr:colOff>
      <xdr:row>75</xdr:row>
      <xdr:rowOff>67310</xdr:rowOff>
    </xdr:to>
    <xdr:sp macro="" textlink="">
      <xdr:nvSpPr>
        <xdr:cNvPr id="388" name="円/楕円 387"/>
        <xdr:cNvSpPr/>
      </xdr:nvSpPr>
      <xdr:spPr>
        <a:xfrm>
          <a:off x="47752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153687</xdr:rowOff>
    </xdr:from>
    <xdr:ext cx="762000" cy="259045"/>
    <xdr:sp macro="" textlink="">
      <xdr:nvSpPr>
        <xdr:cNvPr id="389" name="公債費該当値テキスト"/>
        <xdr:cNvSpPr txBox="1"/>
      </xdr:nvSpPr>
      <xdr:spPr>
        <a:xfrm>
          <a:off x="49149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53340</xdr:rowOff>
    </xdr:from>
    <xdr:to>
      <xdr:col>5</xdr:col>
      <xdr:colOff>600075</xdr:colOff>
      <xdr:row>74</xdr:row>
      <xdr:rowOff>154940</xdr:rowOff>
    </xdr:to>
    <xdr:sp macro="" textlink="">
      <xdr:nvSpPr>
        <xdr:cNvPr id="390" name="円/楕円 389"/>
        <xdr:cNvSpPr/>
      </xdr:nvSpPr>
      <xdr:spPr>
        <a:xfrm>
          <a:off x="3937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165117</xdr:rowOff>
    </xdr:from>
    <xdr:ext cx="736600" cy="259045"/>
    <xdr:sp macro="" textlink="">
      <xdr:nvSpPr>
        <xdr:cNvPr id="391" name="テキスト ボックス 390"/>
        <xdr:cNvSpPr txBox="1"/>
      </xdr:nvSpPr>
      <xdr:spPr>
        <a:xfrm>
          <a:off x="3606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19050</xdr:rowOff>
    </xdr:from>
    <xdr:to>
      <xdr:col>4</xdr:col>
      <xdr:colOff>396875</xdr:colOff>
      <xdr:row>75</xdr:row>
      <xdr:rowOff>120650</xdr:rowOff>
    </xdr:to>
    <xdr:sp macro="" textlink="">
      <xdr:nvSpPr>
        <xdr:cNvPr id="392" name="円/楕円 391"/>
        <xdr:cNvSpPr/>
      </xdr:nvSpPr>
      <xdr:spPr>
        <a:xfrm>
          <a:off x="3048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130827</xdr:rowOff>
    </xdr:from>
    <xdr:ext cx="762000" cy="259045"/>
    <xdr:sp macro="" textlink="">
      <xdr:nvSpPr>
        <xdr:cNvPr id="393" name="テキスト ボックス 392"/>
        <xdr:cNvSpPr txBox="1"/>
      </xdr:nvSpPr>
      <xdr:spPr>
        <a:xfrm>
          <a:off x="2717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4" name="円/楕円 393"/>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5" name="テキスト ボックス 394"/>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15239</xdr:rowOff>
    </xdr:from>
    <xdr:to>
      <xdr:col>1</xdr:col>
      <xdr:colOff>676275</xdr:colOff>
      <xdr:row>76</xdr:row>
      <xdr:rowOff>116839</xdr:rowOff>
    </xdr:to>
    <xdr:sp macro="" textlink="">
      <xdr:nvSpPr>
        <xdr:cNvPr id="396" name="円/楕円 395"/>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127017</xdr:rowOff>
    </xdr:from>
    <xdr:ext cx="762000" cy="259045"/>
    <xdr:sp macro="" textlink="">
      <xdr:nvSpPr>
        <xdr:cNvPr id="397" name="テキスト ボックス 396"/>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mn-ea"/>
              <a:ea typeface="+mn-ea"/>
              <a:cs typeface="+mn-cs"/>
            </a:rPr>
            <a:t>　公債費以外については、概ね類似団体平均の割合で推移してきたが、物件費及び補助費等の増や類似団体平均を大幅に上回っている扶助費の影響により、</a:t>
          </a:r>
          <a:r>
            <a:rPr kumimoji="1" lang="en-US" altLang="ja-JP" sz="1200">
              <a:solidFill>
                <a:schemeClr val="dk1"/>
              </a:solidFill>
              <a:effectLst/>
              <a:latin typeface="+mn-ea"/>
              <a:ea typeface="+mn-ea"/>
              <a:cs typeface="+mn-cs"/>
            </a:rPr>
            <a:t>25</a:t>
          </a:r>
          <a:r>
            <a:rPr kumimoji="1" lang="ja-JP" altLang="ja-JP" sz="1200">
              <a:solidFill>
                <a:schemeClr val="dk1"/>
              </a:solidFill>
              <a:effectLst/>
              <a:latin typeface="+mn-ea"/>
              <a:ea typeface="+mn-ea"/>
              <a:cs typeface="+mn-cs"/>
            </a:rPr>
            <a:t>年度以降悪化しており、</a:t>
          </a:r>
          <a:r>
            <a:rPr kumimoji="1" lang="en-US" altLang="ja-JP" sz="1200">
              <a:solidFill>
                <a:schemeClr val="dk1"/>
              </a:solidFill>
              <a:effectLst/>
              <a:latin typeface="+mn-ea"/>
              <a:ea typeface="+mn-ea"/>
              <a:cs typeface="+mn-cs"/>
            </a:rPr>
            <a:t>28</a:t>
          </a:r>
          <a:r>
            <a:rPr kumimoji="1" lang="ja-JP" altLang="ja-JP" sz="1200">
              <a:solidFill>
                <a:schemeClr val="dk1"/>
              </a:solidFill>
              <a:effectLst/>
              <a:latin typeface="+mn-ea"/>
              <a:ea typeface="+mn-ea"/>
              <a:cs typeface="+mn-cs"/>
            </a:rPr>
            <a:t>年度も前年度に比べ、</a:t>
          </a:r>
          <a:r>
            <a:rPr kumimoji="1" lang="en-US" altLang="ja-JP" sz="1200">
              <a:solidFill>
                <a:schemeClr val="dk1"/>
              </a:solidFill>
              <a:effectLst/>
              <a:latin typeface="+mn-ea"/>
              <a:ea typeface="+mn-ea"/>
              <a:cs typeface="+mn-cs"/>
            </a:rPr>
            <a:t>2.6</a:t>
          </a:r>
          <a:r>
            <a:rPr kumimoji="1" lang="ja-JP" altLang="ja-JP" sz="1200">
              <a:solidFill>
                <a:schemeClr val="dk1"/>
              </a:solidFill>
              <a:effectLst/>
              <a:latin typeface="+mn-ea"/>
              <a:ea typeface="+mn-ea"/>
              <a:cs typeface="+mn-cs"/>
            </a:rPr>
            <a:t>ポイント悪化している。</a:t>
          </a:r>
          <a:endParaRPr lang="ja-JP" altLang="ja-JP" sz="1200">
            <a:effectLst/>
            <a:latin typeface="+mn-ea"/>
            <a:ea typeface="+mn-ea"/>
          </a:endParaRPr>
        </a:p>
        <a:p>
          <a:r>
            <a:rPr kumimoji="1" lang="ja-JP" altLang="ja-JP" sz="1200">
              <a:solidFill>
                <a:schemeClr val="dk1"/>
              </a:solidFill>
              <a:effectLst/>
              <a:latin typeface="+mn-ea"/>
              <a:ea typeface="+mn-ea"/>
              <a:cs typeface="+mn-cs"/>
            </a:rPr>
            <a:t>　経常収支比率の改善には、市税等の経常一般財源の増収に加え、特に扶助費の削減が重要であるが、現下の経済情勢を踏まえると、困難を伴うものとなっている。</a:t>
          </a:r>
          <a:endParaRPr lang="ja-JP" altLang="ja-JP" sz="1200">
            <a:effectLst/>
            <a:latin typeface="+mn-ea"/>
            <a:ea typeface="+mn-ea"/>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2" name="直線コネクタ 411"/>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3" name="テキスト ボックス 412"/>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4" name="直線コネクタ 413"/>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5" name="テキスト ボックス 414"/>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6" name="直線コネクタ 41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7" name="テキスト ボックス 41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8" name="直線コネクタ 417"/>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9" name="テキスト ボックス 418"/>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0" name="直線コネクタ 419"/>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1" name="テキスト ボックス 420"/>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81</xdr:row>
      <xdr:rowOff>73661</xdr:rowOff>
    </xdr:to>
    <xdr:cxnSp macro="">
      <xdr:nvCxnSpPr>
        <xdr:cNvPr id="425" name="直線コネクタ 424"/>
        <xdr:cNvCxnSpPr/>
      </xdr:nvCxnSpPr>
      <xdr:spPr>
        <a:xfrm flipV="1">
          <a:off x="16510000" y="12768580"/>
          <a:ext cx="0" cy="1192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45738</xdr:rowOff>
    </xdr:from>
    <xdr:ext cx="762000" cy="259045"/>
    <xdr:sp macro="" textlink="">
      <xdr:nvSpPr>
        <xdr:cNvPr id="426" name="公債費以外最小値テキスト"/>
        <xdr:cNvSpPr txBox="1"/>
      </xdr:nvSpPr>
      <xdr:spPr>
        <a:xfrm>
          <a:off x="16598900" y="13933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81</xdr:row>
      <xdr:rowOff>73661</xdr:rowOff>
    </xdr:from>
    <xdr:to>
      <xdr:col>24</xdr:col>
      <xdr:colOff>120650</xdr:colOff>
      <xdr:row>81</xdr:row>
      <xdr:rowOff>73661</xdr:rowOff>
    </xdr:to>
    <xdr:cxnSp macro="">
      <xdr:nvCxnSpPr>
        <xdr:cNvPr id="427" name="直線コネクタ 426"/>
        <xdr:cNvCxnSpPr/>
      </xdr:nvCxnSpPr>
      <xdr:spPr>
        <a:xfrm>
          <a:off x="16421100" y="13961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28"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29" name="直線コネクタ 428"/>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80</xdr:row>
      <xdr:rowOff>31750</xdr:rowOff>
    </xdr:from>
    <xdr:to>
      <xdr:col>24</xdr:col>
      <xdr:colOff>31750</xdr:colOff>
      <xdr:row>80</xdr:row>
      <xdr:rowOff>130811</xdr:rowOff>
    </xdr:to>
    <xdr:cxnSp macro="">
      <xdr:nvCxnSpPr>
        <xdr:cNvPr id="430" name="直線コネクタ 429"/>
        <xdr:cNvCxnSpPr/>
      </xdr:nvCxnSpPr>
      <xdr:spPr>
        <a:xfrm>
          <a:off x="15671800" y="13747750"/>
          <a:ext cx="8382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24147</xdr:rowOff>
    </xdr:from>
    <xdr:ext cx="762000" cy="259045"/>
    <xdr:sp macro="" textlink="">
      <xdr:nvSpPr>
        <xdr:cNvPr id="431" name="公債費以外平均値テキスト"/>
        <xdr:cNvSpPr txBox="1"/>
      </xdr:nvSpPr>
      <xdr:spPr>
        <a:xfrm>
          <a:off x="16598900" y="13225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2" name="フローチャート : 判断 431"/>
        <xdr:cNvSpPr/>
      </xdr:nvSpPr>
      <xdr:spPr>
        <a:xfrm>
          <a:off x="164592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130811</xdr:rowOff>
    </xdr:from>
    <xdr:to>
      <xdr:col>22</xdr:col>
      <xdr:colOff>565150</xdr:colOff>
      <xdr:row>80</xdr:row>
      <xdr:rowOff>31750</xdr:rowOff>
    </xdr:to>
    <xdr:cxnSp macro="">
      <xdr:nvCxnSpPr>
        <xdr:cNvPr id="433" name="直線コネクタ 432"/>
        <xdr:cNvCxnSpPr/>
      </xdr:nvCxnSpPr>
      <xdr:spPr>
        <a:xfrm>
          <a:off x="14782800" y="1367536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148589</xdr:rowOff>
    </xdr:from>
    <xdr:to>
      <xdr:col>22</xdr:col>
      <xdr:colOff>615950</xdr:colOff>
      <xdr:row>78</xdr:row>
      <xdr:rowOff>78739</xdr:rowOff>
    </xdr:to>
    <xdr:sp macro="" textlink="">
      <xdr:nvSpPr>
        <xdr:cNvPr id="434" name="フローチャート : 判断 433"/>
        <xdr:cNvSpPr/>
      </xdr:nvSpPr>
      <xdr:spPr>
        <a:xfrm>
          <a:off x="15621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88916</xdr:rowOff>
    </xdr:from>
    <xdr:ext cx="736600" cy="259045"/>
    <xdr:sp macro="" textlink="">
      <xdr:nvSpPr>
        <xdr:cNvPr id="435" name="テキスト ボックス 434"/>
        <xdr:cNvSpPr txBox="1"/>
      </xdr:nvSpPr>
      <xdr:spPr>
        <a:xfrm>
          <a:off x="15290800" y="13119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43180</xdr:rowOff>
    </xdr:from>
    <xdr:to>
      <xdr:col>21</xdr:col>
      <xdr:colOff>361950</xdr:colOff>
      <xdr:row>79</xdr:row>
      <xdr:rowOff>130811</xdr:rowOff>
    </xdr:to>
    <xdr:cxnSp macro="">
      <xdr:nvCxnSpPr>
        <xdr:cNvPr id="436" name="直線コネクタ 435"/>
        <xdr:cNvCxnSpPr/>
      </xdr:nvCxnSpPr>
      <xdr:spPr>
        <a:xfrm>
          <a:off x="13893800" y="13587730"/>
          <a:ext cx="8890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79</xdr:row>
      <xdr:rowOff>19050</xdr:rowOff>
    </xdr:from>
    <xdr:to>
      <xdr:col>21</xdr:col>
      <xdr:colOff>412750</xdr:colOff>
      <xdr:row>79</xdr:row>
      <xdr:rowOff>120650</xdr:rowOff>
    </xdr:to>
    <xdr:sp macro="" textlink="">
      <xdr:nvSpPr>
        <xdr:cNvPr id="437" name="フローチャート : 判断 436"/>
        <xdr:cNvSpPr/>
      </xdr:nvSpPr>
      <xdr:spPr>
        <a:xfrm>
          <a:off x="14732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130827</xdr:rowOff>
    </xdr:from>
    <xdr:ext cx="762000" cy="259045"/>
    <xdr:sp macro="" textlink="">
      <xdr:nvSpPr>
        <xdr:cNvPr id="438" name="テキスト ボックス 437"/>
        <xdr:cNvSpPr txBox="1"/>
      </xdr:nvSpPr>
      <xdr:spPr>
        <a:xfrm>
          <a:off x="14401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79.0</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107950</xdr:rowOff>
    </xdr:from>
    <xdr:to>
      <xdr:col>20</xdr:col>
      <xdr:colOff>158750</xdr:colOff>
      <xdr:row>79</xdr:row>
      <xdr:rowOff>43180</xdr:rowOff>
    </xdr:to>
    <xdr:cxnSp macro="">
      <xdr:nvCxnSpPr>
        <xdr:cNvPr id="439" name="直線コネクタ 438"/>
        <xdr:cNvCxnSpPr/>
      </xdr:nvCxnSpPr>
      <xdr:spPr>
        <a:xfrm>
          <a:off x="13004800" y="1348105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72389</xdr:rowOff>
    </xdr:from>
    <xdr:to>
      <xdr:col>20</xdr:col>
      <xdr:colOff>209550</xdr:colOff>
      <xdr:row>79</xdr:row>
      <xdr:rowOff>2539</xdr:rowOff>
    </xdr:to>
    <xdr:sp macro="" textlink="">
      <xdr:nvSpPr>
        <xdr:cNvPr id="440" name="フローチャート : 判断 439"/>
        <xdr:cNvSpPr/>
      </xdr:nvSpPr>
      <xdr:spPr>
        <a:xfrm>
          <a:off x="13843000" y="1344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12716</xdr:rowOff>
    </xdr:from>
    <xdr:ext cx="762000" cy="259045"/>
    <xdr:sp macro="" textlink="">
      <xdr:nvSpPr>
        <xdr:cNvPr id="441" name="テキスト ボックス 440"/>
        <xdr:cNvSpPr txBox="1"/>
      </xdr:nvSpPr>
      <xdr:spPr>
        <a:xfrm>
          <a:off x="13512800" y="1321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102870</xdr:rowOff>
    </xdr:from>
    <xdr:to>
      <xdr:col>19</xdr:col>
      <xdr:colOff>6350</xdr:colOff>
      <xdr:row>79</xdr:row>
      <xdr:rowOff>33020</xdr:rowOff>
    </xdr:to>
    <xdr:sp macro="" textlink="">
      <xdr:nvSpPr>
        <xdr:cNvPr id="442" name="フローチャート : 判断 441"/>
        <xdr:cNvSpPr/>
      </xdr:nvSpPr>
      <xdr:spPr>
        <a:xfrm>
          <a:off x="129540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17797</xdr:rowOff>
    </xdr:from>
    <xdr:ext cx="762000" cy="259045"/>
    <xdr:sp macro="" textlink="">
      <xdr:nvSpPr>
        <xdr:cNvPr id="443" name="テキスト ボックス 442"/>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80</xdr:row>
      <xdr:rowOff>80011</xdr:rowOff>
    </xdr:from>
    <xdr:to>
      <xdr:col>24</xdr:col>
      <xdr:colOff>82550</xdr:colOff>
      <xdr:row>81</xdr:row>
      <xdr:rowOff>10161</xdr:rowOff>
    </xdr:to>
    <xdr:sp macro="" textlink="">
      <xdr:nvSpPr>
        <xdr:cNvPr id="449" name="円/楕円 448"/>
        <xdr:cNvSpPr/>
      </xdr:nvSpPr>
      <xdr:spPr>
        <a:xfrm>
          <a:off x="16459200" y="1379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160038</xdr:rowOff>
    </xdr:from>
    <xdr:ext cx="762000" cy="259045"/>
    <xdr:sp macro="" textlink="">
      <xdr:nvSpPr>
        <xdr:cNvPr id="450" name="公債費以外該当値テキスト"/>
        <xdr:cNvSpPr txBox="1"/>
      </xdr:nvSpPr>
      <xdr:spPr>
        <a:xfrm>
          <a:off x="16598900" y="13704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85.1</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152400</xdr:rowOff>
    </xdr:from>
    <xdr:to>
      <xdr:col>22</xdr:col>
      <xdr:colOff>615950</xdr:colOff>
      <xdr:row>80</xdr:row>
      <xdr:rowOff>82550</xdr:rowOff>
    </xdr:to>
    <xdr:sp macro="" textlink="">
      <xdr:nvSpPr>
        <xdr:cNvPr id="451" name="円/楕円 450"/>
        <xdr:cNvSpPr/>
      </xdr:nvSpPr>
      <xdr:spPr>
        <a:xfrm>
          <a:off x="15621000" y="1369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67327</xdr:rowOff>
    </xdr:from>
    <xdr:ext cx="736600" cy="259045"/>
    <xdr:sp macro="" textlink="">
      <xdr:nvSpPr>
        <xdr:cNvPr id="452" name="テキスト ボックス 451"/>
        <xdr:cNvSpPr txBox="1"/>
      </xdr:nvSpPr>
      <xdr:spPr>
        <a:xfrm>
          <a:off x="15290800" y="13783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80011</xdr:rowOff>
    </xdr:from>
    <xdr:to>
      <xdr:col>21</xdr:col>
      <xdr:colOff>412750</xdr:colOff>
      <xdr:row>80</xdr:row>
      <xdr:rowOff>10161</xdr:rowOff>
    </xdr:to>
    <xdr:sp macro="" textlink="">
      <xdr:nvSpPr>
        <xdr:cNvPr id="453" name="円/楕円 452"/>
        <xdr:cNvSpPr/>
      </xdr:nvSpPr>
      <xdr:spPr>
        <a:xfrm>
          <a:off x="14732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166388</xdr:rowOff>
    </xdr:from>
    <xdr:ext cx="762000" cy="259045"/>
    <xdr:sp macro="" textlink="">
      <xdr:nvSpPr>
        <xdr:cNvPr id="454" name="テキスト ボックス 453"/>
        <xdr:cNvSpPr txBox="1"/>
      </xdr:nvSpPr>
      <xdr:spPr>
        <a:xfrm>
          <a:off x="14401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163830</xdr:rowOff>
    </xdr:from>
    <xdr:to>
      <xdr:col>20</xdr:col>
      <xdr:colOff>209550</xdr:colOff>
      <xdr:row>79</xdr:row>
      <xdr:rowOff>93980</xdr:rowOff>
    </xdr:to>
    <xdr:sp macro="" textlink="">
      <xdr:nvSpPr>
        <xdr:cNvPr id="455" name="円/楕円 454"/>
        <xdr:cNvSpPr/>
      </xdr:nvSpPr>
      <xdr:spPr>
        <a:xfrm>
          <a:off x="13843000" y="13536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78757</xdr:rowOff>
    </xdr:from>
    <xdr:ext cx="762000" cy="259045"/>
    <xdr:sp macro="" textlink="">
      <xdr:nvSpPr>
        <xdr:cNvPr id="456" name="テキスト ボックス 455"/>
        <xdr:cNvSpPr txBox="1"/>
      </xdr:nvSpPr>
      <xdr:spPr>
        <a:xfrm>
          <a:off x="13512800" y="1362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57150</xdr:rowOff>
    </xdr:from>
    <xdr:to>
      <xdr:col>19</xdr:col>
      <xdr:colOff>6350</xdr:colOff>
      <xdr:row>78</xdr:row>
      <xdr:rowOff>158750</xdr:rowOff>
    </xdr:to>
    <xdr:sp macro="" textlink="">
      <xdr:nvSpPr>
        <xdr:cNvPr id="457" name="円/楕円 456"/>
        <xdr:cNvSpPr/>
      </xdr:nvSpPr>
      <xdr:spPr>
        <a:xfrm>
          <a:off x="12954000" y="1343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168927</xdr:rowOff>
    </xdr:from>
    <xdr:ext cx="762000" cy="259045"/>
    <xdr:sp macro="" textlink="">
      <xdr:nvSpPr>
        <xdr:cNvPr id="458" name="テキスト ボックス 457"/>
        <xdr:cNvSpPr txBox="1"/>
      </xdr:nvSpPr>
      <xdr:spPr>
        <a:xfrm>
          <a:off x="12623800" y="1319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福岡県田川市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3175</xdr:rowOff>
    </xdr:from>
    <xdr:to>
      <xdr:col>5</xdr:col>
      <xdr:colOff>733425</xdr:colOff>
      <xdr:row>20</xdr:row>
      <xdr:rowOff>3175</xdr:rowOff>
    </xdr:to>
    <xdr:cxnSp macro="">
      <xdr:nvCxnSpPr>
        <xdr:cNvPr id="31" name="直線コネクタ 30"/>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2" name="テキスト ボックス 31"/>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3" name="直線コネクタ 32"/>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4" name="テキスト ボックス 33"/>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5" name="直線コネクタ 34"/>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6" name="テキスト ボックス 35"/>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7" name="直線コネクタ 36"/>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8" name="テキスト ボックス 37"/>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39" name="直線コネクタ 38"/>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0" name="テキスト ボックス 39"/>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1"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127415</xdr:rowOff>
    </xdr:from>
    <xdr:to>
      <xdr:col>4</xdr:col>
      <xdr:colOff>1117600</xdr:colOff>
      <xdr:row>18</xdr:row>
      <xdr:rowOff>62780</xdr:rowOff>
    </xdr:to>
    <xdr:cxnSp macro="">
      <xdr:nvCxnSpPr>
        <xdr:cNvPr id="42" name="直線コネクタ 41"/>
        <xdr:cNvCxnSpPr/>
      </xdr:nvCxnSpPr>
      <xdr:spPr bwMode="auto">
        <a:xfrm flipV="1">
          <a:off x="5651500" y="2232440"/>
          <a:ext cx="0" cy="9640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34857</xdr:rowOff>
    </xdr:from>
    <xdr:ext cx="762000" cy="259045"/>
    <xdr:sp macro="" textlink="">
      <xdr:nvSpPr>
        <xdr:cNvPr id="43" name="人口1人当たり決算額の推移最小値テキスト130"/>
        <xdr:cNvSpPr txBox="1"/>
      </xdr:nvSpPr>
      <xdr:spPr>
        <a:xfrm>
          <a:off x="5740400" y="3168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61,963</a:t>
          </a:r>
          <a:endParaRPr kumimoji="1" lang="ja-JP" altLang="en-US" sz="1000" b="1">
            <a:latin typeface="ＭＳ Ｐゴシック"/>
          </a:endParaRPr>
        </a:p>
      </xdr:txBody>
    </xdr:sp>
    <xdr:clientData/>
  </xdr:oneCellAnchor>
  <xdr:twoCellAnchor>
    <xdr:from>
      <xdr:col>4</xdr:col>
      <xdr:colOff>1028700</xdr:colOff>
      <xdr:row>18</xdr:row>
      <xdr:rowOff>62780</xdr:rowOff>
    </xdr:from>
    <xdr:to>
      <xdr:col>5</xdr:col>
      <xdr:colOff>73025</xdr:colOff>
      <xdr:row>18</xdr:row>
      <xdr:rowOff>62780</xdr:rowOff>
    </xdr:to>
    <xdr:cxnSp macro="">
      <xdr:nvCxnSpPr>
        <xdr:cNvPr id="44" name="直線コネクタ 43"/>
        <xdr:cNvCxnSpPr/>
      </xdr:nvCxnSpPr>
      <xdr:spPr bwMode="auto">
        <a:xfrm>
          <a:off x="5562600" y="319650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42342</xdr:rowOff>
    </xdr:from>
    <xdr:ext cx="762000" cy="259045"/>
    <xdr:sp macro="" textlink="">
      <xdr:nvSpPr>
        <xdr:cNvPr id="45" name="人口1人当たり決算額の推移最大値テキスト130"/>
        <xdr:cNvSpPr txBox="1"/>
      </xdr:nvSpPr>
      <xdr:spPr>
        <a:xfrm>
          <a:off x="5740400" y="197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272,826</a:t>
          </a:r>
          <a:endParaRPr kumimoji="1" lang="ja-JP" altLang="en-US" sz="1000" b="1">
            <a:latin typeface="ＭＳ Ｐゴシック"/>
          </a:endParaRPr>
        </a:p>
      </xdr:txBody>
    </xdr:sp>
    <xdr:clientData/>
  </xdr:oneCellAnchor>
  <xdr:twoCellAnchor>
    <xdr:from>
      <xdr:col>4</xdr:col>
      <xdr:colOff>1028700</xdr:colOff>
      <xdr:row>12</xdr:row>
      <xdr:rowOff>127415</xdr:rowOff>
    </xdr:from>
    <xdr:to>
      <xdr:col>5</xdr:col>
      <xdr:colOff>73025</xdr:colOff>
      <xdr:row>12</xdr:row>
      <xdr:rowOff>127415</xdr:rowOff>
    </xdr:to>
    <xdr:cxnSp macro="">
      <xdr:nvCxnSpPr>
        <xdr:cNvPr id="46" name="直線コネクタ 45"/>
        <xdr:cNvCxnSpPr/>
      </xdr:nvCxnSpPr>
      <xdr:spPr bwMode="auto">
        <a:xfrm>
          <a:off x="5562600" y="2232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106232</xdr:rowOff>
    </xdr:from>
    <xdr:to>
      <xdr:col>4</xdr:col>
      <xdr:colOff>1117600</xdr:colOff>
      <xdr:row>17</xdr:row>
      <xdr:rowOff>111335</xdr:rowOff>
    </xdr:to>
    <xdr:cxnSp macro="">
      <xdr:nvCxnSpPr>
        <xdr:cNvPr id="47" name="直線コネクタ 46"/>
        <xdr:cNvCxnSpPr/>
      </xdr:nvCxnSpPr>
      <xdr:spPr bwMode="auto">
        <a:xfrm>
          <a:off x="5003800" y="3068507"/>
          <a:ext cx="647700" cy="5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38588</xdr:rowOff>
    </xdr:from>
    <xdr:ext cx="762000" cy="259045"/>
    <xdr:sp macro="" textlink="">
      <xdr:nvSpPr>
        <xdr:cNvPr id="48" name="人口1人当たり決算額の推移平均値テキスト130"/>
        <xdr:cNvSpPr txBox="1"/>
      </xdr:nvSpPr>
      <xdr:spPr>
        <a:xfrm>
          <a:off x="5740400" y="28294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97,258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22061</xdr:rowOff>
    </xdr:from>
    <xdr:to>
      <xdr:col>5</xdr:col>
      <xdr:colOff>34925</xdr:colOff>
      <xdr:row>17</xdr:row>
      <xdr:rowOff>123661</xdr:rowOff>
    </xdr:to>
    <xdr:sp macro="" textlink="">
      <xdr:nvSpPr>
        <xdr:cNvPr id="49" name="フローチャート : 判断 48"/>
        <xdr:cNvSpPr/>
      </xdr:nvSpPr>
      <xdr:spPr bwMode="auto">
        <a:xfrm>
          <a:off x="5600700" y="2984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106232</xdr:rowOff>
    </xdr:from>
    <xdr:to>
      <xdr:col>4</xdr:col>
      <xdr:colOff>469900</xdr:colOff>
      <xdr:row>17</xdr:row>
      <xdr:rowOff>112656</xdr:rowOff>
    </xdr:to>
    <xdr:cxnSp macro="">
      <xdr:nvCxnSpPr>
        <xdr:cNvPr id="50" name="直線コネクタ 49"/>
        <xdr:cNvCxnSpPr/>
      </xdr:nvCxnSpPr>
      <xdr:spPr bwMode="auto">
        <a:xfrm flipV="1">
          <a:off x="4305300" y="3068507"/>
          <a:ext cx="698500" cy="64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44926</xdr:rowOff>
    </xdr:from>
    <xdr:to>
      <xdr:col>4</xdr:col>
      <xdr:colOff>520700</xdr:colOff>
      <xdr:row>17</xdr:row>
      <xdr:rowOff>146526</xdr:rowOff>
    </xdr:to>
    <xdr:sp macro="" textlink="">
      <xdr:nvSpPr>
        <xdr:cNvPr id="51" name="フローチャート : 判断 50"/>
        <xdr:cNvSpPr/>
      </xdr:nvSpPr>
      <xdr:spPr bwMode="auto">
        <a:xfrm>
          <a:off x="4953000" y="30072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156703</xdr:rowOff>
    </xdr:from>
    <xdr:ext cx="736600" cy="259045"/>
    <xdr:sp macro="" textlink="">
      <xdr:nvSpPr>
        <xdr:cNvPr id="52" name="テキスト ボックス 51"/>
        <xdr:cNvSpPr txBox="1"/>
      </xdr:nvSpPr>
      <xdr:spPr>
        <a:xfrm>
          <a:off x="4622800" y="27760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112656</xdr:rowOff>
    </xdr:from>
    <xdr:to>
      <xdr:col>3</xdr:col>
      <xdr:colOff>904875</xdr:colOff>
      <xdr:row>17</xdr:row>
      <xdr:rowOff>124507</xdr:rowOff>
    </xdr:to>
    <xdr:cxnSp macro="">
      <xdr:nvCxnSpPr>
        <xdr:cNvPr id="53" name="直線コネクタ 52"/>
        <xdr:cNvCxnSpPr/>
      </xdr:nvCxnSpPr>
      <xdr:spPr bwMode="auto">
        <a:xfrm flipV="1">
          <a:off x="3606800" y="3074931"/>
          <a:ext cx="698500" cy="1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121955</xdr:rowOff>
    </xdr:from>
    <xdr:to>
      <xdr:col>3</xdr:col>
      <xdr:colOff>955675</xdr:colOff>
      <xdr:row>18</xdr:row>
      <xdr:rowOff>52105</xdr:rowOff>
    </xdr:to>
    <xdr:sp macro="" textlink="">
      <xdr:nvSpPr>
        <xdr:cNvPr id="54" name="フローチャート : 判断 53"/>
        <xdr:cNvSpPr/>
      </xdr:nvSpPr>
      <xdr:spPr bwMode="auto">
        <a:xfrm>
          <a:off x="4254500" y="3084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36882</xdr:rowOff>
    </xdr:from>
    <xdr:ext cx="762000" cy="259045"/>
    <xdr:sp macro="" textlink="">
      <xdr:nvSpPr>
        <xdr:cNvPr id="55" name="テキスト ボックス 54"/>
        <xdr:cNvSpPr txBox="1"/>
      </xdr:nvSpPr>
      <xdr:spPr>
        <a:xfrm>
          <a:off x="3924300" y="317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75,409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122532</xdr:rowOff>
    </xdr:from>
    <xdr:to>
      <xdr:col>3</xdr:col>
      <xdr:colOff>206375</xdr:colOff>
      <xdr:row>17</xdr:row>
      <xdr:rowOff>124507</xdr:rowOff>
    </xdr:to>
    <xdr:cxnSp macro="">
      <xdr:nvCxnSpPr>
        <xdr:cNvPr id="56" name="直線コネクタ 55"/>
        <xdr:cNvCxnSpPr/>
      </xdr:nvCxnSpPr>
      <xdr:spPr bwMode="auto">
        <a:xfrm>
          <a:off x="2908300" y="3084807"/>
          <a:ext cx="698500" cy="19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137431</xdr:rowOff>
    </xdr:from>
    <xdr:to>
      <xdr:col>3</xdr:col>
      <xdr:colOff>257175</xdr:colOff>
      <xdr:row>18</xdr:row>
      <xdr:rowOff>67581</xdr:rowOff>
    </xdr:to>
    <xdr:sp macro="" textlink="">
      <xdr:nvSpPr>
        <xdr:cNvPr id="57" name="フローチャート : 判断 56"/>
        <xdr:cNvSpPr/>
      </xdr:nvSpPr>
      <xdr:spPr bwMode="auto">
        <a:xfrm>
          <a:off x="3556000" y="3099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52358</xdr:rowOff>
    </xdr:from>
    <xdr:ext cx="762000" cy="259045"/>
    <xdr:sp macro="" textlink="">
      <xdr:nvSpPr>
        <xdr:cNvPr id="58" name="テキスト ボックス 57"/>
        <xdr:cNvSpPr txBox="1"/>
      </xdr:nvSpPr>
      <xdr:spPr>
        <a:xfrm>
          <a:off x="3225800" y="3186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72,024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129641</xdr:rowOff>
    </xdr:from>
    <xdr:to>
      <xdr:col>2</xdr:col>
      <xdr:colOff>692150</xdr:colOff>
      <xdr:row>18</xdr:row>
      <xdr:rowOff>59791</xdr:rowOff>
    </xdr:to>
    <xdr:sp macro="" textlink="">
      <xdr:nvSpPr>
        <xdr:cNvPr id="59" name="フローチャート : 判断 58"/>
        <xdr:cNvSpPr/>
      </xdr:nvSpPr>
      <xdr:spPr bwMode="auto">
        <a:xfrm>
          <a:off x="2857500" y="3091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44568</xdr:rowOff>
    </xdr:from>
    <xdr:ext cx="762000" cy="259045"/>
    <xdr:sp macro="" textlink="">
      <xdr:nvSpPr>
        <xdr:cNvPr id="60" name="テキスト ボックス 59"/>
        <xdr:cNvSpPr txBox="1"/>
      </xdr:nvSpPr>
      <xdr:spPr>
        <a:xfrm>
          <a:off x="2527300" y="3178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73,728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1" name="テキスト ボックス 60"/>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2" name="テキスト ボックス 61"/>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3" name="テキスト ボックス 62"/>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4" name="テキスト ボックス 63"/>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5" name="テキスト ボックス 64"/>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60535</xdr:rowOff>
    </xdr:from>
    <xdr:to>
      <xdr:col>5</xdr:col>
      <xdr:colOff>34925</xdr:colOff>
      <xdr:row>17</xdr:row>
      <xdr:rowOff>162135</xdr:rowOff>
    </xdr:to>
    <xdr:sp macro="" textlink="">
      <xdr:nvSpPr>
        <xdr:cNvPr id="66" name="円/楕円 65"/>
        <xdr:cNvSpPr/>
      </xdr:nvSpPr>
      <xdr:spPr bwMode="auto">
        <a:xfrm>
          <a:off x="5600700" y="3022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152889</xdr:rowOff>
    </xdr:from>
    <xdr:ext cx="762000" cy="259045"/>
    <xdr:sp macro="" textlink="">
      <xdr:nvSpPr>
        <xdr:cNvPr id="67" name="人口1人当たり決算額の推移該当値テキスト130"/>
        <xdr:cNvSpPr txBox="1"/>
      </xdr:nvSpPr>
      <xdr:spPr>
        <a:xfrm>
          <a:off x="5740400" y="294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88,843</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55432</xdr:rowOff>
    </xdr:from>
    <xdr:to>
      <xdr:col>4</xdr:col>
      <xdr:colOff>520700</xdr:colOff>
      <xdr:row>17</xdr:row>
      <xdr:rowOff>157032</xdr:rowOff>
    </xdr:to>
    <xdr:sp macro="" textlink="">
      <xdr:nvSpPr>
        <xdr:cNvPr id="68" name="円/楕円 67"/>
        <xdr:cNvSpPr/>
      </xdr:nvSpPr>
      <xdr:spPr bwMode="auto">
        <a:xfrm>
          <a:off x="4953000" y="3017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141809</xdr:rowOff>
    </xdr:from>
    <xdr:ext cx="736600" cy="259045"/>
    <xdr:sp macro="" textlink="">
      <xdr:nvSpPr>
        <xdr:cNvPr id="69" name="テキスト ボックス 68"/>
        <xdr:cNvSpPr txBox="1"/>
      </xdr:nvSpPr>
      <xdr:spPr>
        <a:xfrm>
          <a:off x="4622800" y="3104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89,959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61856</xdr:rowOff>
    </xdr:from>
    <xdr:to>
      <xdr:col>3</xdr:col>
      <xdr:colOff>955675</xdr:colOff>
      <xdr:row>17</xdr:row>
      <xdr:rowOff>163456</xdr:rowOff>
    </xdr:to>
    <xdr:sp macro="" textlink="">
      <xdr:nvSpPr>
        <xdr:cNvPr id="70" name="円/楕円 69"/>
        <xdr:cNvSpPr/>
      </xdr:nvSpPr>
      <xdr:spPr bwMode="auto">
        <a:xfrm>
          <a:off x="4254500" y="30241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2183</xdr:rowOff>
    </xdr:from>
    <xdr:ext cx="762000" cy="259045"/>
    <xdr:sp macro="" textlink="">
      <xdr:nvSpPr>
        <xdr:cNvPr id="71" name="テキスト ボックス 70"/>
        <xdr:cNvSpPr txBox="1"/>
      </xdr:nvSpPr>
      <xdr:spPr>
        <a:xfrm>
          <a:off x="3924300" y="279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73707</xdr:rowOff>
    </xdr:from>
    <xdr:to>
      <xdr:col>3</xdr:col>
      <xdr:colOff>257175</xdr:colOff>
      <xdr:row>18</xdr:row>
      <xdr:rowOff>3857</xdr:rowOff>
    </xdr:to>
    <xdr:sp macro="" textlink="">
      <xdr:nvSpPr>
        <xdr:cNvPr id="72" name="円/楕円 71"/>
        <xdr:cNvSpPr/>
      </xdr:nvSpPr>
      <xdr:spPr bwMode="auto">
        <a:xfrm>
          <a:off x="3556000" y="3035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14034</xdr:rowOff>
    </xdr:from>
    <xdr:ext cx="762000" cy="259045"/>
    <xdr:sp macro="" textlink="">
      <xdr:nvSpPr>
        <xdr:cNvPr id="73" name="テキスト ボックス 72"/>
        <xdr:cNvSpPr txBox="1"/>
      </xdr:nvSpPr>
      <xdr:spPr>
        <a:xfrm>
          <a:off x="3225800" y="280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85,962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71732</xdr:rowOff>
    </xdr:from>
    <xdr:to>
      <xdr:col>2</xdr:col>
      <xdr:colOff>692150</xdr:colOff>
      <xdr:row>18</xdr:row>
      <xdr:rowOff>1882</xdr:rowOff>
    </xdr:to>
    <xdr:sp macro="" textlink="">
      <xdr:nvSpPr>
        <xdr:cNvPr id="74" name="円/楕円 73"/>
        <xdr:cNvSpPr/>
      </xdr:nvSpPr>
      <xdr:spPr bwMode="auto">
        <a:xfrm>
          <a:off x="2857500" y="303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12059</xdr:rowOff>
    </xdr:from>
    <xdr:ext cx="762000" cy="259045"/>
    <xdr:sp macro="" textlink="">
      <xdr:nvSpPr>
        <xdr:cNvPr id="75" name="テキスト ボックス 74"/>
        <xdr:cNvSpPr txBox="1"/>
      </xdr:nvSpPr>
      <xdr:spPr>
        <a:xfrm>
          <a:off x="2527300" y="280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6" name="正方形/長方形 75"/>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7" name="角丸四角形 76"/>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8" name="正方形/長方形 77"/>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79" name="正方形/長方形 78"/>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0" name="正方形/長方形 79"/>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1" name="直線コネクタ 80"/>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2" name="直線コネクタ 81"/>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3" name="直線コネクタ 82"/>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4" name="直線コネクタ 83"/>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5" name="直線コネクタ 84"/>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6" name="円/楕円 85"/>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7" name="フローチャート : 判断 86"/>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8" name="正方形/長方形 87"/>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89" name="テキスト ボックス 88"/>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0" name="直線コネクタ 89"/>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1" name="直線コネクタ 90"/>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2" name="テキスト ボックス 91"/>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3" name="直線コネクタ 92"/>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4" name="テキスト ボックス 93"/>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5" name="直線コネクタ 94"/>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6" name="テキスト ボックス 95"/>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7" name="直線コネクタ 96"/>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8" name="テキスト ボックス 97"/>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0" name="テキスト ボックス 99"/>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137401</xdr:rowOff>
    </xdr:from>
    <xdr:to>
      <xdr:col>4</xdr:col>
      <xdr:colOff>1117600</xdr:colOff>
      <xdr:row>38</xdr:row>
      <xdr:rowOff>79863</xdr:rowOff>
    </xdr:to>
    <xdr:cxnSp macro="">
      <xdr:nvCxnSpPr>
        <xdr:cNvPr id="102" name="直線コネクタ 101"/>
        <xdr:cNvCxnSpPr/>
      </xdr:nvCxnSpPr>
      <xdr:spPr bwMode="auto">
        <a:xfrm flipV="1">
          <a:off x="5651500" y="6061951"/>
          <a:ext cx="0" cy="14855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51940</xdr:rowOff>
    </xdr:from>
    <xdr:ext cx="762000" cy="259045"/>
    <xdr:sp macro="" textlink="">
      <xdr:nvSpPr>
        <xdr:cNvPr id="103" name="人口1人当たり決算額の推移最小値テキスト445"/>
        <xdr:cNvSpPr txBox="1"/>
      </xdr:nvSpPr>
      <xdr:spPr>
        <a:xfrm>
          <a:off x="5740400" y="751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-2,938</a:t>
          </a:r>
          <a:endParaRPr kumimoji="1" lang="ja-JP" altLang="en-US" sz="1000" b="1">
            <a:latin typeface="ＭＳ Ｐゴシック"/>
          </a:endParaRPr>
        </a:p>
      </xdr:txBody>
    </xdr:sp>
    <xdr:clientData/>
  </xdr:oneCellAnchor>
  <xdr:twoCellAnchor>
    <xdr:from>
      <xdr:col>4</xdr:col>
      <xdr:colOff>1028700</xdr:colOff>
      <xdr:row>38</xdr:row>
      <xdr:rowOff>79863</xdr:rowOff>
    </xdr:from>
    <xdr:to>
      <xdr:col>5</xdr:col>
      <xdr:colOff>73025</xdr:colOff>
      <xdr:row>38</xdr:row>
      <xdr:rowOff>79863</xdr:rowOff>
    </xdr:to>
    <xdr:cxnSp macro="">
      <xdr:nvCxnSpPr>
        <xdr:cNvPr id="104" name="直線コネクタ 103"/>
        <xdr:cNvCxnSpPr/>
      </xdr:nvCxnSpPr>
      <xdr:spPr bwMode="auto">
        <a:xfrm>
          <a:off x="5562600" y="75474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52328</xdr:rowOff>
    </xdr:from>
    <xdr:ext cx="762000" cy="259045"/>
    <xdr:sp macro="" textlink="">
      <xdr:nvSpPr>
        <xdr:cNvPr id="105" name="人口1人当たり決算額の推移最大値テキスト445"/>
        <xdr:cNvSpPr txBox="1"/>
      </xdr:nvSpPr>
      <xdr:spPr>
        <a:xfrm>
          <a:off x="5740400" y="580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62,045</a:t>
          </a:r>
          <a:endParaRPr kumimoji="1" lang="ja-JP" altLang="en-US" sz="1000" b="1">
            <a:latin typeface="ＭＳ Ｐゴシック"/>
          </a:endParaRPr>
        </a:p>
      </xdr:txBody>
    </xdr:sp>
    <xdr:clientData/>
  </xdr:oneCellAnchor>
  <xdr:twoCellAnchor>
    <xdr:from>
      <xdr:col>4</xdr:col>
      <xdr:colOff>1028700</xdr:colOff>
      <xdr:row>33</xdr:row>
      <xdr:rowOff>137401</xdr:rowOff>
    </xdr:from>
    <xdr:to>
      <xdr:col>5</xdr:col>
      <xdr:colOff>73025</xdr:colOff>
      <xdr:row>33</xdr:row>
      <xdr:rowOff>137401</xdr:rowOff>
    </xdr:to>
    <xdr:cxnSp macro="">
      <xdr:nvCxnSpPr>
        <xdr:cNvPr id="106" name="直線コネクタ 105"/>
        <xdr:cNvCxnSpPr/>
      </xdr:nvCxnSpPr>
      <xdr:spPr bwMode="auto">
        <a:xfrm>
          <a:off x="5562600" y="6061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77645</xdr:rowOff>
    </xdr:from>
    <xdr:to>
      <xdr:col>4</xdr:col>
      <xdr:colOff>1117600</xdr:colOff>
      <xdr:row>36</xdr:row>
      <xdr:rowOff>89029</xdr:rowOff>
    </xdr:to>
    <xdr:cxnSp macro="">
      <xdr:nvCxnSpPr>
        <xdr:cNvPr id="107" name="直線コネクタ 106"/>
        <xdr:cNvCxnSpPr/>
      </xdr:nvCxnSpPr>
      <xdr:spPr bwMode="auto">
        <a:xfrm flipV="1">
          <a:off x="5003800" y="7030895"/>
          <a:ext cx="647700" cy="11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145214</xdr:rowOff>
    </xdr:from>
    <xdr:ext cx="762000" cy="259045"/>
    <xdr:sp macro="" textlink="">
      <xdr:nvSpPr>
        <xdr:cNvPr id="108" name="人口1人当たり決算額の推移平均値テキスト445"/>
        <xdr:cNvSpPr txBox="1"/>
      </xdr:nvSpPr>
      <xdr:spPr>
        <a:xfrm>
          <a:off x="5740400" y="6755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22,704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300137</xdr:rowOff>
    </xdr:from>
    <xdr:to>
      <xdr:col>5</xdr:col>
      <xdr:colOff>34925</xdr:colOff>
      <xdr:row>36</xdr:row>
      <xdr:rowOff>58837</xdr:rowOff>
    </xdr:to>
    <xdr:sp macro="" textlink="">
      <xdr:nvSpPr>
        <xdr:cNvPr id="109" name="フローチャート : 判断 108"/>
        <xdr:cNvSpPr/>
      </xdr:nvSpPr>
      <xdr:spPr bwMode="auto">
        <a:xfrm>
          <a:off x="5600700" y="6910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89029</xdr:rowOff>
    </xdr:from>
    <xdr:to>
      <xdr:col>4</xdr:col>
      <xdr:colOff>469900</xdr:colOff>
      <xdr:row>36</xdr:row>
      <xdr:rowOff>97076</xdr:rowOff>
    </xdr:to>
    <xdr:cxnSp macro="">
      <xdr:nvCxnSpPr>
        <xdr:cNvPr id="110" name="直線コネクタ 109"/>
        <xdr:cNvCxnSpPr/>
      </xdr:nvCxnSpPr>
      <xdr:spPr bwMode="auto">
        <a:xfrm flipV="1">
          <a:off x="4305300" y="7042279"/>
          <a:ext cx="698500" cy="80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314584</xdr:rowOff>
    </xdr:from>
    <xdr:to>
      <xdr:col>4</xdr:col>
      <xdr:colOff>520700</xdr:colOff>
      <xdr:row>36</xdr:row>
      <xdr:rowOff>73284</xdr:rowOff>
    </xdr:to>
    <xdr:sp macro="" textlink="">
      <xdr:nvSpPr>
        <xdr:cNvPr id="111" name="フローチャート : 判断 110"/>
        <xdr:cNvSpPr/>
      </xdr:nvSpPr>
      <xdr:spPr bwMode="auto">
        <a:xfrm>
          <a:off x="4953000" y="69249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83461</xdr:rowOff>
    </xdr:from>
    <xdr:ext cx="736600" cy="259045"/>
    <xdr:sp macro="" textlink="">
      <xdr:nvSpPr>
        <xdr:cNvPr id="112" name="テキスト ボックス 111"/>
        <xdr:cNvSpPr txBox="1"/>
      </xdr:nvSpPr>
      <xdr:spPr>
        <a:xfrm>
          <a:off x="4622800" y="66938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22,072</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51242</xdr:rowOff>
    </xdr:from>
    <xdr:to>
      <xdr:col>3</xdr:col>
      <xdr:colOff>904875</xdr:colOff>
      <xdr:row>36</xdr:row>
      <xdr:rowOff>97076</xdr:rowOff>
    </xdr:to>
    <xdr:cxnSp macro="">
      <xdr:nvCxnSpPr>
        <xdr:cNvPr id="113" name="直線コネクタ 112"/>
        <xdr:cNvCxnSpPr/>
      </xdr:nvCxnSpPr>
      <xdr:spPr bwMode="auto">
        <a:xfrm>
          <a:off x="3606800" y="7004492"/>
          <a:ext cx="698500" cy="458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82693</xdr:rowOff>
    </xdr:from>
    <xdr:to>
      <xdr:col>3</xdr:col>
      <xdr:colOff>955675</xdr:colOff>
      <xdr:row>37</xdr:row>
      <xdr:rowOff>12843</xdr:rowOff>
    </xdr:to>
    <xdr:sp macro="" textlink="">
      <xdr:nvSpPr>
        <xdr:cNvPr id="114" name="フローチャート : 判断 113"/>
        <xdr:cNvSpPr/>
      </xdr:nvSpPr>
      <xdr:spPr bwMode="auto">
        <a:xfrm>
          <a:off x="4254500" y="70359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169070</xdr:rowOff>
    </xdr:from>
    <xdr:ext cx="762000" cy="259045"/>
    <xdr:sp macro="" textlink="">
      <xdr:nvSpPr>
        <xdr:cNvPr id="115" name="テキスト ボックス 114"/>
        <xdr:cNvSpPr txBox="1"/>
      </xdr:nvSpPr>
      <xdr:spPr>
        <a:xfrm>
          <a:off x="3924300" y="712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17,216</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332123</xdr:rowOff>
    </xdr:from>
    <xdr:to>
      <xdr:col>3</xdr:col>
      <xdr:colOff>206375</xdr:colOff>
      <xdr:row>36</xdr:row>
      <xdr:rowOff>51242</xdr:rowOff>
    </xdr:to>
    <xdr:cxnSp macro="">
      <xdr:nvCxnSpPr>
        <xdr:cNvPr id="116" name="直線コネクタ 115"/>
        <xdr:cNvCxnSpPr/>
      </xdr:nvCxnSpPr>
      <xdr:spPr bwMode="auto">
        <a:xfrm>
          <a:off x="2908300" y="6942473"/>
          <a:ext cx="698500" cy="620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36</xdr:row>
      <xdr:rowOff>98900</xdr:rowOff>
    </xdr:from>
    <xdr:to>
      <xdr:col>3</xdr:col>
      <xdr:colOff>257175</xdr:colOff>
      <xdr:row>37</xdr:row>
      <xdr:rowOff>29050</xdr:rowOff>
    </xdr:to>
    <xdr:sp macro="" textlink="">
      <xdr:nvSpPr>
        <xdr:cNvPr id="117" name="フローチャート : 判断 116"/>
        <xdr:cNvSpPr/>
      </xdr:nvSpPr>
      <xdr:spPr bwMode="auto">
        <a:xfrm>
          <a:off x="3556000" y="7052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13827</xdr:rowOff>
    </xdr:from>
    <xdr:ext cx="762000" cy="259045"/>
    <xdr:sp macro="" textlink="">
      <xdr:nvSpPr>
        <xdr:cNvPr id="118" name="テキスト ボックス 117"/>
        <xdr:cNvSpPr txBox="1"/>
      </xdr:nvSpPr>
      <xdr:spPr>
        <a:xfrm>
          <a:off x="3225800" y="713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16,507</a:t>
          </a:r>
          <a:endParaRPr kumimoji="1" lang="ja-JP" altLang="en-US" sz="1000" b="1">
            <a:solidFill>
              <a:srgbClr val="000080"/>
            </a:solidFill>
            <a:latin typeface="ＭＳ Ｐゴシック"/>
          </a:endParaRPr>
        </a:p>
      </xdr:txBody>
    </xdr:sp>
    <xdr:clientData/>
  </xdr:oneCellAnchor>
  <xdr:twoCellAnchor>
    <xdr:from>
      <xdr:col>2</xdr:col>
      <xdr:colOff>590550</xdr:colOff>
      <xdr:row>36</xdr:row>
      <xdr:rowOff>73206</xdr:rowOff>
    </xdr:from>
    <xdr:to>
      <xdr:col>2</xdr:col>
      <xdr:colOff>692150</xdr:colOff>
      <xdr:row>37</xdr:row>
      <xdr:rowOff>3356</xdr:rowOff>
    </xdr:to>
    <xdr:sp macro="" textlink="">
      <xdr:nvSpPr>
        <xdr:cNvPr id="119" name="フローチャート : 判断 118"/>
        <xdr:cNvSpPr/>
      </xdr:nvSpPr>
      <xdr:spPr bwMode="auto">
        <a:xfrm>
          <a:off x="2857500" y="70264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159583</xdr:rowOff>
    </xdr:from>
    <xdr:ext cx="762000" cy="259045"/>
    <xdr:sp macro="" textlink="">
      <xdr:nvSpPr>
        <xdr:cNvPr id="120" name="テキスト ボックス 119"/>
        <xdr:cNvSpPr txBox="1"/>
      </xdr:nvSpPr>
      <xdr:spPr>
        <a:xfrm>
          <a:off x="2527300" y="7112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17,631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26845</xdr:rowOff>
    </xdr:from>
    <xdr:to>
      <xdr:col>5</xdr:col>
      <xdr:colOff>34925</xdr:colOff>
      <xdr:row>36</xdr:row>
      <xdr:rowOff>128445</xdr:rowOff>
    </xdr:to>
    <xdr:sp macro="" textlink="">
      <xdr:nvSpPr>
        <xdr:cNvPr id="126" name="円/楕円 125"/>
        <xdr:cNvSpPr/>
      </xdr:nvSpPr>
      <xdr:spPr bwMode="auto">
        <a:xfrm>
          <a:off x="5600700" y="6980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341822</xdr:rowOff>
    </xdr:from>
    <xdr:ext cx="762000" cy="259045"/>
    <xdr:sp macro="" textlink="">
      <xdr:nvSpPr>
        <xdr:cNvPr id="127" name="人口1人当たり決算額の推移該当値テキスト445"/>
        <xdr:cNvSpPr txBox="1"/>
      </xdr:nvSpPr>
      <xdr:spPr>
        <a:xfrm>
          <a:off x="5740400" y="6952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19,659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38229</xdr:rowOff>
    </xdr:from>
    <xdr:to>
      <xdr:col>4</xdr:col>
      <xdr:colOff>520700</xdr:colOff>
      <xdr:row>36</xdr:row>
      <xdr:rowOff>139829</xdr:rowOff>
    </xdr:to>
    <xdr:sp macro="" textlink="">
      <xdr:nvSpPr>
        <xdr:cNvPr id="128" name="円/楕円 127"/>
        <xdr:cNvSpPr/>
      </xdr:nvSpPr>
      <xdr:spPr bwMode="auto">
        <a:xfrm>
          <a:off x="4953000" y="6991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124606</xdr:rowOff>
    </xdr:from>
    <xdr:ext cx="736600" cy="259045"/>
    <xdr:sp macro="" textlink="">
      <xdr:nvSpPr>
        <xdr:cNvPr id="129" name="テキスト ボックス 128"/>
        <xdr:cNvSpPr txBox="1"/>
      </xdr:nvSpPr>
      <xdr:spPr>
        <a:xfrm>
          <a:off x="4622800" y="707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19,161</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46276</xdr:rowOff>
    </xdr:from>
    <xdr:to>
      <xdr:col>3</xdr:col>
      <xdr:colOff>955675</xdr:colOff>
      <xdr:row>36</xdr:row>
      <xdr:rowOff>147876</xdr:rowOff>
    </xdr:to>
    <xdr:sp macro="" textlink="">
      <xdr:nvSpPr>
        <xdr:cNvPr id="130" name="円/楕円 129"/>
        <xdr:cNvSpPr/>
      </xdr:nvSpPr>
      <xdr:spPr bwMode="auto">
        <a:xfrm>
          <a:off x="4254500" y="69995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158053</xdr:rowOff>
    </xdr:from>
    <xdr:ext cx="762000" cy="259045"/>
    <xdr:sp macro="" textlink="">
      <xdr:nvSpPr>
        <xdr:cNvPr id="131" name="テキスト ボックス 130"/>
        <xdr:cNvSpPr txBox="1"/>
      </xdr:nvSpPr>
      <xdr:spPr>
        <a:xfrm>
          <a:off x="3924300" y="6768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18,809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442</xdr:rowOff>
    </xdr:from>
    <xdr:to>
      <xdr:col>3</xdr:col>
      <xdr:colOff>257175</xdr:colOff>
      <xdr:row>36</xdr:row>
      <xdr:rowOff>102042</xdr:rowOff>
    </xdr:to>
    <xdr:sp macro="" textlink="">
      <xdr:nvSpPr>
        <xdr:cNvPr id="132" name="円/楕円 131"/>
        <xdr:cNvSpPr/>
      </xdr:nvSpPr>
      <xdr:spPr bwMode="auto">
        <a:xfrm>
          <a:off x="3556000" y="6953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112219</xdr:rowOff>
    </xdr:from>
    <xdr:ext cx="762000" cy="259045"/>
    <xdr:sp macro="" textlink="">
      <xdr:nvSpPr>
        <xdr:cNvPr id="133" name="テキスト ボックス 132"/>
        <xdr:cNvSpPr txBox="1"/>
      </xdr:nvSpPr>
      <xdr:spPr>
        <a:xfrm>
          <a:off x="3225800" y="672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20,814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281323</xdr:rowOff>
    </xdr:from>
    <xdr:to>
      <xdr:col>2</xdr:col>
      <xdr:colOff>692150</xdr:colOff>
      <xdr:row>36</xdr:row>
      <xdr:rowOff>40023</xdr:rowOff>
    </xdr:to>
    <xdr:sp macro="" textlink="">
      <xdr:nvSpPr>
        <xdr:cNvPr id="134" name="円/楕円 133"/>
        <xdr:cNvSpPr/>
      </xdr:nvSpPr>
      <xdr:spPr bwMode="auto">
        <a:xfrm>
          <a:off x="2857500" y="68916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50200</xdr:rowOff>
    </xdr:from>
    <xdr:ext cx="762000" cy="259045"/>
    <xdr:sp macro="" textlink="">
      <xdr:nvSpPr>
        <xdr:cNvPr id="135" name="テキスト ボックス 134"/>
        <xdr:cNvSpPr txBox="1"/>
      </xdr:nvSpPr>
      <xdr:spPr>
        <a:xfrm>
          <a:off x="2527300" y="66605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23,527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49,191
48,686
54.55
29,642,158
29,082,085
502,488
12,923,951
25,265,878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38</xdr:row>
      <xdr:rowOff>139700</xdr:rowOff>
    </xdr:from>
    <xdr:to>
      <xdr:col>7</xdr:col>
      <xdr:colOff>638175</xdr:colOff>
      <xdr:row>38</xdr:row>
      <xdr:rowOff>139700</xdr:rowOff>
    </xdr:to>
    <xdr:cxnSp macro="">
      <xdr:nvCxnSpPr>
        <xdr:cNvPr id="42" name="直線コネクタ 41"/>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37</xdr:row>
      <xdr:rowOff>168927</xdr:rowOff>
    </xdr:from>
    <xdr:ext cx="248786" cy="259045"/>
    <xdr:sp macro="" textlink="">
      <xdr:nvSpPr>
        <xdr:cNvPr id="43" name="テキスト ボックス 42"/>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4" name="直線コネクタ 43"/>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6" name="直線コネクタ 45"/>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8" name="直線コネクタ 47"/>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0" name="直線コネクタ 49"/>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2"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138369</xdr:rowOff>
    </xdr:from>
    <xdr:to>
      <xdr:col>6</xdr:col>
      <xdr:colOff>510540</xdr:colOff>
      <xdr:row>37</xdr:row>
      <xdr:rowOff>54281</xdr:rowOff>
    </xdr:to>
    <xdr:cxnSp macro="">
      <xdr:nvCxnSpPr>
        <xdr:cNvPr id="53" name="直線コネクタ 52"/>
        <xdr:cNvCxnSpPr/>
      </xdr:nvCxnSpPr>
      <xdr:spPr>
        <a:xfrm flipV="1">
          <a:off x="4633595" y="5453319"/>
          <a:ext cx="1270" cy="9446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58108</xdr:rowOff>
    </xdr:from>
    <xdr:ext cx="534377" cy="259045"/>
    <xdr:sp macro="" textlink="">
      <xdr:nvSpPr>
        <xdr:cNvPr id="54" name="人件費最小値テキスト"/>
        <xdr:cNvSpPr txBox="1"/>
      </xdr:nvSpPr>
      <xdr:spPr>
        <a:xfrm>
          <a:off x="4686300" y="640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56,183</a:t>
          </a:r>
          <a:endParaRPr kumimoji="1" lang="ja-JP" altLang="en-US" sz="1000" b="1">
            <a:latin typeface="ＭＳ Ｐゴシック"/>
          </a:endParaRPr>
        </a:p>
      </xdr:txBody>
    </xdr:sp>
    <xdr:clientData/>
  </xdr:oneCellAnchor>
  <xdr:twoCellAnchor>
    <xdr:from>
      <xdr:col>6</xdr:col>
      <xdr:colOff>422275</xdr:colOff>
      <xdr:row>37</xdr:row>
      <xdr:rowOff>54281</xdr:rowOff>
    </xdr:from>
    <xdr:to>
      <xdr:col>6</xdr:col>
      <xdr:colOff>600075</xdr:colOff>
      <xdr:row>37</xdr:row>
      <xdr:rowOff>54281</xdr:rowOff>
    </xdr:to>
    <xdr:cxnSp macro="">
      <xdr:nvCxnSpPr>
        <xdr:cNvPr id="55" name="直線コネクタ 54"/>
        <xdr:cNvCxnSpPr/>
      </xdr:nvCxnSpPr>
      <xdr:spPr>
        <a:xfrm>
          <a:off x="4546600" y="6397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85046</xdr:rowOff>
    </xdr:from>
    <xdr:ext cx="599010" cy="259045"/>
    <xdr:sp macro="" textlink="">
      <xdr:nvSpPr>
        <xdr:cNvPr id="56" name="人件費最大値テキスト"/>
        <xdr:cNvSpPr txBox="1"/>
      </xdr:nvSpPr>
      <xdr:spPr>
        <a:xfrm>
          <a:off x="4686300" y="522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262,791</a:t>
          </a:r>
          <a:endParaRPr kumimoji="1" lang="ja-JP" altLang="en-US" sz="1000" b="1">
            <a:latin typeface="ＭＳ Ｐゴシック"/>
          </a:endParaRPr>
        </a:p>
      </xdr:txBody>
    </xdr:sp>
    <xdr:clientData/>
  </xdr:oneCellAnchor>
  <xdr:twoCellAnchor>
    <xdr:from>
      <xdr:col>6</xdr:col>
      <xdr:colOff>422275</xdr:colOff>
      <xdr:row>31</xdr:row>
      <xdr:rowOff>138369</xdr:rowOff>
    </xdr:from>
    <xdr:to>
      <xdr:col>6</xdr:col>
      <xdr:colOff>600075</xdr:colOff>
      <xdr:row>31</xdr:row>
      <xdr:rowOff>138369</xdr:rowOff>
    </xdr:to>
    <xdr:cxnSp macro="">
      <xdr:nvCxnSpPr>
        <xdr:cNvPr id="57" name="直線コネクタ 56"/>
        <xdr:cNvCxnSpPr/>
      </xdr:nvCxnSpPr>
      <xdr:spPr>
        <a:xfrm>
          <a:off x="4546600" y="5453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15780</xdr:rowOff>
    </xdr:from>
    <xdr:to>
      <xdr:col>6</xdr:col>
      <xdr:colOff>511175</xdr:colOff>
      <xdr:row>37</xdr:row>
      <xdr:rowOff>36954</xdr:rowOff>
    </xdr:to>
    <xdr:cxnSp macro="">
      <xdr:nvCxnSpPr>
        <xdr:cNvPr id="58" name="直線コネクタ 57"/>
        <xdr:cNvCxnSpPr/>
      </xdr:nvCxnSpPr>
      <xdr:spPr>
        <a:xfrm>
          <a:off x="3797300" y="6359430"/>
          <a:ext cx="838200" cy="2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76184</xdr:rowOff>
    </xdr:from>
    <xdr:ext cx="534377" cy="259045"/>
    <xdr:sp macro="" textlink="">
      <xdr:nvSpPr>
        <xdr:cNvPr id="59" name="人件費平均値テキスト"/>
        <xdr:cNvSpPr txBox="1"/>
      </xdr:nvSpPr>
      <xdr:spPr>
        <a:xfrm>
          <a:off x="4686300" y="60769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82,785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53307</xdr:rowOff>
    </xdr:from>
    <xdr:to>
      <xdr:col>6</xdr:col>
      <xdr:colOff>561975</xdr:colOff>
      <xdr:row>36</xdr:row>
      <xdr:rowOff>154907</xdr:rowOff>
    </xdr:to>
    <xdr:sp macro="" textlink="">
      <xdr:nvSpPr>
        <xdr:cNvPr id="60" name="フローチャート : 判断 59"/>
        <xdr:cNvSpPr/>
      </xdr:nvSpPr>
      <xdr:spPr>
        <a:xfrm>
          <a:off x="4584700" y="6225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14898</xdr:rowOff>
    </xdr:from>
    <xdr:to>
      <xdr:col>5</xdr:col>
      <xdr:colOff>358775</xdr:colOff>
      <xdr:row>37</xdr:row>
      <xdr:rowOff>15780</xdr:rowOff>
    </xdr:to>
    <xdr:cxnSp macro="">
      <xdr:nvCxnSpPr>
        <xdr:cNvPr id="61" name="直線コネクタ 60"/>
        <xdr:cNvCxnSpPr/>
      </xdr:nvCxnSpPr>
      <xdr:spPr>
        <a:xfrm>
          <a:off x="2908300" y="6358548"/>
          <a:ext cx="889000" cy="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74402</xdr:rowOff>
    </xdr:from>
    <xdr:to>
      <xdr:col>5</xdr:col>
      <xdr:colOff>409575</xdr:colOff>
      <xdr:row>37</xdr:row>
      <xdr:rowOff>4552</xdr:rowOff>
    </xdr:to>
    <xdr:sp macro="" textlink="">
      <xdr:nvSpPr>
        <xdr:cNvPr id="62" name="フローチャート : 判断 61"/>
        <xdr:cNvSpPr/>
      </xdr:nvSpPr>
      <xdr:spPr>
        <a:xfrm>
          <a:off x="3746500" y="6246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21079</xdr:rowOff>
    </xdr:from>
    <xdr:ext cx="534377" cy="259045"/>
    <xdr:sp macro="" textlink="">
      <xdr:nvSpPr>
        <xdr:cNvPr id="63" name="テキスト ボックス 62"/>
        <xdr:cNvSpPr txBox="1"/>
      </xdr:nvSpPr>
      <xdr:spPr>
        <a:xfrm>
          <a:off x="3530111" y="602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78,171</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14898</xdr:rowOff>
    </xdr:from>
    <xdr:to>
      <xdr:col>4</xdr:col>
      <xdr:colOff>155575</xdr:colOff>
      <xdr:row>37</xdr:row>
      <xdr:rowOff>21175</xdr:rowOff>
    </xdr:to>
    <xdr:cxnSp macro="">
      <xdr:nvCxnSpPr>
        <xdr:cNvPr id="64" name="直線コネクタ 63"/>
        <xdr:cNvCxnSpPr/>
      </xdr:nvCxnSpPr>
      <xdr:spPr>
        <a:xfrm flipV="1">
          <a:off x="2019300" y="6358548"/>
          <a:ext cx="889000" cy="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138588</xdr:rowOff>
    </xdr:from>
    <xdr:to>
      <xdr:col>4</xdr:col>
      <xdr:colOff>206375</xdr:colOff>
      <xdr:row>37</xdr:row>
      <xdr:rowOff>68738</xdr:rowOff>
    </xdr:to>
    <xdr:sp macro="" textlink="">
      <xdr:nvSpPr>
        <xdr:cNvPr id="65" name="フローチャート : 判断 64"/>
        <xdr:cNvSpPr/>
      </xdr:nvSpPr>
      <xdr:spPr>
        <a:xfrm>
          <a:off x="2857500" y="6310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59865</xdr:rowOff>
    </xdr:from>
    <xdr:ext cx="534377" cy="259045"/>
    <xdr:sp macro="" textlink="">
      <xdr:nvSpPr>
        <xdr:cNvPr id="66" name="テキスト ボックス 65"/>
        <xdr:cNvSpPr txBox="1"/>
      </xdr:nvSpPr>
      <xdr:spPr>
        <a:xfrm>
          <a:off x="2641111" y="640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64,132</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21175</xdr:rowOff>
    </xdr:from>
    <xdr:to>
      <xdr:col>2</xdr:col>
      <xdr:colOff>638175</xdr:colOff>
      <xdr:row>37</xdr:row>
      <xdr:rowOff>27421</xdr:rowOff>
    </xdr:to>
    <xdr:cxnSp macro="">
      <xdr:nvCxnSpPr>
        <xdr:cNvPr id="67" name="直線コネクタ 66"/>
        <xdr:cNvCxnSpPr/>
      </xdr:nvCxnSpPr>
      <xdr:spPr>
        <a:xfrm flipV="1">
          <a:off x="1130300" y="6364825"/>
          <a:ext cx="889000" cy="6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140477</xdr:rowOff>
    </xdr:from>
    <xdr:to>
      <xdr:col>3</xdr:col>
      <xdr:colOff>3175</xdr:colOff>
      <xdr:row>37</xdr:row>
      <xdr:rowOff>70627</xdr:rowOff>
    </xdr:to>
    <xdr:sp macro="" textlink="">
      <xdr:nvSpPr>
        <xdr:cNvPr id="68" name="フローチャート : 判断 67"/>
        <xdr:cNvSpPr/>
      </xdr:nvSpPr>
      <xdr:spPr>
        <a:xfrm>
          <a:off x="1968500" y="631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87154</xdr:rowOff>
    </xdr:from>
    <xdr:ext cx="534377" cy="259045"/>
    <xdr:sp macro="" textlink="">
      <xdr:nvSpPr>
        <xdr:cNvPr id="69" name="テキスト ボックス 68"/>
        <xdr:cNvSpPr txBox="1"/>
      </xdr:nvSpPr>
      <xdr:spPr>
        <a:xfrm>
          <a:off x="1752111" y="6087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63,719</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131598</xdr:rowOff>
    </xdr:from>
    <xdr:to>
      <xdr:col>1</xdr:col>
      <xdr:colOff>485775</xdr:colOff>
      <xdr:row>37</xdr:row>
      <xdr:rowOff>61748</xdr:rowOff>
    </xdr:to>
    <xdr:sp macro="" textlink="">
      <xdr:nvSpPr>
        <xdr:cNvPr id="70" name="フローチャート : 判断 69"/>
        <xdr:cNvSpPr/>
      </xdr:nvSpPr>
      <xdr:spPr>
        <a:xfrm>
          <a:off x="1079500" y="6303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78275</xdr:rowOff>
    </xdr:from>
    <xdr:ext cx="534377" cy="259045"/>
    <xdr:sp macro="" textlink="">
      <xdr:nvSpPr>
        <xdr:cNvPr id="71" name="テキスト ボックス 70"/>
        <xdr:cNvSpPr txBox="1"/>
      </xdr:nvSpPr>
      <xdr:spPr>
        <a:xfrm>
          <a:off x="863111" y="607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65,661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2" name="テキスト ボックス 71"/>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3" name="テキスト ボックス 72"/>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4" name="テキスト ボックス 73"/>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5" name="テキスト ボックス 74"/>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6" name="テキスト ボックス 75"/>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157604</xdr:rowOff>
    </xdr:from>
    <xdr:to>
      <xdr:col>6</xdr:col>
      <xdr:colOff>561975</xdr:colOff>
      <xdr:row>37</xdr:row>
      <xdr:rowOff>87754</xdr:rowOff>
    </xdr:to>
    <xdr:sp macro="" textlink="">
      <xdr:nvSpPr>
        <xdr:cNvPr id="77" name="円/楕円 76"/>
        <xdr:cNvSpPr/>
      </xdr:nvSpPr>
      <xdr:spPr>
        <a:xfrm>
          <a:off x="4584700" y="632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72531</xdr:rowOff>
    </xdr:from>
    <xdr:ext cx="534377" cy="259045"/>
    <xdr:sp macro="" textlink="">
      <xdr:nvSpPr>
        <xdr:cNvPr id="78" name="人件費該当値テキスト"/>
        <xdr:cNvSpPr txBox="1"/>
      </xdr:nvSpPr>
      <xdr:spPr>
        <a:xfrm>
          <a:off x="4686300" y="624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59,973</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136430</xdr:rowOff>
    </xdr:from>
    <xdr:to>
      <xdr:col>5</xdr:col>
      <xdr:colOff>409575</xdr:colOff>
      <xdr:row>37</xdr:row>
      <xdr:rowOff>66580</xdr:rowOff>
    </xdr:to>
    <xdr:sp macro="" textlink="">
      <xdr:nvSpPr>
        <xdr:cNvPr id="79" name="円/楕円 78"/>
        <xdr:cNvSpPr/>
      </xdr:nvSpPr>
      <xdr:spPr>
        <a:xfrm>
          <a:off x="3746500" y="630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57707</xdr:rowOff>
    </xdr:from>
    <xdr:ext cx="534377" cy="259045"/>
    <xdr:sp macro="" textlink="">
      <xdr:nvSpPr>
        <xdr:cNvPr id="80" name="テキスト ボックス 79"/>
        <xdr:cNvSpPr txBox="1"/>
      </xdr:nvSpPr>
      <xdr:spPr>
        <a:xfrm>
          <a:off x="3530111" y="640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64,604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135548</xdr:rowOff>
    </xdr:from>
    <xdr:to>
      <xdr:col>4</xdr:col>
      <xdr:colOff>206375</xdr:colOff>
      <xdr:row>37</xdr:row>
      <xdr:rowOff>65698</xdr:rowOff>
    </xdr:to>
    <xdr:sp macro="" textlink="">
      <xdr:nvSpPr>
        <xdr:cNvPr id="81" name="円/楕円 80"/>
        <xdr:cNvSpPr/>
      </xdr:nvSpPr>
      <xdr:spPr>
        <a:xfrm>
          <a:off x="2857500" y="630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82225</xdr:rowOff>
    </xdr:from>
    <xdr:ext cx="534377" cy="259045"/>
    <xdr:sp macro="" textlink="">
      <xdr:nvSpPr>
        <xdr:cNvPr id="82" name="テキスト ボックス 81"/>
        <xdr:cNvSpPr txBox="1"/>
      </xdr:nvSpPr>
      <xdr:spPr>
        <a:xfrm>
          <a:off x="2641111" y="608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64,797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141825</xdr:rowOff>
    </xdr:from>
    <xdr:to>
      <xdr:col>3</xdr:col>
      <xdr:colOff>3175</xdr:colOff>
      <xdr:row>37</xdr:row>
      <xdr:rowOff>71975</xdr:rowOff>
    </xdr:to>
    <xdr:sp macro="" textlink="">
      <xdr:nvSpPr>
        <xdr:cNvPr id="83" name="円/楕円 82"/>
        <xdr:cNvSpPr/>
      </xdr:nvSpPr>
      <xdr:spPr>
        <a:xfrm>
          <a:off x="1968500" y="631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63102</xdr:rowOff>
    </xdr:from>
    <xdr:ext cx="534377" cy="259045"/>
    <xdr:sp macro="" textlink="">
      <xdr:nvSpPr>
        <xdr:cNvPr id="84" name="テキスト ボックス 83"/>
        <xdr:cNvSpPr txBox="1"/>
      </xdr:nvSpPr>
      <xdr:spPr>
        <a:xfrm>
          <a:off x="1752111" y="6406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63,424</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148071</xdr:rowOff>
    </xdr:from>
    <xdr:to>
      <xdr:col>1</xdr:col>
      <xdr:colOff>485775</xdr:colOff>
      <xdr:row>37</xdr:row>
      <xdr:rowOff>78221</xdr:rowOff>
    </xdr:to>
    <xdr:sp macro="" textlink="">
      <xdr:nvSpPr>
        <xdr:cNvPr id="85" name="円/楕円 84"/>
        <xdr:cNvSpPr/>
      </xdr:nvSpPr>
      <xdr:spPr>
        <a:xfrm>
          <a:off x="1079500" y="632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69348</xdr:rowOff>
    </xdr:from>
    <xdr:ext cx="534377" cy="259045"/>
    <xdr:sp macro="" textlink="">
      <xdr:nvSpPr>
        <xdr:cNvPr id="86" name="テキスト ボックス 85"/>
        <xdr:cNvSpPr txBox="1"/>
      </xdr:nvSpPr>
      <xdr:spPr>
        <a:xfrm>
          <a:off x="863111" y="641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62,058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7" name="正方形/長方形 86"/>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8" name="正方形/長方形 87"/>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89" name="正方形/長方形 88"/>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0" name="正方形/長方形 89"/>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1" name="正方形/長方形 90"/>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2" name="正方形/長方形 91"/>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3" name="正方形/長方形 92"/>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4" name="正方形/長方形 93"/>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5" name="テキスト ボックス 94"/>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6" name="直線コネクタ 95"/>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97" name="テキスト ボックス 96"/>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99" name="テキスト ボックス 98"/>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1" name="テキスト ボックス 100"/>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3" name="テキスト ボックス 102"/>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65088</xdr:rowOff>
    </xdr:from>
    <xdr:to>
      <xdr:col>6</xdr:col>
      <xdr:colOff>510540</xdr:colOff>
      <xdr:row>58</xdr:row>
      <xdr:rowOff>134353</xdr:rowOff>
    </xdr:to>
    <xdr:cxnSp macro="">
      <xdr:nvCxnSpPr>
        <xdr:cNvPr id="111" name="直線コネクタ 110"/>
        <xdr:cNvCxnSpPr/>
      </xdr:nvCxnSpPr>
      <xdr:spPr>
        <a:xfrm flipV="1">
          <a:off x="4633595" y="8637588"/>
          <a:ext cx="1270" cy="1440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138180</xdr:rowOff>
    </xdr:from>
    <xdr:ext cx="534377" cy="259045"/>
    <xdr:sp macro="" textlink="">
      <xdr:nvSpPr>
        <xdr:cNvPr id="112" name="物件費最小値テキスト"/>
        <xdr:cNvSpPr txBox="1"/>
      </xdr:nvSpPr>
      <xdr:spPr>
        <a:xfrm>
          <a:off x="4686300" y="10082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36,421</a:t>
          </a:r>
          <a:endParaRPr kumimoji="1" lang="ja-JP" altLang="en-US" sz="1000" b="1">
            <a:latin typeface="ＭＳ Ｐゴシック"/>
          </a:endParaRPr>
        </a:p>
      </xdr:txBody>
    </xdr:sp>
    <xdr:clientData/>
  </xdr:oneCellAnchor>
  <xdr:twoCellAnchor>
    <xdr:from>
      <xdr:col>6</xdr:col>
      <xdr:colOff>422275</xdr:colOff>
      <xdr:row>58</xdr:row>
      <xdr:rowOff>134353</xdr:rowOff>
    </xdr:from>
    <xdr:to>
      <xdr:col>6</xdr:col>
      <xdr:colOff>600075</xdr:colOff>
      <xdr:row>58</xdr:row>
      <xdr:rowOff>134353</xdr:rowOff>
    </xdr:to>
    <xdr:cxnSp macro="">
      <xdr:nvCxnSpPr>
        <xdr:cNvPr id="113" name="直線コネクタ 112"/>
        <xdr:cNvCxnSpPr/>
      </xdr:nvCxnSpPr>
      <xdr:spPr>
        <a:xfrm>
          <a:off x="4546600" y="10078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11765</xdr:rowOff>
    </xdr:from>
    <xdr:ext cx="599010" cy="259045"/>
    <xdr:sp macro="" textlink="">
      <xdr:nvSpPr>
        <xdr:cNvPr id="114" name="物件費最大値テキスト"/>
        <xdr:cNvSpPr txBox="1"/>
      </xdr:nvSpPr>
      <xdr:spPr>
        <a:xfrm>
          <a:off x="4686300" y="8412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149,875</a:t>
          </a:r>
          <a:endParaRPr kumimoji="1" lang="ja-JP" altLang="en-US" sz="1000" b="1">
            <a:latin typeface="ＭＳ Ｐゴシック"/>
          </a:endParaRPr>
        </a:p>
      </xdr:txBody>
    </xdr:sp>
    <xdr:clientData/>
  </xdr:oneCellAnchor>
  <xdr:twoCellAnchor>
    <xdr:from>
      <xdr:col>6</xdr:col>
      <xdr:colOff>422275</xdr:colOff>
      <xdr:row>50</xdr:row>
      <xdr:rowOff>65088</xdr:rowOff>
    </xdr:from>
    <xdr:to>
      <xdr:col>6</xdr:col>
      <xdr:colOff>600075</xdr:colOff>
      <xdr:row>50</xdr:row>
      <xdr:rowOff>65088</xdr:rowOff>
    </xdr:to>
    <xdr:cxnSp macro="">
      <xdr:nvCxnSpPr>
        <xdr:cNvPr id="115" name="直線コネクタ 114"/>
        <xdr:cNvCxnSpPr/>
      </xdr:nvCxnSpPr>
      <xdr:spPr>
        <a:xfrm>
          <a:off x="4546600" y="8637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134989</xdr:rowOff>
    </xdr:from>
    <xdr:to>
      <xdr:col>6</xdr:col>
      <xdr:colOff>511175</xdr:colOff>
      <xdr:row>56</xdr:row>
      <xdr:rowOff>151930</xdr:rowOff>
    </xdr:to>
    <xdr:cxnSp macro="">
      <xdr:nvCxnSpPr>
        <xdr:cNvPr id="116" name="直線コネクタ 115"/>
        <xdr:cNvCxnSpPr/>
      </xdr:nvCxnSpPr>
      <xdr:spPr>
        <a:xfrm flipV="1">
          <a:off x="3797300" y="9736189"/>
          <a:ext cx="838200" cy="16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46105</xdr:rowOff>
    </xdr:from>
    <xdr:ext cx="534377" cy="259045"/>
    <xdr:sp macro="" textlink="">
      <xdr:nvSpPr>
        <xdr:cNvPr id="117" name="物件費平均値テキスト"/>
        <xdr:cNvSpPr txBox="1"/>
      </xdr:nvSpPr>
      <xdr:spPr>
        <a:xfrm>
          <a:off x="4686300" y="947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68,171</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23228</xdr:rowOff>
    </xdr:from>
    <xdr:to>
      <xdr:col>6</xdr:col>
      <xdr:colOff>561975</xdr:colOff>
      <xdr:row>56</xdr:row>
      <xdr:rowOff>124828</xdr:rowOff>
    </xdr:to>
    <xdr:sp macro="" textlink="">
      <xdr:nvSpPr>
        <xdr:cNvPr id="118" name="フローチャート : 判断 117"/>
        <xdr:cNvSpPr/>
      </xdr:nvSpPr>
      <xdr:spPr>
        <a:xfrm>
          <a:off x="4584700" y="9624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151930</xdr:rowOff>
    </xdr:from>
    <xdr:to>
      <xdr:col>5</xdr:col>
      <xdr:colOff>358775</xdr:colOff>
      <xdr:row>57</xdr:row>
      <xdr:rowOff>46851</xdr:rowOff>
    </xdr:to>
    <xdr:cxnSp macro="">
      <xdr:nvCxnSpPr>
        <xdr:cNvPr id="119" name="直線コネクタ 118"/>
        <xdr:cNvCxnSpPr/>
      </xdr:nvCxnSpPr>
      <xdr:spPr>
        <a:xfrm flipV="1">
          <a:off x="2908300" y="9753130"/>
          <a:ext cx="889000" cy="66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87478</xdr:rowOff>
    </xdr:from>
    <xdr:to>
      <xdr:col>5</xdr:col>
      <xdr:colOff>409575</xdr:colOff>
      <xdr:row>57</xdr:row>
      <xdr:rowOff>17628</xdr:rowOff>
    </xdr:to>
    <xdr:sp macro="" textlink="">
      <xdr:nvSpPr>
        <xdr:cNvPr id="120" name="フローチャート : 判断 119"/>
        <xdr:cNvSpPr/>
      </xdr:nvSpPr>
      <xdr:spPr>
        <a:xfrm>
          <a:off x="3746500" y="968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34155</xdr:rowOff>
    </xdr:from>
    <xdr:ext cx="534377" cy="259045"/>
    <xdr:sp macro="" textlink="">
      <xdr:nvSpPr>
        <xdr:cNvPr id="121" name="テキスト ボックス 120"/>
        <xdr:cNvSpPr txBox="1"/>
      </xdr:nvSpPr>
      <xdr:spPr>
        <a:xfrm>
          <a:off x="3530111" y="9463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63,112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46851</xdr:rowOff>
    </xdr:from>
    <xdr:to>
      <xdr:col>4</xdr:col>
      <xdr:colOff>155575</xdr:colOff>
      <xdr:row>57</xdr:row>
      <xdr:rowOff>72949</xdr:rowOff>
    </xdr:to>
    <xdr:cxnSp macro="">
      <xdr:nvCxnSpPr>
        <xdr:cNvPr id="122" name="直線コネクタ 121"/>
        <xdr:cNvCxnSpPr/>
      </xdr:nvCxnSpPr>
      <xdr:spPr>
        <a:xfrm flipV="1">
          <a:off x="2019300" y="9819501"/>
          <a:ext cx="889000" cy="2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105639</xdr:rowOff>
    </xdr:from>
    <xdr:to>
      <xdr:col>4</xdr:col>
      <xdr:colOff>206375</xdr:colOff>
      <xdr:row>58</xdr:row>
      <xdr:rowOff>35789</xdr:rowOff>
    </xdr:to>
    <xdr:sp macro="" textlink="">
      <xdr:nvSpPr>
        <xdr:cNvPr id="123" name="フローチャート : 判断 122"/>
        <xdr:cNvSpPr/>
      </xdr:nvSpPr>
      <xdr:spPr>
        <a:xfrm>
          <a:off x="2857500" y="987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26916</xdr:rowOff>
    </xdr:from>
    <xdr:ext cx="534377" cy="259045"/>
    <xdr:sp macro="" textlink="">
      <xdr:nvSpPr>
        <xdr:cNvPr id="124" name="テキスト ボックス 123"/>
        <xdr:cNvSpPr txBox="1"/>
      </xdr:nvSpPr>
      <xdr:spPr>
        <a:xfrm>
          <a:off x="2641111" y="9971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48,182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72949</xdr:rowOff>
    </xdr:from>
    <xdr:to>
      <xdr:col>2</xdr:col>
      <xdr:colOff>638175</xdr:colOff>
      <xdr:row>57</xdr:row>
      <xdr:rowOff>128740</xdr:rowOff>
    </xdr:to>
    <xdr:cxnSp macro="">
      <xdr:nvCxnSpPr>
        <xdr:cNvPr id="125" name="直線コネクタ 124"/>
        <xdr:cNvCxnSpPr/>
      </xdr:nvCxnSpPr>
      <xdr:spPr>
        <a:xfrm flipV="1">
          <a:off x="1130300" y="9845599"/>
          <a:ext cx="889000" cy="5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136093</xdr:rowOff>
    </xdr:from>
    <xdr:to>
      <xdr:col>3</xdr:col>
      <xdr:colOff>3175</xdr:colOff>
      <xdr:row>58</xdr:row>
      <xdr:rowOff>66243</xdr:rowOff>
    </xdr:to>
    <xdr:sp macro="" textlink="">
      <xdr:nvSpPr>
        <xdr:cNvPr id="126" name="フローチャート : 判断 125"/>
        <xdr:cNvSpPr/>
      </xdr:nvSpPr>
      <xdr:spPr>
        <a:xfrm>
          <a:off x="1968500" y="990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57370</xdr:rowOff>
    </xdr:from>
    <xdr:ext cx="534377" cy="259045"/>
    <xdr:sp macro="" textlink="">
      <xdr:nvSpPr>
        <xdr:cNvPr id="127" name="テキスト ボックス 126"/>
        <xdr:cNvSpPr txBox="1"/>
      </xdr:nvSpPr>
      <xdr:spPr>
        <a:xfrm>
          <a:off x="1752111" y="10001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45,784</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95644</xdr:rowOff>
    </xdr:from>
    <xdr:to>
      <xdr:col>1</xdr:col>
      <xdr:colOff>485775</xdr:colOff>
      <xdr:row>58</xdr:row>
      <xdr:rowOff>25794</xdr:rowOff>
    </xdr:to>
    <xdr:sp macro="" textlink="">
      <xdr:nvSpPr>
        <xdr:cNvPr id="128" name="フローチャート : 判断 127"/>
        <xdr:cNvSpPr/>
      </xdr:nvSpPr>
      <xdr:spPr>
        <a:xfrm>
          <a:off x="1079500" y="986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16921</xdr:rowOff>
    </xdr:from>
    <xdr:ext cx="534377" cy="259045"/>
    <xdr:sp macro="" textlink="">
      <xdr:nvSpPr>
        <xdr:cNvPr id="129" name="テキスト ボックス 128"/>
        <xdr:cNvSpPr txBox="1"/>
      </xdr:nvSpPr>
      <xdr:spPr>
        <a:xfrm>
          <a:off x="863111" y="996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48,969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84189</xdr:rowOff>
    </xdr:from>
    <xdr:to>
      <xdr:col>6</xdr:col>
      <xdr:colOff>561975</xdr:colOff>
      <xdr:row>57</xdr:row>
      <xdr:rowOff>14339</xdr:rowOff>
    </xdr:to>
    <xdr:sp macro="" textlink="">
      <xdr:nvSpPr>
        <xdr:cNvPr id="135" name="円/楕円 134"/>
        <xdr:cNvSpPr/>
      </xdr:nvSpPr>
      <xdr:spPr>
        <a:xfrm>
          <a:off x="4584700" y="968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62616</xdr:rowOff>
    </xdr:from>
    <xdr:ext cx="534377" cy="259045"/>
    <xdr:sp macro="" textlink="">
      <xdr:nvSpPr>
        <xdr:cNvPr id="136" name="物件費該当値テキスト"/>
        <xdr:cNvSpPr txBox="1"/>
      </xdr:nvSpPr>
      <xdr:spPr>
        <a:xfrm>
          <a:off x="4686300" y="9663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63,371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101130</xdr:rowOff>
    </xdr:from>
    <xdr:to>
      <xdr:col>5</xdr:col>
      <xdr:colOff>409575</xdr:colOff>
      <xdr:row>57</xdr:row>
      <xdr:rowOff>31280</xdr:rowOff>
    </xdr:to>
    <xdr:sp macro="" textlink="">
      <xdr:nvSpPr>
        <xdr:cNvPr id="137" name="円/楕円 136"/>
        <xdr:cNvSpPr/>
      </xdr:nvSpPr>
      <xdr:spPr>
        <a:xfrm>
          <a:off x="3746500" y="970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22407</xdr:rowOff>
    </xdr:from>
    <xdr:ext cx="534377" cy="259045"/>
    <xdr:sp macro="" textlink="">
      <xdr:nvSpPr>
        <xdr:cNvPr id="138" name="テキスト ボックス 137"/>
        <xdr:cNvSpPr txBox="1"/>
      </xdr:nvSpPr>
      <xdr:spPr>
        <a:xfrm>
          <a:off x="3530111" y="9795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62,037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167501</xdr:rowOff>
    </xdr:from>
    <xdr:to>
      <xdr:col>4</xdr:col>
      <xdr:colOff>206375</xdr:colOff>
      <xdr:row>57</xdr:row>
      <xdr:rowOff>97651</xdr:rowOff>
    </xdr:to>
    <xdr:sp macro="" textlink="">
      <xdr:nvSpPr>
        <xdr:cNvPr id="139" name="円/楕円 138"/>
        <xdr:cNvSpPr/>
      </xdr:nvSpPr>
      <xdr:spPr>
        <a:xfrm>
          <a:off x="2857500" y="976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114178</xdr:rowOff>
    </xdr:from>
    <xdr:ext cx="534377" cy="259045"/>
    <xdr:sp macro="" textlink="">
      <xdr:nvSpPr>
        <xdr:cNvPr id="140" name="テキスト ボックス 139"/>
        <xdr:cNvSpPr txBox="1"/>
      </xdr:nvSpPr>
      <xdr:spPr>
        <a:xfrm>
          <a:off x="2641111" y="954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56,811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22149</xdr:rowOff>
    </xdr:from>
    <xdr:to>
      <xdr:col>3</xdr:col>
      <xdr:colOff>3175</xdr:colOff>
      <xdr:row>57</xdr:row>
      <xdr:rowOff>123749</xdr:rowOff>
    </xdr:to>
    <xdr:sp macro="" textlink="">
      <xdr:nvSpPr>
        <xdr:cNvPr id="141" name="円/楕円 140"/>
        <xdr:cNvSpPr/>
      </xdr:nvSpPr>
      <xdr:spPr>
        <a:xfrm>
          <a:off x="1968500" y="9794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140276</xdr:rowOff>
    </xdr:from>
    <xdr:ext cx="534377" cy="259045"/>
    <xdr:sp macro="" textlink="">
      <xdr:nvSpPr>
        <xdr:cNvPr id="142" name="テキスト ボックス 141"/>
        <xdr:cNvSpPr txBox="1"/>
      </xdr:nvSpPr>
      <xdr:spPr>
        <a:xfrm>
          <a:off x="1752111" y="957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54,756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77940</xdr:rowOff>
    </xdr:from>
    <xdr:to>
      <xdr:col>1</xdr:col>
      <xdr:colOff>485775</xdr:colOff>
      <xdr:row>58</xdr:row>
      <xdr:rowOff>8090</xdr:rowOff>
    </xdr:to>
    <xdr:sp macro="" textlink="">
      <xdr:nvSpPr>
        <xdr:cNvPr id="143" name="円/楕円 142"/>
        <xdr:cNvSpPr/>
      </xdr:nvSpPr>
      <xdr:spPr>
        <a:xfrm>
          <a:off x="1079500" y="985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24617</xdr:rowOff>
    </xdr:from>
    <xdr:ext cx="534377" cy="259045"/>
    <xdr:sp macro="" textlink="">
      <xdr:nvSpPr>
        <xdr:cNvPr id="144" name="テキスト ボックス 143"/>
        <xdr:cNvSpPr txBox="1"/>
      </xdr:nvSpPr>
      <xdr:spPr>
        <a:xfrm>
          <a:off x="863111" y="9625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50,363</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2860</xdr:rowOff>
    </xdr:from>
    <xdr:to>
      <xdr:col>6</xdr:col>
      <xdr:colOff>510540</xdr:colOff>
      <xdr:row>78</xdr:row>
      <xdr:rowOff>79761</xdr:rowOff>
    </xdr:to>
    <xdr:cxnSp macro="">
      <xdr:nvCxnSpPr>
        <xdr:cNvPr id="166" name="直線コネクタ 165"/>
        <xdr:cNvCxnSpPr/>
      </xdr:nvCxnSpPr>
      <xdr:spPr>
        <a:xfrm flipV="1">
          <a:off x="4633595" y="12175810"/>
          <a:ext cx="1270" cy="1277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83588</xdr:rowOff>
    </xdr:from>
    <xdr:ext cx="469744" cy="259045"/>
    <xdr:sp macro="" textlink="">
      <xdr:nvSpPr>
        <xdr:cNvPr id="167" name="維持補修費最小値テキスト"/>
        <xdr:cNvSpPr txBox="1"/>
      </xdr:nvSpPr>
      <xdr:spPr>
        <a:xfrm>
          <a:off x="4686300" y="13456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1,311</a:t>
          </a:r>
          <a:endParaRPr kumimoji="1" lang="ja-JP" altLang="en-US" sz="1000" b="1">
            <a:latin typeface="ＭＳ Ｐゴシック"/>
          </a:endParaRPr>
        </a:p>
      </xdr:txBody>
    </xdr:sp>
    <xdr:clientData/>
  </xdr:oneCellAnchor>
  <xdr:twoCellAnchor>
    <xdr:from>
      <xdr:col>6</xdr:col>
      <xdr:colOff>422275</xdr:colOff>
      <xdr:row>78</xdr:row>
      <xdr:rowOff>79761</xdr:rowOff>
    </xdr:from>
    <xdr:to>
      <xdr:col>6</xdr:col>
      <xdr:colOff>600075</xdr:colOff>
      <xdr:row>78</xdr:row>
      <xdr:rowOff>79761</xdr:rowOff>
    </xdr:to>
    <xdr:cxnSp macro="">
      <xdr:nvCxnSpPr>
        <xdr:cNvPr id="168" name="直線コネクタ 167"/>
        <xdr:cNvCxnSpPr/>
      </xdr:nvCxnSpPr>
      <xdr:spPr>
        <a:xfrm>
          <a:off x="4546600" y="13452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120987</xdr:rowOff>
    </xdr:from>
    <xdr:ext cx="534377" cy="259045"/>
    <xdr:sp macro="" textlink="">
      <xdr:nvSpPr>
        <xdr:cNvPr id="169" name="維持補修費最大値テキスト"/>
        <xdr:cNvSpPr txBox="1"/>
      </xdr:nvSpPr>
      <xdr:spPr>
        <a:xfrm>
          <a:off x="4686300" y="11951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29,243</a:t>
          </a:r>
          <a:endParaRPr kumimoji="1" lang="ja-JP" altLang="en-US" sz="1000" b="1">
            <a:latin typeface="ＭＳ Ｐゴシック"/>
          </a:endParaRPr>
        </a:p>
      </xdr:txBody>
    </xdr:sp>
    <xdr:clientData/>
  </xdr:oneCellAnchor>
  <xdr:twoCellAnchor>
    <xdr:from>
      <xdr:col>6</xdr:col>
      <xdr:colOff>422275</xdr:colOff>
      <xdr:row>71</xdr:row>
      <xdr:rowOff>2860</xdr:rowOff>
    </xdr:from>
    <xdr:to>
      <xdr:col>6</xdr:col>
      <xdr:colOff>600075</xdr:colOff>
      <xdr:row>71</xdr:row>
      <xdr:rowOff>2860</xdr:rowOff>
    </xdr:to>
    <xdr:cxnSp macro="">
      <xdr:nvCxnSpPr>
        <xdr:cNvPr id="170" name="直線コネクタ 169"/>
        <xdr:cNvCxnSpPr/>
      </xdr:nvCxnSpPr>
      <xdr:spPr>
        <a:xfrm>
          <a:off x="4546600" y="1217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104084</xdr:rowOff>
    </xdr:from>
    <xdr:to>
      <xdr:col>6</xdr:col>
      <xdr:colOff>511175</xdr:colOff>
      <xdr:row>77</xdr:row>
      <xdr:rowOff>128727</xdr:rowOff>
    </xdr:to>
    <xdr:cxnSp macro="">
      <xdr:nvCxnSpPr>
        <xdr:cNvPr id="171" name="直線コネクタ 170"/>
        <xdr:cNvCxnSpPr/>
      </xdr:nvCxnSpPr>
      <xdr:spPr>
        <a:xfrm flipV="1">
          <a:off x="3797300" y="13305734"/>
          <a:ext cx="838200" cy="24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169293</xdr:rowOff>
    </xdr:from>
    <xdr:ext cx="469744" cy="259045"/>
    <xdr:sp macro="" textlink="">
      <xdr:nvSpPr>
        <xdr:cNvPr id="172" name="維持補修費平均値テキスト"/>
        <xdr:cNvSpPr txBox="1"/>
      </xdr:nvSpPr>
      <xdr:spPr>
        <a:xfrm>
          <a:off x="4686300" y="130280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6,242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146416</xdr:rowOff>
    </xdr:from>
    <xdr:to>
      <xdr:col>6</xdr:col>
      <xdr:colOff>561975</xdr:colOff>
      <xdr:row>77</xdr:row>
      <xdr:rowOff>76566</xdr:rowOff>
    </xdr:to>
    <xdr:sp macro="" textlink="">
      <xdr:nvSpPr>
        <xdr:cNvPr id="173" name="フローチャート : 判断 172"/>
        <xdr:cNvSpPr/>
      </xdr:nvSpPr>
      <xdr:spPr>
        <a:xfrm>
          <a:off x="4584700" y="1317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128727</xdr:rowOff>
    </xdr:from>
    <xdr:to>
      <xdr:col>5</xdr:col>
      <xdr:colOff>358775</xdr:colOff>
      <xdr:row>77</xdr:row>
      <xdr:rowOff>136866</xdr:rowOff>
    </xdr:to>
    <xdr:cxnSp macro="">
      <xdr:nvCxnSpPr>
        <xdr:cNvPr id="174" name="直線コネクタ 173"/>
        <xdr:cNvCxnSpPr/>
      </xdr:nvCxnSpPr>
      <xdr:spPr>
        <a:xfrm flipV="1">
          <a:off x="2908300" y="13330377"/>
          <a:ext cx="889000" cy="8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166762</xdr:rowOff>
    </xdr:from>
    <xdr:to>
      <xdr:col>5</xdr:col>
      <xdr:colOff>409575</xdr:colOff>
      <xdr:row>77</xdr:row>
      <xdr:rowOff>96912</xdr:rowOff>
    </xdr:to>
    <xdr:sp macro="" textlink="">
      <xdr:nvSpPr>
        <xdr:cNvPr id="175" name="フローチャート : 判断 174"/>
        <xdr:cNvSpPr/>
      </xdr:nvSpPr>
      <xdr:spPr>
        <a:xfrm>
          <a:off x="3746500" y="13196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113439</xdr:rowOff>
    </xdr:from>
    <xdr:ext cx="469744" cy="259045"/>
    <xdr:sp macro="" textlink="">
      <xdr:nvSpPr>
        <xdr:cNvPr id="176" name="テキスト ボックス 175"/>
        <xdr:cNvSpPr txBox="1"/>
      </xdr:nvSpPr>
      <xdr:spPr>
        <a:xfrm>
          <a:off x="3562427" y="12972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136866</xdr:rowOff>
    </xdr:from>
    <xdr:to>
      <xdr:col>4</xdr:col>
      <xdr:colOff>155575</xdr:colOff>
      <xdr:row>77</xdr:row>
      <xdr:rowOff>159634</xdr:rowOff>
    </xdr:to>
    <xdr:cxnSp macro="">
      <xdr:nvCxnSpPr>
        <xdr:cNvPr id="177" name="直線コネクタ 176"/>
        <xdr:cNvCxnSpPr/>
      </xdr:nvCxnSpPr>
      <xdr:spPr>
        <a:xfrm flipV="1">
          <a:off x="2019300" y="13338516"/>
          <a:ext cx="889000" cy="22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91963</xdr:rowOff>
    </xdr:from>
    <xdr:to>
      <xdr:col>4</xdr:col>
      <xdr:colOff>206375</xdr:colOff>
      <xdr:row>78</xdr:row>
      <xdr:rowOff>22113</xdr:rowOff>
    </xdr:to>
    <xdr:sp macro="" textlink="">
      <xdr:nvSpPr>
        <xdr:cNvPr id="178" name="フローチャート : 判断 177"/>
        <xdr:cNvSpPr/>
      </xdr:nvSpPr>
      <xdr:spPr>
        <a:xfrm>
          <a:off x="2857500" y="1329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13240</xdr:rowOff>
    </xdr:from>
    <xdr:ext cx="469744" cy="259045"/>
    <xdr:sp macro="" textlink="">
      <xdr:nvSpPr>
        <xdr:cNvPr id="179" name="テキスト ボックス 178"/>
        <xdr:cNvSpPr txBox="1"/>
      </xdr:nvSpPr>
      <xdr:spPr>
        <a:xfrm>
          <a:off x="2673427" y="13386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3,683</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159634</xdr:rowOff>
    </xdr:from>
    <xdr:to>
      <xdr:col>2</xdr:col>
      <xdr:colOff>638175</xdr:colOff>
      <xdr:row>78</xdr:row>
      <xdr:rowOff>4141</xdr:rowOff>
    </xdr:to>
    <xdr:cxnSp macro="">
      <xdr:nvCxnSpPr>
        <xdr:cNvPr id="180" name="直線コネクタ 179"/>
        <xdr:cNvCxnSpPr/>
      </xdr:nvCxnSpPr>
      <xdr:spPr>
        <a:xfrm flipV="1">
          <a:off x="1130300" y="13361284"/>
          <a:ext cx="889000" cy="15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95941</xdr:rowOff>
    </xdr:from>
    <xdr:to>
      <xdr:col>3</xdr:col>
      <xdr:colOff>3175</xdr:colOff>
      <xdr:row>78</xdr:row>
      <xdr:rowOff>26091</xdr:rowOff>
    </xdr:to>
    <xdr:sp macro="" textlink="">
      <xdr:nvSpPr>
        <xdr:cNvPr id="181" name="フローチャート : 判断 180"/>
        <xdr:cNvSpPr/>
      </xdr:nvSpPr>
      <xdr:spPr>
        <a:xfrm>
          <a:off x="1968500" y="1329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42618</xdr:rowOff>
    </xdr:from>
    <xdr:ext cx="469744" cy="259045"/>
    <xdr:sp macro="" textlink="">
      <xdr:nvSpPr>
        <xdr:cNvPr id="182" name="テキスト ボックス 181"/>
        <xdr:cNvSpPr txBox="1"/>
      </xdr:nvSpPr>
      <xdr:spPr>
        <a:xfrm>
          <a:off x="1784427" y="1307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94661</xdr:rowOff>
    </xdr:from>
    <xdr:to>
      <xdr:col>1</xdr:col>
      <xdr:colOff>485775</xdr:colOff>
      <xdr:row>78</xdr:row>
      <xdr:rowOff>24811</xdr:rowOff>
    </xdr:to>
    <xdr:sp macro="" textlink="">
      <xdr:nvSpPr>
        <xdr:cNvPr id="183" name="フローチャート : 判断 182"/>
        <xdr:cNvSpPr/>
      </xdr:nvSpPr>
      <xdr:spPr>
        <a:xfrm>
          <a:off x="1079500" y="13296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41338</xdr:rowOff>
    </xdr:from>
    <xdr:ext cx="469744" cy="259045"/>
    <xdr:sp macro="" textlink="">
      <xdr:nvSpPr>
        <xdr:cNvPr id="184" name="テキスト ボックス 183"/>
        <xdr:cNvSpPr txBox="1"/>
      </xdr:nvSpPr>
      <xdr:spPr>
        <a:xfrm>
          <a:off x="895427" y="13071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53284</xdr:rowOff>
    </xdr:from>
    <xdr:to>
      <xdr:col>6</xdr:col>
      <xdr:colOff>561975</xdr:colOff>
      <xdr:row>77</xdr:row>
      <xdr:rowOff>154884</xdr:rowOff>
    </xdr:to>
    <xdr:sp macro="" textlink="">
      <xdr:nvSpPr>
        <xdr:cNvPr id="190" name="円/楕円 189"/>
        <xdr:cNvSpPr/>
      </xdr:nvSpPr>
      <xdr:spPr>
        <a:xfrm>
          <a:off x="4584700" y="13254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31711</xdr:rowOff>
    </xdr:from>
    <xdr:ext cx="469744" cy="259045"/>
    <xdr:sp macro="" textlink="">
      <xdr:nvSpPr>
        <xdr:cNvPr id="191" name="維持補修費該当値テキスト"/>
        <xdr:cNvSpPr txBox="1"/>
      </xdr:nvSpPr>
      <xdr:spPr>
        <a:xfrm>
          <a:off x="4686300" y="13233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77927</xdr:rowOff>
    </xdr:from>
    <xdr:to>
      <xdr:col>5</xdr:col>
      <xdr:colOff>409575</xdr:colOff>
      <xdr:row>78</xdr:row>
      <xdr:rowOff>8077</xdr:rowOff>
    </xdr:to>
    <xdr:sp macro="" textlink="">
      <xdr:nvSpPr>
        <xdr:cNvPr id="192" name="円/楕円 191"/>
        <xdr:cNvSpPr/>
      </xdr:nvSpPr>
      <xdr:spPr>
        <a:xfrm>
          <a:off x="3746500" y="1327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170654</xdr:rowOff>
    </xdr:from>
    <xdr:ext cx="469744" cy="259045"/>
    <xdr:sp macro="" textlink="">
      <xdr:nvSpPr>
        <xdr:cNvPr id="193" name="テキスト ボックス 192"/>
        <xdr:cNvSpPr txBox="1"/>
      </xdr:nvSpPr>
      <xdr:spPr>
        <a:xfrm>
          <a:off x="3562427" y="1337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3,990</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86066</xdr:rowOff>
    </xdr:from>
    <xdr:to>
      <xdr:col>4</xdr:col>
      <xdr:colOff>206375</xdr:colOff>
      <xdr:row>78</xdr:row>
      <xdr:rowOff>16216</xdr:rowOff>
    </xdr:to>
    <xdr:sp macro="" textlink="">
      <xdr:nvSpPr>
        <xdr:cNvPr id="194" name="円/楕円 193"/>
        <xdr:cNvSpPr/>
      </xdr:nvSpPr>
      <xdr:spPr>
        <a:xfrm>
          <a:off x="2857500" y="1328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32743</xdr:rowOff>
    </xdr:from>
    <xdr:ext cx="469744" cy="259045"/>
    <xdr:sp macro="" textlink="">
      <xdr:nvSpPr>
        <xdr:cNvPr id="195" name="テキスト ボックス 194"/>
        <xdr:cNvSpPr txBox="1"/>
      </xdr:nvSpPr>
      <xdr:spPr>
        <a:xfrm>
          <a:off x="2673427" y="1306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3,812</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108834</xdr:rowOff>
    </xdr:from>
    <xdr:to>
      <xdr:col>3</xdr:col>
      <xdr:colOff>3175</xdr:colOff>
      <xdr:row>78</xdr:row>
      <xdr:rowOff>38984</xdr:rowOff>
    </xdr:to>
    <xdr:sp macro="" textlink="">
      <xdr:nvSpPr>
        <xdr:cNvPr id="196" name="円/楕円 195"/>
        <xdr:cNvSpPr/>
      </xdr:nvSpPr>
      <xdr:spPr>
        <a:xfrm>
          <a:off x="1968500" y="1331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30111</xdr:rowOff>
    </xdr:from>
    <xdr:ext cx="469744" cy="259045"/>
    <xdr:sp macro="" textlink="">
      <xdr:nvSpPr>
        <xdr:cNvPr id="197" name="テキスト ボックス 196"/>
        <xdr:cNvSpPr txBox="1"/>
      </xdr:nvSpPr>
      <xdr:spPr>
        <a:xfrm>
          <a:off x="1784427" y="13403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3,314</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124791</xdr:rowOff>
    </xdr:from>
    <xdr:to>
      <xdr:col>1</xdr:col>
      <xdr:colOff>485775</xdr:colOff>
      <xdr:row>78</xdr:row>
      <xdr:rowOff>54941</xdr:rowOff>
    </xdr:to>
    <xdr:sp macro="" textlink="">
      <xdr:nvSpPr>
        <xdr:cNvPr id="198" name="円/楕円 197"/>
        <xdr:cNvSpPr/>
      </xdr:nvSpPr>
      <xdr:spPr>
        <a:xfrm>
          <a:off x="1079500" y="1332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46068</xdr:rowOff>
    </xdr:from>
    <xdr:ext cx="469744" cy="259045"/>
    <xdr:sp macro="" textlink="">
      <xdr:nvSpPr>
        <xdr:cNvPr id="199" name="テキスト ボックス 198"/>
        <xdr:cNvSpPr txBox="1"/>
      </xdr:nvSpPr>
      <xdr:spPr>
        <a:xfrm>
          <a:off x="895427"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2" name="テキスト ボックス 211"/>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34351</xdr:rowOff>
    </xdr:from>
    <xdr:to>
      <xdr:col>6</xdr:col>
      <xdr:colOff>510540</xdr:colOff>
      <xdr:row>98</xdr:row>
      <xdr:rowOff>98571</xdr:rowOff>
    </xdr:to>
    <xdr:cxnSp macro="">
      <xdr:nvCxnSpPr>
        <xdr:cNvPr id="222" name="直線コネクタ 221"/>
        <xdr:cNvCxnSpPr/>
      </xdr:nvCxnSpPr>
      <xdr:spPr>
        <a:xfrm flipV="1">
          <a:off x="4633595" y="15464851"/>
          <a:ext cx="1270" cy="1435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102398</xdr:rowOff>
    </xdr:from>
    <xdr:ext cx="534377" cy="259045"/>
    <xdr:sp macro="" textlink="">
      <xdr:nvSpPr>
        <xdr:cNvPr id="223" name="扶助費最小値テキスト"/>
        <xdr:cNvSpPr txBox="1"/>
      </xdr:nvSpPr>
      <xdr:spPr>
        <a:xfrm>
          <a:off x="4686300" y="1690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54,498</a:t>
          </a:r>
          <a:endParaRPr kumimoji="1" lang="ja-JP" altLang="en-US" sz="1000" b="1">
            <a:latin typeface="ＭＳ Ｐゴシック"/>
          </a:endParaRPr>
        </a:p>
      </xdr:txBody>
    </xdr:sp>
    <xdr:clientData/>
  </xdr:oneCellAnchor>
  <xdr:twoCellAnchor>
    <xdr:from>
      <xdr:col>6</xdr:col>
      <xdr:colOff>422275</xdr:colOff>
      <xdr:row>98</xdr:row>
      <xdr:rowOff>98571</xdr:rowOff>
    </xdr:from>
    <xdr:to>
      <xdr:col>6</xdr:col>
      <xdr:colOff>600075</xdr:colOff>
      <xdr:row>98</xdr:row>
      <xdr:rowOff>98571</xdr:rowOff>
    </xdr:to>
    <xdr:cxnSp macro="">
      <xdr:nvCxnSpPr>
        <xdr:cNvPr id="224" name="直線コネクタ 223"/>
        <xdr:cNvCxnSpPr/>
      </xdr:nvCxnSpPr>
      <xdr:spPr>
        <a:xfrm>
          <a:off x="4546600" y="16900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152478</xdr:rowOff>
    </xdr:from>
    <xdr:ext cx="599010" cy="259045"/>
    <xdr:sp macro="" textlink="">
      <xdr:nvSpPr>
        <xdr:cNvPr id="225" name="扶助費最大値テキスト"/>
        <xdr:cNvSpPr txBox="1"/>
      </xdr:nvSpPr>
      <xdr:spPr>
        <a:xfrm>
          <a:off x="4686300" y="1524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211,521</a:t>
          </a:r>
          <a:endParaRPr kumimoji="1" lang="ja-JP" altLang="en-US" sz="1000" b="1">
            <a:latin typeface="ＭＳ Ｐゴシック"/>
          </a:endParaRPr>
        </a:p>
      </xdr:txBody>
    </xdr:sp>
    <xdr:clientData/>
  </xdr:oneCellAnchor>
  <xdr:twoCellAnchor>
    <xdr:from>
      <xdr:col>6</xdr:col>
      <xdr:colOff>422275</xdr:colOff>
      <xdr:row>90</xdr:row>
      <xdr:rowOff>34351</xdr:rowOff>
    </xdr:from>
    <xdr:to>
      <xdr:col>6</xdr:col>
      <xdr:colOff>600075</xdr:colOff>
      <xdr:row>90</xdr:row>
      <xdr:rowOff>34351</xdr:rowOff>
    </xdr:to>
    <xdr:cxnSp macro="">
      <xdr:nvCxnSpPr>
        <xdr:cNvPr id="226" name="直線コネクタ 225"/>
        <xdr:cNvCxnSpPr/>
      </xdr:nvCxnSpPr>
      <xdr:spPr>
        <a:xfrm>
          <a:off x="4546600" y="1546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90</xdr:row>
      <xdr:rowOff>44501</xdr:rowOff>
    </xdr:from>
    <xdr:to>
      <xdr:col>6</xdr:col>
      <xdr:colOff>511175</xdr:colOff>
      <xdr:row>90</xdr:row>
      <xdr:rowOff>95983</xdr:rowOff>
    </xdr:to>
    <xdr:cxnSp macro="">
      <xdr:nvCxnSpPr>
        <xdr:cNvPr id="227" name="直線コネクタ 226"/>
        <xdr:cNvCxnSpPr/>
      </xdr:nvCxnSpPr>
      <xdr:spPr>
        <a:xfrm flipV="1">
          <a:off x="3797300" y="15475001"/>
          <a:ext cx="838200" cy="51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1526</xdr:rowOff>
    </xdr:from>
    <xdr:ext cx="599010" cy="259045"/>
    <xdr:sp macro="" textlink="">
      <xdr:nvSpPr>
        <xdr:cNvPr id="228" name="扶助費平均値テキスト"/>
        <xdr:cNvSpPr txBox="1"/>
      </xdr:nvSpPr>
      <xdr:spPr>
        <a:xfrm>
          <a:off x="4686300" y="162892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113,446</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23099</xdr:rowOff>
    </xdr:from>
    <xdr:to>
      <xdr:col>6</xdr:col>
      <xdr:colOff>561975</xdr:colOff>
      <xdr:row>95</xdr:row>
      <xdr:rowOff>124699</xdr:rowOff>
    </xdr:to>
    <xdr:sp macro="" textlink="">
      <xdr:nvSpPr>
        <xdr:cNvPr id="229" name="フローチャート : 判断 228"/>
        <xdr:cNvSpPr/>
      </xdr:nvSpPr>
      <xdr:spPr>
        <a:xfrm>
          <a:off x="4584700" y="16310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90</xdr:row>
      <xdr:rowOff>95983</xdr:rowOff>
    </xdr:from>
    <xdr:to>
      <xdr:col>5</xdr:col>
      <xdr:colOff>358775</xdr:colOff>
      <xdr:row>90</xdr:row>
      <xdr:rowOff>169656</xdr:rowOff>
    </xdr:to>
    <xdr:cxnSp macro="">
      <xdr:nvCxnSpPr>
        <xdr:cNvPr id="230" name="直線コネクタ 229"/>
        <xdr:cNvCxnSpPr/>
      </xdr:nvCxnSpPr>
      <xdr:spPr>
        <a:xfrm flipV="1">
          <a:off x="2908300" y="15526483"/>
          <a:ext cx="889000" cy="73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99169</xdr:rowOff>
    </xdr:from>
    <xdr:to>
      <xdr:col>5</xdr:col>
      <xdr:colOff>409575</xdr:colOff>
      <xdr:row>96</xdr:row>
      <xdr:rowOff>29319</xdr:rowOff>
    </xdr:to>
    <xdr:sp macro="" textlink="">
      <xdr:nvSpPr>
        <xdr:cNvPr id="231" name="フローチャート : 判断 230"/>
        <xdr:cNvSpPr/>
      </xdr:nvSpPr>
      <xdr:spPr>
        <a:xfrm>
          <a:off x="3746500" y="16386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96</xdr:row>
      <xdr:rowOff>20446</xdr:rowOff>
    </xdr:from>
    <xdr:ext cx="599010" cy="259045"/>
    <xdr:sp macro="" textlink="">
      <xdr:nvSpPr>
        <xdr:cNvPr id="232" name="テキスト ボックス 231"/>
        <xdr:cNvSpPr txBox="1"/>
      </xdr:nvSpPr>
      <xdr:spPr>
        <a:xfrm>
          <a:off x="3497794" y="16479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105,127</a:t>
          </a:r>
          <a:endParaRPr kumimoji="1" lang="ja-JP" altLang="en-US" sz="1000" b="1">
            <a:solidFill>
              <a:srgbClr val="000080"/>
            </a:solidFill>
            <a:latin typeface="ＭＳ Ｐゴシック"/>
          </a:endParaRPr>
        </a:p>
      </xdr:txBody>
    </xdr:sp>
    <xdr:clientData/>
  </xdr:oneCellAnchor>
  <xdr:twoCellAnchor>
    <xdr:from>
      <xdr:col>2</xdr:col>
      <xdr:colOff>638175</xdr:colOff>
      <xdr:row>90</xdr:row>
      <xdr:rowOff>169656</xdr:rowOff>
    </xdr:from>
    <xdr:to>
      <xdr:col>4</xdr:col>
      <xdr:colOff>155575</xdr:colOff>
      <xdr:row>91</xdr:row>
      <xdr:rowOff>89334</xdr:rowOff>
    </xdr:to>
    <xdr:cxnSp macro="">
      <xdr:nvCxnSpPr>
        <xdr:cNvPr id="233" name="直線コネクタ 232"/>
        <xdr:cNvCxnSpPr/>
      </xdr:nvCxnSpPr>
      <xdr:spPr>
        <a:xfrm flipV="1">
          <a:off x="2019300" y="15600156"/>
          <a:ext cx="889000" cy="9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34173</xdr:rowOff>
    </xdr:from>
    <xdr:to>
      <xdr:col>4</xdr:col>
      <xdr:colOff>206375</xdr:colOff>
      <xdr:row>96</xdr:row>
      <xdr:rowOff>135773</xdr:rowOff>
    </xdr:to>
    <xdr:sp macro="" textlink="">
      <xdr:nvSpPr>
        <xdr:cNvPr id="234" name="フローチャート : 判断 233"/>
        <xdr:cNvSpPr/>
      </xdr:nvSpPr>
      <xdr:spPr>
        <a:xfrm>
          <a:off x="2857500" y="16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126900</xdr:rowOff>
    </xdr:from>
    <xdr:ext cx="534377" cy="259045"/>
    <xdr:sp macro="" textlink="">
      <xdr:nvSpPr>
        <xdr:cNvPr id="235" name="テキスト ボックス 234"/>
        <xdr:cNvSpPr txBox="1"/>
      </xdr:nvSpPr>
      <xdr:spPr>
        <a:xfrm>
          <a:off x="2641111" y="1658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93,485</a:t>
          </a:r>
          <a:endParaRPr kumimoji="1" lang="ja-JP" altLang="en-US" sz="1000" b="1">
            <a:solidFill>
              <a:srgbClr val="000080"/>
            </a:solidFill>
            <a:latin typeface="ＭＳ Ｐゴシック"/>
          </a:endParaRPr>
        </a:p>
      </xdr:txBody>
    </xdr:sp>
    <xdr:clientData/>
  </xdr:oneCellAnchor>
  <xdr:twoCellAnchor>
    <xdr:from>
      <xdr:col>1</xdr:col>
      <xdr:colOff>434975</xdr:colOff>
      <xdr:row>91</xdr:row>
      <xdr:rowOff>89334</xdr:rowOff>
    </xdr:from>
    <xdr:to>
      <xdr:col>2</xdr:col>
      <xdr:colOff>638175</xdr:colOff>
      <xdr:row>91</xdr:row>
      <xdr:rowOff>109643</xdr:rowOff>
    </xdr:to>
    <xdr:cxnSp macro="">
      <xdr:nvCxnSpPr>
        <xdr:cNvPr id="236" name="直線コネクタ 235"/>
        <xdr:cNvCxnSpPr/>
      </xdr:nvCxnSpPr>
      <xdr:spPr>
        <a:xfrm flipV="1">
          <a:off x="1130300" y="15691284"/>
          <a:ext cx="889000" cy="2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111294</xdr:rowOff>
    </xdr:from>
    <xdr:to>
      <xdr:col>3</xdr:col>
      <xdr:colOff>3175</xdr:colOff>
      <xdr:row>97</xdr:row>
      <xdr:rowOff>41444</xdr:rowOff>
    </xdr:to>
    <xdr:sp macro="" textlink="">
      <xdr:nvSpPr>
        <xdr:cNvPr id="237" name="フローチャート : 判断 236"/>
        <xdr:cNvSpPr/>
      </xdr:nvSpPr>
      <xdr:spPr>
        <a:xfrm>
          <a:off x="1968500" y="1657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32571</xdr:rowOff>
    </xdr:from>
    <xdr:ext cx="534377" cy="259045"/>
    <xdr:sp macro="" textlink="">
      <xdr:nvSpPr>
        <xdr:cNvPr id="238" name="テキスト ボックス 237"/>
        <xdr:cNvSpPr txBox="1"/>
      </xdr:nvSpPr>
      <xdr:spPr>
        <a:xfrm>
          <a:off x="1752111" y="1666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85,051</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118591</xdr:rowOff>
    </xdr:from>
    <xdr:to>
      <xdr:col>1</xdr:col>
      <xdr:colOff>485775</xdr:colOff>
      <xdr:row>97</xdr:row>
      <xdr:rowOff>48741</xdr:rowOff>
    </xdr:to>
    <xdr:sp macro="" textlink="">
      <xdr:nvSpPr>
        <xdr:cNvPr id="239" name="フローチャート : 判断 238"/>
        <xdr:cNvSpPr/>
      </xdr:nvSpPr>
      <xdr:spPr>
        <a:xfrm>
          <a:off x="1079500" y="1657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39868</xdr:rowOff>
    </xdr:from>
    <xdr:ext cx="534377" cy="259045"/>
    <xdr:sp macro="" textlink="">
      <xdr:nvSpPr>
        <xdr:cNvPr id="240" name="テキスト ボックス 239"/>
        <xdr:cNvSpPr txBox="1"/>
      </xdr:nvSpPr>
      <xdr:spPr>
        <a:xfrm>
          <a:off x="863111" y="1667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89</xdr:row>
      <xdr:rowOff>165151</xdr:rowOff>
    </xdr:from>
    <xdr:to>
      <xdr:col>6</xdr:col>
      <xdr:colOff>561975</xdr:colOff>
      <xdr:row>90</xdr:row>
      <xdr:rowOff>95301</xdr:rowOff>
    </xdr:to>
    <xdr:sp macro="" textlink="">
      <xdr:nvSpPr>
        <xdr:cNvPr id="246" name="円/楕円 245"/>
        <xdr:cNvSpPr/>
      </xdr:nvSpPr>
      <xdr:spPr>
        <a:xfrm>
          <a:off x="4584700" y="1542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89</xdr:row>
      <xdr:rowOff>108028</xdr:rowOff>
    </xdr:from>
    <xdr:ext cx="599010" cy="259045"/>
    <xdr:sp macro="" textlink="">
      <xdr:nvSpPr>
        <xdr:cNvPr id="247" name="扶助費該当値テキスト"/>
        <xdr:cNvSpPr txBox="1"/>
      </xdr:nvSpPr>
      <xdr:spPr>
        <a:xfrm>
          <a:off x="4686300" y="15367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210,411</a:t>
          </a:r>
          <a:endParaRPr kumimoji="1" lang="ja-JP" altLang="en-US" sz="1000" b="1">
            <a:solidFill>
              <a:srgbClr val="FF0000"/>
            </a:solidFill>
            <a:latin typeface="ＭＳ Ｐゴシック"/>
          </a:endParaRPr>
        </a:p>
      </xdr:txBody>
    </xdr:sp>
    <xdr:clientData/>
  </xdr:oneCellAnchor>
  <xdr:twoCellAnchor>
    <xdr:from>
      <xdr:col>5</xdr:col>
      <xdr:colOff>307975</xdr:colOff>
      <xdr:row>90</xdr:row>
      <xdr:rowOff>45183</xdr:rowOff>
    </xdr:from>
    <xdr:to>
      <xdr:col>5</xdr:col>
      <xdr:colOff>409575</xdr:colOff>
      <xdr:row>90</xdr:row>
      <xdr:rowOff>146783</xdr:rowOff>
    </xdr:to>
    <xdr:sp macro="" textlink="">
      <xdr:nvSpPr>
        <xdr:cNvPr id="248" name="円/楕円 247"/>
        <xdr:cNvSpPr/>
      </xdr:nvSpPr>
      <xdr:spPr>
        <a:xfrm>
          <a:off x="3746500" y="154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88</xdr:row>
      <xdr:rowOff>163310</xdr:rowOff>
    </xdr:from>
    <xdr:ext cx="599010" cy="259045"/>
    <xdr:sp macro="" textlink="">
      <xdr:nvSpPr>
        <xdr:cNvPr id="249" name="テキスト ボックス 248"/>
        <xdr:cNvSpPr txBox="1"/>
      </xdr:nvSpPr>
      <xdr:spPr>
        <a:xfrm>
          <a:off x="3497794" y="152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204,781</a:t>
          </a:r>
          <a:endParaRPr kumimoji="1" lang="ja-JP" altLang="en-US" sz="1000" b="1">
            <a:solidFill>
              <a:srgbClr val="FF0000"/>
            </a:solidFill>
            <a:latin typeface="ＭＳ Ｐゴシック"/>
          </a:endParaRPr>
        </a:p>
      </xdr:txBody>
    </xdr:sp>
    <xdr:clientData/>
  </xdr:oneCellAnchor>
  <xdr:twoCellAnchor>
    <xdr:from>
      <xdr:col>4</xdr:col>
      <xdr:colOff>104775</xdr:colOff>
      <xdr:row>90</xdr:row>
      <xdr:rowOff>118856</xdr:rowOff>
    </xdr:from>
    <xdr:to>
      <xdr:col>4</xdr:col>
      <xdr:colOff>206375</xdr:colOff>
      <xdr:row>91</xdr:row>
      <xdr:rowOff>49006</xdr:rowOff>
    </xdr:to>
    <xdr:sp macro="" textlink="">
      <xdr:nvSpPr>
        <xdr:cNvPr id="250" name="円/楕円 249"/>
        <xdr:cNvSpPr/>
      </xdr:nvSpPr>
      <xdr:spPr>
        <a:xfrm>
          <a:off x="2857500" y="1554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89</xdr:row>
      <xdr:rowOff>65533</xdr:rowOff>
    </xdr:from>
    <xdr:ext cx="599010" cy="259045"/>
    <xdr:sp macro="" textlink="">
      <xdr:nvSpPr>
        <xdr:cNvPr id="251" name="テキスト ボックス 250"/>
        <xdr:cNvSpPr txBox="1"/>
      </xdr:nvSpPr>
      <xdr:spPr>
        <a:xfrm>
          <a:off x="2608794" y="15324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196,724</a:t>
          </a:r>
          <a:endParaRPr kumimoji="1" lang="ja-JP" altLang="en-US" sz="1000" b="1">
            <a:solidFill>
              <a:srgbClr val="FF0000"/>
            </a:solidFill>
            <a:latin typeface="ＭＳ Ｐゴシック"/>
          </a:endParaRPr>
        </a:p>
      </xdr:txBody>
    </xdr:sp>
    <xdr:clientData/>
  </xdr:oneCellAnchor>
  <xdr:twoCellAnchor>
    <xdr:from>
      <xdr:col>2</xdr:col>
      <xdr:colOff>587375</xdr:colOff>
      <xdr:row>91</xdr:row>
      <xdr:rowOff>38534</xdr:rowOff>
    </xdr:from>
    <xdr:to>
      <xdr:col>3</xdr:col>
      <xdr:colOff>3175</xdr:colOff>
      <xdr:row>91</xdr:row>
      <xdr:rowOff>140134</xdr:rowOff>
    </xdr:to>
    <xdr:sp macro="" textlink="">
      <xdr:nvSpPr>
        <xdr:cNvPr id="252" name="円/楕円 251"/>
        <xdr:cNvSpPr/>
      </xdr:nvSpPr>
      <xdr:spPr>
        <a:xfrm>
          <a:off x="1968500" y="1564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89</xdr:row>
      <xdr:rowOff>156661</xdr:rowOff>
    </xdr:from>
    <xdr:ext cx="599010" cy="259045"/>
    <xdr:sp macro="" textlink="">
      <xdr:nvSpPr>
        <xdr:cNvPr id="253" name="テキスト ボックス 252"/>
        <xdr:cNvSpPr txBox="1"/>
      </xdr:nvSpPr>
      <xdr:spPr>
        <a:xfrm>
          <a:off x="1719794" y="15415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186,758</a:t>
          </a:r>
          <a:endParaRPr kumimoji="1" lang="ja-JP" altLang="en-US" sz="1000" b="1">
            <a:solidFill>
              <a:srgbClr val="FF0000"/>
            </a:solidFill>
            <a:latin typeface="ＭＳ Ｐゴシック"/>
          </a:endParaRPr>
        </a:p>
      </xdr:txBody>
    </xdr:sp>
    <xdr:clientData/>
  </xdr:oneCellAnchor>
  <xdr:twoCellAnchor>
    <xdr:from>
      <xdr:col>1</xdr:col>
      <xdr:colOff>384175</xdr:colOff>
      <xdr:row>91</xdr:row>
      <xdr:rowOff>58843</xdr:rowOff>
    </xdr:from>
    <xdr:to>
      <xdr:col>1</xdr:col>
      <xdr:colOff>485775</xdr:colOff>
      <xdr:row>91</xdr:row>
      <xdr:rowOff>160443</xdr:rowOff>
    </xdr:to>
    <xdr:sp macro="" textlink="">
      <xdr:nvSpPr>
        <xdr:cNvPr id="254" name="円/楕円 253"/>
        <xdr:cNvSpPr/>
      </xdr:nvSpPr>
      <xdr:spPr>
        <a:xfrm>
          <a:off x="1079500" y="15660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90</xdr:row>
      <xdr:rowOff>5520</xdr:rowOff>
    </xdr:from>
    <xdr:ext cx="599010" cy="259045"/>
    <xdr:sp macro="" textlink="">
      <xdr:nvSpPr>
        <xdr:cNvPr id="255" name="テキスト ボックス 254"/>
        <xdr:cNvSpPr txBox="1"/>
      </xdr:nvSpPr>
      <xdr:spPr>
        <a:xfrm>
          <a:off x="830794" y="15436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184,537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66" name="テキスト ボックス 26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67" name="直線コネクタ 26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68" name="テキスト ボックス 267"/>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9" name="直線コネクタ 26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0" name="テキスト ボックス 26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1" name="直線コネクタ 27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2" name="テキスト ボックス 27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3" name="直線コネクタ 27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4" name="テキスト ボックス 27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5" name="直線コネクタ 27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6" name="テキスト ボックス 27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7" name="直線コネクタ 27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78" name="テキスト ボックス 27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126376</xdr:rowOff>
    </xdr:from>
    <xdr:to>
      <xdr:col>15</xdr:col>
      <xdr:colOff>180340</xdr:colOff>
      <xdr:row>39</xdr:row>
      <xdr:rowOff>114609</xdr:rowOff>
    </xdr:to>
    <xdr:cxnSp macro="">
      <xdr:nvCxnSpPr>
        <xdr:cNvPr id="282" name="直線コネクタ 281"/>
        <xdr:cNvCxnSpPr/>
      </xdr:nvCxnSpPr>
      <xdr:spPr>
        <a:xfrm flipV="1">
          <a:off x="10475595" y="5269876"/>
          <a:ext cx="1270" cy="1531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118436</xdr:rowOff>
    </xdr:from>
    <xdr:ext cx="534377" cy="259045"/>
    <xdr:sp macro="" textlink="">
      <xdr:nvSpPr>
        <xdr:cNvPr id="283" name="補助費等最小値テキスト"/>
        <xdr:cNvSpPr txBox="1"/>
      </xdr:nvSpPr>
      <xdr:spPr>
        <a:xfrm>
          <a:off x="10528300" y="6804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28,555</a:t>
          </a:r>
          <a:endParaRPr kumimoji="1" lang="ja-JP" altLang="en-US" sz="1000" b="1">
            <a:latin typeface="ＭＳ Ｐゴシック"/>
          </a:endParaRPr>
        </a:p>
      </xdr:txBody>
    </xdr:sp>
    <xdr:clientData/>
  </xdr:oneCellAnchor>
  <xdr:twoCellAnchor>
    <xdr:from>
      <xdr:col>15</xdr:col>
      <xdr:colOff>92075</xdr:colOff>
      <xdr:row>39</xdr:row>
      <xdr:rowOff>114609</xdr:rowOff>
    </xdr:from>
    <xdr:to>
      <xdr:col>15</xdr:col>
      <xdr:colOff>269875</xdr:colOff>
      <xdr:row>39</xdr:row>
      <xdr:rowOff>114609</xdr:rowOff>
    </xdr:to>
    <xdr:cxnSp macro="">
      <xdr:nvCxnSpPr>
        <xdr:cNvPr id="284" name="直線コネクタ 283"/>
        <xdr:cNvCxnSpPr/>
      </xdr:nvCxnSpPr>
      <xdr:spPr>
        <a:xfrm>
          <a:off x="10388600" y="6801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73053</xdr:rowOff>
    </xdr:from>
    <xdr:ext cx="599010" cy="259045"/>
    <xdr:sp macro="" textlink="">
      <xdr:nvSpPr>
        <xdr:cNvPr id="285" name="補助費等最大値テキスト"/>
        <xdr:cNvSpPr txBox="1"/>
      </xdr:nvSpPr>
      <xdr:spPr>
        <a:xfrm>
          <a:off x="10528300" y="504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169,224</a:t>
          </a:r>
          <a:endParaRPr kumimoji="1" lang="ja-JP" altLang="en-US" sz="1000" b="1">
            <a:latin typeface="ＭＳ Ｐゴシック"/>
          </a:endParaRPr>
        </a:p>
      </xdr:txBody>
    </xdr:sp>
    <xdr:clientData/>
  </xdr:oneCellAnchor>
  <xdr:twoCellAnchor>
    <xdr:from>
      <xdr:col>15</xdr:col>
      <xdr:colOff>92075</xdr:colOff>
      <xdr:row>30</xdr:row>
      <xdr:rowOff>126376</xdr:rowOff>
    </xdr:from>
    <xdr:to>
      <xdr:col>15</xdr:col>
      <xdr:colOff>269875</xdr:colOff>
      <xdr:row>30</xdr:row>
      <xdr:rowOff>126376</xdr:rowOff>
    </xdr:to>
    <xdr:cxnSp macro="">
      <xdr:nvCxnSpPr>
        <xdr:cNvPr id="286" name="直線コネクタ 285"/>
        <xdr:cNvCxnSpPr/>
      </xdr:nvCxnSpPr>
      <xdr:spPr>
        <a:xfrm>
          <a:off x="10388600" y="5269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164236</xdr:rowOff>
    </xdr:from>
    <xdr:to>
      <xdr:col>15</xdr:col>
      <xdr:colOff>180975</xdr:colOff>
      <xdr:row>36</xdr:row>
      <xdr:rowOff>167567</xdr:rowOff>
    </xdr:to>
    <xdr:cxnSp macro="">
      <xdr:nvCxnSpPr>
        <xdr:cNvPr id="287" name="直線コネクタ 286"/>
        <xdr:cNvCxnSpPr/>
      </xdr:nvCxnSpPr>
      <xdr:spPr>
        <a:xfrm flipV="1">
          <a:off x="9639300" y="6336436"/>
          <a:ext cx="838200" cy="3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92669</xdr:rowOff>
    </xdr:from>
    <xdr:ext cx="534377" cy="259045"/>
    <xdr:sp macro="" textlink="">
      <xdr:nvSpPr>
        <xdr:cNvPr id="288" name="補助費等平均値テキスト"/>
        <xdr:cNvSpPr txBox="1"/>
      </xdr:nvSpPr>
      <xdr:spPr>
        <a:xfrm>
          <a:off x="10528300" y="643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114242</xdr:rowOff>
    </xdr:from>
    <xdr:to>
      <xdr:col>15</xdr:col>
      <xdr:colOff>231775</xdr:colOff>
      <xdr:row>38</xdr:row>
      <xdr:rowOff>44392</xdr:rowOff>
    </xdr:to>
    <xdr:sp macro="" textlink="">
      <xdr:nvSpPr>
        <xdr:cNvPr id="289" name="フローチャート : 判断 288"/>
        <xdr:cNvSpPr/>
      </xdr:nvSpPr>
      <xdr:spPr>
        <a:xfrm>
          <a:off x="10426700" y="645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167567</xdr:rowOff>
    </xdr:from>
    <xdr:to>
      <xdr:col>14</xdr:col>
      <xdr:colOff>28575</xdr:colOff>
      <xdr:row>37</xdr:row>
      <xdr:rowOff>44798</xdr:rowOff>
    </xdr:to>
    <xdr:cxnSp macro="">
      <xdr:nvCxnSpPr>
        <xdr:cNvPr id="290" name="直線コネクタ 289"/>
        <xdr:cNvCxnSpPr/>
      </xdr:nvCxnSpPr>
      <xdr:spPr>
        <a:xfrm flipV="1">
          <a:off x="8750300" y="6339767"/>
          <a:ext cx="889000" cy="4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82009</xdr:rowOff>
    </xdr:from>
    <xdr:to>
      <xdr:col>14</xdr:col>
      <xdr:colOff>79375</xdr:colOff>
      <xdr:row>38</xdr:row>
      <xdr:rowOff>12159</xdr:rowOff>
    </xdr:to>
    <xdr:sp macro="" textlink="">
      <xdr:nvSpPr>
        <xdr:cNvPr id="291" name="フローチャート : 判断 290"/>
        <xdr:cNvSpPr/>
      </xdr:nvSpPr>
      <xdr:spPr>
        <a:xfrm>
          <a:off x="9588500" y="642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3287</xdr:rowOff>
    </xdr:from>
    <xdr:ext cx="534377" cy="259045"/>
    <xdr:sp macro="" textlink="">
      <xdr:nvSpPr>
        <xdr:cNvPr id="292" name="テキスト ボックス 291"/>
        <xdr:cNvSpPr txBox="1"/>
      </xdr:nvSpPr>
      <xdr:spPr>
        <a:xfrm>
          <a:off x="9372111" y="6518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58,383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44798</xdr:rowOff>
    </xdr:from>
    <xdr:to>
      <xdr:col>12</xdr:col>
      <xdr:colOff>511175</xdr:colOff>
      <xdr:row>37</xdr:row>
      <xdr:rowOff>93436</xdr:rowOff>
    </xdr:to>
    <xdr:cxnSp macro="">
      <xdr:nvCxnSpPr>
        <xdr:cNvPr id="293" name="直線コネクタ 292"/>
        <xdr:cNvCxnSpPr/>
      </xdr:nvCxnSpPr>
      <xdr:spPr>
        <a:xfrm flipV="1">
          <a:off x="7861300" y="6388448"/>
          <a:ext cx="889000" cy="48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142948</xdr:rowOff>
    </xdr:from>
    <xdr:to>
      <xdr:col>12</xdr:col>
      <xdr:colOff>561975</xdr:colOff>
      <xdr:row>39</xdr:row>
      <xdr:rowOff>73098</xdr:rowOff>
    </xdr:to>
    <xdr:sp macro="" textlink="">
      <xdr:nvSpPr>
        <xdr:cNvPr id="294" name="フローチャート : 判断 293"/>
        <xdr:cNvSpPr/>
      </xdr:nvSpPr>
      <xdr:spPr>
        <a:xfrm>
          <a:off x="8699500" y="665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39</xdr:row>
      <xdr:rowOff>64225</xdr:rowOff>
    </xdr:from>
    <xdr:ext cx="534377" cy="259045"/>
    <xdr:sp macro="" textlink="">
      <xdr:nvSpPr>
        <xdr:cNvPr id="295" name="テキスト ボックス 294"/>
        <xdr:cNvSpPr txBox="1"/>
      </xdr:nvSpPr>
      <xdr:spPr>
        <a:xfrm>
          <a:off x="8483111" y="675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37,035</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93436</xdr:rowOff>
    </xdr:from>
    <xdr:to>
      <xdr:col>11</xdr:col>
      <xdr:colOff>307975</xdr:colOff>
      <xdr:row>37</xdr:row>
      <xdr:rowOff>99118</xdr:rowOff>
    </xdr:to>
    <xdr:cxnSp macro="">
      <xdr:nvCxnSpPr>
        <xdr:cNvPr id="296" name="直線コネクタ 295"/>
        <xdr:cNvCxnSpPr/>
      </xdr:nvCxnSpPr>
      <xdr:spPr>
        <a:xfrm flipV="1">
          <a:off x="6972300" y="6437086"/>
          <a:ext cx="889000" cy="5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45324</xdr:rowOff>
    </xdr:from>
    <xdr:to>
      <xdr:col>11</xdr:col>
      <xdr:colOff>358775</xdr:colOff>
      <xdr:row>37</xdr:row>
      <xdr:rowOff>146924</xdr:rowOff>
    </xdr:to>
    <xdr:sp macro="" textlink="">
      <xdr:nvSpPr>
        <xdr:cNvPr id="297" name="フローチャート : 判断 296"/>
        <xdr:cNvSpPr/>
      </xdr:nvSpPr>
      <xdr:spPr>
        <a:xfrm>
          <a:off x="7810500" y="63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138051</xdr:rowOff>
    </xdr:from>
    <xdr:ext cx="534377" cy="259045"/>
    <xdr:sp macro="" textlink="">
      <xdr:nvSpPr>
        <xdr:cNvPr id="298" name="テキスト ボックス 297"/>
        <xdr:cNvSpPr txBox="1"/>
      </xdr:nvSpPr>
      <xdr:spPr>
        <a:xfrm>
          <a:off x="7594111" y="648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18219</xdr:rowOff>
    </xdr:from>
    <xdr:to>
      <xdr:col>10</xdr:col>
      <xdr:colOff>155575</xdr:colOff>
      <xdr:row>38</xdr:row>
      <xdr:rowOff>119819</xdr:rowOff>
    </xdr:to>
    <xdr:sp macro="" textlink="">
      <xdr:nvSpPr>
        <xdr:cNvPr id="299" name="フローチャート : 判断 298"/>
        <xdr:cNvSpPr/>
      </xdr:nvSpPr>
      <xdr:spPr>
        <a:xfrm>
          <a:off x="6921500" y="6533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110946</xdr:rowOff>
    </xdr:from>
    <xdr:ext cx="534377" cy="259045"/>
    <xdr:sp macro="" textlink="">
      <xdr:nvSpPr>
        <xdr:cNvPr id="300" name="テキスト ボックス 299"/>
        <xdr:cNvSpPr txBox="1"/>
      </xdr:nvSpPr>
      <xdr:spPr>
        <a:xfrm>
          <a:off x="6705111" y="662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48,493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113436</xdr:rowOff>
    </xdr:from>
    <xdr:to>
      <xdr:col>15</xdr:col>
      <xdr:colOff>231775</xdr:colOff>
      <xdr:row>37</xdr:row>
      <xdr:rowOff>43586</xdr:rowOff>
    </xdr:to>
    <xdr:sp macro="" textlink="">
      <xdr:nvSpPr>
        <xdr:cNvPr id="306" name="円/楕円 305"/>
        <xdr:cNvSpPr/>
      </xdr:nvSpPr>
      <xdr:spPr>
        <a:xfrm>
          <a:off x="10426700" y="62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136313</xdr:rowOff>
    </xdr:from>
    <xdr:ext cx="534377" cy="259045"/>
    <xdr:sp macro="" textlink="">
      <xdr:nvSpPr>
        <xdr:cNvPr id="307" name="補助費等該当値テキスト"/>
        <xdr:cNvSpPr txBox="1"/>
      </xdr:nvSpPr>
      <xdr:spPr>
        <a:xfrm>
          <a:off x="10528300" y="61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71,246</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116767</xdr:rowOff>
    </xdr:from>
    <xdr:to>
      <xdr:col>14</xdr:col>
      <xdr:colOff>79375</xdr:colOff>
      <xdr:row>37</xdr:row>
      <xdr:rowOff>46917</xdr:rowOff>
    </xdr:to>
    <xdr:sp macro="" textlink="">
      <xdr:nvSpPr>
        <xdr:cNvPr id="308" name="円/楕円 307"/>
        <xdr:cNvSpPr/>
      </xdr:nvSpPr>
      <xdr:spPr>
        <a:xfrm>
          <a:off x="9588500" y="6288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63444</xdr:rowOff>
    </xdr:from>
    <xdr:ext cx="534377" cy="259045"/>
    <xdr:sp macro="" textlink="">
      <xdr:nvSpPr>
        <xdr:cNvPr id="309" name="テキスト ボックス 308"/>
        <xdr:cNvSpPr txBox="1"/>
      </xdr:nvSpPr>
      <xdr:spPr>
        <a:xfrm>
          <a:off x="9372111" y="606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70,940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165448</xdr:rowOff>
    </xdr:from>
    <xdr:to>
      <xdr:col>12</xdr:col>
      <xdr:colOff>561975</xdr:colOff>
      <xdr:row>37</xdr:row>
      <xdr:rowOff>95598</xdr:rowOff>
    </xdr:to>
    <xdr:sp macro="" textlink="">
      <xdr:nvSpPr>
        <xdr:cNvPr id="310" name="円/楕円 309"/>
        <xdr:cNvSpPr/>
      </xdr:nvSpPr>
      <xdr:spPr>
        <a:xfrm>
          <a:off x="8699500" y="6337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112125</xdr:rowOff>
    </xdr:from>
    <xdr:ext cx="534377" cy="259045"/>
    <xdr:sp macro="" textlink="">
      <xdr:nvSpPr>
        <xdr:cNvPr id="311" name="テキスト ボックス 310"/>
        <xdr:cNvSpPr txBox="1"/>
      </xdr:nvSpPr>
      <xdr:spPr>
        <a:xfrm>
          <a:off x="8483111" y="611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66,468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42636</xdr:rowOff>
    </xdr:from>
    <xdr:to>
      <xdr:col>11</xdr:col>
      <xdr:colOff>358775</xdr:colOff>
      <xdr:row>37</xdr:row>
      <xdr:rowOff>144236</xdr:rowOff>
    </xdr:to>
    <xdr:sp macro="" textlink="">
      <xdr:nvSpPr>
        <xdr:cNvPr id="312" name="円/楕円 311"/>
        <xdr:cNvSpPr/>
      </xdr:nvSpPr>
      <xdr:spPr>
        <a:xfrm>
          <a:off x="7810500" y="638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160763</xdr:rowOff>
    </xdr:from>
    <xdr:ext cx="534377" cy="259045"/>
    <xdr:sp macro="" textlink="">
      <xdr:nvSpPr>
        <xdr:cNvPr id="313" name="テキスト ボックス 312"/>
        <xdr:cNvSpPr txBox="1"/>
      </xdr:nvSpPr>
      <xdr:spPr>
        <a:xfrm>
          <a:off x="7594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62,000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48318</xdr:rowOff>
    </xdr:from>
    <xdr:to>
      <xdr:col>10</xdr:col>
      <xdr:colOff>155575</xdr:colOff>
      <xdr:row>37</xdr:row>
      <xdr:rowOff>149918</xdr:rowOff>
    </xdr:to>
    <xdr:sp macro="" textlink="">
      <xdr:nvSpPr>
        <xdr:cNvPr id="314" name="円/楕円 313"/>
        <xdr:cNvSpPr/>
      </xdr:nvSpPr>
      <xdr:spPr>
        <a:xfrm>
          <a:off x="6921500" y="63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166445</xdr:rowOff>
    </xdr:from>
    <xdr:ext cx="534377" cy="259045"/>
    <xdr:sp macro="" textlink="">
      <xdr:nvSpPr>
        <xdr:cNvPr id="315" name="テキスト ボックス 314"/>
        <xdr:cNvSpPr txBox="1"/>
      </xdr:nvSpPr>
      <xdr:spPr>
        <a:xfrm>
          <a:off x="6705111" y="616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61,478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9" name="テキスト ボックス 328"/>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1" name="テキスト ボックス 330"/>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3" name="テキスト ボックス 332"/>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5" name="テキスト ボックス 33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7" name="テキスト ボックス 33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142042</xdr:rowOff>
    </xdr:from>
    <xdr:to>
      <xdr:col>15</xdr:col>
      <xdr:colOff>180340</xdr:colOff>
      <xdr:row>59</xdr:row>
      <xdr:rowOff>7785</xdr:rowOff>
    </xdr:to>
    <xdr:cxnSp macro="">
      <xdr:nvCxnSpPr>
        <xdr:cNvPr id="341" name="直線コネクタ 340"/>
        <xdr:cNvCxnSpPr/>
      </xdr:nvCxnSpPr>
      <xdr:spPr>
        <a:xfrm flipV="1">
          <a:off x="10475595" y="8714542"/>
          <a:ext cx="1270" cy="1408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11612</xdr:rowOff>
    </xdr:from>
    <xdr:ext cx="534377" cy="259045"/>
    <xdr:sp macro="" textlink="">
      <xdr:nvSpPr>
        <xdr:cNvPr id="342" name="普通建設事業費最小値テキスト"/>
        <xdr:cNvSpPr txBox="1"/>
      </xdr:nvSpPr>
      <xdr:spPr>
        <a:xfrm>
          <a:off x="10528300" y="101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27,894</a:t>
          </a:r>
          <a:endParaRPr kumimoji="1" lang="ja-JP" altLang="en-US" sz="1000" b="1">
            <a:latin typeface="ＭＳ Ｐゴシック"/>
          </a:endParaRPr>
        </a:p>
      </xdr:txBody>
    </xdr:sp>
    <xdr:clientData/>
  </xdr:oneCellAnchor>
  <xdr:twoCellAnchor>
    <xdr:from>
      <xdr:col>15</xdr:col>
      <xdr:colOff>92075</xdr:colOff>
      <xdr:row>59</xdr:row>
      <xdr:rowOff>7785</xdr:rowOff>
    </xdr:from>
    <xdr:to>
      <xdr:col>15</xdr:col>
      <xdr:colOff>269875</xdr:colOff>
      <xdr:row>59</xdr:row>
      <xdr:rowOff>7785</xdr:rowOff>
    </xdr:to>
    <xdr:cxnSp macro="">
      <xdr:nvCxnSpPr>
        <xdr:cNvPr id="343" name="直線コネクタ 342"/>
        <xdr:cNvCxnSpPr/>
      </xdr:nvCxnSpPr>
      <xdr:spPr>
        <a:xfrm>
          <a:off x="10388600" y="10123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88719</xdr:rowOff>
    </xdr:from>
    <xdr:ext cx="599010" cy="259045"/>
    <xdr:sp macro="" textlink="">
      <xdr:nvSpPr>
        <xdr:cNvPr id="344" name="普通建設事業費最大値テキスト"/>
        <xdr:cNvSpPr txBox="1"/>
      </xdr:nvSpPr>
      <xdr:spPr>
        <a:xfrm>
          <a:off x="10528300" y="848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459,283</a:t>
          </a:r>
          <a:endParaRPr kumimoji="1" lang="ja-JP" altLang="en-US" sz="1000" b="1">
            <a:latin typeface="ＭＳ Ｐゴシック"/>
          </a:endParaRPr>
        </a:p>
      </xdr:txBody>
    </xdr:sp>
    <xdr:clientData/>
  </xdr:oneCellAnchor>
  <xdr:twoCellAnchor>
    <xdr:from>
      <xdr:col>15</xdr:col>
      <xdr:colOff>92075</xdr:colOff>
      <xdr:row>50</xdr:row>
      <xdr:rowOff>142042</xdr:rowOff>
    </xdr:from>
    <xdr:to>
      <xdr:col>15</xdr:col>
      <xdr:colOff>269875</xdr:colOff>
      <xdr:row>50</xdr:row>
      <xdr:rowOff>142042</xdr:rowOff>
    </xdr:to>
    <xdr:cxnSp macro="">
      <xdr:nvCxnSpPr>
        <xdr:cNvPr id="345" name="直線コネクタ 344"/>
        <xdr:cNvCxnSpPr/>
      </xdr:nvCxnSpPr>
      <xdr:spPr>
        <a:xfrm>
          <a:off x="10388600" y="8714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94813</xdr:rowOff>
    </xdr:from>
    <xdr:to>
      <xdr:col>15</xdr:col>
      <xdr:colOff>180975</xdr:colOff>
      <xdr:row>58</xdr:row>
      <xdr:rowOff>109058</xdr:rowOff>
    </xdr:to>
    <xdr:cxnSp macro="">
      <xdr:nvCxnSpPr>
        <xdr:cNvPr id="346" name="直線コネクタ 345"/>
        <xdr:cNvCxnSpPr/>
      </xdr:nvCxnSpPr>
      <xdr:spPr>
        <a:xfrm flipV="1">
          <a:off x="9639300" y="10038913"/>
          <a:ext cx="838200" cy="14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23753</xdr:rowOff>
    </xdr:from>
    <xdr:ext cx="534377" cy="259045"/>
    <xdr:sp macro="" textlink="">
      <xdr:nvSpPr>
        <xdr:cNvPr id="347" name="普通建設事業費平均値テキスト"/>
        <xdr:cNvSpPr txBox="1"/>
      </xdr:nvSpPr>
      <xdr:spPr>
        <a:xfrm>
          <a:off x="10528300" y="97964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66,954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876</xdr:rowOff>
    </xdr:from>
    <xdr:to>
      <xdr:col>15</xdr:col>
      <xdr:colOff>231775</xdr:colOff>
      <xdr:row>58</xdr:row>
      <xdr:rowOff>102476</xdr:rowOff>
    </xdr:to>
    <xdr:sp macro="" textlink="">
      <xdr:nvSpPr>
        <xdr:cNvPr id="348" name="フローチャート : 判断 347"/>
        <xdr:cNvSpPr/>
      </xdr:nvSpPr>
      <xdr:spPr>
        <a:xfrm>
          <a:off x="10426700" y="994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103624</xdr:rowOff>
    </xdr:from>
    <xdr:to>
      <xdr:col>14</xdr:col>
      <xdr:colOff>28575</xdr:colOff>
      <xdr:row>58</xdr:row>
      <xdr:rowOff>109058</xdr:rowOff>
    </xdr:to>
    <xdr:cxnSp macro="">
      <xdr:nvCxnSpPr>
        <xdr:cNvPr id="349" name="直線コネクタ 348"/>
        <xdr:cNvCxnSpPr/>
      </xdr:nvCxnSpPr>
      <xdr:spPr>
        <a:xfrm>
          <a:off x="8750300" y="10047724"/>
          <a:ext cx="889000" cy="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11414</xdr:rowOff>
    </xdr:from>
    <xdr:to>
      <xdr:col>14</xdr:col>
      <xdr:colOff>79375</xdr:colOff>
      <xdr:row>58</xdr:row>
      <xdr:rowOff>113014</xdr:rowOff>
    </xdr:to>
    <xdr:sp macro="" textlink="">
      <xdr:nvSpPr>
        <xdr:cNvPr id="350" name="フローチャート : 判断 349"/>
        <xdr:cNvSpPr/>
      </xdr:nvSpPr>
      <xdr:spPr>
        <a:xfrm>
          <a:off x="9588500" y="995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129541</xdr:rowOff>
    </xdr:from>
    <xdr:ext cx="534377" cy="259045"/>
    <xdr:sp macro="" textlink="">
      <xdr:nvSpPr>
        <xdr:cNvPr id="351" name="テキスト ボックス 350"/>
        <xdr:cNvSpPr txBox="1"/>
      </xdr:nvSpPr>
      <xdr:spPr>
        <a:xfrm>
          <a:off x="9372111" y="973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63,727</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135053</xdr:rowOff>
    </xdr:from>
    <xdr:to>
      <xdr:col>12</xdr:col>
      <xdr:colOff>511175</xdr:colOff>
      <xdr:row>58</xdr:row>
      <xdr:rowOff>103624</xdr:rowOff>
    </xdr:to>
    <xdr:cxnSp macro="">
      <xdr:nvCxnSpPr>
        <xdr:cNvPr id="352" name="直線コネクタ 351"/>
        <xdr:cNvCxnSpPr/>
      </xdr:nvCxnSpPr>
      <xdr:spPr>
        <a:xfrm>
          <a:off x="7861300" y="9907703"/>
          <a:ext cx="889000" cy="140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43520</xdr:rowOff>
    </xdr:from>
    <xdr:to>
      <xdr:col>12</xdr:col>
      <xdr:colOff>561975</xdr:colOff>
      <xdr:row>58</xdr:row>
      <xdr:rowOff>145120</xdr:rowOff>
    </xdr:to>
    <xdr:sp macro="" textlink="">
      <xdr:nvSpPr>
        <xdr:cNvPr id="353" name="フローチャート : 判断 352"/>
        <xdr:cNvSpPr/>
      </xdr:nvSpPr>
      <xdr:spPr>
        <a:xfrm>
          <a:off x="8699500" y="998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161647</xdr:rowOff>
    </xdr:from>
    <xdr:ext cx="534377" cy="259045"/>
    <xdr:sp macro="" textlink="">
      <xdr:nvSpPr>
        <xdr:cNvPr id="354" name="テキスト ボックス 353"/>
        <xdr:cNvSpPr txBox="1"/>
      </xdr:nvSpPr>
      <xdr:spPr>
        <a:xfrm>
          <a:off x="8483111" y="976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53,896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135053</xdr:rowOff>
    </xdr:from>
    <xdr:to>
      <xdr:col>11</xdr:col>
      <xdr:colOff>307975</xdr:colOff>
      <xdr:row>59</xdr:row>
      <xdr:rowOff>18160</xdr:rowOff>
    </xdr:to>
    <xdr:cxnSp macro="">
      <xdr:nvCxnSpPr>
        <xdr:cNvPr id="355" name="直線コネクタ 354"/>
        <xdr:cNvCxnSpPr/>
      </xdr:nvCxnSpPr>
      <xdr:spPr>
        <a:xfrm flipV="1">
          <a:off x="6972300" y="9907703"/>
          <a:ext cx="889000" cy="226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16218</xdr:rowOff>
    </xdr:from>
    <xdr:to>
      <xdr:col>11</xdr:col>
      <xdr:colOff>358775</xdr:colOff>
      <xdr:row>58</xdr:row>
      <xdr:rowOff>117818</xdr:rowOff>
    </xdr:to>
    <xdr:sp macro="" textlink="">
      <xdr:nvSpPr>
        <xdr:cNvPr id="356" name="フローチャート : 判断 355"/>
        <xdr:cNvSpPr/>
      </xdr:nvSpPr>
      <xdr:spPr>
        <a:xfrm>
          <a:off x="7810500" y="996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108945</xdr:rowOff>
    </xdr:from>
    <xdr:ext cx="534377" cy="259045"/>
    <xdr:sp macro="" textlink="">
      <xdr:nvSpPr>
        <xdr:cNvPr id="357" name="テキスト ボックス 356"/>
        <xdr:cNvSpPr txBox="1"/>
      </xdr:nvSpPr>
      <xdr:spPr>
        <a:xfrm>
          <a:off x="7594111" y="10053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100670</xdr:rowOff>
    </xdr:from>
    <xdr:to>
      <xdr:col>10</xdr:col>
      <xdr:colOff>155575</xdr:colOff>
      <xdr:row>59</xdr:row>
      <xdr:rowOff>30820</xdr:rowOff>
    </xdr:to>
    <xdr:sp macro="" textlink="">
      <xdr:nvSpPr>
        <xdr:cNvPr id="358" name="フローチャート : 判断 357"/>
        <xdr:cNvSpPr/>
      </xdr:nvSpPr>
      <xdr:spPr>
        <a:xfrm>
          <a:off x="6921500" y="100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47347</xdr:rowOff>
    </xdr:from>
    <xdr:ext cx="534377" cy="259045"/>
    <xdr:sp macro="" textlink="">
      <xdr:nvSpPr>
        <xdr:cNvPr id="359" name="テキスト ボックス 358"/>
        <xdr:cNvSpPr txBox="1"/>
      </xdr:nvSpPr>
      <xdr:spPr>
        <a:xfrm>
          <a:off x="6705111" y="981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44013</xdr:rowOff>
    </xdr:from>
    <xdr:to>
      <xdr:col>15</xdr:col>
      <xdr:colOff>231775</xdr:colOff>
      <xdr:row>58</xdr:row>
      <xdr:rowOff>145613</xdr:rowOff>
    </xdr:to>
    <xdr:sp macro="" textlink="">
      <xdr:nvSpPr>
        <xdr:cNvPr id="365" name="円/楕円 364"/>
        <xdr:cNvSpPr/>
      </xdr:nvSpPr>
      <xdr:spPr>
        <a:xfrm>
          <a:off x="10426700" y="99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150753</xdr:rowOff>
    </xdr:from>
    <xdr:ext cx="534377" cy="259045"/>
    <xdr:sp macro="" textlink="">
      <xdr:nvSpPr>
        <xdr:cNvPr id="366" name="普通建設事業費該当値テキスト"/>
        <xdr:cNvSpPr txBox="1"/>
      </xdr:nvSpPr>
      <xdr:spPr>
        <a:xfrm>
          <a:off x="10528300" y="992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53,745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58258</xdr:rowOff>
    </xdr:from>
    <xdr:to>
      <xdr:col>14</xdr:col>
      <xdr:colOff>79375</xdr:colOff>
      <xdr:row>58</xdr:row>
      <xdr:rowOff>159858</xdr:rowOff>
    </xdr:to>
    <xdr:sp macro="" textlink="">
      <xdr:nvSpPr>
        <xdr:cNvPr id="367" name="円/楕円 366"/>
        <xdr:cNvSpPr/>
      </xdr:nvSpPr>
      <xdr:spPr>
        <a:xfrm>
          <a:off x="9588500" y="1000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150985</xdr:rowOff>
    </xdr:from>
    <xdr:ext cx="534377" cy="259045"/>
    <xdr:sp macro="" textlink="">
      <xdr:nvSpPr>
        <xdr:cNvPr id="368" name="テキスト ボックス 367"/>
        <xdr:cNvSpPr txBox="1"/>
      </xdr:nvSpPr>
      <xdr:spPr>
        <a:xfrm>
          <a:off x="9372111" y="1009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49,383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52824</xdr:rowOff>
    </xdr:from>
    <xdr:to>
      <xdr:col>12</xdr:col>
      <xdr:colOff>561975</xdr:colOff>
      <xdr:row>58</xdr:row>
      <xdr:rowOff>154424</xdr:rowOff>
    </xdr:to>
    <xdr:sp macro="" textlink="">
      <xdr:nvSpPr>
        <xdr:cNvPr id="369" name="円/楕円 368"/>
        <xdr:cNvSpPr/>
      </xdr:nvSpPr>
      <xdr:spPr>
        <a:xfrm>
          <a:off x="8699500" y="999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145551</xdr:rowOff>
    </xdr:from>
    <xdr:ext cx="534377" cy="259045"/>
    <xdr:sp macro="" textlink="">
      <xdr:nvSpPr>
        <xdr:cNvPr id="370" name="テキスト ボックス 369"/>
        <xdr:cNvSpPr txBox="1"/>
      </xdr:nvSpPr>
      <xdr:spPr>
        <a:xfrm>
          <a:off x="8483111" y="1008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51,047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84253</xdr:rowOff>
    </xdr:from>
    <xdr:to>
      <xdr:col>11</xdr:col>
      <xdr:colOff>358775</xdr:colOff>
      <xdr:row>58</xdr:row>
      <xdr:rowOff>14403</xdr:rowOff>
    </xdr:to>
    <xdr:sp macro="" textlink="">
      <xdr:nvSpPr>
        <xdr:cNvPr id="371" name="円/楕円 370"/>
        <xdr:cNvSpPr/>
      </xdr:nvSpPr>
      <xdr:spPr>
        <a:xfrm>
          <a:off x="7810500" y="9856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30930</xdr:rowOff>
    </xdr:from>
    <xdr:ext cx="534377" cy="259045"/>
    <xdr:sp macro="" textlink="">
      <xdr:nvSpPr>
        <xdr:cNvPr id="372" name="テキスト ボックス 371"/>
        <xdr:cNvSpPr txBox="1"/>
      </xdr:nvSpPr>
      <xdr:spPr>
        <a:xfrm>
          <a:off x="7594111" y="963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93,923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138810</xdr:rowOff>
    </xdr:from>
    <xdr:to>
      <xdr:col>10</xdr:col>
      <xdr:colOff>155575</xdr:colOff>
      <xdr:row>59</xdr:row>
      <xdr:rowOff>68960</xdr:rowOff>
    </xdr:to>
    <xdr:sp macro="" textlink="">
      <xdr:nvSpPr>
        <xdr:cNvPr id="373" name="円/楕円 372"/>
        <xdr:cNvSpPr/>
      </xdr:nvSpPr>
      <xdr:spPr>
        <a:xfrm>
          <a:off x="6921500" y="100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60087</xdr:rowOff>
    </xdr:from>
    <xdr:ext cx="534377" cy="259045"/>
    <xdr:sp macro="" textlink="">
      <xdr:nvSpPr>
        <xdr:cNvPr id="374" name="テキスト ボックス 373"/>
        <xdr:cNvSpPr txBox="1"/>
      </xdr:nvSpPr>
      <xdr:spPr>
        <a:xfrm>
          <a:off x="6705111" y="1017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24,717</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76450</xdr:rowOff>
    </xdr:from>
    <xdr:to>
      <xdr:col>15</xdr:col>
      <xdr:colOff>180340</xdr:colOff>
      <xdr:row>79</xdr:row>
      <xdr:rowOff>43848</xdr:rowOff>
    </xdr:to>
    <xdr:cxnSp macro="">
      <xdr:nvCxnSpPr>
        <xdr:cNvPr id="398" name="直線コネクタ 397"/>
        <xdr:cNvCxnSpPr/>
      </xdr:nvCxnSpPr>
      <xdr:spPr>
        <a:xfrm flipV="1">
          <a:off x="10475595" y="12249400"/>
          <a:ext cx="1270" cy="1338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47675</xdr:rowOff>
    </xdr:from>
    <xdr:ext cx="378565" cy="259045"/>
    <xdr:sp macro="" textlink="">
      <xdr:nvSpPr>
        <xdr:cNvPr id="399" name="普通建設事業費 （ うち新規整備　）最小値テキスト"/>
        <xdr:cNvSpPr txBox="1"/>
      </xdr:nvSpPr>
      <xdr:spPr>
        <a:xfrm>
          <a:off x="10528300" y="135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0" name="直線コネクタ 399"/>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23127</xdr:rowOff>
    </xdr:from>
    <xdr:ext cx="599010" cy="259045"/>
    <xdr:sp macro="" textlink="">
      <xdr:nvSpPr>
        <xdr:cNvPr id="401" name="普通建設事業費 （ うち新規整備　）最大値テキスト"/>
        <xdr:cNvSpPr txBox="1"/>
      </xdr:nvSpPr>
      <xdr:spPr>
        <a:xfrm>
          <a:off x="10528300" y="12024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351,601</a:t>
          </a:r>
          <a:endParaRPr kumimoji="1" lang="ja-JP" altLang="en-US" sz="1000" b="1">
            <a:latin typeface="ＭＳ Ｐゴシック"/>
          </a:endParaRPr>
        </a:p>
      </xdr:txBody>
    </xdr:sp>
    <xdr:clientData/>
  </xdr:oneCellAnchor>
  <xdr:twoCellAnchor>
    <xdr:from>
      <xdr:col>15</xdr:col>
      <xdr:colOff>92075</xdr:colOff>
      <xdr:row>71</xdr:row>
      <xdr:rowOff>76450</xdr:rowOff>
    </xdr:from>
    <xdr:to>
      <xdr:col>15</xdr:col>
      <xdr:colOff>269875</xdr:colOff>
      <xdr:row>71</xdr:row>
      <xdr:rowOff>76450</xdr:rowOff>
    </xdr:to>
    <xdr:cxnSp macro="">
      <xdr:nvCxnSpPr>
        <xdr:cNvPr id="402" name="直線コネクタ 401"/>
        <xdr:cNvCxnSpPr/>
      </xdr:nvCxnSpPr>
      <xdr:spPr>
        <a:xfrm>
          <a:off x="10388600" y="1224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21864</xdr:rowOff>
    </xdr:from>
    <xdr:to>
      <xdr:col>15</xdr:col>
      <xdr:colOff>180975</xdr:colOff>
      <xdr:row>79</xdr:row>
      <xdr:rowOff>34548</xdr:rowOff>
    </xdr:to>
    <xdr:cxnSp macro="">
      <xdr:nvCxnSpPr>
        <xdr:cNvPr id="403" name="直線コネクタ 402"/>
        <xdr:cNvCxnSpPr/>
      </xdr:nvCxnSpPr>
      <xdr:spPr>
        <a:xfrm flipV="1">
          <a:off x="9639300" y="13566414"/>
          <a:ext cx="838200" cy="1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135273</xdr:rowOff>
    </xdr:from>
    <xdr:ext cx="534377" cy="259045"/>
    <xdr:sp macro="" textlink="">
      <xdr:nvSpPr>
        <xdr:cNvPr id="404" name="普通建設事業費 （ うち新規整備　）平均値テキスト"/>
        <xdr:cNvSpPr txBox="1"/>
      </xdr:nvSpPr>
      <xdr:spPr>
        <a:xfrm>
          <a:off x="10528300" y="133369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13,833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112396</xdr:rowOff>
    </xdr:from>
    <xdr:to>
      <xdr:col>15</xdr:col>
      <xdr:colOff>231775</xdr:colOff>
      <xdr:row>79</xdr:row>
      <xdr:rowOff>42546</xdr:rowOff>
    </xdr:to>
    <xdr:sp macro="" textlink="">
      <xdr:nvSpPr>
        <xdr:cNvPr id="405" name="フローチャート : 判断 404"/>
        <xdr:cNvSpPr/>
      </xdr:nvSpPr>
      <xdr:spPr>
        <a:xfrm>
          <a:off x="10426700" y="13485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168756</xdr:rowOff>
    </xdr:from>
    <xdr:to>
      <xdr:col>14</xdr:col>
      <xdr:colOff>28575</xdr:colOff>
      <xdr:row>79</xdr:row>
      <xdr:rowOff>34548</xdr:rowOff>
    </xdr:to>
    <xdr:cxnSp macro="">
      <xdr:nvCxnSpPr>
        <xdr:cNvPr id="406" name="直線コネクタ 405"/>
        <xdr:cNvCxnSpPr/>
      </xdr:nvCxnSpPr>
      <xdr:spPr>
        <a:xfrm>
          <a:off x="8750300" y="13541856"/>
          <a:ext cx="889000" cy="37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56896</xdr:rowOff>
    </xdr:from>
    <xdr:to>
      <xdr:col>14</xdr:col>
      <xdr:colOff>79375</xdr:colOff>
      <xdr:row>78</xdr:row>
      <xdr:rowOff>158496</xdr:rowOff>
    </xdr:to>
    <xdr:sp macro="" textlink="">
      <xdr:nvSpPr>
        <xdr:cNvPr id="407" name="フローチャート : 判断 406"/>
        <xdr:cNvSpPr/>
      </xdr:nvSpPr>
      <xdr:spPr>
        <a:xfrm>
          <a:off x="9588500" y="134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3573</xdr:rowOff>
    </xdr:from>
    <xdr:ext cx="534377" cy="259045"/>
    <xdr:sp macro="" textlink="">
      <xdr:nvSpPr>
        <xdr:cNvPr id="408" name="テキスト ボックス 407"/>
        <xdr:cNvSpPr txBox="1"/>
      </xdr:nvSpPr>
      <xdr:spPr>
        <a:xfrm>
          <a:off x="9372111" y="13205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28,400</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91819</xdr:rowOff>
    </xdr:from>
    <xdr:to>
      <xdr:col>12</xdr:col>
      <xdr:colOff>561975</xdr:colOff>
      <xdr:row>79</xdr:row>
      <xdr:rowOff>21969</xdr:rowOff>
    </xdr:to>
    <xdr:sp macro="" textlink="">
      <xdr:nvSpPr>
        <xdr:cNvPr id="409" name="フローチャート : 判断 408"/>
        <xdr:cNvSpPr/>
      </xdr:nvSpPr>
      <xdr:spPr>
        <a:xfrm>
          <a:off x="8699500" y="13464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38496</xdr:rowOff>
    </xdr:from>
    <xdr:ext cx="534377" cy="259045"/>
    <xdr:sp macro="" textlink="">
      <xdr:nvSpPr>
        <xdr:cNvPr id="410" name="テキスト ボックス 409"/>
        <xdr:cNvSpPr txBox="1"/>
      </xdr:nvSpPr>
      <xdr:spPr>
        <a:xfrm>
          <a:off x="8483111" y="13240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142514</xdr:rowOff>
    </xdr:from>
    <xdr:to>
      <xdr:col>15</xdr:col>
      <xdr:colOff>231775</xdr:colOff>
      <xdr:row>79</xdr:row>
      <xdr:rowOff>72664</xdr:rowOff>
    </xdr:to>
    <xdr:sp macro="" textlink="">
      <xdr:nvSpPr>
        <xdr:cNvPr id="416" name="円/楕円 415"/>
        <xdr:cNvSpPr/>
      </xdr:nvSpPr>
      <xdr:spPr>
        <a:xfrm>
          <a:off x="10426700" y="1351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90823</xdr:rowOff>
    </xdr:from>
    <xdr:ext cx="469744" cy="259045"/>
    <xdr:sp macro="" textlink="">
      <xdr:nvSpPr>
        <xdr:cNvPr id="417" name="普通建設事業費 （ うち新規整備　）該当値テキスト"/>
        <xdr:cNvSpPr txBox="1"/>
      </xdr:nvSpPr>
      <xdr:spPr>
        <a:xfrm>
          <a:off x="10528300" y="1346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5,928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155198</xdr:rowOff>
    </xdr:from>
    <xdr:to>
      <xdr:col>14</xdr:col>
      <xdr:colOff>79375</xdr:colOff>
      <xdr:row>79</xdr:row>
      <xdr:rowOff>85348</xdr:rowOff>
    </xdr:to>
    <xdr:sp macro="" textlink="">
      <xdr:nvSpPr>
        <xdr:cNvPr id="418" name="円/楕円 417"/>
        <xdr:cNvSpPr/>
      </xdr:nvSpPr>
      <xdr:spPr>
        <a:xfrm>
          <a:off x="9588500" y="135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76475</xdr:rowOff>
    </xdr:from>
    <xdr:ext cx="469744" cy="259045"/>
    <xdr:sp macro="" textlink="">
      <xdr:nvSpPr>
        <xdr:cNvPr id="419" name="テキスト ボックス 418"/>
        <xdr:cNvSpPr txBox="1"/>
      </xdr:nvSpPr>
      <xdr:spPr>
        <a:xfrm>
          <a:off x="9404427" y="1362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2,599</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117956</xdr:rowOff>
    </xdr:from>
    <xdr:to>
      <xdr:col>12</xdr:col>
      <xdr:colOff>561975</xdr:colOff>
      <xdr:row>79</xdr:row>
      <xdr:rowOff>48106</xdr:rowOff>
    </xdr:to>
    <xdr:sp macro="" textlink="">
      <xdr:nvSpPr>
        <xdr:cNvPr id="420" name="円/楕円 419"/>
        <xdr:cNvSpPr/>
      </xdr:nvSpPr>
      <xdr:spPr>
        <a:xfrm>
          <a:off x="8699500" y="13491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39233</xdr:rowOff>
    </xdr:from>
    <xdr:ext cx="534377" cy="259045"/>
    <xdr:sp macro="" textlink="">
      <xdr:nvSpPr>
        <xdr:cNvPr id="421" name="テキスト ボックス 420"/>
        <xdr:cNvSpPr txBox="1"/>
      </xdr:nvSpPr>
      <xdr:spPr>
        <a:xfrm>
          <a:off x="8483111" y="1358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12,374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2" name="直線コネクタ 431"/>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3" name="テキスト ボックス 432"/>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4" name="直線コネクタ 433"/>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35" name="テキスト ボックス 434"/>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36" name="直線コネクタ 435"/>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37" name="テキスト ボックス 436"/>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39" name="テキスト ボックス 438"/>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0" name="直線コネクタ 439"/>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92</xdr:row>
      <xdr:rowOff>54627</xdr:rowOff>
    </xdr:from>
    <xdr:ext cx="531299" cy="259045"/>
    <xdr:sp macro="" textlink="">
      <xdr:nvSpPr>
        <xdr:cNvPr id="441" name="テキスト ボックス 440"/>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4" name="直線コネクタ 443"/>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45" name="テキスト ボックス 444"/>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7" name="テキスト ボックス 44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145458</xdr:rowOff>
    </xdr:from>
    <xdr:to>
      <xdr:col>15</xdr:col>
      <xdr:colOff>180340</xdr:colOff>
      <xdr:row>98</xdr:row>
      <xdr:rowOff>130184</xdr:rowOff>
    </xdr:to>
    <xdr:cxnSp macro="">
      <xdr:nvCxnSpPr>
        <xdr:cNvPr id="449" name="直線コネクタ 448"/>
        <xdr:cNvCxnSpPr/>
      </xdr:nvCxnSpPr>
      <xdr:spPr>
        <a:xfrm flipV="1">
          <a:off x="10475595" y="15575958"/>
          <a:ext cx="1270" cy="1356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134011</xdr:rowOff>
    </xdr:from>
    <xdr:ext cx="534377" cy="259045"/>
    <xdr:sp macro="" textlink="">
      <xdr:nvSpPr>
        <xdr:cNvPr id="450" name="普通建設事業費 （ うち更新整備　）最小値テキスト"/>
        <xdr:cNvSpPr txBox="1"/>
      </xdr:nvSpPr>
      <xdr:spPr>
        <a:xfrm>
          <a:off x="10528300" y="16936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12,666</a:t>
          </a:r>
          <a:endParaRPr kumimoji="1" lang="ja-JP" altLang="en-US" sz="1000" b="1">
            <a:latin typeface="ＭＳ Ｐゴシック"/>
          </a:endParaRPr>
        </a:p>
      </xdr:txBody>
    </xdr:sp>
    <xdr:clientData/>
  </xdr:oneCellAnchor>
  <xdr:twoCellAnchor>
    <xdr:from>
      <xdr:col>15</xdr:col>
      <xdr:colOff>92075</xdr:colOff>
      <xdr:row>98</xdr:row>
      <xdr:rowOff>130184</xdr:rowOff>
    </xdr:from>
    <xdr:to>
      <xdr:col>15</xdr:col>
      <xdr:colOff>269875</xdr:colOff>
      <xdr:row>98</xdr:row>
      <xdr:rowOff>130184</xdr:rowOff>
    </xdr:to>
    <xdr:cxnSp macro="">
      <xdr:nvCxnSpPr>
        <xdr:cNvPr id="451" name="直線コネクタ 450"/>
        <xdr:cNvCxnSpPr/>
      </xdr:nvCxnSpPr>
      <xdr:spPr>
        <a:xfrm>
          <a:off x="10388600" y="16932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92135</xdr:rowOff>
    </xdr:from>
    <xdr:ext cx="599010" cy="259045"/>
    <xdr:sp macro="" textlink="">
      <xdr:nvSpPr>
        <xdr:cNvPr id="452" name="普通建設事業費 （ うち更新整備　）最大値テキスト"/>
        <xdr:cNvSpPr txBox="1"/>
      </xdr:nvSpPr>
      <xdr:spPr>
        <a:xfrm>
          <a:off x="10528300" y="15351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107,597</a:t>
          </a:r>
          <a:endParaRPr kumimoji="1" lang="ja-JP" altLang="en-US" sz="1000" b="1">
            <a:latin typeface="ＭＳ Ｐゴシック"/>
          </a:endParaRPr>
        </a:p>
      </xdr:txBody>
    </xdr:sp>
    <xdr:clientData/>
  </xdr:oneCellAnchor>
  <xdr:twoCellAnchor>
    <xdr:from>
      <xdr:col>15</xdr:col>
      <xdr:colOff>92075</xdr:colOff>
      <xdr:row>90</xdr:row>
      <xdr:rowOff>145458</xdr:rowOff>
    </xdr:from>
    <xdr:to>
      <xdr:col>15</xdr:col>
      <xdr:colOff>269875</xdr:colOff>
      <xdr:row>90</xdr:row>
      <xdr:rowOff>145458</xdr:rowOff>
    </xdr:to>
    <xdr:cxnSp macro="">
      <xdr:nvCxnSpPr>
        <xdr:cNvPr id="453" name="直線コネクタ 452"/>
        <xdr:cNvCxnSpPr/>
      </xdr:nvCxnSpPr>
      <xdr:spPr>
        <a:xfrm>
          <a:off x="10388600" y="15575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72335</xdr:rowOff>
    </xdr:from>
    <xdr:to>
      <xdr:col>15</xdr:col>
      <xdr:colOff>180975</xdr:colOff>
      <xdr:row>96</xdr:row>
      <xdr:rowOff>75020</xdr:rowOff>
    </xdr:to>
    <xdr:cxnSp macro="">
      <xdr:nvCxnSpPr>
        <xdr:cNvPr id="454" name="直線コネクタ 453"/>
        <xdr:cNvCxnSpPr/>
      </xdr:nvCxnSpPr>
      <xdr:spPr>
        <a:xfrm>
          <a:off x="9639300" y="16531535"/>
          <a:ext cx="838200" cy="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154653</xdr:rowOff>
    </xdr:from>
    <xdr:ext cx="534377" cy="259045"/>
    <xdr:sp macro="" textlink="">
      <xdr:nvSpPr>
        <xdr:cNvPr id="455" name="普通建設事業費 （ うち更新整備　）平均値テキスト"/>
        <xdr:cNvSpPr txBox="1"/>
      </xdr:nvSpPr>
      <xdr:spPr>
        <a:xfrm>
          <a:off x="10528300" y="16270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131776</xdr:rowOff>
    </xdr:from>
    <xdr:to>
      <xdr:col>15</xdr:col>
      <xdr:colOff>231775</xdr:colOff>
      <xdr:row>96</xdr:row>
      <xdr:rowOff>61926</xdr:rowOff>
    </xdr:to>
    <xdr:sp macro="" textlink="">
      <xdr:nvSpPr>
        <xdr:cNvPr id="456" name="フローチャート : 判断 455"/>
        <xdr:cNvSpPr/>
      </xdr:nvSpPr>
      <xdr:spPr>
        <a:xfrm>
          <a:off x="10426700" y="1641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72335</xdr:rowOff>
    </xdr:from>
    <xdr:to>
      <xdr:col>14</xdr:col>
      <xdr:colOff>28575</xdr:colOff>
      <xdr:row>97</xdr:row>
      <xdr:rowOff>48661</xdr:rowOff>
    </xdr:to>
    <xdr:cxnSp macro="">
      <xdr:nvCxnSpPr>
        <xdr:cNvPr id="457" name="直線コネクタ 456"/>
        <xdr:cNvCxnSpPr/>
      </xdr:nvCxnSpPr>
      <xdr:spPr>
        <a:xfrm flipV="1">
          <a:off x="8750300" y="16531535"/>
          <a:ext cx="889000" cy="147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31750</xdr:rowOff>
    </xdr:from>
    <xdr:to>
      <xdr:col>14</xdr:col>
      <xdr:colOff>79375</xdr:colOff>
      <xdr:row>97</xdr:row>
      <xdr:rowOff>133350</xdr:rowOff>
    </xdr:to>
    <xdr:sp macro="" textlink="">
      <xdr:nvSpPr>
        <xdr:cNvPr id="458" name="フローチャート : 判断 457"/>
        <xdr:cNvSpPr/>
      </xdr:nvSpPr>
      <xdr:spPr>
        <a:xfrm>
          <a:off x="9588500" y="1666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124477</xdr:rowOff>
    </xdr:from>
    <xdr:ext cx="534377" cy="259045"/>
    <xdr:sp macro="" textlink="">
      <xdr:nvSpPr>
        <xdr:cNvPr id="459" name="テキスト ボックス 458"/>
        <xdr:cNvSpPr txBox="1"/>
      </xdr:nvSpPr>
      <xdr:spPr>
        <a:xfrm>
          <a:off x="9372111" y="1675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28,000</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90743</xdr:rowOff>
    </xdr:from>
    <xdr:to>
      <xdr:col>12</xdr:col>
      <xdr:colOff>561975</xdr:colOff>
      <xdr:row>98</xdr:row>
      <xdr:rowOff>20893</xdr:rowOff>
    </xdr:to>
    <xdr:sp macro="" textlink="">
      <xdr:nvSpPr>
        <xdr:cNvPr id="460" name="フローチャート : 判断 459"/>
        <xdr:cNvSpPr/>
      </xdr:nvSpPr>
      <xdr:spPr>
        <a:xfrm>
          <a:off x="8699500" y="16721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12020</xdr:rowOff>
    </xdr:from>
    <xdr:ext cx="534377" cy="259045"/>
    <xdr:sp macro="" textlink="">
      <xdr:nvSpPr>
        <xdr:cNvPr id="461" name="テキスト ボックス 460"/>
        <xdr:cNvSpPr txBox="1"/>
      </xdr:nvSpPr>
      <xdr:spPr>
        <a:xfrm>
          <a:off x="8483111" y="1681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23,871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24220</xdr:rowOff>
    </xdr:from>
    <xdr:to>
      <xdr:col>15</xdr:col>
      <xdr:colOff>231775</xdr:colOff>
      <xdr:row>96</xdr:row>
      <xdr:rowOff>125820</xdr:rowOff>
    </xdr:to>
    <xdr:sp macro="" textlink="">
      <xdr:nvSpPr>
        <xdr:cNvPr id="467" name="円/楕円 466"/>
        <xdr:cNvSpPr/>
      </xdr:nvSpPr>
      <xdr:spPr>
        <a:xfrm>
          <a:off x="10426700" y="1648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2647</xdr:rowOff>
    </xdr:from>
    <xdr:ext cx="534377" cy="259045"/>
    <xdr:sp macro="" textlink="">
      <xdr:nvSpPr>
        <xdr:cNvPr id="468" name="普通建設事業費 （ うち更新整備　）該当値テキスト"/>
        <xdr:cNvSpPr txBox="1"/>
      </xdr:nvSpPr>
      <xdr:spPr>
        <a:xfrm>
          <a:off x="10528300" y="16461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40,527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21535</xdr:rowOff>
    </xdr:from>
    <xdr:to>
      <xdr:col>14</xdr:col>
      <xdr:colOff>79375</xdr:colOff>
      <xdr:row>96</xdr:row>
      <xdr:rowOff>123135</xdr:rowOff>
    </xdr:to>
    <xdr:sp macro="" textlink="">
      <xdr:nvSpPr>
        <xdr:cNvPr id="469" name="円/楕円 468"/>
        <xdr:cNvSpPr/>
      </xdr:nvSpPr>
      <xdr:spPr>
        <a:xfrm>
          <a:off x="9588500" y="1648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139662</xdr:rowOff>
    </xdr:from>
    <xdr:ext cx="534377" cy="259045"/>
    <xdr:sp macro="" textlink="">
      <xdr:nvSpPr>
        <xdr:cNvPr id="470" name="テキスト ボックス 469"/>
        <xdr:cNvSpPr txBox="1"/>
      </xdr:nvSpPr>
      <xdr:spPr>
        <a:xfrm>
          <a:off x="9372111" y="1625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40,715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169311</xdr:rowOff>
    </xdr:from>
    <xdr:to>
      <xdr:col>12</xdr:col>
      <xdr:colOff>561975</xdr:colOff>
      <xdr:row>97</xdr:row>
      <xdr:rowOff>99461</xdr:rowOff>
    </xdr:to>
    <xdr:sp macro="" textlink="">
      <xdr:nvSpPr>
        <xdr:cNvPr id="471" name="円/楕円 470"/>
        <xdr:cNvSpPr/>
      </xdr:nvSpPr>
      <xdr:spPr>
        <a:xfrm>
          <a:off x="8699500" y="1662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115988</xdr:rowOff>
    </xdr:from>
    <xdr:ext cx="534377" cy="259045"/>
    <xdr:sp macro="" textlink="">
      <xdr:nvSpPr>
        <xdr:cNvPr id="472" name="テキスト ボックス 471"/>
        <xdr:cNvSpPr txBox="1"/>
      </xdr:nvSpPr>
      <xdr:spPr>
        <a:xfrm>
          <a:off x="8483111" y="16403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30,372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3" name="正方形/長方形 47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4" name="正方形/長方形 47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5" name="正方形/長方形 47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6" name="正方形/長方形 47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7" name="正方形/長方形 47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8" name="正方形/長方形 47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9" name="正方形/長方形 47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3" name="直線コネクタ 48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4" name="テキスト ボックス 48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5" name="直線コネクタ 48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6" name="テキスト ボックス 48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7" name="直線コネクタ 48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88" name="テキスト ボックス 48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9" name="直線コネクタ 48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0" name="テキスト ボックス 48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1" name="直線コネクタ 49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492" name="テキスト ボックス 49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3" name="直線コネクタ 49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4" name="テキスト ボックス 49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5" name="直線コネクタ 49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6" name="テキスト ボックス 49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144582</xdr:rowOff>
    </xdr:from>
    <xdr:to>
      <xdr:col>23</xdr:col>
      <xdr:colOff>516889</xdr:colOff>
      <xdr:row>39</xdr:row>
      <xdr:rowOff>98878</xdr:rowOff>
    </xdr:to>
    <xdr:cxnSp macro="">
      <xdr:nvCxnSpPr>
        <xdr:cNvPr id="498" name="直線コネクタ 497"/>
        <xdr:cNvCxnSpPr/>
      </xdr:nvCxnSpPr>
      <xdr:spPr>
        <a:xfrm flipV="1">
          <a:off x="16317595" y="5288082"/>
          <a:ext cx="1269" cy="14973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9"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0" name="直線コネクタ 499"/>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91259</xdr:rowOff>
    </xdr:from>
    <xdr:ext cx="534377" cy="259045"/>
    <xdr:sp macro="" textlink="">
      <xdr:nvSpPr>
        <xdr:cNvPr id="501" name="災害復旧事業費最大値テキスト"/>
        <xdr:cNvSpPr txBox="1"/>
      </xdr:nvSpPr>
      <xdr:spPr>
        <a:xfrm>
          <a:off x="16370300" y="5063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30</xdr:row>
      <xdr:rowOff>144582</xdr:rowOff>
    </xdr:from>
    <xdr:to>
      <xdr:col>23</xdr:col>
      <xdr:colOff>606425</xdr:colOff>
      <xdr:row>30</xdr:row>
      <xdr:rowOff>144582</xdr:rowOff>
    </xdr:to>
    <xdr:cxnSp macro="">
      <xdr:nvCxnSpPr>
        <xdr:cNvPr id="502" name="直線コネクタ 501"/>
        <xdr:cNvCxnSpPr/>
      </xdr:nvCxnSpPr>
      <xdr:spPr>
        <a:xfrm>
          <a:off x="16230600" y="528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65601</xdr:rowOff>
    </xdr:from>
    <xdr:to>
      <xdr:col>23</xdr:col>
      <xdr:colOff>517525</xdr:colOff>
      <xdr:row>39</xdr:row>
      <xdr:rowOff>95499</xdr:rowOff>
    </xdr:to>
    <xdr:cxnSp macro="">
      <xdr:nvCxnSpPr>
        <xdr:cNvPr id="503" name="直線コネクタ 502"/>
        <xdr:cNvCxnSpPr/>
      </xdr:nvCxnSpPr>
      <xdr:spPr>
        <a:xfrm>
          <a:off x="15481300" y="6752151"/>
          <a:ext cx="838200" cy="29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170658</xdr:rowOff>
    </xdr:from>
    <xdr:ext cx="469744" cy="259045"/>
    <xdr:sp macro="" textlink="">
      <xdr:nvSpPr>
        <xdr:cNvPr id="504" name="災害復旧事業費平均値テキスト"/>
        <xdr:cNvSpPr txBox="1"/>
      </xdr:nvSpPr>
      <xdr:spPr>
        <a:xfrm>
          <a:off x="16370300" y="65143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4,394</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147781</xdr:rowOff>
    </xdr:from>
    <xdr:to>
      <xdr:col>23</xdr:col>
      <xdr:colOff>568325</xdr:colOff>
      <xdr:row>39</xdr:row>
      <xdr:rowOff>77931</xdr:rowOff>
    </xdr:to>
    <xdr:sp macro="" textlink="">
      <xdr:nvSpPr>
        <xdr:cNvPr id="505" name="フローチャート : 判断 504"/>
        <xdr:cNvSpPr/>
      </xdr:nvSpPr>
      <xdr:spPr>
        <a:xfrm>
          <a:off x="16268700" y="6662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65601</xdr:rowOff>
    </xdr:from>
    <xdr:to>
      <xdr:col>22</xdr:col>
      <xdr:colOff>365125</xdr:colOff>
      <xdr:row>39</xdr:row>
      <xdr:rowOff>98144</xdr:rowOff>
    </xdr:to>
    <xdr:cxnSp macro="">
      <xdr:nvCxnSpPr>
        <xdr:cNvPr id="506" name="直線コネクタ 505"/>
        <xdr:cNvCxnSpPr/>
      </xdr:nvCxnSpPr>
      <xdr:spPr>
        <a:xfrm flipV="1">
          <a:off x="14592300" y="6752151"/>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163668</xdr:rowOff>
    </xdr:from>
    <xdr:to>
      <xdr:col>22</xdr:col>
      <xdr:colOff>415925</xdr:colOff>
      <xdr:row>39</xdr:row>
      <xdr:rowOff>93818</xdr:rowOff>
    </xdr:to>
    <xdr:sp macro="" textlink="">
      <xdr:nvSpPr>
        <xdr:cNvPr id="507" name="フローチャート : 判断 506"/>
        <xdr:cNvSpPr/>
      </xdr:nvSpPr>
      <xdr:spPr>
        <a:xfrm>
          <a:off x="15430500" y="667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110346</xdr:rowOff>
    </xdr:from>
    <xdr:ext cx="469744" cy="259045"/>
    <xdr:sp macro="" textlink="">
      <xdr:nvSpPr>
        <xdr:cNvPr id="508" name="テキスト ボックス 507"/>
        <xdr:cNvSpPr txBox="1"/>
      </xdr:nvSpPr>
      <xdr:spPr>
        <a:xfrm>
          <a:off x="15246427" y="645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94388</xdr:rowOff>
    </xdr:from>
    <xdr:to>
      <xdr:col>21</xdr:col>
      <xdr:colOff>161925</xdr:colOff>
      <xdr:row>39</xdr:row>
      <xdr:rowOff>98144</xdr:rowOff>
    </xdr:to>
    <xdr:cxnSp macro="">
      <xdr:nvCxnSpPr>
        <xdr:cNvPr id="509" name="直線コネクタ 508"/>
        <xdr:cNvCxnSpPr/>
      </xdr:nvCxnSpPr>
      <xdr:spPr>
        <a:xfrm>
          <a:off x="13703300" y="6780938"/>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39</xdr:row>
      <xdr:rowOff>31424</xdr:rowOff>
    </xdr:from>
    <xdr:to>
      <xdr:col>21</xdr:col>
      <xdr:colOff>212725</xdr:colOff>
      <xdr:row>39</xdr:row>
      <xdr:rowOff>133024</xdr:rowOff>
    </xdr:to>
    <xdr:sp macro="" textlink="">
      <xdr:nvSpPr>
        <xdr:cNvPr id="510" name="フローチャート : 判断 509"/>
        <xdr:cNvSpPr/>
      </xdr:nvSpPr>
      <xdr:spPr>
        <a:xfrm>
          <a:off x="14541500" y="6717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149551</xdr:rowOff>
    </xdr:from>
    <xdr:ext cx="469744" cy="259045"/>
    <xdr:sp macro="" textlink="">
      <xdr:nvSpPr>
        <xdr:cNvPr id="511" name="テキスト ボックス 510"/>
        <xdr:cNvSpPr txBox="1"/>
      </xdr:nvSpPr>
      <xdr:spPr>
        <a:xfrm>
          <a:off x="14357427" y="6493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10590</xdr:rowOff>
    </xdr:from>
    <xdr:to>
      <xdr:col>19</xdr:col>
      <xdr:colOff>644525</xdr:colOff>
      <xdr:row>39</xdr:row>
      <xdr:rowOff>94388</xdr:rowOff>
    </xdr:to>
    <xdr:cxnSp macro="">
      <xdr:nvCxnSpPr>
        <xdr:cNvPr id="512" name="直線コネクタ 511"/>
        <xdr:cNvCxnSpPr/>
      </xdr:nvCxnSpPr>
      <xdr:spPr>
        <a:xfrm>
          <a:off x="12814300" y="6697140"/>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39</xdr:row>
      <xdr:rowOff>2849</xdr:rowOff>
    </xdr:from>
    <xdr:to>
      <xdr:col>20</xdr:col>
      <xdr:colOff>9525</xdr:colOff>
      <xdr:row>39</xdr:row>
      <xdr:rowOff>104449</xdr:rowOff>
    </xdr:to>
    <xdr:sp macro="" textlink="">
      <xdr:nvSpPr>
        <xdr:cNvPr id="513" name="フローチャート : 判断 512"/>
        <xdr:cNvSpPr/>
      </xdr:nvSpPr>
      <xdr:spPr>
        <a:xfrm>
          <a:off x="13652500" y="668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120975</xdr:rowOff>
    </xdr:from>
    <xdr:ext cx="469744" cy="259045"/>
    <xdr:sp macro="" textlink="">
      <xdr:nvSpPr>
        <xdr:cNvPr id="514" name="テキスト ボックス 513"/>
        <xdr:cNvSpPr txBox="1"/>
      </xdr:nvSpPr>
      <xdr:spPr>
        <a:xfrm>
          <a:off x="13468427" y="646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100232</xdr:rowOff>
    </xdr:from>
    <xdr:to>
      <xdr:col>18</xdr:col>
      <xdr:colOff>492125</xdr:colOff>
      <xdr:row>39</xdr:row>
      <xdr:rowOff>30382</xdr:rowOff>
    </xdr:to>
    <xdr:sp macro="" textlink="">
      <xdr:nvSpPr>
        <xdr:cNvPr id="515" name="フローチャート : 判断 514"/>
        <xdr:cNvSpPr/>
      </xdr:nvSpPr>
      <xdr:spPr>
        <a:xfrm>
          <a:off x="12763500" y="661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46909</xdr:rowOff>
    </xdr:from>
    <xdr:ext cx="469744" cy="259045"/>
    <xdr:sp macro="" textlink="">
      <xdr:nvSpPr>
        <xdr:cNvPr id="516" name="テキスト ボックス 515"/>
        <xdr:cNvSpPr txBox="1"/>
      </xdr:nvSpPr>
      <xdr:spPr>
        <a:xfrm>
          <a:off x="12579427" y="639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7" name="テキスト ボックス 51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8" name="テキスト ボックス 51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9" name="テキスト ボックス 51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0" name="テキスト ボックス 51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1" name="テキスト ボックス 52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44699</xdr:rowOff>
    </xdr:from>
    <xdr:to>
      <xdr:col>23</xdr:col>
      <xdr:colOff>568325</xdr:colOff>
      <xdr:row>39</xdr:row>
      <xdr:rowOff>146299</xdr:rowOff>
    </xdr:to>
    <xdr:sp macro="" textlink="">
      <xdr:nvSpPr>
        <xdr:cNvPr id="522" name="円/楕円 521"/>
        <xdr:cNvSpPr/>
      </xdr:nvSpPr>
      <xdr:spPr>
        <a:xfrm>
          <a:off x="16268700" y="673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131076</xdr:rowOff>
    </xdr:from>
    <xdr:ext cx="378565" cy="259045"/>
    <xdr:sp macro="" textlink="">
      <xdr:nvSpPr>
        <xdr:cNvPr id="523" name="災害復旧事業費該当値テキスト"/>
        <xdr:cNvSpPr txBox="1"/>
      </xdr:nvSpPr>
      <xdr:spPr>
        <a:xfrm>
          <a:off x="16370300" y="6646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14801</xdr:rowOff>
    </xdr:from>
    <xdr:to>
      <xdr:col>22</xdr:col>
      <xdr:colOff>415925</xdr:colOff>
      <xdr:row>39</xdr:row>
      <xdr:rowOff>116401</xdr:rowOff>
    </xdr:to>
    <xdr:sp macro="" textlink="">
      <xdr:nvSpPr>
        <xdr:cNvPr id="524" name="円/楕円 523"/>
        <xdr:cNvSpPr/>
      </xdr:nvSpPr>
      <xdr:spPr>
        <a:xfrm>
          <a:off x="15430500" y="670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107528</xdr:rowOff>
    </xdr:from>
    <xdr:ext cx="469744" cy="259045"/>
    <xdr:sp macro="" textlink="">
      <xdr:nvSpPr>
        <xdr:cNvPr id="525" name="テキスト ボックス 524"/>
        <xdr:cNvSpPr txBox="1"/>
      </xdr:nvSpPr>
      <xdr:spPr>
        <a:xfrm>
          <a:off x="15246427" y="679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47344</xdr:rowOff>
    </xdr:from>
    <xdr:to>
      <xdr:col>21</xdr:col>
      <xdr:colOff>212725</xdr:colOff>
      <xdr:row>39</xdr:row>
      <xdr:rowOff>148944</xdr:rowOff>
    </xdr:to>
    <xdr:sp macro="" textlink="">
      <xdr:nvSpPr>
        <xdr:cNvPr id="526" name="円/楕円 525"/>
        <xdr:cNvSpPr/>
      </xdr:nvSpPr>
      <xdr:spPr>
        <a:xfrm>
          <a:off x="14541500" y="673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140071</xdr:rowOff>
    </xdr:from>
    <xdr:ext cx="313932" cy="259045"/>
    <xdr:sp macro="" textlink="">
      <xdr:nvSpPr>
        <xdr:cNvPr id="527" name="テキスト ボックス 526"/>
        <xdr:cNvSpPr txBox="1"/>
      </xdr:nvSpPr>
      <xdr:spPr>
        <a:xfrm>
          <a:off x="14435333" y="6826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43588</xdr:rowOff>
    </xdr:from>
    <xdr:to>
      <xdr:col>20</xdr:col>
      <xdr:colOff>9525</xdr:colOff>
      <xdr:row>39</xdr:row>
      <xdr:rowOff>145188</xdr:rowOff>
    </xdr:to>
    <xdr:sp macro="" textlink="">
      <xdr:nvSpPr>
        <xdr:cNvPr id="528" name="円/楕円 527"/>
        <xdr:cNvSpPr/>
      </xdr:nvSpPr>
      <xdr:spPr>
        <a:xfrm>
          <a:off x="13652500" y="673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136315</xdr:rowOff>
    </xdr:from>
    <xdr:ext cx="378565" cy="259045"/>
    <xdr:sp macro="" textlink="">
      <xdr:nvSpPr>
        <xdr:cNvPr id="529" name="テキスト ボックス 528"/>
        <xdr:cNvSpPr txBox="1"/>
      </xdr:nvSpPr>
      <xdr:spPr>
        <a:xfrm>
          <a:off x="13514017" y="6822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131240</xdr:rowOff>
    </xdr:from>
    <xdr:to>
      <xdr:col>18</xdr:col>
      <xdr:colOff>492125</xdr:colOff>
      <xdr:row>39</xdr:row>
      <xdr:rowOff>61390</xdr:rowOff>
    </xdr:to>
    <xdr:sp macro="" textlink="">
      <xdr:nvSpPr>
        <xdr:cNvPr id="530" name="円/楕円 529"/>
        <xdr:cNvSpPr/>
      </xdr:nvSpPr>
      <xdr:spPr>
        <a:xfrm>
          <a:off x="12763500" y="664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52517</xdr:rowOff>
    </xdr:from>
    <xdr:ext cx="469744" cy="259045"/>
    <xdr:sp macro="" textlink="">
      <xdr:nvSpPr>
        <xdr:cNvPr id="531" name="テキスト ボックス 530"/>
        <xdr:cNvSpPr txBox="1"/>
      </xdr:nvSpPr>
      <xdr:spPr>
        <a:xfrm>
          <a:off x="12579427" y="6739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2" name="正方形/長方形 53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3" name="正方形/長方形 53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4" name="正方形/長方形 53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5" name="正方形/長方形 53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6" name="正方形/長方形 53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7" name="正方形/長方形 53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8" name="正方形/長方形 53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9" name="正方形/長方形 53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0" name="テキスト ボックス 53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1" name="直線コネクタ 54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42" name="直線コネクタ 54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43" name="テキスト ボックス 54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44" name="直線コネクタ 54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56</xdr:row>
      <xdr:rowOff>144434</xdr:rowOff>
    </xdr:from>
    <xdr:ext cx="248786" cy="259045"/>
    <xdr:sp macro="" textlink="">
      <xdr:nvSpPr>
        <xdr:cNvPr id="545" name="テキスト ボックス 544"/>
        <xdr:cNvSpPr txBox="1"/>
      </xdr:nvSpPr>
      <xdr:spPr>
        <a:xfrm>
          <a:off x="12197214" y="9745634"/>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46" name="直線コネクタ 54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54</xdr:row>
      <xdr:rowOff>160762</xdr:rowOff>
    </xdr:from>
    <xdr:ext cx="248786" cy="259045"/>
    <xdr:sp macro="" textlink="">
      <xdr:nvSpPr>
        <xdr:cNvPr id="547" name="テキスト ボックス 546"/>
        <xdr:cNvSpPr txBox="1"/>
      </xdr:nvSpPr>
      <xdr:spPr>
        <a:xfrm>
          <a:off x="12197214" y="941906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48" name="直線コネクタ 54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5642</xdr:rowOff>
    </xdr:from>
    <xdr:ext cx="248786" cy="259045"/>
    <xdr:sp macro="" textlink="">
      <xdr:nvSpPr>
        <xdr:cNvPr id="549" name="テキスト ボックス 548"/>
        <xdr:cNvSpPr txBox="1"/>
      </xdr:nvSpPr>
      <xdr:spPr>
        <a:xfrm>
          <a:off x="12197214" y="9092492"/>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50" name="直線コネクタ 54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51</xdr:row>
      <xdr:rowOff>21970</xdr:rowOff>
    </xdr:from>
    <xdr:ext cx="248786" cy="259045"/>
    <xdr:sp macro="" textlink="">
      <xdr:nvSpPr>
        <xdr:cNvPr id="551" name="テキスト ボックス 550"/>
        <xdr:cNvSpPr txBox="1"/>
      </xdr:nvSpPr>
      <xdr:spPr>
        <a:xfrm>
          <a:off x="12197214" y="8765920"/>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52" name="直線コネクタ 55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38299</xdr:rowOff>
    </xdr:from>
    <xdr:ext cx="312906" cy="259045"/>
    <xdr:sp macro="" textlink="">
      <xdr:nvSpPr>
        <xdr:cNvPr id="553" name="テキスト ボックス 552"/>
        <xdr:cNvSpPr txBox="1"/>
      </xdr:nvSpPr>
      <xdr:spPr>
        <a:xfrm>
          <a:off x="12133094" y="8439349"/>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55" name="テキスト ボックス 554"/>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98878</xdr:rowOff>
    </xdr:from>
    <xdr:to>
      <xdr:col>23</xdr:col>
      <xdr:colOff>516889</xdr:colOff>
      <xdr:row>59</xdr:row>
      <xdr:rowOff>98878</xdr:rowOff>
    </xdr:to>
    <xdr:cxnSp macro="">
      <xdr:nvCxnSpPr>
        <xdr:cNvPr id="557" name="直線コネクタ 556"/>
        <xdr:cNvCxnSpPr/>
      </xdr:nvCxnSpPr>
      <xdr:spPr>
        <a:xfrm>
          <a:off x="16317595" y="10214428"/>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140805</xdr:rowOff>
    </xdr:from>
    <xdr:ext cx="249299" cy="259045"/>
    <xdr:sp macro="" textlink="">
      <xdr:nvSpPr>
        <xdr:cNvPr id="558" name="失業対策事業費最小値テキスト"/>
        <xdr:cNvSpPr txBox="1"/>
      </xdr:nvSpPr>
      <xdr:spPr>
        <a:xfrm>
          <a:off x="1637030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59" name="直線コネクタ 558"/>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140805</xdr:rowOff>
    </xdr:from>
    <xdr:ext cx="249299" cy="259045"/>
    <xdr:sp macro="" textlink="">
      <xdr:nvSpPr>
        <xdr:cNvPr id="560" name="失業対策事業費最大値テキスト"/>
        <xdr:cNvSpPr txBox="1"/>
      </xdr:nvSpPr>
      <xdr:spPr>
        <a:xfrm>
          <a:off x="16370300" y="99134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98878</xdr:rowOff>
    </xdr:from>
    <xdr:to>
      <xdr:col>23</xdr:col>
      <xdr:colOff>606425</xdr:colOff>
      <xdr:row>59</xdr:row>
      <xdr:rowOff>98878</xdr:rowOff>
    </xdr:to>
    <xdr:cxnSp macro="">
      <xdr:nvCxnSpPr>
        <xdr:cNvPr id="561" name="直線コネクタ 560"/>
        <xdr:cNvCxnSpPr/>
      </xdr:nvCxnSpPr>
      <xdr:spPr>
        <a:xfrm>
          <a:off x="16230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98878</xdr:rowOff>
    </xdr:from>
    <xdr:to>
      <xdr:col>23</xdr:col>
      <xdr:colOff>517525</xdr:colOff>
      <xdr:row>59</xdr:row>
      <xdr:rowOff>98878</xdr:rowOff>
    </xdr:to>
    <xdr:cxnSp macro="">
      <xdr:nvCxnSpPr>
        <xdr:cNvPr id="562" name="直線コネクタ 561"/>
        <xdr:cNvCxnSpPr/>
      </xdr:nvCxnSpPr>
      <xdr:spPr>
        <a:xfrm>
          <a:off x="15481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26505</xdr:rowOff>
    </xdr:from>
    <xdr:ext cx="249299" cy="259045"/>
    <xdr:sp macro="" textlink="">
      <xdr:nvSpPr>
        <xdr:cNvPr id="563" name="失業対策事業費平均値テキスト"/>
        <xdr:cNvSpPr txBox="1"/>
      </xdr:nvSpPr>
      <xdr:spPr>
        <a:xfrm>
          <a:off x="16370300" y="10142055"/>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64" name="フローチャート : 判断 563"/>
        <xdr:cNvSpPr/>
      </xdr:nvSpPr>
      <xdr:spPr>
        <a:xfrm>
          <a:off x="162687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98878</xdr:rowOff>
    </xdr:from>
    <xdr:to>
      <xdr:col>22</xdr:col>
      <xdr:colOff>365125</xdr:colOff>
      <xdr:row>59</xdr:row>
      <xdr:rowOff>98878</xdr:rowOff>
    </xdr:to>
    <xdr:cxnSp macro="">
      <xdr:nvCxnSpPr>
        <xdr:cNvPr id="565" name="直線コネクタ 564"/>
        <xdr:cNvCxnSpPr/>
      </xdr:nvCxnSpPr>
      <xdr:spPr>
        <a:xfrm>
          <a:off x="14592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50</xdr:row>
      <xdr:rowOff>121557</xdr:rowOff>
    </xdr:from>
    <xdr:to>
      <xdr:col>22</xdr:col>
      <xdr:colOff>415925</xdr:colOff>
      <xdr:row>51</xdr:row>
      <xdr:rowOff>51707</xdr:rowOff>
    </xdr:to>
    <xdr:sp macro="" textlink="">
      <xdr:nvSpPr>
        <xdr:cNvPr id="566" name="フローチャート : 判断 565"/>
        <xdr:cNvSpPr/>
      </xdr:nvSpPr>
      <xdr:spPr>
        <a:xfrm>
          <a:off x="15430500" y="869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49</xdr:row>
      <xdr:rowOff>68234</xdr:rowOff>
    </xdr:from>
    <xdr:ext cx="249299" cy="259045"/>
    <xdr:sp macro="" textlink="">
      <xdr:nvSpPr>
        <xdr:cNvPr id="567" name="テキスト ボックス 566"/>
        <xdr:cNvSpPr txBox="1"/>
      </xdr:nvSpPr>
      <xdr:spPr>
        <a:xfrm>
          <a:off x="15356649" y="84692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98878</xdr:rowOff>
    </xdr:from>
    <xdr:to>
      <xdr:col>21</xdr:col>
      <xdr:colOff>161925</xdr:colOff>
      <xdr:row>59</xdr:row>
      <xdr:rowOff>98878</xdr:rowOff>
    </xdr:to>
    <xdr:cxnSp macro="">
      <xdr:nvCxnSpPr>
        <xdr:cNvPr id="568" name="直線コネクタ 567"/>
        <xdr:cNvCxnSpPr/>
      </xdr:nvCxnSpPr>
      <xdr:spPr>
        <a:xfrm>
          <a:off x="13703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59</xdr:row>
      <xdr:rowOff>48078</xdr:rowOff>
    </xdr:from>
    <xdr:to>
      <xdr:col>21</xdr:col>
      <xdr:colOff>212725</xdr:colOff>
      <xdr:row>59</xdr:row>
      <xdr:rowOff>149678</xdr:rowOff>
    </xdr:to>
    <xdr:sp macro="" textlink="">
      <xdr:nvSpPr>
        <xdr:cNvPr id="569" name="フローチャート : 判断 568"/>
        <xdr:cNvSpPr/>
      </xdr:nvSpPr>
      <xdr:spPr>
        <a:xfrm>
          <a:off x="14541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140805</xdr:rowOff>
    </xdr:from>
    <xdr:ext cx="249299" cy="259045"/>
    <xdr:sp macro="" textlink="">
      <xdr:nvSpPr>
        <xdr:cNvPr id="570" name="テキスト ボックス 569"/>
        <xdr:cNvSpPr txBox="1"/>
      </xdr:nvSpPr>
      <xdr:spPr>
        <a:xfrm>
          <a:off x="14467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98878</xdr:rowOff>
    </xdr:from>
    <xdr:to>
      <xdr:col>19</xdr:col>
      <xdr:colOff>644525</xdr:colOff>
      <xdr:row>59</xdr:row>
      <xdr:rowOff>98878</xdr:rowOff>
    </xdr:to>
    <xdr:cxnSp macro="">
      <xdr:nvCxnSpPr>
        <xdr:cNvPr id="571" name="直線コネクタ 570"/>
        <xdr:cNvCxnSpPr/>
      </xdr:nvCxnSpPr>
      <xdr:spPr>
        <a:xfrm>
          <a:off x="1281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59</xdr:row>
      <xdr:rowOff>48078</xdr:rowOff>
    </xdr:from>
    <xdr:to>
      <xdr:col>20</xdr:col>
      <xdr:colOff>9525</xdr:colOff>
      <xdr:row>59</xdr:row>
      <xdr:rowOff>149678</xdr:rowOff>
    </xdr:to>
    <xdr:sp macro="" textlink="">
      <xdr:nvSpPr>
        <xdr:cNvPr id="572" name="フローチャート : 判断 571"/>
        <xdr:cNvSpPr/>
      </xdr:nvSpPr>
      <xdr:spPr>
        <a:xfrm>
          <a:off x="13652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140805</xdr:rowOff>
    </xdr:from>
    <xdr:ext cx="249299" cy="259045"/>
    <xdr:sp macro="" textlink="">
      <xdr:nvSpPr>
        <xdr:cNvPr id="573" name="テキスト ボックス 572"/>
        <xdr:cNvSpPr txBox="1"/>
      </xdr:nvSpPr>
      <xdr:spPr>
        <a:xfrm>
          <a:off x="1357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74" name="フローチャート : 判断 573"/>
        <xdr:cNvSpPr/>
      </xdr:nvSpPr>
      <xdr:spPr>
        <a:xfrm>
          <a:off x="12763500" y="1016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140805</xdr:rowOff>
    </xdr:from>
    <xdr:ext cx="249299" cy="259045"/>
    <xdr:sp macro="" textlink="">
      <xdr:nvSpPr>
        <xdr:cNvPr id="575" name="テキスト ボックス 574"/>
        <xdr:cNvSpPr txBox="1"/>
      </xdr:nvSpPr>
      <xdr:spPr>
        <a:xfrm>
          <a:off x="1268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59</xdr:row>
      <xdr:rowOff>48078</xdr:rowOff>
    </xdr:from>
    <xdr:to>
      <xdr:col>23</xdr:col>
      <xdr:colOff>568325</xdr:colOff>
      <xdr:row>59</xdr:row>
      <xdr:rowOff>149678</xdr:rowOff>
    </xdr:to>
    <xdr:sp macro="" textlink="">
      <xdr:nvSpPr>
        <xdr:cNvPr id="581" name="円/楕円 580"/>
        <xdr:cNvSpPr/>
      </xdr:nvSpPr>
      <xdr:spPr>
        <a:xfrm>
          <a:off x="16268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83655</xdr:rowOff>
    </xdr:from>
    <xdr:ext cx="249299" cy="259045"/>
    <xdr:sp macro="" textlink="">
      <xdr:nvSpPr>
        <xdr:cNvPr id="582" name="失業対策事業費該当値テキスト"/>
        <xdr:cNvSpPr txBox="1"/>
      </xdr:nvSpPr>
      <xdr:spPr>
        <a:xfrm>
          <a:off x="16370300" y="100277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59</xdr:row>
      <xdr:rowOff>48078</xdr:rowOff>
    </xdr:from>
    <xdr:to>
      <xdr:col>22</xdr:col>
      <xdr:colOff>415925</xdr:colOff>
      <xdr:row>59</xdr:row>
      <xdr:rowOff>149678</xdr:rowOff>
    </xdr:to>
    <xdr:sp macro="" textlink="">
      <xdr:nvSpPr>
        <xdr:cNvPr id="583" name="円/楕円 582"/>
        <xdr:cNvSpPr/>
      </xdr:nvSpPr>
      <xdr:spPr>
        <a:xfrm>
          <a:off x="15430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140805</xdr:rowOff>
    </xdr:from>
    <xdr:ext cx="249299" cy="259045"/>
    <xdr:sp macro="" textlink="">
      <xdr:nvSpPr>
        <xdr:cNvPr id="584" name="テキスト ボックス 583"/>
        <xdr:cNvSpPr txBox="1"/>
      </xdr:nvSpPr>
      <xdr:spPr>
        <a:xfrm>
          <a:off x="15356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59</xdr:row>
      <xdr:rowOff>48078</xdr:rowOff>
    </xdr:from>
    <xdr:to>
      <xdr:col>21</xdr:col>
      <xdr:colOff>212725</xdr:colOff>
      <xdr:row>59</xdr:row>
      <xdr:rowOff>149678</xdr:rowOff>
    </xdr:to>
    <xdr:sp macro="" textlink="">
      <xdr:nvSpPr>
        <xdr:cNvPr id="585" name="円/楕円 584"/>
        <xdr:cNvSpPr/>
      </xdr:nvSpPr>
      <xdr:spPr>
        <a:xfrm>
          <a:off x="14541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166205</xdr:rowOff>
    </xdr:from>
    <xdr:ext cx="249299" cy="259045"/>
    <xdr:sp macro="" textlink="">
      <xdr:nvSpPr>
        <xdr:cNvPr id="586" name="テキスト ボックス 585"/>
        <xdr:cNvSpPr txBox="1"/>
      </xdr:nvSpPr>
      <xdr:spPr>
        <a:xfrm>
          <a:off x="14467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59</xdr:row>
      <xdr:rowOff>48078</xdr:rowOff>
    </xdr:from>
    <xdr:to>
      <xdr:col>20</xdr:col>
      <xdr:colOff>9525</xdr:colOff>
      <xdr:row>59</xdr:row>
      <xdr:rowOff>149678</xdr:rowOff>
    </xdr:to>
    <xdr:sp macro="" textlink="">
      <xdr:nvSpPr>
        <xdr:cNvPr id="587" name="円/楕円 586"/>
        <xdr:cNvSpPr/>
      </xdr:nvSpPr>
      <xdr:spPr>
        <a:xfrm>
          <a:off x="1365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166205</xdr:rowOff>
    </xdr:from>
    <xdr:ext cx="249299" cy="259045"/>
    <xdr:sp macro="" textlink="">
      <xdr:nvSpPr>
        <xdr:cNvPr id="588" name="テキスト ボックス 587"/>
        <xdr:cNvSpPr txBox="1"/>
      </xdr:nvSpPr>
      <xdr:spPr>
        <a:xfrm>
          <a:off x="13578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48078</xdr:rowOff>
    </xdr:from>
    <xdr:to>
      <xdr:col>18</xdr:col>
      <xdr:colOff>492125</xdr:colOff>
      <xdr:row>59</xdr:row>
      <xdr:rowOff>149678</xdr:rowOff>
    </xdr:to>
    <xdr:sp macro="" textlink="">
      <xdr:nvSpPr>
        <xdr:cNvPr id="589" name="円/楕円 588"/>
        <xdr:cNvSpPr/>
      </xdr:nvSpPr>
      <xdr:spPr>
        <a:xfrm>
          <a:off x="1276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57</xdr:row>
      <xdr:rowOff>166205</xdr:rowOff>
    </xdr:from>
    <xdr:ext cx="249299" cy="259045"/>
    <xdr:sp macro="" textlink="">
      <xdr:nvSpPr>
        <xdr:cNvPr id="590" name="テキスト ボックス 589"/>
        <xdr:cNvSpPr txBox="1"/>
      </xdr:nvSpPr>
      <xdr:spPr>
        <a:xfrm>
          <a:off x="12689649" y="9938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6" name="テキスト ボックス 605"/>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8" name="テキスト ボックス 607"/>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0" name="テキスト ボックス 609"/>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81491</xdr:rowOff>
    </xdr:from>
    <xdr:to>
      <xdr:col>23</xdr:col>
      <xdr:colOff>516889</xdr:colOff>
      <xdr:row>78</xdr:row>
      <xdr:rowOff>45608</xdr:rowOff>
    </xdr:to>
    <xdr:cxnSp macro="">
      <xdr:nvCxnSpPr>
        <xdr:cNvPr id="614" name="直線コネクタ 613"/>
        <xdr:cNvCxnSpPr/>
      </xdr:nvCxnSpPr>
      <xdr:spPr>
        <a:xfrm flipV="1">
          <a:off x="16317595" y="12254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49435</xdr:rowOff>
    </xdr:from>
    <xdr:ext cx="534377" cy="259045"/>
    <xdr:sp macro="" textlink="">
      <xdr:nvSpPr>
        <xdr:cNvPr id="615" name="公債費最小値テキスト"/>
        <xdr:cNvSpPr txBox="1"/>
      </xdr:nvSpPr>
      <xdr:spPr>
        <a:xfrm>
          <a:off x="16370300" y="134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78</xdr:row>
      <xdr:rowOff>45608</xdr:rowOff>
    </xdr:from>
    <xdr:to>
      <xdr:col>23</xdr:col>
      <xdr:colOff>606425</xdr:colOff>
      <xdr:row>78</xdr:row>
      <xdr:rowOff>45608</xdr:rowOff>
    </xdr:to>
    <xdr:cxnSp macro="">
      <xdr:nvCxnSpPr>
        <xdr:cNvPr id="616" name="直線コネクタ 615"/>
        <xdr:cNvCxnSpPr/>
      </xdr:nvCxnSpPr>
      <xdr:spPr>
        <a:xfrm>
          <a:off x="16230600" y="13418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28168</xdr:rowOff>
    </xdr:from>
    <xdr:ext cx="599010" cy="259045"/>
    <xdr:sp macro="" textlink="">
      <xdr:nvSpPr>
        <xdr:cNvPr id="617" name="公債費最大値テキスト"/>
        <xdr:cNvSpPr txBox="1"/>
      </xdr:nvSpPr>
      <xdr:spPr>
        <a:xfrm>
          <a:off x="16370300" y="120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71</xdr:row>
      <xdr:rowOff>81491</xdr:rowOff>
    </xdr:from>
    <xdr:to>
      <xdr:col>23</xdr:col>
      <xdr:colOff>606425</xdr:colOff>
      <xdr:row>71</xdr:row>
      <xdr:rowOff>81491</xdr:rowOff>
    </xdr:to>
    <xdr:cxnSp macro="">
      <xdr:nvCxnSpPr>
        <xdr:cNvPr id="618" name="直線コネクタ 617"/>
        <xdr:cNvCxnSpPr/>
      </xdr:nvCxnSpPr>
      <xdr:spPr>
        <a:xfrm>
          <a:off x="16230600" y="12254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156761</xdr:rowOff>
    </xdr:from>
    <xdr:to>
      <xdr:col>23</xdr:col>
      <xdr:colOff>517525</xdr:colOff>
      <xdr:row>77</xdr:row>
      <xdr:rowOff>8781</xdr:rowOff>
    </xdr:to>
    <xdr:cxnSp macro="">
      <xdr:nvCxnSpPr>
        <xdr:cNvPr id="619" name="直線コネクタ 618"/>
        <xdr:cNvCxnSpPr/>
      </xdr:nvCxnSpPr>
      <xdr:spPr>
        <a:xfrm flipV="1">
          <a:off x="15481300" y="13186961"/>
          <a:ext cx="838200" cy="23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72541</xdr:rowOff>
    </xdr:from>
    <xdr:ext cx="534377" cy="259045"/>
    <xdr:sp macro="" textlink="">
      <xdr:nvSpPr>
        <xdr:cNvPr id="620" name="公債費平均値テキスト"/>
        <xdr:cNvSpPr txBox="1"/>
      </xdr:nvSpPr>
      <xdr:spPr>
        <a:xfrm>
          <a:off x="16370300" y="12931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60,149</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49665</xdr:rowOff>
    </xdr:from>
    <xdr:to>
      <xdr:col>23</xdr:col>
      <xdr:colOff>568325</xdr:colOff>
      <xdr:row>76</xdr:row>
      <xdr:rowOff>151265</xdr:rowOff>
    </xdr:to>
    <xdr:sp macro="" textlink="">
      <xdr:nvSpPr>
        <xdr:cNvPr id="621" name="フローチャート : 判断 620"/>
        <xdr:cNvSpPr/>
      </xdr:nvSpPr>
      <xdr:spPr>
        <a:xfrm>
          <a:off x="16268700" y="1307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146611</xdr:rowOff>
    </xdr:from>
    <xdr:to>
      <xdr:col>22</xdr:col>
      <xdr:colOff>365125</xdr:colOff>
      <xdr:row>77</xdr:row>
      <xdr:rowOff>8781</xdr:rowOff>
    </xdr:to>
    <xdr:cxnSp macro="">
      <xdr:nvCxnSpPr>
        <xdr:cNvPr id="622" name="直線コネクタ 621"/>
        <xdr:cNvCxnSpPr/>
      </xdr:nvCxnSpPr>
      <xdr:spPr>
        <a:xfrm>
          <a:off x="14592300" y="13176811"/>
          <a:ext cx="8890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92275</xdr:rowOff>
    </xdr:from>
    <xdr:to>
      <xdr:col>22</xdr:col>
      <xdr:colOff>415925</xdr:colOff>
      <xdr:row>77</xdr:row>
      <xdr:rowOff>22425</xdr:rowOff>
    </xdr:to>
    <xdr:sp macro="" textlink="">
      <xdr:nvSpPr>
        <xdr:cNvPr id="623" name="フローチャート : 判断 622"/>
        <xdr:cNvSpPr/>
      </xdr:nvSpPr>
      <xdr:spPr>
        <a:xfrm>
          <a:off x="15430500" y="1312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38953</xdr:rowOff>
    </xdr:from>
    <xdr:ext cx="534377" cy="259045"/>
    <xdr:sp macro="" textlink="">
      <xdr:nvSpPr>
        <xdr:cNvPr id="624" name="テキスト ボックス 623"/>
        <xdr:cNvSpPr txBox="1"/>
      </xdr:nvSpPr>
      <xdr:spPr>
        <a:xfrm>
          <a:off x="15214111" y="12897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122098</xdr:rowOff>
    </xdr:from>
    <xdr:to>
      <xdr:col>21</xdr:col>
      <xdr:colOff>161925</xdr:colOff>
      <xdr:row>76</xdr:row>
      <xdr:rowOff>146611</xdr:rowOff>
    </xdr:to>
    <xdr:cxnSp macro="">
      <xdr:nvCxnSpPr>
        <xdr:cNvPr id="625" name="直線コネクタ 624"/>
        <xdr:cNvCxnSpPr/>
      </xdr:nvCxnSpPr>
      <xdr:spPr>
        <a:xfrm>
          <a:off x="13703300" y="13152298"/>
          <a:ext cx="8890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16968</xdr:rowOff>
    </xdr:from>
    <xdr:to>
      <xdr:col>21</xdr:col>
      <xdr:colOff>212725</xdr:colOff>
      <xdr:row>77</xdr:row>
      <xdr:rowOff>118568</xdr:rowOff>
    </xdr:to>
    <xdr:sp macro="" textlink="">
      <xdr:nvSpPr>
        <xdr:cNvPr id="626" name="フローチャート : 判断 625"/>
        <xdr:cNvSpPr/>
      </xdr:nvSpPr>
      <xdr:spPr>
        <a:xfrm>
          <a:off x="14541500" y="1321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109695</xdr:rowOff>
    </xdr:from>
    <xdr:ext cx="534377" cy="259045"/>
    <xdr:sp macro="" textlink="">
      <xdr:nvSpPr>
        <xdr:cNvPr id="627" name="テキスト ボックス 626"/>
        <xdr:cNvSpPr txBox="1"/>
      </xdr:nvSpPr>
      <xdr:spPr>
        <a:xfrm>
          <a:off x="14325111" y="1331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41,940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90261</xdr:rowOff>
    </xdr:from>
    <xdr:to>
      <xdr:col>19</xdr:col>
      <xdr:colOff>644525</xdr:colOff>
      <xdr:row>76</xdr:row>
      <xdr:rowOff>122098</xdr:rowOff>
    </xdr:to>
    <xdr:cxnSp macro="">
      <xdr:nvCxnSpPr>
        <xdr:cNvPr id="628" name="直線コネクタ 627"/>
        <xdr:cNvCxnSpPr/>
      </xdr:nvCxnSpPr>
      <xdr:spPr>
        <a:xfrm>
          <a:off x="12814300" y="13120461"/>
          <a:ext cx="889000" cy="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22172</xdr:rowOff>
    </xdr:from>
    <xdr:to>
      <xdr:col>20</xdr:col>
      <xdr:colOff>9525</xdr:colOff>
      <xdr:row>77</xdr:row>
      <xdr:rowOff>123772</xdr:rowOff>
    </xdr:to>
    <xdr:sp macro="" textlink="">
      <xdr:nvSpPr>
        <xdr:cNvPr id="629" name="フローチャート : 判断 628"/>
        <xdr:cNvSpPr/>
      </xdr:nvSpPr>
      <xdr:spPr>
        <a:xfrm>
          <a:off x="13652500" y="1322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114899</xdr:rowOff>
    </xdr:from>
    <xdr:ext cx="534377" cy="259045"/>
    <xdr:sp macro="" textlink="">
      <xdr:nvSpPr>
        <xdr:cNvPr id="630" name="テキスト ボックス 629"/>
        <xdr:cNvSpPr txBox="1"/>
      </xdr:nvSpPr>
      <xdr:spPr>
        <a:xfrm>
          <a:off x="13436111" y="13316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4615</xdr:rowOff>
    </xdr:from>
    <xdr:to>
      <xdr:col>18</xdr:col>
      <xdr:colOff>492125</xdr:colOff>
      <xdr:row>77</xdr:row>
      <xdr:rowOff>106215</xdr:rowOff>
    </xdr:to>
    <xdr:sp macro="" textlink="">
      <xdr:nvSpPr>
        <xdr:cNvPr id="631" name="フローチャート : 判断 630"/>
        <xdr:cNvSpPr/>
      </xdr:nvSpPr>
      <xdr:spPr>
        <a:xfrm>
          <a:off x="12763500" y="1320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97342</xdr:rowOff>
    </xdr:from>
    <xdr:ext cx="534377" cy="259045"/>
    <xdr:sp macro="" textlink="">
      <xdr:nvSpPr>
        <xdr:cNvPr id="632" name="テキスト ボックス 631"/>
        <xdr:cNvSpPr txBox="1"/>
      </xdr:nvSpPr>
      <xdr:spPr>
        <a:xfrm>
          <a:off x="12547111" y="132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105961</xdr:rowOff>
    </xdr:from>
    <xdr:to>
      <xdr:col>23</xdr:col>
      <xdr:colOff>568325</xdr:colOff>
      <xdr:row>77</xdr:row>
      <xdr:rowOff>36111</xdr:rowOff>
    </xdr:to>
    <xdr:sp macro="" textlink="">
      <xdr:nvSpPr>
        <xdr:cNvPr id="638" name="円/楕円 637"/>
        <xdr:cNvSpPr/>
      </xdr:nvSpPr>
      <xdr:spPr>
        <a:xfrm>
          <a:off x="16268700" y="1313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84388</xdr:rowOff>
    </xdr:from>
    <xdr:ext cx="534377" cy="259045"/>
    <xdr:sp macro="" textlink="">
      <xdr:nvSpPr>
        <xdr:cNvPr id="639" name="公債費該当値テキスト"/>
        <xdr:cNvSpPr txBox="1"/>
      </xdr:nvSpPr>
      <xdr:spPr>
        <a:xfrm>
          <a:off x="16370300" y="13114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52,761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129431</xdr:rowOff>
    </xdr:from>
    <xdr:to>
      <xdr:col>22</xdr:col>
      <xdr:colOff>415925</xdr:colOff>
      <xdr:row>77</xdr:row>
      <xdr:rowOff>59581</xdr:rowOff>
    </xdr:to>
    <xdr:sp macro="" textlink="">
      <xdr:nvSpPr>
        <xdr:cNvPr id="640" name="円/楕円 639"/>
        <xdr:cNvSpPr/>
      </xdr:nvSpPr>
      <xdr:spPr>
        <a:xfrm>
          <a:off x="15430500" y="1315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50708</xdr:rowOff>
    </xdr:from>
    <xdr:ext cx="534377" cy="259045"/>
    <xdr:sp macro="" textlink="">
      <xdr:nvSpPr>
        <xdr:cNvPr id="641" name="テキスト ボックス 640"/>
        <xdr:cNvSpPr txBox="1"/>
      </xdr:nvSpPr>
      <xdr:spPr>
        <a:xfrm>
          <a:off x="15214111" y="13252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49,681</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95811</xdr:rowOff>
    </xdr:from>
    <xdr:to>
      <xdr:col>21</xdr:col>
      <xdr:colOff>212725</xdr:colOff>
      <xdr:row>77</xdr:row>
      <xdr:rowOff>25961</xdr:rowOff>
    </xdr:to>
    <xdr:sp macro="" textlink="">
      <xdr:nvSpPr>
        <xdr:cNvPr id="642" name="円/楕円 641"/>
        <xdr:cNvSpPr/>
      </xdr:nvSpPr>
      <xdr:spPr>
        <a:xfrm>
          <a:off x="14541500" y="1312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42488</xdr:rowOff>
    </xdr:from>
    <xdr:ext cx="534377" cy="259045"/>
    <xdr:sp macro="" textlink="">
      <xdr:nvSpPr>
        <xdr:cNvPr id="643" name="テキスト ボックス 642"/>
        <xdr:cNvSpPr txBox="1"/>
      </xdr:nvSpPr>
      <xdr:spPr>
        <a:xfrm>
          <a:off x="14325111" y="12901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71298</xdr:rowOff>
    </xdr:from>
    <xdr:to>
      <xdr:col>20</xdr:col>
      <xdr:colOff>9525</xdr:colOff>
      <xdr:row>77</xdr:row>
      <xdr:rowOff>1448</xdr:rowOff>
    </xdr:to>
    <xdr:sp macro="" textlink="">
      <xdr:nvSpPr>
        <xdr:cNvPr id="644" name="円/楕円 643"/>
        <xdr:cNvSpPr/>
      </xdr:nvSpPr>
      <xdr:spPr>
        <a:xfrm>
          <a:off x="13652500" y="1310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75</xdr:row>
      <xdr:rowOff>17975</xdr:rowOff>
    </xdr:from>
    <xdr:ext cx="534377" cy="259045"/>
    <xdr:sp macro="" textlink="">
      <xdr:nvSpPr>
        <xdr:cNvPr id="645" name="テキスト ボックス 644"/>
        <xdr:cNvSpPr txBox="1"/>
      </xdr:nvSpPr>
      <xdr:spPr>
        <a:xfrm>
          <a:off x="13436111" y="12876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39461</xdr:rowOff>
    </xdr:from>
    <xdr:to>
      <xdr:col>18</xdr:col>
      <xdr:colOff>492125</xdr:colOff>
      <xdr:row>76</xdr:row>
      <xdr:rowOff>141061</xdr:rowOff>
    </xdr:to>
    <xdr:sp macro="" textlink="">
      <xdr:nvSpPr>
        <xdr:cNvPr id="646" name="円/楕円 645"/>
        <xdr:cNvSpPr/>
      </xdr:nvSpPr>
      <xdr:spPr>
        <a:xfrm>
          <a:off x="12763500" y="13069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157588</xdr:rowOff>
    </xdr:from>
    <xdr:ext cx="534377" cy="259045"/>
    <xdr:sp macro="" textlink="">
      <xdr:nvSpPr>
        <xdr:cNvPr id="647" name="テキスト ボックス 646"/>
        <xdr:cNvSpPr txBox="1"/>
      </xdr:nvSpPr>
      <xdr:spPr>
        <a:xfrm>
          <a:off x="12547111" y="128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8" name="直線コネクタ 657"/>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9" name="テキスト ボックス 658"/>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60" name="直線コネクタ 659"/>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61" name="テキスト ボックス 660"/>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62" name="直線コネクタ 661"/>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63" name="テキスト ボックス 662"/>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64" name="直線コネクタ 663"/>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65" name="テキスト ボックス 664"/>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6" name="直線コネクタ 665"/>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67" name="テキスト ボックス 666"/>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8" name="直線コネクタ 667"/>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9" name="テキスト ボックス 668"/>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56500</xdr:rowOff>
    </xdr:from>
    <xdr:to>
      <xdr:col>23</xdr:col>
      <xdr:colOff>516889</xdr:colOff>
      <xdr:row>99</xdr:row>
      <xdr:rowOff>91084</xdr:rowOff>
    </xdr:to>
    <xdr:cxnSp macro="">
      <xdr:nvCxnSpPr>
        <xdr:cNvPr id="673" name="直線コネクタ 672"/>
        <xdr:cNvCxnSpPr/>
      </xdr:nvCxnSpPr>
      <xdr:spPr>
        <a:xfrm flipV="1">
          <a:off x="16317595" y="15658450"/>
          <a:ext cx="1269" cy="1406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94911</xdr:rowOff>
    </xdr:from>
    <xdr:ext cx="378565" cy="259045"/>
    <xdr:sp macro="" textlink="">
      <xdr:nvSpPr>
        <xdr:cNvPr id="674" name="積立金最小値テキスト"/>
        <xdr:cNvSpPr txBox="1"/>
      </xdr:nvSpPr>
      <xdr:spPr>
        <a:xfrm>
          <a:off x="16370300" y="1706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a:t>
          </a:r>
          <a:endParaRPr kumimoji="1" lang="ja-JP" altLang="en-US" sz="1000" b="1">
            <a:latin typeface="ＭＳ Ｐゴシック"/>
          </a:endParaRPr>
        </a:p>
      </xdr:txBody>
    </xdr:sp>
    <xdr:clientData/>
  </xdr:oneCellAnchor>
  <xdr:twoCellAnchor>
    <xdr:from>
      <xdr:col>23</xdr:col>
      <xdr:colOff>428625</xdr:colOff>
      <xdr:row>99</xdr:row>
      <xdr:rowOff>91084</xdr:rowOff>
    </xdr:from>
    <xdr:to>
      <xdr:col>23</xdr:col>
      <xdr:colOff>606425</xdr:colOff>
      <xdr:row>99</xdr:row>
      <xdr:rowOff>91084</xdr:rowOff>
    </xdr:to>
    <xdr:cxnSp macro="">
      <xdr:nvCxnSpPr>
        <xdr:cNvPr id="675" name="直線コネクタ 674"/>
        <xdr:cNvCxnSpPr/>
      </xdr:nvCxnSpPr>
      <xdr:spPr>
        <a:xfrm>
          <a:off x="16230600" y="1706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3177</xdr:rowOff>
    </xdr:from>
    <xdr:ext cx="599010" cy="259045"/>
    <xdr:sp macro="" textlink="">
      <xdr:nvSpPr>
        <xdr:cNvPr id="676" name="積立金最大値テキスト"/>
        <xdr:cNvSpPr txBox="1"/>
      </xdr:nvSpPr>
      <xdr:spPr>
        <a:xfrm>
          <a:off x="16370300" y="15433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129,893</a:t>
          </a:r>
          <a:endParaRPr kumimoji="1" lang="ja-JP" altLang="en-US" sz="1000" b="1">
            <a:latin typeface="ＭＳ Ｐゴシック"/>
          </a:endParaRPr>
        </a:p>
      </xdr:txBody>
    </xdr:sp>
    <xdr:clientData/>
  </xdr:oneCellAnchor>
  <xdr:twoCellAnchor>
    <xdr:from>
      <xdr:col>23</xdr:col>
      <xdr:colOff>428625</xdr:colOff>
      <xdr:row>91</xdr:row>
      <xdr:rowOff>56500</xdr:rowOff>
    </xdr:from>
    <xdr:to>
      <xdr:col>23</xdr:col>
      <xdr:colOff>606425</xdr:colOff>
      <xdr:row>91</xdr:row>
      <xdr:rowOff>56500</xdr:rowOff>
    </xdr:to>
    <xdr:cxnSp macro="">
      <xdr:nvCxnSpPr>
        <xdr:cNvPr id="677" name="直線コネクタ 676"/>
        <xdr:cNvCxnSpPr/>
      </xdr:nvCxnSpPr>
      <xdr:spPr>
        <a:xfrm>
          <a:off x="16230600" y="15658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2236</xdr:rowOff>
    </xdr:from>
    <xdr:to>
      <xdr:col>23</xdr:col>
      <xdr:colOff>517525</xdr:colOff>
      <xdr:row>99</xdr:row>
      <xdr:rowOff>42818</xdr:rowOff>
    </xdr:to>
    <xdr:cxnSp macro="">
      <xdr:nvCxnSpPr>
        <xdr:cNvPr id="678" name="直線コネクタ 677"/>
        <xdr:cNvCxnSpPr/>
      </xdr:nvCxnSpPr>
      <xdr:spPr>
        <a:xfrm flipV="1">
          <a:off x="15481300" y="16975786"/>
          <a:ext cx="838200" cy="4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56543</xdr:rowOff>
    </xdr:from>
    <xdr:ext cx="534377" cy="259045"/>
    <xdr:sp macro="" textlink="">
      <xdr:nvSpPr>
        <xdr:cNvPr id="679" name="積立金平均値テキスト"/>
        <xdr:cNvSpPr txBox="1"/>
      </xdr:nvSpPr>
      <xdr:spPr>
        <a:xfrm>
          <a:off x="16370300" y="16687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17,074</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33666</xdr:rowOff>
    </xdr:from>
    <xdr:to>
      <xdr:col>23</xdr:col>
      <xdr:colOff>568325</xdr:colOff>
      <xdr:row>98</xdr:row>
      <xdr:rowOff>135266</xdr:rowOff>
    </xdr:to>
    <xdr:sp macro="" textlink="">
      <xdr:nvSpPr>
        <xdr:cNvPr id="680" name="フローチャート : 判断 679"/>
        <xdr:cNvSpPr/>
      </xdr:nvSpPr>
      <xdr:spPr>
        <a:xfrm>
          <a:off x="16268700" y="168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26174</xdr:rowOff>
    </xdr:from>
    <xdr:to>
      <xdr:col>22</xdr:col>
      <xdr:colOff>365125</xdr:colOff>
      <xdr:row>99</xdr:row>
      <xdr:rowOff>42818</xdr:rowOff>
    </xdr:to>
    <xdr:cxnSp macro="">
      <xdr:nvCxnSpPr>
        <xdr:cNvPr id="681" name="直線コネクタ 680"/>
        <xdr:cNvCxnSpPr/>
      </xdr:nvCxnSpPr>
      <xdr:spPr>
        <a:xfrm>
          <a:off x="14592300" y="16999724"/>
          <a:ext cx="889000" cy="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71537</xdr:rowOff>
    </xdr:from>
    <xdr:to>
      <xdr:col>22</xdr:col>
      <xdr:colOff>415925</xdr:colOff>
      <xdr:row>99</xdr:row>
      <xdr:rowOff>1687</xdr:rowOff>
    </xdr:to>
    <xdr:sp macro="" textlink="">
      <xdr:nvSpPr>
        <xdr:cNvPr id="682" name="フローチャート : 判断 681"/>
        <xdr:cNvSpPr/>
      </xdr:nvSpPr>
      <xdr:spPr>
        <a:xfrm>
          <a:off x="15430500" y="16873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18214</xdr:rowOff>
    </xdr:from>
    <xdr:ext cx="534377" cy="259045"/>
    <xdr:sp macro="" textlink="">
      <xdr:nvSpPr>
        <xdr:cNvPr id="683" name="テキスト ボックス 682"/>
        <xdr:cNvSpPr txBox="1"/>
      </xdr:nvSpPr>
      <xdr:spPr>
        <a:xfrm>
          <a:off x="15214111" y="1664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13,595</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156584</xdr:rowOff>
    </xdr:from>
    <xdr:to>
      <xdr:col>21</xdr:col>
      <xdr:colOff>161925</xdr:colOff>
      <xdr:row>99</xdr:row>
      <xdr:rowOff>26174</xdr:rowOff>
    </xdr:to>
    <xdr:cxnSp macro="">
      <xdr:nvCxnSpPr>
        <xdr:cNvPr id="684" name="直線コネクタ 683"/>
        <xdr:cNvCxnSpPr/>
      </xdr:nvCxnSpPr>
      <xdr:spPr>
        <a:xfrm>
          <a:off x="13703300" y="16958684"/>
          <a:ext cx="889000" cy="4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120631</xdr:rowOff>
    </xdr:from>
    <xdr:to>
      <xdr:col>21</xdr:col>
      <xdr:colOff>212725</xdr:colOff>
      <xdr:row>98</xdr:row>
      <xdr:rowOff>50781</xdr:rowOff>
    </xdr:to>
    <xdr:sp macro="" textlink="">
      <xdr:nvSpPr>
        <xdr:cNvPr id="685" name="フローチャート : 判断 684"/>
        <xdr:cNvSpPr/>
      </xdr:nvSpPr>
      <xdr:spPr>
        <a:xfrm>
          <a:off x="14541500" y="16751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67308</xdr:rowOff>
    </xdr:from>
    <xdr:ext cx="534377" cy="259045"/>
    <xdr:sp macro="" textlink="">
      <xdr:nvSpPr>
        <xdr:cNvPr id="686" name="テキスト ボックス 685"/>
        <xdr:cNvSpPr txBox="1"/>
      </xdr:nvSpPr>
      <xdr:spPr>
        <a:xfrm>
          <a:off x="14325111" y="165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24,835</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60528</xdr:rowOff>
    </xdr:from>
    <xdr:to>
      <xdr:col>19</xdr:col>
      <xdr:colOff>644525</xdr:colOff>
      <xdr:row>98</xdr:row>
      <xdr:rowOff>156584</xdr:rowOff>
    </xdr:to>
    <xdr:cxnSp macro="">
      <xdr:nvCxnSpPr>
        <xdr:cNvPr id="687" name="直線コネクタ 686"/>
        <xdr:cNvCxnSpPr/>
      </xdr:nvCxnSpPr>
      <xdr:spPr>
        <a:xfrm>
          <a:off x="12814300" y="16862628"/>
          <a:ext cx="889000" cy="9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163457</xdr:rowOff>
    </xdr:from>
    <xdr:to>
      <xdr:col>20</xdr:col>
      <xdr:colOff>9525</xdr:colOff>
      <xdr:row>96</xdr:row>
      <xdr:rowOff>93607</xdr:rowOff>
    </xdr:to>
    <xdr:sp macro="" textlink="">
      <xdr:nvSpPr>
        <xdr:cNvPr id="688" name="フローチャート : 判断 687"/>
        <xdr:cNvSpPr/>
      </xdr:nvSpPr>
      <xdr:spPr>
        <a:xfrm>
          <a:off x="13652500" y="16451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110134</xdr:rowOff>
    </xdr:from>
    <xdr:ext cx="534377" cy="259045"/>
    <xdr:sp macro="" textlink="">
      <xdr:nvSpPr>
        <xdr:cNvPr id="689" name="テキスト ボックス 688"/>
        <xdr:cNvSpPr txBox="1"/>
      </xdr:nvSpPr>
      <xdr:spPr>
        <a:xfrm>
          <a:off x="13436111" y="1622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52,401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10305</xdr:rowOff>
    </xdr:from>
    <xdr:to>
      <xdr:col>18</xdr:col>
      <xdr:colOff>492125</xdr:colOff>
      <xdr:row>96</xdr:row>
      <xdr:rowOff>111905</xdr:rowOff>
    </xdr:to>
    <xdr:sp macro="" textlink="">
      <xdr:nvSpPr>
        <xdr:cNvPr id="690" name="フローチャート : 判断 689"/>
        <xdr:cNvSpPr/>
      </xdr:nvSpPr>
      <xdr:spPr>
        <a:xfrm>
          <a:off x="12763500" y="1646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128432</xdr:rowOff>
    </xdr:from>
    <xdr:ext cx="534377" cy="259045"/>
    <xdr:sp macro="" textlink="">
      <xdr:nvSpPr>
        <xdr:cNvPr id="691" name="テキスト ボックス 690"/>
        <xdr:cNvSpPr txBox="1"/>
      </xdr:nvSpPr>
      <xdr:spPr>
        <a:xfrm>
          <a:off x="12547111" y="1624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50,720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122886</xdr:rowOff>
    </xdr:from>
    <xdr:to>
      <xdr:col>23</xdr:col>
      <xdr:colOff>568325</xdr:colOff>
      <xdr:row>99</xdr:row>
      <xdr:rowOff>53036</xdr:rowOff>
    </xdr:to>
    <xdr:sp macro="" textlink="">
      <xdr:nvSpPr>
        <xdr:cNvPr id="697" name="円/楕円 696"/>
        <xdr:cNvSpPr/>
      </xdr:nvSpPr>
      <xdr:spPr>
        <a:xfrm>
          <a:off x="16268700" y="1692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37813</xdr:rowOff>
    </xdr:from>
    <xdr:ext cx="469744" cy="259045"/>
    <xdr:sp macro="" textlink="">
      <xdr:nvSpPr>
        <xdr:cNvPr id="698" name="積立金該当値テキスト"/>
        <xdr:cNvSpPr txBox="1"/>
      </xdr:nvSpPr>
      <xdr:spPr>
        <a:xfrm>
          <a:off x="16370300" y="16839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8,878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163468</xdr:rowOff>
    </xdr:from>
    <xdr:to>
      <xdr:col>22</xdr:col>
      <xdr:colOff>415925</xdr:colOff>
      <xdr:row>99</xdr:row>
      <xdr:rowOff>93618</xdr:rowOff>
    </xdr:to>
    <xdr:sp macro="" textlink="">
      <xdr:nvSpPr>
        <xdr:cNvPr id="699" name="円/楕円 698"/>
        <xdr:cNvSpPr/>
      </xdr:nvSpPr>
      <xdr:spPr>
        <a:xfrm>
          <a:off x="15430500" y="1696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84745</xdr:rowOff>
    </xdr:from>
    <xdr:ext cx="469744" cy="259045"/>
    <xdr:sp macro="" textlink="">
      <xdr:nvSpPr>
        <xdr:cNvPr id="700" name="テキスト ボックス 699"/>
        <xdr:cNvSpPr txBox="1"/>
      </xdr:nvSpPr>
      <xdr:spPr>
        <a:xfrm>
          <a:off x="15246427" y="1705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146824</xdr:rowOff>
    </xdr:from>
    <xdr:to>
      <xdr:col>21</xdr:col>
      <xdr:colOff>212725</xdr:colOff>
      <xdr:row>99</xdr:row>
      <xdr:rowOff>76974</xdr:rowOff>
    </xdr:to>
    <xdr:sp macro="" textlink="">
      <xdr:nvSpPr>
        <xdr:cNvPr id="701" name="円/楕円 700"/>
        <xdr:cNvSpPr/>
      </xdr:nvSpPr>
      <xdr:spPr>
        <a:xfrm>
          <a:off x="14541500" y="1694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99</xdr:row>
      <xdr:rowOff>68101</xdr:rowOff>
    </xdr:from>
    <xdr:ext cx="469744" cy="259045"/>
    <xdr:sp macro="" textlink="">
      <xdr:nvSpPr>
        <xdr:cNvPr id="702" name="テキスト ボックス 701"/>
        <xdr:cNvSpPr txBox="1"/>
      </xdr:nvSpPr>
      <xdr:spPr>
        <a:xfrm>
          <a:off x="14357427" y="17041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105784</xdr:rowOff>
    </xdr:from>
    <xdr:to>
      <xdr:col>20</xdr:col>
      <xdr:colOff>9525</xdr:colOff>
      <xdr:row>99</xdr:row>
      <xdr:rowOff>35934</xdr:rowOff>
    </xdr:to>
    <xdr:sp macro="" textlink="">
      <xdr:nvSpPr>
        <xdr:cNvPr id="703" name="円/楕円 702"/>
        <xdr:cNvSpPr/>
      </xdr:nvSpPr>
      <xdr:spPr>
        <a:xfrm>
          <a:off x="13652500" y="1690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27061</xdr:rowOff>
    </xdr:from>
    <xdr:ext cx="534377" cy="259045"/>
    <xdr:sp macro="" textlink="">
      <xdr:nvSpPr>
        <xdr:cNvPr id="704" name="テキスト ボックス 703"/>
        <xdr:cNvSpPr txBox="1"/>
      </xdr:nvSpPr>
      <xdr:spPr>
        <a:xfrm>
          <a:off x="13436111" y="1700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10,449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9728</xdr:rowOff>
    </xdr:from>
    <xdr:to>
      <xdr:col>18</xdr:col>
      <xdr:colOff>492125</xdr:colOff>
      <xdr:row>98</xdr:row>
      <xdr:rowOff>111328</xdr:rowOff>
    </xdr:to>
    <xdr:sp macro="" textlink="">
      <xdr:nvSpPr>
        <xdr:cNvPr id="705" name="円/楕円 704"/>
        <xdr:cNvSpPr/>
      </xdr:nvSpPr>
      <xdr:spPr>
        <a:xfrm>
          <a:off x="12763500" y="1681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102455</xdr:rowOff>
    </xdr:from>
    <xdr:ext cx="534377" cy="259045"/>
    <xdr:sp macro="" textlink="">
      <xdr:nvSpPr>
        <xdr:cNvPr id="706" name="テキスト ボックス 705"/>
        <xdr:cNvSpPr txBox="1"/>
      </xdr:nvSpPr>
      <xdr:spPr>
        <a:xfrm>
          <a:off x="12547111" y="1690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107848</xdr:rowOff>
    </xdr:from>
    <xdr:to>
      <xdr:col>32</xdr:col>
      <xdr:colOff>186689</xdr:colOff>
      <xdr:row>39</xdr:row>
      <xdr:rowOff>44450</xdr:rowOff>
    </xdr:to>
    <xdr:cxnSp macro="">
      <xdr:nvCxnSpPr>
        <xdr:cNvPr id="730" name="直線コネクタ 729"/>
        <xdr:cNvCxnSpPr/>
      </xdr:nvCxnSpPr>
      <xdr:spPr>
        <a:xfrm flipV="1">
          <a:off x="22159595" y="5422798"/>
          <a:ext cx="1269" cy="13082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54525</xdr:rowOff>
    </xdr:from>
    <xdr:ext cx="534377" cy="259045"/>
    <xdr:sp macro="" textlink="">
      <xdr:nvSpPr>
        <xdr:cNvPr id="733" name="投資及び出資金最大値テキスト"/>
        <xdr:cNvSpPr txBox="1"/>
      </xdr:nvSpPr>
      <xdr:spPr>
        <a:xfrm>
          <a:off x="22212300" y="519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34,336</a:t>
          </a:r>
          <a:endParaRPr kumimoji="1" lang="ja-JP" altLang="en-US" sz="1000" b="1">
            <a:latin typeface="ＭＳ Ｐゴシック"/>
          </a:endParaRPr>
        </a:p>
      </xdr:txBody>
    </xdr:sp>
    <xdr:clientData/>
  </xdr:oneCellAnchor>
  <xdr:twoCellAnchor>
    <xdr:from>
      <xdr:col>32</xdr:col>
      <xdr:colOff>98425</xdr:colOff>
      <xdr:row>31</xdr:row>
      <xdr:rowOff>107848</xdr:rowOff>
    </xdr:from>
    <xdr:to>
      <xdr:col>32</xdr:col>
      <xdr:colOff>276225</xdr:colOff>
      <xdr:row>31</xdr:row>
      <xdr:rowOff>107848</xdr:rowOff>
    </xdr:to>
    <xdr:cxnSp macro="">
      <xdr:nvCxnSpPr>
        <xdr:cNvPr id="734" name="直線コネクタ 733"/>
        <xdr:cNvCxnSpPr/>
      </xdr:nvCxnSpPr>
      <xdr:spPr>
        <a:xfrm>
          <a:off x="22072600" y="542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92570</xdr:rowOff>
    </xdr:from>
    <xdr:to>
      <xdr:col>32</xdr:col>
      <xdr:colOff>187325</xdr:colOff>
      <xdr:row>38</xdr:row>
      <xdr:rowOff>8407</xdr:rowOff>
    </xdr:to>
    <xdr:cxnSp macro="">
      <xdr:nvCxnSpPr>
        <xdr:cNvPr id="735" name="直線コネクタ 734"/>
        <xdr:cNvCxnSpPr/>
      </xdr:nvCxnSpPr>
      <xdr:spPr>
        <a:xfrm flipV="1">
          <a:off x="21323300" y="6436220"/>
          <a:ext cx="838200" cy="87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23893</xdr:rowOff>
    </xdr:from>
    <xdr:ext cx="469744" cy="259045"/>
    <xdr:sp macro="" textlink="">
      <xdr:nvSpPr>
        <xdr:cNvPr id="736" name="投資及び出資金平均値テキスト"/>
        <xdr:cNvSpPr txBox="1"/>
      </xdr:nvSpPr>
      <xdr:spPr>
        <a:xfrm>
          <a:off x="22212300" y="65389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3,140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45466</xdr:rowOff>
    </xdr:from>
    <xdr:to>
      <xdr:col>32</xdr:col>
      <xdr:colOff>238125</xdr:colOff>
      <xdr:row>38</xdr:row>
      <xdr:rowOff>147066</xdr:rowOff>
    </xdr:to>
    <xdr:sp macro="" textlink="">
      <xdr:nvSpPr>
        <xdr:cNvPr id="737" name="フローチャート : 判断 736"/>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8407</xdr:rowOff>
    </xdr:from>
    <xdr:to>
      <xdr:col>31</xdr:col>
      <xdr:colOff>34925</xdr:colOff>
      <xdr:row>38</xdr:row>
      <xdr:rowOff>149987</xdr:rowOff>
    </xdr:to>
    <xdr:cxnSp macro="">
      <xdr:nvCxnSpPr>
        <xdr:cNvPr id="738" name="直線コネクタ 737"/>
        <xdr:cNvCxnSpPr/>
      </xdr:nvCxnSpPr>
      <xdr:spPr>
        <a:xfrm flipV="1">
          <a:off x="20434300" y="6523507"/>
          <a:ext cx="889000" cy="14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59410</xdr:rowOff>
    </xdr:from>
    <xdr:to>
      <xdr:col>31</xdr:col>
      <xdr:colOff>85725</xdr:colOff>
      <xdr:row>38</xdr:row>
      <xdr:rowOff>161010</xdr:rowOff>
    </xdr:to>
    <xdr:sp macro="" textlink="">
      <xdr:nvSpPr>
        <xdr:cNvPr id="739" name="フローチャート : 判断 738"/>
        <xdr:cNvSpPr/>
      </xdr:nvSpPr>
      <xdr:spPr>
        <a:xfrm>
          <a:off x="21272500" y="657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152137</xdr:rowOff>
    </xdr:from>
    <xdr:ext cx="469744" cy="259045"/>
    <xdr:sp macro="" textlink="">
      <xdr:nvSpPr>
        <xdr:cNvPr id="740" name="テキスト ボックス 739"/>
        <xdr:cNvSpPr txBox="1"/>
      </xdr:nvSpPr>
      <xdr:spPr>
        <a:xfrm>
          <a:off x="21088427" y="666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2,774</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123431</xdr:rowOff>
    </xdr:from>
    <xdr:to>
      <xdr:col>29</xdr:col>
      <xdr:colOff>517525</xdr:colOff>
      <xdr:row>38</xdr:row>
      <xdr:rowOff>149987</xdr:rowOff>
    </xdr:to>
    <xdr:cxnSp macro="">
      <xdr:nvCxnSpPr>
        <xdr:cNvPr id="741" name="直線コネクタ 740"/>
        <xdr:cNvCxnSpPr/>
      </xdr:nvCxnSpPr>
      <xdr:spPr>
        <a:xfrm>
          <a:off x="19545300" y="6638531"/>
          <a:ext cx="889000" cy="2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126581</xdr:rowOff>
    </xdr:from>
    <xdr:to>
      <xdr:col>29</xdr:col>
      <xdr:colOff>568325</xdr:colOff>
      <xdr:row>39</xdr:row>
      <xdr:rowOff>56731</xdr:rowOff>
    </xdr:to>
    <xdr:sp macro="" textlink="">
      <xdr:nvSpPr>
        <xdr:cNvPr id="742" name="フローチャート : 判断 741"/>
        <xdr:cNvSpPr/>
      </xdr:nvSpPr>
      <xdr:spPr>
        <a:xfrm>
          <a:off x="20383500" y="664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47858</xdr:rowOff>
    </xdr:from>
    <xdr:ext cx="469744" cy="259045"/>
    <xdr:sp macro="" textlink="">
      <xdr:nvSpPr>
        <xdr:cNvPr id="743" name="テキスト ボックス 742"/>
        <xdr:cNvSpPr txBox="1"/>
      </xdr:nvSpPr>
      <xdr:spPr>
        <a:xfrm>
          <a:off x="20199427" y="6734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1,011</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78474</xdr:rowOff>
    </xdr:from>
    <xdr:to>
      <xdr:col>28</xdr:col>
      <xdr:colOff>314325</xdr:colOff>
      <xdr:row>38</xdr:row>
      <xdr:rowOff>123431</xdr:rowOff>
    </xdr:to>
    <xdr:cxnSp macro="">
      <xdr:nvCxnSpPr>
        <xdr:cNvPr id="744" name="直線コネクタ 743"/>
        <xdr:cNvCxnSpPr/>
      </xdr:nvCxnSpPr>
      <xdr:spPr>
        <a:xfrm>
          <a:off x="18656300" y="6593574"/>
          <a:ext cx="889000" cy="44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70421</xdr:rowOff>
    </xdr:from>
    <xdr:to>
      <xdr:col>28</xdr:col>
      <xdr:colOff>365125</xdr:colOff>
      <xdr:row>39</xdr:row>
      <xdr:rowOff>571</xdr:rowOff>
    </xdr:to>
    <xdr:sp macro="" textlink="">
      <xdr:nvSpPr>
        <xdr:cNvPr id="745" name="フローチャート : 判断 744"/>
        <xdr:cNvSpPr/>
      </xdr:nvSpPr>
      <xdr:spPr>
        <a:xfrm>
          <a:off x="19494500" y="6585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17099</xdr:rowOff>
    </xdr:from>
    <xdr:ext cx="469744" cy="259045"/>
    <xdr:sp macro="" textlink="">
      <xdr:nvSpPr>
        <xdr:cNvPr id="746" name="テキスト ボックス 745"/>
        <xdr:cNvSpPr txBox="1"/>
      </xdr:nvSpPr>
      <xdr:spPr>
        <a:xfrm>
          <a:off x="19310427" y="636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93853</xdr:rowOff>
    </xdr:from>
    <xdr:to>
      <xdr:col>27</xdr:col>
      <xdr:colOff>161925</xdr:colOff>
      <xdr:row>39</xdr:row>
      <xdr:rowOff>24003</xdr:rowOff>
    </xdr:to>
    <xdr:sp macro="" textlink="">
      <xdr:nvSpPr>
        <xdr:cNvPr id="747" name="フローチャート : 判断 746"/>
        <xdr:cNvSpPr/>
      </xdr:nvSpPr>
      <xdr:spPr>
        <a:xfrm>
          <a:off x="18605500" y="6608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39</xdr:row>
      <xdr:rowOff>15130</xdr:rowOff>
    </xdr:from>
    <xdr:ext cx="469744" cy="259045"/>
    <xdr:sp macro="" textlink="">
      <xdr:nvSpPr>
        <xdr:cNvPr id="748" name="テキスト ボックス 747"/>
        <xdr:cNvSpPr txBox="1"/>
      </xdr:nvSpPr>
      <xdr:spPr>
        <a:xfrm>
          <a:off x="18421427" y="6701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1,870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41770</xdr:rowOff>
    </xdr:from>
    <xdr:to>
      <xdr:col>32</xdr:col>
      <xdr:colOff>238125</xdr:colOff>
      <xdr:row>37</xdr:row>
      <xdr:rowOff>143370</xdr:rowOff>
    </xdr:to>
    <xdr:sp macro="" textlink="">
      <xdr:nvSpPr>
        <xdr:cNvPr id="754" name="円/楕円 753"/>
        <xdr:cNvSpPr/>
      </xdr:nvSpPr>
      <xdr:spPr>
        <a:xfrm>
          <a:off x="22110700" y="63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36</xdr:row>
      <xdr:rowOff>64647</xdr:rowOff>
    </xdr:from>
    <xdr:ext cx="469744" cy="259045"/>
    <xdr:sp macro="" textlink="">
      <xdr:nvSpPr>
        <xdr:cNvPr id="755" name="投資及び出資金該当値テキスト"/>
        <xdr:cNvSpPr txBox="1"/>
      </xdr:nvSpPr>
      <xdr:spPr>
        <a:xfrm>
          <a:off x="22212300" y="6236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7,737</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129057</xdr:rowOff>
    </xdr:from>
    <xdr:to>
      <xdr:col>31</xdr:col>
      <xdr:colOff>85725</xdr:colOff>
      <xdr:row>38</xdr:row>
      <xdr:rowOff>59207</xdr:rowOff>
    </xdr:to>
    <xdr:sp macro="" textlink="">
      <xdr:nvSpPr>
        <xdr:cNvPr id="756" name="円/楕円 755"/>
        <xdr:cNvSpPr/>
      </xdr:nvSpPr>
      <xdr:spPr>
        <a:xfrm>
          <a:off x="21272500" y="64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75734</xdr:rowOff>
    </xdr:from>
    <xdr:ext cx="469744" cy="259045"/>
    <xdr:sp macro="" textlink="">
      <xdr:nvSpPr>
        <xdr:cNvPr id="757" name="テキスト ボックス 756"/>
        <xdr:cNvSpPr txBox="1"/>
      </xdr:nvSpPr>
      <xdr:spPr>
        <a:xfrm>
          <a:off x="21088427" y="624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99187</xdr:rowOff>
    </xdr:from>
    <xdr:to>
      <xdr:col>29</xdr:col>
      <xdr:colOff>568325</xdr:colOff>
      <xdr:row>39</xdr:row>
      <xdr:rowOff>29337</xdr:rowOff>
    </xdr:to>
    <xdr:sp macro="" textlink="">
      <xdr:nvSpPr>
        <xdr:cNvPr id="758" name="円/楕円 757"/>
        <xdr:cNvSpPr/>
      </xdr:nvSpPr>
      <xdr:spPr>
        <a:xfrm>
          <a:off x="20383500" y="661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45864</xdr:rowOff>
    </xdr:from>
    <xdr:ext cx="469744" cy="259045"/>
    <xdr:sp macro="" textlink="">
      <xdr:nvSpPr>
        <xdr:cNvPr id="759" name="テキスト ボックス 758"/>
        <xdr:cNvSpPr txBox="1"/>
      </xdr:nvSpPr>
      <xdr:spPr>
        <a:xfrm>
          <a:off x="20199427" y="6389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72631</xdr:rowOff>
    </xdr:from>
    <xdr:to>
      <xdr:col>28</xdr:col>
      <xdr:colOff>365125</xdr:colOff>
      <xdr:row>39</xdr:row>
      <xdr:rowOff>2781</xdr:rowOff>
    </xdr:to>
    <xdr:sp macro="" textlink="">
      <xdr:nvSpPr>
        <xdr:cNvPr id="760" name="円/楕円 759"/>
        <xdr:cNvSpPr/>
      </xdr:nvSpPr>
      <xdr:spPr>
        <a:xfrm>
          <a:off x="19494500" y="658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165358</xdr:rowOff>
    </xdr:from>
    <xdr:ext cx="469744" cy="259045"/>
    <xdr:sp macro="" textlink="">
      <xdr:nvSpPr>
        <xdr:cNvPr id="761" name="テキスト ボックス 760"/>
        <xdr:cNvSpPr txBox="1"/>
      </xdr:nvSpPr>
      <xdr:spPr>
        <a:xfrm>
          <a:off x="19310427" y="6680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2,427</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27674</xdr:rowOff>
    </xdr:from>
    <xdr:to>
      <xdr:col>27</xdr:col>
      <xdr:colOff>161925</xdr:colOff>
      <xdr:row>38</xdr:row>
      <xdr:rowOff>129274</xdr:rowOff>
    </xdr:to>
    <xdr:sp macro="" textlink="">
      <xdr:nvSpPr>
        <xdr:cNvPr id="762" name="円/楕円 761"/>
        <xdr:cNvSpPr/>
      </xdr:nvSpPr>
      <xdr:spPr>
        <a:xfrm>
          <a:off x="18605500" y="654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145800</xdr:rowOff>
    </xdr:from>
    <xdr:ext cx="469744" cy="259045"/>
    <xdr:sp macro="" textlink="">
      <xdr:nvSpPr>
        <xdr:cNvPr id="763" name="テキスト ボックス 762"/>
        <xdr:cNvSpPr txBox="1"/>
      </xdr:nvSpPr>
      <xdr:spPr>
        <a:xfrm>
          <a:off x="18421427" y="6318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74" name="直線コネクタ 77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75" name="テキスト ボックス 77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76" name="直線コネクタ 77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77" name="テキスト ボックス 776"/>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8" name="直線コネクタ 77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9" name="テキスト ボックス 778"/>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80" name="直線コネクタ 77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81" name="テキスト ボックス 780"/>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82" name="直線コネクタ 78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83" name="テキスト ボックス 78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84" name="直線コネクタ 78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85" name="テキスト ボックス 78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87" name="テキスト ボックス 78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28666</xdr:rowOff>
    </xdr:from>
    <xdr:to>
      <xdr:col>32</xdr:col>
      <xdr:colOff>186689</xdr:colOff>
      <xdr:row>59</xdr:row>
      <xdr:rowOff>98878</xdr:rowOff>
    </xdr:to>
    <xdr:cxnSp macro="">
      <xdr:nvCxnSpPr>
        <xdr:cNvPr id="789" name="直線コネクタ 788"/>
        <xdr:cNvCxnSpPr/>
      </xdr:nvCxnSpPr>
      <xdr:spPr>
        <a:xfrm flipV="1">
          <a:off x="22159595" y="8772616"/>
          <a:ext cx="1269" cy="144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9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91" name="直線コネクタ 79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146793</xdr:rowOff>
    </xdr:from>
    <xdr:ext cx="534377" cy="259045"/>
    <xdr:sp macro="" textlink="">
      <xdr:nvSpPr>
        <xdr:cNvPr id="792" name="貸付金最大値テキスト"/>
        <xdr:cNvSpPr txBox="1"/>
      </xdr:nvSpPr>
      <xdr:spPr>
        <a:xfrm>
          <a:off x="22212300" y="854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44,150</a:t>
          </a:r>
          <a:endParaRPr kumimoji="1" lang="ja-JP" altLang="en-US" sz="1000" b="1">
            <a:latin typeface="ＭＳ Ｐゴシック"/>
          </a:endParaRPr>
        </a:p>
      </xdr:txBody>
    </xdr:sp>
    <xdr:clientData/>
  </xdr:oneCellAnchor>
  <xdr:twoCellAnchor>
    <xdr:from>
      <xdr:col>32</xdr:col>
      <xdr:colOff>98425</xdr:colOff>
      <xdr:row>51</xdr:row>
      <xdr:rowOff>28666</xdr:rowOff>
    </xdr:from>
    <xdr:to>
      <xdr:col>32</xdr:col>
      <xdr:colOff>276225</xdr:colOff>
      <xdr:row>51</xdr:row>
      <xdr:rowOff>28666</xdr:rowOff>
    </xdr:to>
    <xdr:cxnSp macro="">
      <xdr:nvCxnSpPr>
        <xdr:cNvPr id="793" name="直線コネクタ 792"/>
        <xdr:cNvCxnSpPr/>
      </xdr:nvCxnSpPr>
      <xdr:spPr>
        <a:xfrm>
          <a:off x="22072600" y="877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134312</xdr:rowOff>
    </xdr:from>
    <xdr:to>
      <xdr:col>32</xdr:col>
      <xdr:colOff>187325</xdr:colOff>
      <xdr:row>58</xdr:row>
      <xdr:rowOff>145578</xdr:rowOff>
    </xdr:to>
    <xdr:cxnSp macro="">
      <xdr:nvCxnSpPr>
        <xdr:cNvPr id="794" name="直線コネクタ 793"/>
        <xdr:cNvCxnSpPr/>
      </xdr:nvCxnSpPr>
      <xdr:spPr>
        <a:xfrm>
          <a:off x="21323300" y="10078412"/>
          <a:ext cx="8382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59460</xdr:rowOff>
    </xdr:from>
    <xdr:ext cx="469744" cy="259045"/>
    <xdr:sp macro="" textlink="">
      <xdr:nvSpPr>
        <xdr:cNvPr id="795" name="貸付金平均値テキスト"/>
        <xdr:cNvSpPr txBox="1"/>
      </xdr:nvSpPr>
      <xdr:spPr>
        <a:xfrm>
          <a:off x="22212300" y="98321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5,602</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36583</xdr:rowOff>
    </xdr:from>
    <xdr:to>
      <xdr:col>32</xdr:col>
      <xdr:colOff>238125</xdr:colOff>
      <xdr:row>58</xdr:row>
      <xdr:rowOff>138183</xdr:rowOff>
    </xdr:to>
    <xdr:sp macro="" textlink="">
      <xdr:nvSpPr>
        <xdr:cNvPr id="796" name="フローチャート : 判断 795"/>
        <xdr:cNvSpPr/>
      </xdr:nvSpPr>
      <xdr:spPr>
        <a:xfrm>
          <a:off x="22110700" y="99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133724</xdr:rowOff>
    </xdr:from>
    <xdr:to>
      <xdr:col>31</xdr:col>
      <xdr:colOff>34925</xdr:colOff>
      <xdr:row>58</xdr:row>
      <xdr:rowOff>134312</xdr:rowOff>
    </xdr:to>
    <xdr:cxnSp macro="">
      <xdr:nvCxnSpPr>
        <xdr:cNvPr id="797" name="直線コネクタ 796"/>
        <xdr:cNvCxnSpPr/>
      </xdr:nvCxnSpPr>
      <xdr:spPr>
        <a:xfrm>
          <a:off x="20434300" y="10077824"/>
          <a:ext cx="889000" cy="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10261</xdr:rowOff>
    </xdr:from>
    <xdr:to>
      <xdr:col>31</xdr:col>
      <xdr:colOff>85725</xdr:colOff>
      <xdr:row>58</xdr:row>
      <xdr:rowOff>111861</xdr:rowOff>
    </xdr:to>
    <xdr:sp macro="" textlink="">
      <xdr:nvSpPr>
        <xdr:cNvPr id="798" name="フローチャート : 判断 797"/>
        <xdr:cNvSpPr/>
      </xdr:nvSpPr>
      <xdr:spPr>
        <a:xfrm>
          <a:off x="21272500" y="995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128388</xdr:rowOff>
    </xdr:from>
    <xdr:ext cx="469744" cy="259045"/>
    <xdr:sp macro="" textlink="">
      <xdr:nvSpPr>
        <xdr:cNvPr id="799" name="テキスト ボックス 798"/>
        <xdr:cNvSpPr txBox="1"/>
      </xdr:nvSpPr>
      <xdr:spPr>
        <a:xfrm>
          <a:off x="21088427" y="972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133724</xdr:rowOff>
    </xdr:from>
    <xdr:to>
      <xdr:col>29</xdr:col>
      <xdr:colOff>517525</xdr:colOff>
      <xdr:row>58</xdr:row>
      <xdr:rowOff>156388</xdr:rowOff>
    </xdr:to>
    <xdr:cxnSp macro="">
      <xdr:nvCxnSpPr>
        <xdr:cNvPr id="800" name="直線コネクタ 799"/>
        <xdr:cNvCxnSpPr/>
      </xdr:nvCxnSpPr>
      <xdr:spPr>
        <a:xfrm flipV="1">
          <a:off x="19545300" y="10077824"/>
          <a:ext cx="889000" cy="22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79201</xdr:rowOff>
    </xdr:from>
    <xdr:to>
      <xdr:col>29</xdr:col>
      <xdr:colOff>568325</xdr:colOff>
      <xdr:row>59</xdr:row>
      <xdr:rowOff>9351</xdr:rowOff>
    </xdr:to>
    <xdr:sp macro="" textlink="">
      <xdr:nvSpPr>
        <xdr:cNvPr id="801" name="フローチャート : 判断 800"/>
        <xdr:cNvSpPr/>
      </xdr:nvSpPr>
      <xdr:spPr>
        <a:xfrm>
          <a:off x="203835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25878</xdr:rowOff>
    </xdr:from>
    <xdr:ext cx="469744" cy="259045"/>
    <xdr:sp macro="" textlink="">
      <xdr:nvSpPr>
        <xdr:cNvPr id="802" name="テキスト ボックス 801"/>
        <xdr:cNvSpPr txBox="1"/>
      </xdr:nvSpPr>
      <xdr:spPr>
        <a:xfrm>
          <a:off x="20199427" y="9798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4,297</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141300</xdr:rowOff>
    </xdr:from>
    <xdr:to>
      <xdr:col>28</xdr:col>
      <xdr:colOff>314325</xdr:colOff>
      <xdr:row>58</xdr:row>
      <xdr:rowOff>156388</xdr:rowOff>
    </xdr:to>
    <xdr:cxnSp macro="">
      <xdr:nvCxnSpPr>
        <xdr:cNvPr id="803" name="直線コネクタ 802"/>
        <xdr:cNvCxnSpPr/>
      </xdr:nvCxnSpPr>
      <xdr:spPr>
        <a:xfrm>
          <a:off x="18656300" y="1008540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57614</xdr:rowOff>
    </xdr:from>
    <xdr:to>
      <xdr:col>28</xdr:col>
      <xdr:colOff>365125</xdr:colOff>
      <xdr:row>58</xdr:row>
      <xdr:rowOff>159214</xdr:rowOff>
    </xdr:to>
    <xdr:sp macro="" textlink="">
      <xdr:nvSpPr>
        <xdr:cNvPr id="804" name="フローチャート : 判断 803"/>
        <xdr:cNvSpPr/>
      </xdr:nvSpPr>
      <xdr:spPr>
        <a:xfrm>
          <a:off x="19494500" y="100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4291</xdr:rowOff>
    </xdr:from>
    <xdr:ext cx="469744" cy="259045"/>
    <xdr:sp macro="" textlink="">
      <xdr:nvSpPr>
        <xdr:cNvPr id="805" name="テキスト ボックス 804"/>
        <xdr:cNvSpPr txBox="1"/>
      </xdr:nvSpPr>
      <xdr:spPr>
        <a:xfrm>
          <a:off x="19310427" y="9776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4,958</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29235</xdr:rowOff>
    </xdr:from>
    <xdr:to>
      <xdr:col>27</xdr:col>
      <xdr:colOff>161925</xdr:colOff>
      <xdr:row>58</xdr:row>
      <xdr:rowOff>130835</xdr:rowOff>
    </xdr:to>
    <xdr:sp macro="" textlink="">
      <xdr:nvSpPr>
        <xdr:cNvPr id="806" name="フローチャート : 判断 805"/>
        <xdr:cNvSpPr/>
      </xdr:nvSpPr>
      <xdr:spPr>
        <a:xfrm>
          <a:off x="18605500" y="997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147362</xdr:rowOff>
    </xdr:from>
    <xdr:ext cx="469744" cy="259045"/>
    <xdr:sp macro="" textlink="">
      <xdr:nvSpPr>
        <xdr:cNvPr id="807" name="テキスト ボックス 806"/>
        <xdr:cNvSpPr txBox="1"/>
      </xdr:nvSpPr>
      <xdr:spPr>
        <a:xfrm>
          <a:off x="18421427" y="9748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94778</xdr:rowOff>
    </xdr:from>
    <xdr:to>
      <xdr:col>32</xdr:col>
      <xdr:colOff>238125</xdr:colOff>
      <xdr:row>59</xdr:row>
      <xdr:rowOff>24928</xdr:rowOff>
    </xdr:to>
    <xdr:sp macro="" textlink="">
      <xdr:nvSpPr>
        <xdr:cNvPr id="813" name="円/楕円 812"/>
        <xdr:cNvSpPr/>
      </xdr:nvSpPr>
      <xdr:spPr>
        <a:xfrm>
          <a:off x="22110700" y="10038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15010</xdr:rowOff>
    </xdr:from>
    <xdr:ext cx="469744" cy="259045"/>
    <xdr:sp macro="" textlink="">
      <xdr:nvSpPr>
        <xdr:cNvPr id="814" name="貸付金該当値テキスト"/>
        <xdr:cNvSpPr txBox="1"/>
      </xdr:nvSpPr>
      <xdr:spPr>
        <a:xfrm>
          <a:off x="22212300" y="995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3,820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83512</xdr:rowOff>
    </xdr:from>
    <xdr:to>
      <xdr:col>31</xdr:col>
      <xdr:colOff>85725</xdr:colOff>
      <xdr:row>59</xdr:row>
      <xdr:rowOff>13662</xdr:rowOff>
    </xdr:to>
    <xdr:sp macro="" textlink="">
      <xdr:nvSpPr>
        <xdr:cNvPr id="815" name="円/楕円 814"/>
        <xdr:cNvSpPr/>
      </xdr:nvSpPr>
      <xdr:spPr>
        <a:xfrm>
          <a:off x="21272500" y="1002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4789</xdr:rowOff>
    </xdr:from>
    <xdr:ext cx="469744" cy="259045"/>
    <xdr:sp macro="" textlink="">
      <xdr:nvSpPr>
        <xdr:cNvPr id="816" name="テキスト ボックス 815"/>
        <xdr:cNvSpPr txBox="1"/>
      </xdr:nvSpPr>
      <xdr:spPr>
        <a:xfrm>
          <a:off x="21088427" y="10120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82924</xdr:rowOff>
    </xdr:from>
    <xdr:to>
      <xdr:col>29</xdr:col>
      <xdr:colOff>568325</xdr:colOff>
      <xdr:row>59</xdr:row>
      <xdr:rowOff>13074</xdr:rowOff>
    </xdr:to>
    <xdr:sp macro="" textlink="">
      <xdr:nvSpPr>
        <xdr:cNvPr id="817" name="円/楕円 816"/>
        <xdr:cNvSpPr/>
      </xdr:nvSpPr>
      <xdr:spPr>
        <a:xfrm>
          <a:off x="20383500" y="100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59</xdr:row>
      <xdr:rowOff>4201</xdr:rowOff>
    </xdr:from>
    <xdr:ext cx="469744" cy="259045"/>
    <xdr:sp macro="" textlink="">
      <xdr:nvSpPr>
        <xdr:cNvPr id="818" name="テキスト ボックス 817"/>
        <xdr:cNvSpPr txBox="1"/>
      </xdr:nvSpPr>
      <xdr:spPr>
        <a:xfrm>
          <a:off x="20199427" y="10119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105588</xdr:rowOff>
    </xdr:from>
    <xdr:to>
      <xdr:col>28</xdr:col>
      <xdr:colOff>365125</xdr:colOff>
      <xdr:row>59</xdr:row>
      <xdr:rowOff>35738</xdr:rowOff>
    </xdr:to>
    <xdr:sp macro="" textlink="">
      <xdr:nvSpPr>
        <xdr:cNvPr id="819" name="円/楕円 818"/>
        <xdr:cNvSpPr/>
      </xdr:nvSpPr>
      <xdr:spPr>
        <a:xfrm>
          <a:off x="19494500" y="1004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59</xdr:row>
      <xdr:rowOff>26865</xdr:rowOff>
    </xdr:from>
    <xdr:ext cx="469744" cy="259045"/>
    <xdr:sp macro="" textlink="">
      <xdr:nvSpPr>
        <xdr:cNvPr id="820" name="テキスト ボックス 819"/>
        <xdr:cNvSpPr txBox="1"/>
      </xdr:nvSpPr>
      <xdr:spPr>
        <a:xfrm>
          <a:off x="19310427" y="10142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90500</xdr:rowOff>
    </xdr:from>
    <xdr:to>
      <xdr:col>27</xdr:col>
      <xdr:colOff>161925</xdr:colOff>
      <xdr:row>59</xdr:row>
      <xdr:rowOff>20650</xdr:rowOff>
    </xdr:to>
    <xdr:sp macro="" textlink="">
      <xdr:nvSpPr>
        <xdr:cNvPr id="821" name="円/楕円 820"/>
        <xdr:cNvSpPr/>
      </xdr:nvSpPr>
      <xdr:spPr>
        <a:xfrm>
          <a:off x="18605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59</xdr:row>
      <xdr:rowOff>11777</xdr:rowOff>
    </xdr:from>
    <xdr:ext cx="469744" cy="259045"/>
    <xdr:sp macro="" textlink="">
      <xdr:nvSpPr>
        <xdr:cNvPr id="822" name="テキスト ボックス 821"/>
        <xdr:cNvSpPr txBox="1"/>
      </xdr:nvSpPr>
      <xdr:spPr>
        <a:xfrm>
          <a:off x="18421427" y="101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3,951</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33" name="テキスト ボックス 83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34" name="直線コネクタ 833"/>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35" name="テキスト ボックス 834"/>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36" name="直線コネクタ 835"/>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37" name="テキスト ボックス 836"/>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8" name="直線コネクタ 837"/>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9" name="テキスト ボックス 838"/>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40" name="直線コネクタ 839"/>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41" name="テキスト ボックス 840"/>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42" name="直線コネクタ 841"/>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43" name="テキスト ボックス 842"/>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44" name="直線コネクタ 843"/>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45" name="テキスト ボックス 844"/>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46" name="直線コネクタ 84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47" name="テキスト ボックス 84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34751</xdr:rowOff>
    </xdr:from>
    <xdr:to>
      <xdr:col>32</xdr:col>
      <xdr:colOff>186689</xdr:colOff>
      <xdr:row>78</xdr:row>
      <xdr:rowOff>159218</xdr:rowOff>
    </xdr:to>
    <xdr:cxnSp macro="">
      <xdr:nvCxnSpPr>
        <xdr:cNvPr id="849" name="直線コネクタ 848"/>
        <xdr:cNvCxnSpPr/>
      </xdr:nvCxnSpPr>
      <xdr:spPr>
        <a:xfrm flipV="1">
          <a:off x="22159595" y="12036251"/>
          <a:ext cx="1269" cy="1496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163045</xdr:rowOff>
    </xdr:from>
    <xdr:ext cx="534377" cy="259045"/>
    <xdr:sp macro="" textlink="">
      <xdr:nvSpPr>
        <xdr:cNvPr id="850" name="繰出金最小値テキスト"/>
        <xdr:cNvSpPr txBox="1"/>
      </xdr:nvSpPr>
      <xdr:spPr>
        <a:xfrm>
          <a:off x="22212300" y="13536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40,207</a:t>
          </a:r>
          <a:endParaRPr kumimoji="1" lang="ja-JP" altLang="en-US" sz="1000" b="1">
            <a:latin typeface="ＭＳ Ｐゴシック"/>
          </a:endParaRPr>
        </a:p>
      </xdr:txBody>
    </xdr:sp>
    <xdr:clientData/>
  </xdr:oneCellAnchor>
  <xdr:twoCellAnchor>
    <xdr:from>
      <xdr:col>32</xdr:col>
      <xdr:colOff>98425</xdr:colOff>
      <xdr:row>78</xdr:row>
      <xdr:rowOff>159218</xdr:rowOff>
    </xdr:from>
    <xdr:to>
      <xdr:col>32</xdr:col>
      <xdr:colOff>276225</xdr:colOff>
      <xdr:row>78</xdr:row>
      <xdr:rowOff>159218</xdr:rowOff>
    </xdr:to>
    <xdr:cxnSp macro="">
      <xdr:nvCxnSpPr>
        <xdr:cNvPr id="851" name="直線コネクタ 850"/>
        <xdr:cNvCxnSpPr/>
      </xdr:nvCxnSpPr>
      <xdr:spPr>
        <a:xfrm>
          <a:off x="22072600" y="13532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152878</xdr:rowOff>
    </xdr:from>
    <xdr:ext cx="599010" cy="259045"/>
    <xdr:sp macro="" textlink="">
      <xdr:nvSpPr>
        <xdr:cNvPr id="852" name="繰出金最大値テキスト"/>
        <xdr:cNvSpPr txBox="1"/>
      </xdr:nvSpPr>
      <xdr:spPr>
        <a:xfrm>
          <a:off x="22212300" y="1181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177,641</a:t>
          </a:r>
          <a:endParaRPr kumimoji="1" lang="ja-JP" altLang="en-US" sz="1000" b="1">
            <a:latin typeface="ＭＳ Ｐゴシック"/>
          </a:endParaRPr>
        </a:p>
      </xdr:txBody>
    </xdr:sp>
    <xdr:clientData/>
  </xdr:oneCellAnchor>
  <xdr:twoCellAnchor>
    <xdr:from>
      <xdr:col>32</xdr:col>
      <xdr:colOff>98425</xdr:colOff>
      <xdr:row>70</xdr:row>
      <xdr:rowOff>34751</xdr:rowOff>
    </xdr:from>
    <xdr:to>
      <xdr:col>32</xdr:col>
      <xdr:colOff>276225</xdr:colOff>
      <xdr:row>70</xdr:row>
      <xdr:rowOff>34751</xdr:rowOff>
    </xdr:to>
    <xdr:cxnSp macro="">
      <xdr:nvCxnSpPr>
        <xdr:cNvPr id="853" name="直線コネクタ 852"/>
        <xdr:cNvCxnSpPr/>
      </xdr:nvCxnSpPr>
      <xdr:spPr>
        <a:xfrm>
          <a:off x="22072600" y="12036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78</xdr:row>
      <xdr:rowOff>3313</xdr:rowOff>
    </xdr:from>
    <xdr:to>
      <xdr:col>32</xdr:col>
      <xdr:colOff>187325</xdr:colOff>
      <xdr:row>78</xdr:row>
      <xdr:rowOff>107282</xdr:rowOff>
    </xdr:to>
    <xdr:cxnSp macro="">
      <xdr:nvCxnSpPr>
        <xdr:cNvPr id="854" name="直線コネクタ 853"/>
        <xdr:cNvCxnSpPr/>
      </xdr:nvCxnSpPr>
      <xdr:spPr>
        <a:xfrm flipV="1">
          <a:off x="21323300" y="13376413"/>
          <a:ext cx="838200" cy="10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88873</xdr:rowOff>
    </xdr:from>
    <xdr:ext cx="534377" cy="259045"/>
    <xdr:sp macro="" textlink="">
      <xdr:nvSpPr>
        <xdr:cNvPr id="855" name="繰出金平均値テキスト"/>
        <xdr:cNvSpPr txBox="1"/>
      </xdr:nvSpPr>
      <xdr:spPr>
        <a:xfrm>
          <a:off x="22212300" y="13119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59,854</a:t>
          </a:r>
          <a:endParaRPr kumimoji="1" lang="ja-JP" altLang="en-US" sz="1000" b="1">
            <a:solidFill>
              <a:srgbClr val="000080"/>
            </a:solidFill>
            <a:latin typeface="ＭＳ Ｐゴシック"/>
          </a:endParaRPr>
        </a:p>
      </xdr:txBody>
    </xdr:sp>
    <xdr:clientData/>
  </xdr:oneCellAnchor>
  <xdr:twoCellAnchor>
    <xdr:from>
      <xdr:col>32</xdr:col>
      <xdr:colOff>136525</xdr:colOff>
      <xdr:row>77</xdr:row>
      <xdr:rowOff>65996</xdr:rowOff>
    </xdr:from>
    <xdr:to>
      <xdr:col>32</xdr:col>
      <xdr:colOff>238125</xdr:colOff>
      <xdr:row>77</xdr:row>
      <xdr:rowOff>167596</xdr:rowOff>
    </xdr:to>
    <xdr:sp macro="" textlink="">
      <xdr:nvSpPr>
        <xdr:cNvPr id="856" name="フローチャート : 判断 855"/>
        <xdr:cNvSpPr/>
      </xdr:nvSpPr>
      <xdr:spPr>
        <a:xfrm>
          <a:off x="22110700" y="13267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78</xdr:row>
      <xdr:rowOff>107282</xdr:rowOff>
    </xdr:from>
    <xdr:to>
      <xdr:col>31</xdr:col>
      <xdr:colOff>34925</xdr:colOff>
      <xdr:row>78</xdr:row>
      <xdr:rowOff>132505</xdr:rowOff>
    </xdr:to>
    <xdr:cxnSp macro="">
      <xdr:nvCxnSpPr>
        <xdr:cNvPr id="857" name="直線コネクタ 856"/>
        <xdr:cNvCxnSpPr/>
      </xdr:nvCxnSpPr>
      <xdr:spPr>
        <a:xfrm flipV="1">
          <a:off x="20434300" y="13480382"/>
          <a:ext cx="889000" cy="2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91360</xdr:rowOff>
    </xdr:from>
    <xdr:to>
      <xdr:col>31</xdr:col>
      <xdr:colOff>85725</xdr:colOff>
      <xdr:row>78</xdr:row>
      <xdr:rowOff>21510</xdr:rowOff>
    </xdr:to>
    <xdr:sp macro="" textlink="">
      <xdr:nvSpPr>
        <xdr:cNvPr id="858" name="フローチャート : 判断 857"/>
        <xdr:cNvSpPr/>
      </xdr:nvSpPr>
      <xdr:spPr>
        <a:xfrm>
          <a:off x="21272500" y="1329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38037</xdr:rowOff>
    </xdr:from>
    <xdr:ext cx="534377" cy="259045"/>
    <xdr:sp macro="" textlink="">
      <xdr:nvSpPr>
        <xdr:cNvPr id="859" name="テキスト ボックス 858"/>
        <xdr:cNvSpPr txBox="1"/>
      </xdr:nvSpPr>
      <xdr:spPr>
        <a:xfrm>
          <a:off x="21056111" y="1306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57,524</a:t>
          </a:r>
          <a:endParaRPr kumimoji="1" lang="ja-JP" altLang="en-US" sz="1000" b="1">
            <a:solidFill>
              <a:srgbClr val="000080"/>
            </a:solidFill>
            <a:latin typeface="ＭＳ Ｐゴシック"/>
          </a:endParaRPr>
        </a:p>
      </xdr:txBody>
    </xdr:sp>
    <xdr:clientData/>
  </xdr:oneCellAnchor>
  <xdr:twoCellAnchor>
    <xdr:from>
      <xdr:col>28</xdr:col>
      <xdr:colOff>314325</xdr:colOff>
      <xdr:row>78</xdr:row>
      <xdr:rowOff>132505</xdr:rowOff>
    </xdr:from>
    <xdr:to>
      <xdr:col>29</xdr:col>
      <xdr:colOff>517525</xdr:colOff>
      <xdr:row>78</xdr:row>
      <xdr:rowOff>136815</xdr:rowOff>
    </xdr:to>
    <xdr:cxnSp macro="">
      <xdr:nvCxnSpPr>
        <xdr:cNvPr id="860" name="直線コネクタ 859"/>
        <xdr:cNvCxnSpPr/>
      </xdr:nvCxnSpPr>
      <xdr:spPr>
        <a:xfrm flipV="1">
          <a:off x="19545300" y="13505605"/>
          <a:ext cx="889000" cy="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78</xdr:row>
      <xdr:rowOff>69121</xdr:rowOff>
    </xdr:from>
    <xdr:to>
      <xdr:col>29</xdr:col>
      <xdr:colOff>568325</xdr:colOff>
      <xdr:row>78</xdr:row>
      <xdr:rowOff>170721</xdr:rowOff>
    </xdr:to>
    <xdr:sp macro="" textlink="">
      <xdr:nvSpPr>
        <xdr:cNvPr id="861" name="フローチャート : 判断 860"/>
        <xdr:cNvSpPr/>
      </xdr:nvSpPr>
      <xdr:spPr>
        <a:xfrm>
          <a:off x="20383500" y="13442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15798</xdr:rowOff>
    </xdr:from>
    <xdr:ext cx="534377" cy="259045"/>
    <xdr:sp macro="" textlink="">
      <xdr:nvSpPr>
        <xdr:cNvPr id="862" name="テキスト ボックス 861"/>
        <xdr:cNvSpPr txBox="1"/>
      </xdr:nvSpPr>
      <xdr:spPr>
        <a:xfrm>
          <a:off x="20167111" y="1321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43,817</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136815</xdr:rowOff>
    </xdr:from>
    <xdr:to>
      <xdr:col>28</xdr:col>
      <xdr:colOff>314325</xdr:colOff>
      <xdr:row>78</xdr:row>
      <xdr:rowOff>159741</xdr:rowOff>
    </xdr:to>
    <xdr:cxnSp macro="">
      <xdr:nvCxnSpPr>
        <xdr:cNvPr id="863" name="直線コネクタ 862"/>
        <xdr:cNvCxnSpPr/>
      </xdr:nvCxnSpPr>
      <xdr:spPr>
        <a:xfrm flipV="1">
          <a:off x="18656300" y="13509915"/>
          <a:ext cx="889000" cy="2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78</xdr:row>
      <xdr:rowOff>92449</xdr:rowOff>
    </xdr:from>
    <xdr:to>
      <xdr:col>28</xdr:col>
      <xdr:colOff>365125</xdr:colOff>
      <xdr:row>79</xdr:row>
      <xdr:rowOff>22599</xdr:rowOff>
    </xdr:to>
    <xdr:sp macro="" textlink="">
      <xdr:nvSpPr>
        <xdr:cNvPr id="864" name="フローチャート : 判断 863"/>
        <xdr:cNvSpPr/>
      </xdr:nvSpPr>
      <xdr:spPr>
        <a:xfrm>
          <a:off x="19494500" y="13465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13726</xdr:rowOff>
    </xdr:from>
    <xdr:ext cx="534377" cy="259045"/>
    <xdr:sp macro="" textlink="">
      <xdr:nvSpPr>
        <xdr:cNvPr id="865" name="テキスト ボックス 864"/>
        <xdr:cNvSpPr txBox="1"/>
      </xdr:nvSpPr>
      <xdr:spPr>
        <a:xfrm>
          <a:off x="19278111" y="1355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41,674</a:t>
          </a:r>
          <a:endParaRPr kumimoji="1" lang="ja-JP" altLang="en-US" sz="1000" b="1">
            <a:solidFill>
              <a:srgbClr val="000080"/>
            </a:solidFill>
            <a:latin typeface="ＭＳ Ｐゴシック"/>
          </a:endParaRPr>
        </a:p>
      </xdr:txBody>
    </xdr:sp>
    <xdr:clientData/>
  </xdr:oneCellAnchor>
  <xdr:twoCellAnchor>
    <xdr:from>
      <xdr:col>27</xdr:col>
      <xdr:colOff>60325</xdr:colOff>
      <xdr:row>78</xdr:row>
      <xdr:rowOff>110573</xdr:rowOff>
    </xdr:from>
    <xdr:to>
      <xdr:col>27</xdr:col>
      <xdr:colOff>161925</xdr:colOff>
      <xdr:row>79</xdr:row>
      <xdr:rowOff>40723</xdr:rowOff>
    </xdr:to>
    <xdr:sp macro="" textlink="">
      <xdr:nvSpPr>
        <xdr:cNvPr id="866" name="フローチャート : 判断 865"/>
        <xdr:cNvSpPr/>
      </xdr:nvSpPr>
      <xdr:spPr>
        <a:xfrm>
          <a:off x="18605500" y="13483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79</xdr:row>
      <xdr:rowOff>31850</xdr:rowOff>
    </xdr:from>
    <xdr:ext cx="534377" cy="259045"/>
    <xdr:sp macro="" textlink="">
      <xdr:nvSpPr>
        <xdr:cNvPr id="867" name="テキスト ボックス 866"/>
        <xdr:cNvSpPr txBox="1"/>
      </xdr:nvSpPr>
      <xdr:spPr>
        <a:xfrm>
          <a:off x="18389111" y="13576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40,009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8" name="テキスト ボックス 86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9" name="テキスト ボックス 86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70" name="テキスト ボックス 86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71" name="テキスト ボックス 87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72" name="テキスト ボックス 87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123963</xdr:rowOff>
    </xdr:from>
    <xdr:to>
      <xdr:col>32</xdr:col>
      <xdr:colOff>238125</xdr:colOff>
      <xdr:row>78</xdr:row>
      <xdr:rowOff>54113</xdr:rowOff>
    </xdr:to>
    <xdr:sp macro="" textlink="">
      <xdr:nvSpPr>
        <xdr:cNvPr id="873" name="円/楕円 872"/>
        <xdr:cNvSpPr/>
      </xdr:nvSpPr>
      <xdr:spPr>
        <a:xfrm>
          <a:off x="22110700" y="1332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102390</xdr:rowOff>
    </xdr:from>
    <xdr:ext cx="534377" cy="259045"/>
    <xdr:sp macro="" textlink="">
      <xdr:nvSpPr>
        <xdr:cNvPr id="874" name="繰出金該当値テキスト"/>
        <xdr:cNvSpPr txBox="1"/>
      </xdr:nvSpPr>
      <xdr:spPr>
        <a:xfrm>
          <a:off x="22212300" y="13304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54,529</a:t>
          </a:r>
          <a:endParaRPr kumimoji="1" lang="ja-JP" altLang="en-US" sz="1000" b="1">
            <a:solidFill>
              <a:srgbClr val="FF0000"/>
            </a:solidFill>
            <a:latin typeface="ＭＳ Ｐゴシック"/>
          </a:endParaRPr>
        </a:p>
      </xdr:txBody>
    </xdr:sp>
    <xdr:clientData/>
  </xdr:oneCellAnchor>
  <xdr:twoCellAnchor>
    <xdr:from>
      <xdr:col>30</xdr:col>
      <xdr:colOff>669925</xdr:colOff>
      <xdr:row>78</xdr:row>
      <xdr:rowOff>56482</xdr:rowOff>
    </xdr:from>
    <xdr:to>
      <xdr:col>31</xdr:col>
      <xdr:colOff>85725</xdr:colOff>
      <xdr:row>78</xdr:row>
      <xdr:rowOff>158082</xdr:rowOff>
    </xdr:to>
    <xdr:sp macro="" textlink="">
      <xdr:nvSpPr>
        <xdr:cNvPr id="875" name="円/楕円 874"/>
        <xdr:cNvSpPr/>
      </xdr:nvSpPr>
      <xdr:spPr>
        <a:xfrm>
          <a:off x="21272500" y="1342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149209</xdr:rowOff>
    </xdr:from>
    <xdr:ext cx="534377" cy="259045"/>
    <xdr:sp macro="" textlink="">
      <xdr:nvSpPr>
        <xdr:cNvPr id="876" name="テキスト ボックス 875"/>
        <xdr:cNvSpPr txBox="1"/>
      </xdr:nvSpPr>
      <xdr:spPr>
        <a:xfrm>
          <a:off x="21056111" y="1352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44,978</a:t>
          </a:r>
          <a:endParaRPr kumimoji="1" lang="ja-JP" altLang="en-US" sz="1000" b="1">
            <a:solidFill>
              <a:srgbClr val="FF0000"/>
            </a:solidFill>
            <a:latin typeface="ＭＳ Ｐゴシック"/>
          </a:endParaRPr>
        </a:p>
      </xdr:txBody>
    </xdr:sp>
    <xdr:clientData/>
  </xdr:oneCellAnchor>
  <xdr:twoCellAnchor>
    <xdr:from>
      <xdr:col>29</xdr:col>
      <xdr:colOff>466725</xdr:colOff>
      <xdr:row>78</xdr:row>
      <xdr:rowOff>81705</xdr:rowOff>
    </xdr:from>
    <xdr:to>
      <xdr:col>29</xdr:col>
      <xdr:colOff>568325</xdr:colOff>
      <xdr:row>79</xdr:row>
      <xdr:rowOff>11855</xdr:rowOff>
    </xdr:to>
    <xdr:sp macro="" textlink="">
      <xdr:nvSpPr>
        <xdr:cNvPr id="877" name="円/楕円 876"/>
        <xdr:cNvSpPr/>
      </xdr:nvSpPr>
      <xdr:spPr>
        <a:xfrm>
          <a:off x="20383500" y="1345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79</xdr:row>
      <xdr:rowOff>2982</xdr:rowOff>
    </xdr:from>
    <xdr:ext cx="534377" cy="259045"/>
    <xdr:sp macro="" textlink="">
      <xdr:nvSpPr>
        <xdr:cNvPr id="878" name="テキスト ボックス 877"/>
        <xdr:cNvSpPr txBox="1"/>
      </xdr:nvSpPr>
      <xdr:spPr>
        <a:xfrm>
          <a:off x="20167111" y="13547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42,661</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86015</xdr:rowOff>
    </xdr:from>
    <xdr:to>
      <xdr:col>28</xdr:col>
      <xdr:colOff>365125</xdr:colOff>
      <xdr:row>79</xdr:row>
      <xdr:rowOff>16165</xdr:rowOff>
    </xdr:to>
    <xdr:sp macro="" textlink="">
      <xdr:nvSpPr>
        <xdr:cNvPr id="879" name="円/楕円 878"/>
        <xdr:cNvSpPr/>
      </xdr:nvSpPr>
      <xdr:spPr>
        <a:xfrm>
          <a:off x="19494500" y="13459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32692</xdr:rowOff>
    </xdr:from>
    <xdr:ext cx="534377" cy="259045"/>
    <xdr:sp macro="" textlink="">
      <xdr:nvSpPr>
        <xdr:cNvPr id="880" name="テキスト ボックス 879"/>
        <xdr:cNvSpPr txBox="1"/>
      </xdr:nvSpPr>
      <xdr:spPr>
        <a:xfrm>
          <a:off x="19278111" y="132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42,265</a:t>
          </a:r>
          <a:endParaRPr kumimoji="1" lang="ja-JP" altLang="en-US" sz="1000" b="1">
            <a:solidFill>
              <a:srgbClr val="FF0000"/>
            </a:solidFill>
            <a:latin typeface="ＭＳ Ｐゴシック"/>
          </a:endParaRPr>
        </a:p>
      </xdr:txBody>
    </xdr:sp>
    <xdr:clientData/>
  </xdr:oneCellAnchor>
  <xdr:twoCellAnchor>
    <xdr:from>
      <xdr:col>27</xdr:col>
      <xdr:colOff>60325</xdr:colOff>
      <xdr:row>78</xdr:row>
      <xdr:rowOff>108941</xdr:rowOff>
    </xdr:from>
    <xdr:to>
      <xdr:col>27</xdr:col>
      <xdr:colOff>161925</xdr:colOff>
      <xdr:row>79</xdr:row>
      <xdr:rowOff>39091</xdr:rowOff>
    </xdr:to>
    <xdr:sp macro="" textlink="">
      <xdr:nvSpPr>
        <xdr:cNvPr id="881" name="円/楕円 880"/>
        <xdr:cNvSpPr/>
      </xdr:nvSpPr>
      <xdr:spPr>
        <a:xfrm>
          <a:off x="18605500" y="1348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55618</xdr:rowOff>
    </xdr:from>
    <xdr:ext cx="534377" cy="259045"/>
    <xdr:sp macro="" textlink="">
      <xdr:nvSpPr>
        <xdr:cNvPr id="882" name="テキスト ボックス 881"/>
        <xdr:cNvSpPr txBox="1"/>
      </xdr:nvSpPr>
      <xdr:spPr>
        <a:xfrm>
          <a:off x="18389111" y="13257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83" name="正方形/長方形 88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84" name="正方形/長方形 88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85" name="正方形/長方形 88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86" name="正方形/長方形 88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87" name="正方形/長方形 88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8" name="正方形/長方形 88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9" name="正方形/長方形 88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90" name="正方形/長方形 88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91" name="テキスト ボックス 89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92" name="直線コネクタ 89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93" name="直線コネクタ 89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94" name="テキスト ボックス 89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96" name="テキスト ボックス 89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8" name="直線コネクタ 89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90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902" name="直線コネクタ 90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903" name="直線コネクタ 90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90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フローチャート : 判断 90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906" name="直線コネクタ 90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907" name="フローチャート : 判断 90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8" name="テキスト ボックス 907"/>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9" name="直線コネクタ 90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10" name="フローチャート : 判断 90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11" name="テキスト ボックス 910"/>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12" name="直線コネクタ 91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13" name="フローチャート : 判断 91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14" name="テキスト ボックス 913"/>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5" name="フローチャート : 判断 91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16" name="テキスト ボックス 915"/>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22" name="円/楕円 92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2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24" name="円/楕円 92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25" name="テキスト ボックス 924"/>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26" name="円/楕円 92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27" name="テキスト ボックス 926"/>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8" name="円/楕円 92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9" name="テキスト ボックス 928"/>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30" name="円/楕円 92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31" name="テキスト ボックス 930"/>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mn-ea"/>
              <a:ea typeface="+mn-ea"/>
              <a:cs typeface="+mn-cs"/>
            </a:rPr>
            <a:t>　扶助費については、類似団体平均の概ね２倍となっている。（扶助費以外については、類似団体平均と概ね同水準あるいは低い値となっている。）</a:t>
          </a:r>
          <a:endParaRPr lang="ja-JP" altLang="ja-JP" sz="1300">
            <a:solidFill>
              <a:sysClr val="windowText" lastClr="000000"/>
            </a:solidFill>
            <a:effectLst/>
            <a:latin typeface="+mn-ea"/>
            <a:ea typeface="+mn-ea"/>
          </a:endParaRPr>
        </a:p>
        <a:p>
          <a:pPr eaLnBrk="1" fontAlgn="auto" latinLnBrk="0" hangingPunct="1"/>
          <a:r>
            <a:rPr kumimoji="1" lang="ja-JP" altLang="ja-JP" sz="1300">
              <a:solidFill>
                <a:srgbClr val="FF0000"/>
              </a:solidFill>
              <a:effectLst/>
              <a:latin typeface="+mn-ea"/>
              <a:ea typeface="+mn-ea"/>
              <a:cs typeface="+mn-cs"/>
            </a:rPr>
            <a:t>　</a:t>
          </a:r>
          <a:r>
            <a:rPr kumimoji="1" lang="ja-JP" altLang="ja-JP" sz="1300">
              <a:solidFill>
                <a:sysClr val="windowText" lastClr="000000"/>
              </a:solidFill>
              <a:effectLst/>
              <a:latin typeface="+mn-ea"/>
              <a:ea typeface="+mn-ea"/>
              <a:cs typeface="+mn-cs"/>
            </a:rPr>
            <a:t>本市は、旧産炭地であることや地域経済の低迷などの要因により、低所得者及び失業者が多く、保護率が他団体に比べ非常に高い（保護率</a:t>
          </a:r>
          <a:r>
            <a:rPr kumimoji="1" lang="en-US" altLang="ja-JP" sz="1300">
              <a:solidFill>
                <a:sysClr val="windowText" lastClr="000000"/>
              </a:solidFill>
              <a:effectLst/>
              <a:latin typeface="+mn-ea"/>
              <a:ea typeface="+mn-ea"/>
              <a:cs typeface="+mn-cs"/>
            </a:rPr>
            <a:t>28</a:t>
          </a:r>
          <a:r>
            <a:rPr kumimoji="1" lang="ja-JP" altLang="ja-JP" sz="1300">
              <a:solidFill>
                <a:sysClr val="windowText" lastClr="000000"/>
              </a:solidFill>
              <a:effectLst/>
              <a:latin typeface="+mn-ea"/>
              <a:ea typeface="+mn-ea"/>
              <a:cs typeface="+mn-cs"/>
            </a:rPr>
            <a:t>年度平均</a:t>
          </a:r>
          <a:r>
            <a:rPr kumimoji="1" lang="en-US" altLang="ja-JP" sz="1300">
              <a:solidFill>
                <a:sysClr val="windowText" lastClr="000000"/>
              </a:solidFill>
              <a:effectLst/>
              <a:latin typeface="+mn-ea"/>
              <a:ea typeface="+mn-ea"/>
              <a:cs typeface="+mn-cs"/>
            </a:rPr>
            <a:t>61.1</a:t>
          </a:r>
          <a:r>
            <a:rPr kumimoji="1" lang="ja-JP" altLang="ja-JP" sz="1300">
              <a:solidFill>
                <a:sysClr val="windowText" lastClr="000000"/>
              </a:solidFill>
              <a:effectLst/>
              <a:latin typeface="+mn-ea"/>
              <a:ea typeface="+mn-ea"/>
              <a:cs typeface="+mn-cs"/>
            </a:rPr>
            <a:t>パーミル）ものとなっており、生活保護費も多額となっている。</a:t>
          </a:r>
          <a:endParaRPr lang="ja-JP" altLang="ja-JP" sz="1300">
            <a:solidFill>
              <a:sysClr val="windowText" lastClr="000000"/>
            </a:solidFill>
            <a:effectLst/>
            <a:latin typeface="+mn-ea"/>
            <a:ea typeface="+mn-ea"/>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rgbClr val="FF0000"/>
              </a:solidFill>
              <a:effectLst/>
              <a:latin typeface="+mn-ea"/>
              <a:ea typeface="+mn-ea"/>
              <a:cs typeface="+mn-cs"/>
            </a:rPr>
            <a:t>　</a:t>
          </a:r>
          <a:r>
            <a:rPr kumimoji="1" lang="ja-JP" altLang="ja-JP" sz="1300">
              <a:solidFill>
                <a:schemeClr val="dk1"/>
              </a:solidFill>
              <a:effectLst/>
              <a:latin typeface="+mn-lt"/>
              <a:ea typeface="+mn-ea"/>
              <a:cs typeface="+mn-cs"/>
            </a:rPr>
            <a:t>今後も引き続き、生活困窮者への自立支援策などを通じ、生活保護費の削減を図る必要がある。</a:t>
          </a:r>
          <a:endParaRPr lang="ja-JP" altLang="ja-JP" sz="1300">
            <a:effectLst/>
          </a:endParaRPr>
        </a:p>
        <a:p>
          <a:endParaRPr kumimoji="1" lang="ja-JP" altLang="en-US" sz="1300">
            <a:solidFill>
              <a:srgbClr val="FF0000"/>
            </a:solidFill>
            <a:latin typeface="+mn-ea"/>
            <a:ea typeface="+mn-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福岡県田川市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49,191
48,686
54.55
29,642,158
29,082,085
502,488
12,923,951
25,265,878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－３</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123063</xdr:rowOff>
    </xdr:from>
    <xdr:to>
      <xdr:col>6</xdr:col>
      <xdr:colOff>510540</xdr:colOff>
      <xdr:row>39</xdr:row>
      <xdr:rowOff>36703</xdr:rowOff>
    </xdr:to>
    <xdr:cxnSp macro="">
      <xdr:nvCxnSpPr>
        <xdr:cNvPr id="56" name="直線コネクタ 55"/>
        <xdr:cNvCxnSpPr/>
      </xdr:nvCxnSpPr>
      <xdr:spPr>
        <a:xfrm flipV="1">
          <a:off x="4633595" y="5095113"/>
          <a:ext cx="1270" cy="1628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40530</xdr:rowOff>
    </xdr:from>
    <xdr:ext cx="469744" cy="259045"/>
    <xdr:sp macro="" textlink="">
      <xdr:nvSpPr>
        <xdr:cNvPr id="57" name="議会費最小値テキスト"/>
        <xdr:cNvSpPr txBox="1"/>
      </xdr:nvSpPr>
      <xdr:spPr>
        <a:xfrm>
          <a:off x="4686300" y="672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3,061</a:t>
          </a:r>
          <a:endParaRPr kumimoji="1" lang="ja-JP" altLang="en-US" sz="1000" b="1">
            <a:latin typeface="ＭＳ Ｐゴシック"/>
          </a:endParaRPr>
        </a:p>
      </xdr:txBody>
    </xdr:sp>
    <xdr:clientData/>
  </xdr:oneCellAnchor>
  <xdr:twoCellAnchor>
    <xdr:from>
      <xdr:col>6</xdr:col>
      <xdr:colOff>422275</xdr:colOff>
      <xdr:row>39</xdr:row>
      <xdr:rowOff>36703</xdr:rowOff>
    </xdr:from>
    <xdr:to>
      <xdr:col>6</xdr:col>
      <xdr:colOff>600075</xdr:colOff>
      <xdr:row>39</xdr:row>
      <xdr:rowOff>36703</xdr:rowOff>
    </xdr:to>
    <xdr:cxnSp macro="">
      <xdr:nvCxnSpPr>
        <xdr:cNvPr id="58" name="直線コネクタ 57"/>
        <xdr:cNvCxnSpPr/>
      </xdr:nvCxnSpPr>
      <xdr:spPr>
        <a:xfrm>
          <a:off x="4546600" y="6723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69740</xdr:rowOff>
    </xdr:from>
    <xdr:ext cx="534377" cy="259045"/>
    <xdr:sp macro="" textlink="">
      <xdr:nvSpPr>
        <xdr:cNvPr id="59" name="議会費最大値テキスト"/>
        <xdr:cNvSpPr txBox="1"/>
      </xdr:nvSpPr>
      <xdr:spPr>
        <a:xfrm>
          <a:off x="4686300" y="487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15,881</a:t>
          </a:r>
          <a:endParaRPr kumimoji="1" lang="ja-JP" altLang="en-US" sz="1000" b="1">
            <a:latin typeface="ＭＳ Ｐゴシック"/>
          </a:endParaRPr>
        </a:p>
      </xdr:txBody>
    </xdr:sp>
    <xdr:clientData/>
  </xdr:oneCellAnchor>
  <xdr:twoCellAnchor>
    <xdr:from>
      <xdr:col>6</xdr:col>
      <xdr:colOff>422275</xdr:colOff>
      <xdr:row>29</xdr:row>
      <xdr:rowOff>123063</xdr:rowOff>
    </xdr:from>
    <xdr:to>
      <xdr:col>6</xdr:col>
      <xdr:colOff>600075</xdr:colOff>
      <xdr:row>29</xdr:row>
      <xdr:rowOff>123063</xdr:rowOff>
    </xdr:to>
    <xdr:cxnSp macro="">
      <xdr:nvCxnSpPr>
        <xdr:cNvPr id="60" name="直線コネクタ 59"/>
        <xdr:cNvCxnSpPr/>
      </xdr:nvCxnSpPr>
      <xdr:spPr>
        <a:xfrm>
          <a:off x="4546600" y="509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166624</xdr:rowOff>
    </xdr:from>
    <xdr:to>
      <xdr:col>6</xdr:col>
      <xdr:colOff>511175</xdr:colOff>
      <xdr:row>38</xdr:row>
      <xdr:rowOff>13843</xdr:rowOff>
    </xdr:to>
    <xdr:cxnSp macro="">
      <xdr:nvCxnSpPr>
        <xdr:cNvPr id="61" name="直線コネクタ 60"/>
        <xdr:cNvCxnSpPr/>
      </xdr:nvCxnSpPr>
      <xdr:spPr>
        <a:xfrm>
          <a:off x="3797300" y="6510274"/>
          <a:ext cx="8382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95775</xdr:rowOff>
    </xdr:from>
    <xdr:ext cx="469744" cy="259045"/>
    <xdr:sp macro="" textlink="">
      <xdr:nvSpPr>
        <xdr:cNvPr id="62" name="議会費平均値テキスト"/>
        <xdr:cNvSpPr txBox="1"/>
      </xdr:nvSpPr>
      <xdr:spPr>
        <a:xfrm>
          <a:off x="4686300" y="62679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5,076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72898</xdr:rowOff>
    </xdr:from>
    <xdr:to>
      <xdr:col>6</xdr:col>
      <xdr:colOff>561975</xdr:colOff>
      <xdr:row>38</xdr:row>
      <xdr:rowOff>3048</xdr:rowOff>
    </xdr:to>
    <xdr:sp macro="" textlink="">
      <xdr:nvSpPr>
        <xdr:cNvPr id="63" name="フローチャート : 判断 62"/>
        <xdr:cNvSpPr/>
      </xdr:nvSpPr>
      <xdr:spPr>
        <a:xfrm>
          <a:off x="4584700" y="6416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166624</xdr:rowOff>
    </xdr:from>
    <xdr:to>
      <xdr:col>5</xdr:col>
      <xdr:colOff>358775</xdr:colOff>
      <xdr:row>38</xdr:row>
      <xdr:rowOff>22098</xdr:rowOff>
    </xdr:to>
    <xdr:cxnSp macro="">
      <xdr:nvCxnSpPr>
        <xdr:cNvPr id="64" name="直線コネクタ 63"/>
        <xdr:cNvCxnSpPr/>
      </xdr:nvCxnSpPr>
      <xdr:spPr>
        <a:xfrm flipV="1">
          <a:off x="2908300" y="6510274"/>
          <a:ext cx="8890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46609</xdr:rowOff>
    </xdr:from>
    <xdr:to>
      <xdr:col>5</xdr:col>
      <xdr:colOff>409575</xdr:colOff>
      <xdr:row>37</xdr:row>
      <xdr:rowOff>148209</xdr:rowOff>
    </xdr:to>
    <xdr:sp macro="" textlink="">
      <xdr:nvSpPr>
        <xdr:cNvPr id="65" name="フローチャート : 判断 64"/>
        <xdr:cNvSpPr/>
      </xdr:nvSpPr>
      <xdr:spPr>
        <a:xfrm>
          <a:off x="3746500" y="639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164736</xdr:rowOff>
    </xdr:from>
    <xdr:ext cx="469744" cy="259045"/>
    <xdr:sp macro="" textlink="">
      <xdr:nvSpPr>
        <xdr:cNvPr id="66" name="テキスト ボックス 65"/>
        <xdr:cNvSpPr txBox="1"/>
      </xdr:nvSpPr>
      <xdr:spPr>
        <a:xfrm>
          <a:off x="3562427" y="6165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5,283</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22098</xdr:rowOff>
    </xdr:from>
    <xdr:to>
      <xdr:col>4</xdr:col>
      <xdr:colOff>155575</xdr:colOff>
      <xdr:row>38</xdr:row>
      <xdr:rowOff>39497</xdr:rowOff>
    </xdr:to>
    <xdr:cxnSp macro="">
      <xdr:nvCxnSpPr>
        <xdr:cNvPr id="67" name="直線コネクタ 66"/>
        <xdr:cNvCxnSpPr/>
      </xdr:nvCxnSpPr>
      <xdr:spPr>
        <a:xfrm flipV="1">
          <a:off x="2019300" y="653719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38</xdr:row>
      <xdr:rowOff>49530</xdr:rowOff>
    </xdr:from>
    <xdr:to>
      <xdr:col>4</xdr:col>
      <xdr:colOff>206375</xdr:colOff>
      <xdr:row>38</xdr:row>
      <xdr:rowOff>151130</xdr:rowOff>
    </xdr:to>
    <xdr:sp macro="" textlink="">
      <xdr:nvSpPr>
        <xdr:cNvPr id="68" name="フローチャート : 判断 67"/>
        <xdr:cNvSpPr/>
      </xdr:nvSpPr>
      <xdr:spPr>
        <a:xfrm>
          <a:off x="2857500" y="6564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142257</xdr:rowOff>
    </xdr:from>
    <xdr:ext cx="469744" cy="259045"/>
    <xdr:sp macro="" textlink="">
      <xdr:nvSpPr>
        <xdr:cNvPr id="69" name="テキスト ボックス 68"/>
        <xdr:cNvSpPr txBox="1"/>
      </xdr:nvSpPr>
      <xdr:spPr>
        <a:xfrm>
          <a:off x="2673427" y="665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162306</xdr:rowOff>
    </xdr:from>
    <xdr:to>
      <xdr:col>2</xdr:col>
      <xdr:colOff>638175</xdr:colOff>
      <xdr:row>38</xdr:row>
      <xdr:rowOff>39497</xdr:rowOff>
    </xdr:to>
    <xdr:cxnSp macro="">
      <xdr:nvCxnSpPr>
        <xdr:cNvPr id="70" name="直線コネクタ 69"/>
        <xdr:cNvCxnSpPr/>
      </xdr:nvCxnSpPr>
      <xdr:spPr>
        <a:xfrm>
          <a:off x="1130300" y="6505956"/>
          <a:ext cx="889000" cy="48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38</xdr:row>
      <xdr:rowOff>55245</xdr:rowOff>
    </xdr:from>
    <xdr:to>
      <xdr:col>3</xdr:col>
      <xdr:colOff>3175</xdr:colOff>
      <xdr:row>38</xdr:row>
      <xdr:rowOff>156845</xdr:rowOff>
    </xdr:to>
    <xdr:sp macro="" textlink="">
      <xdr:nvSpPr>
        <xdr:cNvPr id="71" name="フローチャート : 判断 70"/>
        <xdr:cNvSpPr/>
      </xdr:nvSpPr>
      <xdr:spPr>
        <a:xfrm>
          <a:off x="1968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147972</xdr:rowOff>
    </xdr:from>
    <xdr:ext cx="469744" cy="259045"/>
    <xdr:sp macro="" textlink="">
      <xdr:nvSpPr>
        <xdr:cNvPr id="72" name="テキスト ボックス 71"/>
        <xdr:cNvSpPr txBox="1"/>
      </xdr:nvSpPr>
      <xdr:spPr>
        <a:xfrm>
          <a:off x="1784427" y="6663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3,865</a:t>
          </a:r>
          <a:endParaRPr kumimoji="1" lang="ja-JP" altLang="en-US" sz="1000" b="1">
            <a:solidFill>
              <a:srgbClr val="000080"/>
            </a:solidFill>
            <a:latin typeface="ＭＳ Ｐゴシック"/>
          </a:endParaRPr>
        </a:p>
      </xdr:txBody>
    </xdr:sp>
    <xdr:clientData/>
  </xdr:oneCellAnchor>
  <xdr:twoCellAnchor>
    <xdr:from>
      <xdr:col>1</xdr:col>
      <xdr:colOff>384175</xdr:colOff>
      <xdr:row>38</xdr:row>
      <xdr:rowOff>43561</xdr:rowOff>
    </xdr:from>
    <xdr:to>
      <xdr:col>1</xdr:col>
      <xdr:colOff>485775</xdr:colOff>
      <xdr:row>38</xdr:row>
      <xdr:rowOff>145161</xdr:rowOff>
    </xdr:to>
    <xdr:sp macro="" textlink="">
      <xdr:nvSpPr>
        <xdr:cNvPr id="73" name="フローチャート : 判断 72"/>
        <xdr:cNvSpPr/>
      </xdr:nvSpPr>
      <xdr:spPr>
        <a:xfrm>
          <a:off x="1079500" y="655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136288</xdr:rowOff>
    </xdr:from>
    <xdr:ext cx="469744" cy="259045"/>
    <xdr:sp macro="" textlink="">
      <xdr:nvSpPr>
        <xdr:cNvPr id="74" name="テキスト ボックス 73"/>
        <xdr:cNvSpPr txBox="1"/>
      </xdr:nvSpPr>
      <xdr:spPr>
        <a:xfrm>
          <a:off x="895427" y="665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3,957</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134493</xdr:rowOff>
    </xdr:from>
    <xdr:to>
      <xdr:col>6</xdr:col>
      <xdr:colOff>561975</xdr:colOff>
      <xdr:row>38</xdr:row>
      <xdr:rowOff>64643</xdr:rowOff>
    </xdr:to>
    <xdr:sp macro="" textlink="">
      <xdr:nvSpPr>
        <xdr:cNvPr id="80" name="円/楕円 79"/>
        <xdr:cNvSpPr/>
      </xdr:nvSpPr>
      <xdr:spPr>
        <a:xfrm>
          <a:off x="4584700" y="647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112920</xdr:rowOff>
    </xdr:from>
    <xdr:ext cx="469744" cy="259045"/>
    <xdr:sp macro="" textlink="">
      <xdr:nvSpPr>
        <xdr:cNvPr id="81" name="議会費該当値テキスト"/>
        <xdr:cNvSpPr txBox="1"/>
      </xdr:nvSpPr>
      <xdr:spPr>
        <a:xfrm>
          <a:off x="4686300" y="6456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4,591</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115824</xdr:rowOff>
    </xdr:from>
    <xdr:to>
      <xdr:col>5</xdr:col>
      <xdr:colOff>409575</xdr:colOff>
      <xdr:row>38</xdr:row>
      <xdr:rowOff>45974</xdr:rowOff>
    </xdr:to>
    <xdr:sp macro="" textlink="">
      <xdr:nvSpPr>
        <xdr:cNvPr id="82" name="円/楕円 81"/>
        <xdr:cNvSpPr/>
      </xdr:nvSpPr>
      <xdr:spPr>
        <a:xfrm>
          <a:off x="3746500" y="6459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37101</xdr:rowOff>
    </xdr:from>
    <xdr:ext cx="469744" cy="259045"/>
    <xdr:sp macro="" textlink="">
      <xdr:nvSpPr>
        <xdr:cNvPr id="83" name="テキスト ボックス 82"/>
        <xdr:cNvSpPr txBox="1"/>
      </xdr:nvSpPr>
      <xdr:spPr>
        <a:xfrm>
          <a:off x="3562427" y="655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4,738</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142748</xdr:rowOff>
    </xdr:from>
    <xdr:to>
      <xdr:col>4</xdr:col>
      <xdr:colOff>206375</xdr:colOff>
      <xdr:row>38</xdr:row>
      <xdr:rowOff>72898</xdr:rowOff>
    </xdr:to>
    <xdr:sp macro="" textlink="">
      <xdr:nvSpPr>
        <xdr:cNvPr id="84" name="円/楕円 83"/>
        <xdr:cNvSpPr/>
      </xdr:nvSpPr>
      <xdr:spPr>
        <a:xfrm>
          <a:off x="2857500" y="6486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89425</xdr:rowOff>
    </xdr:from>
    <xdr:ext cx="469744" cy="259045"/>
    <xdr:sp macro="" textlink="">
      <xdr:nvSpPr>
        <xdr:cNvPr id="85" name="テキスト ボックス 84"/>
        <xdr:cNvSpPr txBox="1"/>
      </xdr:nvSpPr>
      <xdr:spPr>
        <a:xfrm>
          <a:off x="2673427"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160147</xdr:rowOff>
    </xdr:from>
    <xdr:to>
      <xdr:col>3</xdr:col>
      <xdr:colOff>3175</xdr:colOff>
      <xdr:row>38</xdr:row>
      <xdr:rowOff>90297</xdr:rowOff>
    </xdr:to>
    <xdr:sp macro="" textlink="">
      <xdr:nvSpPr>
        <xdr:cNvPr id="86" name="円/楕円 85"/>
        <xdr:cNvSpPr/>
      </xdr:nvSpPr>
      <xdr:spPr>
        <a:xfrm>
          <a:off x="1968500" y="650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106824</xdr:rowOff>
    </xdr:from>
    <xdr:ext cx="469744" cy="259045"/>
    <xdr:sp macro="" textlink="">
      <xdr:nvSpPr>
        <xdr:cNvPr id="87" name="テキスト ボックス 86"/>
        <xdr:cNvSpPr txBox="1"/>
      </xdr:nvSpPr>
      <xdr:spPr>
        <a:xfrm>
          <a:off x="1784427" y="6279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111506</xdr:rowOff>
    </xdr:from>
    <xdr:to>
      <xdr:col>1</xdr:col>
      <xdr:colOff>485775</xdr:colOff>
      <xdr:row>38</xdr:row>
      <xdr:rowOff>41656</xdr:rowOff>
    </xdr:to>
    <xdr:sp macro="" textlink="">
      <xdr:nvSpPr>
        <xdr:cNvPr id="88" name="円/楕円 87"/>
        <xdr:cNvSpPr/>
      </xdr:nvSpPr>
      <xdr:spPr>
        <a:xfrm>
          <a:off x="1079500" y="64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58183</xdr:rowOff>
    </xdr:from>
    <xdr:ext cx="469744" cy="259045"/>
    <xdr:sp macro="" textlink="">
      <xdr:nvSpPr>
        <xdr:cNvPr id="89" name="テキスト ボックス 88"/>
        <xdr:cNvSpPr txBox="1"/>
      </xdr:nvSpPr>
      <xdr:spPr>
        <a:xfrm>
          <a:off x="895427" y="6230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107211</xdr:rowOff>
    </xdr:from>
    <xdr:to>
      <xdr:col>6</xdr:col>
      <xdr:colOff>510540</xdr:colOff>
      <xdr:row>57</xdr:row>
      <xdr:rowOff>126940</xdr:rowOff>
    </xdr:to>
    <xdr:cxnSp macro="">
      <xdr:nvCxnSpPr>
        <xdr:cNvPr id="111" name="直線コネクタ 110"/>
        <xdr:cNvCxnSpPr/>
      </xdr:nvCxnSpPr>
      <xdr:spPr>
        <a:xfrm flipV="1">
          <a:off x="4633595" y="8851161"/>
          <a:ext cx="1270" cy="104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130767</xdr:rowOff>
    </xdr:from>
    <xdr:ext cx="534377" cy="259045"/>
    <xdr:sp macro="" textlink="">
      <xdr:nvSpPr>
        <xdr:cNvPr id="112" name="総務費最小値テキスト"/>
        <xdr:cNvSpPr txBox="1"/>
      </xdr:nvSpPr>
      <xdr:spPr>
        <a:xfrm>
          <a:off x="4686300" y="9903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40,291</a:t>
          </a:r>
          <a:endParaRPr kumimoji="1" lang="ja-JP" altLang="en-US" sz="1000" b="1">
            <a:latin typeface="ＭＳ Ｐゴシック"/>
          </a:endParaRPr>
        </a:p>
      </xdr:txBody>
    </xdr:sp>
    <xdr:clientData/>
  </xdr:oneCellAnchor>
  <xdr:twoCellAnchor>
    <xdr:from>
      <xdr:col>6</xdr:col>
      <xdr:colOff>422275</xdr:colOff>
      <xdr:row>57</xdr:row>
      <xdr:rowOff>126940</xdr:rowOff>
    </xdr:from>
    <xdr:to>
      <xdr:col>6</xdr:col>
      <xdr:colOff>600075</xdr:colOff>
      <xdr:row>57</xdr:row>
      <xdr:rowOff>126940</xdr:rowOff>
    </xdr:to>
    <xdr:cxnSp macro="">
      <xdr:nvCxnSpPr>
        <xdr:cNvPr id="113" name="直線コネクタ 112"/>
        <xdr:cNvCxnSpPr/>
      </xdr:nvCxnSpPr>
      <xdr:spPr>
        <a:xfrm>
          <a:off x="4546600" y="9899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53888</xdr:rowOff>
    </xdr:from>
    <xdr:ext cx="599010" cy="259045"/>
    <xdr:sp macro="" textlink="">
      <xdr:nvSpPr>
        <xdr:cNvPr id="114" name="総務費最大値テキスト"/>
        <xdr:cNvSpPr txBox="1"/>
      </xdr:nvSpPr>
      <xdr:spPr>
        <a:xfrm>
          <a:off x="4686300" y="8626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269,606</a:t>
          </a:r>
          <a:endParaRPr kumimoji="1" lang="ja-JP" altLang="en-US" sz="1000" b="1">
            <a:latin typeface="ＭＳ Ｐゴシック"/>
          </a:endParaRPr>
        </a:p>
      </xdr:txBody>
    </xdr:sp>
    <xdr:clientData/>
  </xdr:oneCellAnchor>
  <xdr:twoCellAnchor>
    <xdr:from>
      <xdr:col>6</xdr:col>
      <xdr:colOff>422275</xdr:colOff>
      <xdr:row>51</xdr:row>
      <xdr:rowOff>107211</xdr:rowOff>
    </xdr:from>
    <xdr:to>
      <xdr:col>6</xdr:col>
      <xdr:colOff>600075</xdr:colOff>
      <xdr:row>51</xdr:row>
      <xdr:rowOff>107211</xdr:rowOff>
    </xdr:to>
    <xdr:cxnSp macro="">
      <xdr:nvCxnSpPr>
        <xdr:cNvPr id="115" name="直線コネクタ 114"/>
        <xdr:cNvCxnSpPr/>
      </xdr:nvCxnSpPr>
      <xdr:spPr>
        <a:xfrm>
          <a:off x="4546600" y="8851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101286</xdr:rowOff>
    </xdr:from>
    <xdr:to>
      <xdr:col>6</xdr:col>
      <xdr:colOff>511175</xdr:colOff>
      <xdr:row>57</xdr:row>
      <xdr:rowOff>114746</xdr:rowOff>
    </xdr:to>
    <xdr:cxnSp macro="">
      <xdr:nvCxnSpPr>
        <xdr:cNvPr id="116" name="直線コネクタ 115"/>
        <xdr:cNvCxnSpPr/>
      </xdr:nvCxnSpPr>
      <xdr:spPr>
        <a:xfrm>
          <a:off x="3797300" y="9873936"/>
          <a:ext cx="838200" cy="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108220</xdr:rowOff>
    </xdr:from>
    <xdr:ext cx="534377" cy="259045"/>
    <xdr:sp macro="" textlink="">
      <xdr:nvSpPr>
        <xdr:cNvPr id="117" name="総務費平均値テキスト"/>
        <xdr:cNvSpPr txBox="1"/>
      </xdr:nvSpPr>
      <xdr:spPr>
        <a:xfrm>
          <a:off x="4686300" y="9537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75,778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85343</xdr:rowOff>
    </xdr:from>
    <xdr:to>
      <xdr:col>6</xdr:col>
      <xdr:colOff>561975</xdr:colOff>
      <xdr:row>57</xdr:row>
      <xdr:rowOff>15493</xdr:rowOff>
    </xdr:to>
    <xdr:sp macro="" textlink="">
      <xdr:nvSpPr>
        <xdr:cNvPr id="118" name="フローチャート : 判断 117"/>
        <xdr:cNvSpPr/>
      </xdr:nvSpPr>
      <xdr:spPr>
        <a:xfrm>
          <a:off x="4584700" y="968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101286</xdr:rowOff>
    </xdr:from>
    <xdr:to>
      <xdr:col>5</xdr:col>
      <xdr:colOff>358775</xdr:colOff>
      <xdr:row>57</xdr:row>
      <xdr:rowOff>108647</xdr:rowOff>
    </xdr:to>
    <xdr:cxnSp macro="">
      <xdr:nvCxnSpPr>
        <xdr:cNvPr id="119" name="直線コネクタ 118"/>
        <xdr:cNvCxnSpPr/>
      </xdr:nvCxnSpPr>
      <xdr:spPr>
        <a:xfrm flipV="1">
          <a:off x="2908300" y="9873936"/>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120785</xdr:rowOff>
    </xdr:from>
    <xdr:to>
      <xdr:col>5</xdr:col>
      <xdr:colOff>409575</xdr:colOff>
      <xdr:row>57</xdr:row>
      <xdr:rowOff>50935</xdr:rowOff>
    </xdr:to>
    <xdr:sp macro="" textlink="">
      <xdr:nvSpPr>
        <xdr:cNvPr id="120" name="フローチャート : 判断 119"/>
        <xdr:cNvSpPr/>
      </xdr:nvSpPr>
      <xdr:spPr>
        <a:xfrm>
          <a:off x="3746500" y="972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67462</xdr:rowOff>
    </xdr:from>
    <xdr:ext cx="534377" cy="259045"/>
    <xdr:sp macro="" textlink="">
      <xdr:nvSpPr>
        <xdr:cNvPr id="121" name="テキスト ボックス 120"/>
        <xdr:cNvSpPr txBox="1"/>
      </xdr:nvSpPr>
      <xdr:spPr>
        <a:xfrm>
          <a:off x="3530111" y="949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101542</xdr:rowOff>
    </xdr:from>
    <xdr:to>
      <xdr:col>4</xdr:col>
      <xdr:colOff>155575</xdr:colOff>
      <xdr:row>57</xdr:row>
      <xdr:rowOff>108647</xdr:rowOff>
    </xdr:to>
    <xdr:cxnSp macro="">
      <xdr:nvCxnSpPr>
        <xdr:cNvPr id="122" name="直線コネクタ 121"/>
        <xdr:cNvCxnSpPr/>
      </xdr:nvCxnSpPr>
      <xdr:spPr>
        <a:xfrm>
          <a:off x="2019300" y="9874192"/>
          <a:ext cx="889000" cy="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167708</xdr:rowOff>
    </xdr:from>
    <xdr:to>
      <xdr:col>4</xdr:col>
      <xdr:colOff>206375</xdr:colOff>
      <xdr:row>57</xdr:row>
      <xdr:rowOff>97858</xdr:rowOff>
    </xdr:to>
    <xdr:sp macro="" textlink="">
      <xdr:nvSpPr>
        <xdr:cNvPr id="123" name="フローチャート : 判断 122"/>
        <xdr:cNvSpPr/>
      </xdr:nvSpPr>
      <xdr:spPr>
        <a:xfrm>
          <a:off x="2857500" y="9768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114385</xdr:rowOff>
    </xdr:from>
    <xdr:ext cx="534377" cy="259045"/>
    <xdr:sp macro="" textlink="">
      <xdr:nvSpPr>
        <xdr:cNvPr id="124" name="テキスト ボックス 123"/>
        <xdr:cNvSpPr txBox="1"/>
      </xdr:nvSpPr>
      <xdr:spPr>
        <a:xfrm>
          <a:off x="2641111" y="9544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57,763</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101542</xdr:rowOff>
    </xdr:from>
    <xdr:to>
      <xdr:col>2</xdr:col>
      <xdr:colOff>638175</xdr:colOff>
      <xdr:row>57</xdr:row>
      <xdr:rowOff>138233</xdr:rowOff>
    </xdr:to>
    <xdr:cxnSp macro="">
      <xdr:nvCxnSpPr>
        <xdr:cNvPr id="125" name="直線コネクタ 124"/>
        <xdr:cNvCxnSpPr/>
      </xdr:nvCxnSpPr>
      <xdr:spPr>
        <a:xfrm flipV="1">
          <a:off x="1130300" y="9874192"/>
          <a:ext cx="8890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149145</xdr:rowOff>
    </xdr:from>
    <xdr:to>
      <xdr:col>3</xdr:col>
      <xdr:colOff>3175</xdr:colOff>
      <xdr:row>56</xdr:row>
      <xdr:rowOff>79295</xdr:rowOff>
    </xdr:to>
    <xdr:sp macro="" textlink="">
      <xdr:nvSpPr>
        <xdr:cNvPr id="126" name="フローチャート : 判断 125"/>
        <xdr:cNvSpPr/>
      </xdr:nvSpPr>
      <xdr:spPr>
        <a:xfrm>
          <a:off x="1968500" y="957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95822</xdr:rowOff>
    </xdr:from>
    <xdr:ext cx="534377" cy="259045"/>
    <xdr:sp macro="" textlink="">
      <xdr:nvSpPr>
        <xdr:cNvPr id="127" name="テキスト ボックス 126"/>
        <xdr:cNvSpPr txBox="1"/>
      </xdr:nvSpPr>
      <xdr:spPr>
        <a:xfrm>
          <a:off x="1752111" y="935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99,323</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48571</xdr:rowOff>
    </xdr:from>
    <xdr:to>
      <xdr:col>1</xdr:col>
      <xdr:colOff>485775</xdr:colOff>
      <xdr:row>56</xdr:row>
      <xdr:rowOff>150171</xdr:rowOff>
    </xdr:to>
    <xdr:sp macro="" textlink="">
      <xdr:nvSpPr>
        <xdr:cNvPr id="128" name="フローチャート : 判断 127"/>
        <xdr:cNvSpPr/>
      </xdr:nvSpPr>
      <xdr:spPr>
        <a:xfrm>
          <a:off x="1079500" y="9649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166698</xdr:rowOff>
    </xdr:from>
    <xdr:ext cx="534377" cy="259045"/>
    <xdr:sp macro="" textlink="">
      <xdr:nvSpPr>
        <xdr:cNvPr id="129" name="テキスト ボックス 128"/>
        <xdr:cNvSpPr txBox="1"/>
      </xdr:nvSpPr>
      <xdr:spPr>
        <a:xfrm>
          <a:off x="863111" y="942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83,821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63946</xdr:rowOff>
    </xdr:from>
    <xdr:to>
      <xdr:col>6</xdr:col>
      <xdr:colOff>561975</xdr:colOff>
      <xdr:row>57</xdr:row>
      <xdr:rowOff>165546</xdr:rowOff>
    </xdr:to>
    <xdr:sp macro="" textlink="">
      <xdr:nvSpPr>
        <xdr:cNvPr id="135" name="円/楕円 134"/>
        <xdr:cNvSpPr/>
      </xdr:nvSpPr>
      <xdr:spPr>
        <a:xfrm>
          <a:off x="4584700" y="98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150323</xdr:rowOff>
    </xdr:from>
    <xdr:ext cx="534377" cy="259045"/>
    <xdr:sp macro="" textlink="">
      <xdr:nvSpPr>
        <xdr:cNvPr id="136" name="総務費該当値テキスト"/>
        <xdr:cNvSpPr txBox="1"/>
      </xdr:nvSpPr>
      <xdr:spPr>
        <a:xfrm>
          <a:off x="4686300" y="975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42,958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50486</xdr:rowOff>
    </xdr:from>
    <xdr:to>
      <xdr:col>5</xdr:col>
      <xdr:colOff>409575</xdr:colOff>
      <xdr:row>57</xdr:row>
      <xdr:rowOff>152086</xdr:rowOff>
    </xdr:to>
    <xdr:sp macro="" textlink="">
      <xdr:nvSpPr>
        <xdr:cNvPr id="137" name="円/楕円 136"/>
        <xdr:cNvSpPr/>
      </xdr:nvSpPr>
      <xdr:spPr>
        <a:xfrm>
          <a:off x="3746500" y="982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143213</xdr:rowOff>
    </xdr:from>
    <xdr:ext cx="534377" cy="259045"/>
    <xdr:sp macro="" textlink="">
      <xdr:nvSpPr>
        <xdr:cNvPr id="138" name="テキスト ボックス 137"/>
        <xdr:cNvSpPr txBox="1"/>
      </xdr:nvSpPr>
      <xdr:spPr>
        <a:xfrm>
          <a:off x="3530111" y="991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45,902</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57847</xdr:rowOff>
    </xdr:from>
    <xdr:to>
      <xdr:col>4</xdr:col>
      <xdr:colOff>206375</xdr:colOff>
      <xdr:row>57</xdr:row>
      <xdr:rowOff>159447</xdr:rowOff>
    </xdr:to>
    <xdr:sp macro="" textlink="">
      <xdr:nvSpPr>
        <xdr:cNvPr id="139" name="円/楕円 138"/>
        <xdr:cNvSpPr/>
      </xdr:nvSpPr>
      <xdr:spPr>
        <a:xfrm>
          <a:off x="2857500" y="98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150574</xdr:rowOff>
    </xdr:from>
    <xdr:ext cx="534377" cy="259045"/>
    <xdr:sp macro="" textlink="">
      <xdr:nvSpPr>
        <xdr:cNvPr id="140" name="テキスト ボックス 139"/>
        <xdr:cNvSpPr txBox="1"/>
      </xdr:nvSpPr>
      <xdr:spPr>
        <a:xfrm>
          <a:off x="2641111" y="992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50742</xdr:rowOff>
    </xdr:from>
    <xdr:to>
      <xdr:col>3</xdr:col>
      <xdr:colOff>3175</xdr:colOff>
      <xdr:row>57</xdr:row>
      <xdr:rowOff>152342</xdr:rowOff>
    </xdr:to>
    <xdr:sp macro="" textlink="">
      <xdr:nvSpPr>
        <xdr:cNvPr id="141" name="円/楕円 140"/>
        <xdr:cNvSpPr/>
      </xdr:nvSpPr>
      <xdr:spPr>
        <a:xfrm>
          <a:off x="1968500" y="982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143469</xdr:rowOff>
    </xdr:from>
    <xdr:ext cx="534377" cy="259045"/>
    <xdr:sp macro="" textlink="">
      <xdr:nvSpPr>
        <xdr:cNvPr id="142" name="テキスト ボックス 141"/>
        <xdr:cNvSpPr txBox="1"/>
      </xdr:nvSpPr>
      <xdr:spPr>
        <a:xfrm>
          <a:off x="1752111" y="9916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45,846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87433</xdr:rowOff>
    </xdr:from>
    <xdr:to>
      <xdr:col>1</xdr:col>
      <xdr:colOff>485775</xdr:colOff>
      <xdr:row>58</xdr:row>
      <xdr:rowOff>17583</xdr:rowOff>
    </xdr:to>
    <xdr:sp macro="" textlink="">
      <xdr:nvSpPr>
        <xdr:cNvPr id="143" name="円/楕円 142"/>
        <xdr:cNvSpPr/>
      </xdr:nvSpPr>
      <xdr:spPr>
        <a:xfrm>
          <a:off x="1079500" y="986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8710</xdr:rowOff>
    </xdr:from>
    <xdr:ext cx="534377" cy="259045"/>
    <xdr:sp macro="" textlink="">
      <xdr:nvSpPr>
        <xdr:cNvPr id="144" name="テキスト ボックス 143"/>
        <xdr:cNvSpPr txBox="1"/>
      </xdr:nvSpPr>
      <xdr:spPr>
        <a:xfrm>
          <a:off x="863111" y="995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37,821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107787</xdr:rowOff>
    </xdr:from>
    <xdr:to>
      <xdr:col>6</xdr:col>
      <xdr:colOff>510540</xdr:colOff>
      <xdr:row>77</xdr:row>
      <xdr:rowOff>157201</xdr:rowOff>
    </xdr:to>
    <xdr:cxnSp macro="">
      <xdr:nvCxnSpPr>
        <xdr:cNvPr id="167" name="直線コネクタ 166"/>
        <xdr:cNvCxnSpPr/>
      </xdr:nvCxnSpPr>
      <xdr:spPr>
        <a:xfrm flipV="1">
          <a:off x="4633595" y="12280737"/>
          <a:ext cx="1270" cy="1078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161028</xdr:rowOff>
    </xdr:from>
    <xdr:ext cx="599010" cy="259045"/>
    <xdr:sp macro="" textlink="">
      <xdr:nvSpPr>
        <xdr:cNvPr id="168" name="民生費最小値テキスト"/>
        <xdr:cNvSpPr txBox="1"/>
      </xdr:nvSpPr>
      <xdr:spPr>
        <a:xfrm>
          <a:off x="4686300" y="13362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133,672</a:t>
          </a:r>
          <a:endParaRPr kumimoji="1" lang="ja-JP" altLang="en-US" sz="1000" b="1">
            <a:latin typeface="ＭＳ Ｐゴシック"/>
          </a:endParaRPr>
        </a:p>
      </xdr:txBody>
    </xdr:sp>
    <xdr:clientData/>
  </xdr:oneCellAnchor>
  <xdr:twoCellAnchor>
    <xdr:from>
      <xdr:col>6</xdr:col>
      <xdr:colOff>422275</xdr:colOff>
      <xdr:row>77</xdr:row>
      <xdr:rowOff>157201</xdr:rowOff>
    </xdr:from>
    <xdr:to>
      <xdr:col>6</xdr:col>
      <xdr:colOff>600075</xdr:colOff>
      <xdr:row>77</xdr:row>
      <xdr:rowOff>157201</xdr:rowOff>
    </xdr:to>
    <xdr:cxnSp macro="">
      <xdr:nvCxnSpPr>
        <xdr:cNvPr id="169" name="直線コネクタ 168"/>
        <xdr:cNvCxnSpPr/>
      </xdr:nvCxnSpPr>
      <xdr:spPr>
        <a:xfrm>
          <a:off x="4546600" y="13358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54464</xdr:rowOff>
    </xdr:from>
    <xdr:ext cx="599010" cy="259045"/>
    <xdr:sp macro="" textlink="">
      <xdr:nvSpPr>
        <xdr:cNvPr id="170" name="民生費最大値テキスト"/>
        <xdr:cNvSpPr txBox="1"/>
      </xdr:nvSpPr>
      <xdr:spPr>
        <a:xfrm>
          <a:off x="4686300" y="1205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369,480</a:t>
          </a:r>
          <a:endParaRPr kumimoji="1" lang="ja-JP" altLang="en-US" sz="1000" b="1">
            <a:latin typeface="ＭＳ Ｐゴシック"/>
          </a:endParaRPr>
        </a:p>
      </xdr:txBody>
    </xdr:sp>
    <xdr:clientData/>
  </xdr:oneCellAnchor>
  <xdr:twoCellAnchor>
    <xdr:from>
      <xdr:col>6</xdr:col>
      <xdr:colOff>422275</xdr:colOff>
      <xdr:row>71</xdr:row>
      <xdr:rowOff>107787</xdr:rowOff>
    </xdr:from>
    <xdr:to>
      <xdr:col>6</xdr:col>
      <xdr:colOff>600075</xdr:colOff>
      <xdr:row>71</xdr:row>
      <xdr:rowOff>107787</xdr:rowOff>
    </xdr:to>
    <xdr:cxnSp macro="">
      <xdr:nvCxnSpPr>
        <xdr:cNvPr id="171" name="直線コネクタ 170"/>
        <xdr:cNvCxnSpPr/>
      </xdr:nvCxnSpPr>
      <xdr:spPr>
        <a:xfrm>
          <a:off x="4546600" y="12280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104162</xdr:rowOff>
    </xdr:from>
    <xdr:to>
      <xdr:col>6</xdr:col>
      <xdr:colOff>511175</xdr:colOff>
      <xdr:row>73</xdr:row>
      <xdr:rowOff>154106</xdr:rowOff>
    </xdr:to>
    <xdr:cxnSp macro="">
      <xdr:nvCxnSpPr>
        <xdr:cNvPr id="172" name="直線コネクタ 171"/>
        <xdr:cNvCxnSpPr/>
      </xdr:nvCxnSpPr>
      <xdr:spPr>
        <a:xfrm flipV="1">
          <a:off x="3797300" y="12620012"/>
          <a:ext cx="838200" cy="4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5504</xdr:rowOff>
    </xdr:from>
    <xdr:ext cx="599010" cy="259045"/>
    <xdr:sp macro="" textlink="">
      <xdr:nvSpPr>
        <xdr:cNvPr id="173" name="民生費平均値テキスト"/>
        <xdr:cNvSpPr txBox="1"/>
      </xdr:nvSpPr>
      <xdr:spPr>
        <a:xfrm>
          <a:off x="4686300" y="130357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188,522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27077</xdr:rowOff>
    </xdr:from>
    <xdr:to>
      <xdr:col>6</xdr:col>
      <xdr:colOff>561975</xdr:colOff>
      <xdr:row>76</xdr:row>
      <xdr:rowOff>128677</xdr:rowOff>
    </xdr:to>
    <xdr:sp macro="" textlink="">
      <xdr:nvSpPr>
        <xdr:cNvPr id="174" name="フローチャート : 判断 173"/>
        <xdr:cNvSpPr/>
      </xdr:nvSpPr>
      <xdr:spPr>
        <a:xfrm>
          <a:off x="4584700" y="1305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154106</xdr:rowOff>
    </xdr:from>
    <xdr:to>
      <xdr:col>5</xdr:col>
      <xdr:colOff>358775</xdr:colOff>
      <xdr:row>74</xdr:row>
      <xdr:rowOff>27823</xdr:rowOff>
    </xdr:to>
    <xdr:cxnSp macro="">
      <xdr:nvCxnSpPr>
        <xdr:cNvPr id="175" name="直線コネクタ 174"/>
        <xdr:cNvCxnSpPr/>
      </xdr:nvCxnSpPr>
      <xdr:spPr>
        <a:xfrm flipV="1">
          <a:off x="2908300" y="12669956"/>
          <a:ext cx="889000" cy="45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87153</xdr:rowOff>
    </xdr:from>
    <xdr:to>
      <xdr:col>5</xdr:col>
      <xdr:colOff>409575</xdr:colOff>
      <xdr:row>77</xdr:row>
      <xdr:rowOff>17303</xdr:rowOff>
    </xdr:to>
    <xdr:sp macro="" textlink="">
      <xdr:nvSpPr>
        <xdr:cNvPr id="176" name="フローチャート : 判断 175"/>
        <xdr:cNvSpPr/>
      </xdr:nvSpPr>
      <xdr:spPr>
        <a:xfrm>
          <a:off x="3746500" y="1311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8430</xdr:rowOff>
    </xdr:from>
    <xdr:ext cx="599010" cy="259045"/>
    <xdr:sp macro="" textlink="">
      <xdr:nvSpPr>
        <xdr:cNvPr id="177" name="テキスト ボックス 176"/>
        <xdr:cNvSpPr txBox="1"/>
      </xdr:nvSpPr>
      <xdr:spPr>
        <a:xfrm>
          <a:off x="3497794" y="13210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175,382</a:t>
          </a:r>
          <a:endParaRPr kumimoji="1" lang="ja-JP" altLang="en-US" sz="1000" b="1">
            <a:solidFill>
              <a:srgbClr val="000080"/>
            </a:solidFill>
            <a:latin typeface="ＭＳ Ｐゴシック"/>
          </a:endParaRPr>
        </a:p>
      </xdr:txBody>
    </xdr:sp>
    <xdr:clientData/>
  </xdr:oneCellAnchor>
  <xdr:twoCellAnchor>
    <xdr:from>
      <xdr:col>2</xdr:col>
      <xdr:colOff>638175</xdr:colOff>
      <xdr:row>74</xdr:row>
      <xdr:rowOff>27823</xdr:rowOff>
    </xdr:from>
    <xdr:to>
      <xdr:col>4</xdr:col>
      <xdr:colOff>155575</xdr:colOff>
      <xdr:row>74</xdr:row>
      <xdr:rowOff>67796</xdr:rowOff>
    </xdr:to>
    <xdr:cxnSp macro="">
      <xdr:nvCxnSpPr>
        <xdr:cNvPr id="178" name="直線コネクタ 177"/>
        <xdr:cNvCxnSpPr/>
      </xdr:nvCxnSpPr>
      <xdr:spPr>
        <a:xfrm flipV="1">
          <a:off x="2019300" y="12715123"/>
          <a:ext cx="889000" cy="39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23273</xdr:rowOff>
    </xdr:from>
    <xdr:to>
      <xdr:col>4</xdr:col>
      <xdr:colOff>206375</xdr:colOff>
      <xdr:row>77</xdr:row>
      <xdr:rowOff>124873</xdr:rowOff>
    </xdr:to>
    <xdr:sp macro="" textlink="">
      <xdr:nvSpPr>
        <xdr:cNvPr id="179" name="フローチャート : 判断 178"/>
        <xdr:cNvSpPr/>
      </xdr:nvSpPr>
      <xdr:spPr>
        <a:xfrm>
          <a:off x="2857500" y="13224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116000</xdr:rowOff>
    </xdr:from>
    <xdr:ext cx="599010" cy="259045"/>
    <xdr:sp macro="" textlink="">
      <xdr:nvSpPr>
        <xdr:cNvPr id="180" name="テキスト ボックス 179"/>
        <xdr:cNvSpPr txBox="1"/>
      </xdr:nvSpPr>
      <xdr:spPr>
        <a:xfrm>
          <a:off x="2608794" y="13317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151,854</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67796</xdr:rowOff>
    </xdr:from>
    <xdr:to>
      <xdr:col>2</xdr:col>
      <xdr:colOff>638175</xdr:colOff>
      <xdr:row>74</xdr:row>
      <xdr:rowOff>155652</xdr:rowOff>
    </xdr:to>
    <xdr:cxnSp macro="">
      <xdr:nvCxnSpPr>
        <xdr:cNvPr id="181" name="直線コネクタ 180"/>
        <xdr:cNvCxnSpPr/>
      </xdr:nvCxnSpPr>
      <xdr:spPr>
        <a:xfrm flipV="1">
          <a:off x="1130300" y="12755096"/>
          <a:ext cx="889000" cy="8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4287</xdr:rowOff>
    </xdr:from>
    <xdr:to>
      <xdr:col>3</xdr:col>
      <xdr:colOff>3175</xdr:colOff>
      <xdr:row>77</xdr:row>
      <xdr:rowOff>105887</xdr:rowOff>
    </xdr:to>
    <xdr:sp macro="" textlink="">
      <xdr:nvSpPr>
        <xdr:cNvPr id="182" name="フローチャート : 判断 181"/>
        <xdr:cNvSpPr/>
      </xdr:nvSpPr>
      <xdr:spPr>
        <a:xfrm>
          <a:off x="1968500" y="1320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97014</xdr:rowOff>
    </xdr:from>
    <xdr:ext cx="599010" cy="259045"/>
    <xdr:sp macro="" textlink="">
      <xdr:nvSpPr>
        <xdr:cNvPr id="183" name="テキスト ボックス 182"/>
        <xdr:cNvSpPr txBox="1"/>
      </xdr:nvSpPr>
      <xdr:spPr>
        <a:xfrm>
          <a:off x="1719794" y="1329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156,007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267</xdr:rowOff>
    </xdr:from>
    <xdr:to>
      <xdr:col>1</xdr:col>
      <xdr:colOff>485775</xdr:colOff>
      <xdr:row>77</xdr:row>
      <xdr:rowOff>101867</xdr:rowOff>
    </xdr:to>
    <xdr:sp macro="" textlink="">
      <xdr:nvSpPr>
        <xdr:cNvPr id="184" name="フローチャート : 判断 183"/>
        <xdr:cNvSpPr/>
      </xdr:nvSpPr>
      <xdr:spPr>
        <a:xfrm>
          <a:off x="1079500" y="1320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92994</xdr:rowOff>
    </xdr:from>
    <xdr:ext cx="599010" cy="259045"/>
    <xdr:sp macro="" textlink="">
      <xdr:nvSpPr>
        <xdr:cNvPr id="185" name="テキスト ボックス 184"/>
        <xdr:cNvSpPr txBox="1"/>
      </xdr:nvSpPr>
      <xdr:spPr>
        <a:xfrm>
          <a:off x="830794" y="13294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156,886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73</xdr:row>
      <xdr:rowOff>53362</xdr:rowOff>
    </xdr:from>
    <xdr:to>
      <xdr:col>6</xdr:col>
      <xdr:colOff>561975</xdr:colOff>
      <xdr:row>73</xdr:row>
      <xdr:rowOff>154962</xdr:rowOff>
    </xdr:to>
    <xdr:sp macro="" textlink="">
      <xdr:nvSpPr>
        <xdr:cNvPr id="191" name="円/楕円 190"/>
        <xdr:cNvSpPr/>
      </xdr:nvSpPr>
      <xdr:spPr>
        <a:xfrm>
          <a:off x="4584700" y="12569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76239</xdr:rowOff>
    </xdr:from>
    <xdr:ext cx="599010" cy="259045"/>
    <xdr:sp macro="" textlink="">
      <xdr:nvSpPr>
        <xdr:cNvPr id="192" name="民生費該当値テキスト"/>
        <xdr:cNvSpPr txBox="1"/>
      </xdr:nvSpPr>
      <xdr:spPr>
        <a:xfrm>
          <a:off x="4686300" y="12420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295,273</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103306</xdr:rowOff>
    </xdr:from>
    <xdr:to>
      <xdr:col>5</xdr:col>
      <xdr:colOff>409575</xdr:colOff>
      <xdr:row>74</xdr:row>
      <xdr:rowOff>33456</xdr:rowOff>
    </xdr:to>
    <xdr:sp macro="" textlink="">
      <xdr:nvSpPr>
        <xdr:cNvPr id="193" name="円/楕円 192"/>
        <xdr:cNvSpPr/>
      </xdr:nvSpPr>
      <xdr:spPr>
        <a:xfrm>
          <a:off x="3746500" y="12619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72</xdr:row>
      <xdr:rowOff>49983</xdr:rowOff>
    </xdr:from>
    <xdr:ext cx="599010" cy="259045"/>
    <xdr:sp macro="" textlink="">
      <xdr:nvSpPr>
        <xdr:cNvPr id="194" name="テキスト ボックス 193"/>
        <xdr:cNvSpPr txBox="1"/>
      </xdr:nvSpPr>
      <xdr:spPr>
        <a:xfrm>
          <a:off x="3497794" y="12394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284,349</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148473</xdr:rowOff>
    </xdr:from>
    <xdr:to>
      <xdr:col>4</xdr:col>
      <xdr:colOff>206375</xdr:colOff>
      <xdr:row>74</xdr:row>
      <xdr:rowOff>78623</xdr:rowOff>
    </xdr:to>
    <xdr:sp macro="" textlink="">
      <xdr:nvSpPr>
        <xdr:cNvPr id="195" name="円/楕円 194"/>
        <xdr:cNvSpPr/>
      </xdr:nvSpPr>
      <xdr:spPr>
        <a:xfrm>
          <a:off x="2857500" y="1266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95150</xdr:rowOff>
    </xdr:from>
    <xdr:ext cx="599010" cy="259045"/>
    <xdr:sp macro="" textlink="">
      <xdr:nvSpPr>
        <xdr:cNvPr id="196" name="テキスト ボックス 195"/>
        <xdr:cNvSpPr txBox="1"/>
      </xdr:nvSpPr>
      <xdr:spPr>
        <a:xfrm>
          <a:off x="2608794" y="12439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274,470</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16996</xdr:rowOff>
    </xdr:from>
    <xdr:to>
      <xdr:col>3</xdr:col>
      <xdr:colOff>3175</xdr:colOff>
      <xdr:row>74</xdr:row>
      <xdr:rowOff>118596</xdr:rowOff>
    </xdr:to>
    <xdr:sp macro="" textlink="">
      <xdr:nvSpPr>
        <xdr:cNvPr id="197" name="円/楕円 196"/>
        <xdr:cNvSpPr/>
      </xdr:nvSpPr>
      <xdr:spPr>
        <a:xfrm>
          <a:off x="1968500" y="12704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135123</xdr:rowOff>
    </xdr:from>
    <xdr:ext cx="599010" cy="259045"/>
    <xdr:sp macro="" textlink="">
      <xdr:nvSpPr>
        <xdr:cNvPr id="198" name="テキスト ボックス 197"/>
        <xdr:cNvSpPr txBox="1"/>
      </xdr:nvSpPr>
      <xdr:spPr>
        <a:xfrm>
          <a:off x="1719794" y="12479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265,727</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104852</xdr:rowOff>
    </xdr:from>
    <xdr:to>
      <xdr:col>1</xdr:col>
      <xdr:colOff>485775</xdr:colOff>
      <xdr:row>75</xdr:row>
      <xdr:rowOff>35002</xdr:rowOff>
    </xdr:to>
    <xdr:sp macro="" textlink="">
      <xdr:nvSpPr>
        <xdr:cNvPr id="199" name="円/楕円 198"/>
        <xdr:cNvSpPr/>
      </xdr:nvSpPr>
      <xdr:spPr>
        <a:xfrm>
          <a:off x="1079500" y="1279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51529</xdr:rowOff>
    </xdr:from>
    <xdr:ext cx="599010" cy="259045"/>
    <xdr:sp macro="" textlink="">
      <xdr:nvSpPr>
        <xdr:cNvPr id="200" name="テキスト ボックス 199"/>
        <xdr:cNvSpPr txBox="1"/>
      </xdr:nvSpPr>
      <xdr:spPr>
        <a:xfrm>
          <a:off x="830794" y="1256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246,511</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1" name="直線コネクタ 21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2" name="テキスト ボックス 211"/>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3" name="直線コネクタ 21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4" name="テキスト ボックス 21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7" name="直線コネクタ 21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19" name="直線コネクタ 21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153972</xdr:rowOff>
    </xdr:from>
    <xdr:to>
      <xdr:col>6</xdr:col>
      <xdr:colOff>510540</xdr:colOff>
      <xdr:row>98</xdr:row>
      <xdr:rowOff>33257</xdr:rowOff>
    </xdr:to>
    <xdr:cxnSp macro="">
      <xdr:nvCxnSpPr>
        <xdr:cNvPr id="224" name="直線コネクタ 223"/>
        <xdr:cNvCxnSpPr/>
      </xdr:nvCxnSpPr>
      <xdr:spPr>
        <a:xfrm flipV="1">
          <a:off x="4633595" y="15413022"/>
          <a:ext cx="1270" cy="1422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37084</xdr:rowOff>
    </xdr:from>
    <xdr:ext cx="534377" cy="259045"/>
    <xdr:sp macro="" textlink="">
      <xdr:nvSpPr>
        <xdr:cNvPr id="225" name="衛生費最小値テキスト"/>
        <xdr:cNvSpPr txBox="1"/>
      </xdr:nvSpPr>
      <xdr:spPr>
        <a:xfrm>
          <a:off x="4686300" y="16839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23,969</a:t>
          </a:r>
          <a:endParaRPr kumimoji="1" lang="ja-JP" altLang="en-US" sz="1000" b="1">
            <a:latin typeface="ＭＳ Ｐゴシック"/>
          </a:endParaRPr>
        </a:p>
      </xdr:txBody>
    </xdr:sp>
    <xdr:clientData/>
  </xdr:oneCellAnchor>
  <xdr:twoCellAnchor>
    <xdr:from>
      <xdr:col>6</xdr:col>
      <xdr:colOff>422275</xdr:colOff>
      <xdr:row>98</xdr:row>
      <xdr:rowOff>33257</xdr:rowOff>
    </xdr:from>
    <xdr:to>
      <xdr:col>6</xdr:col>
      <xdr:colOff>600075</xdr:colOff>
      <xdr:row>98</xdr:row>
      <xdr:rowOff>33257</xdr:rowOff>
    </xdr:to>
    <xdr:cxnSp macro="">
      <xdr:nvCxnSpPr>
        <xdr:cNvPr id="226" name="直線コネクタ 225"/>
        <xdr:cNvCxnSpPr/>
      </xdr:nvCxnSpPr>
      <xdr:spPr>
        <a:xfrm>
          <a:off x="4546600" y="16835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100649</xdr:rowOff>
    </xdr:from>
    <xdr:ext cx="599010" cy="259045"/>
    <xdr:sp macro="" textlink="">
      <xdr:nvSpPr>
        <xdr:cNvPr id="227" name="衛生費最大値テキスト"/>
        <xdr:cNvSpPr txBox="1"/>
      </xdr:nvSpPr>
      <xdr:spPr>
        <a:xfrm>
          <a:off x="4686300" y="151882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210,627</a:t>
          </a:r>
          <a:endParaRPr kumimoji="1" lang="ja-JP" altLang="en-US" sz="1000" b="1">
            <a:latin typeface="ＭＳ Ｐゴシック"/>
          </a:endParaRPr>
        </a:p>
      </xdr:txBody>
    </xdr:sp>
    <xdr:clientData/>
  </xdr:oneCellAnchor>
  <xdr:twoCellAnchor>
    <xdr:from>
      <xdr:col>6</xdr:col>
      <xdr:colOff>422275</xdr:colOff>
      <xdr:row>89</xdr:row>
      <xdr:rowOff>153972</xdr:rowOff>
    </xdr:from>
    <xdr:to>
      <xdr:col>6</xdr:col>
      <xdr:colOff>600075</xdr:colOff>
      <xdr:row>89</xdr:row>
      <xdr:rowOff>153972</xdr:rowOff>
    </xdr:to>
    <xdr:cxnSp macro="">
      <xdr:nvCxnSpPr>
        <xdr:cNvPr id="228" name="直線コネクタ 227"/>
        <xdr:cNvCxnSpPr/>
      </xdr:nvCxnSpPr>
      <xdr:spPr>
        <a:xfrm>
          <a:off x="4546600" y="15413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118219</xdr:rowOff>
    </xdr:from>
    <xdr:to>
      <xdr:col>6</xdr:col>
      <xdr:colOff>511175</xdr:colOff>
      <xdr:row>96</xdr:row>
      <xdr:rowOff>150947</xdr:rowOff>
    </xdr:to>
    <xdr:cxnSp macro="">
      <xdr:nvCxnSpPr>
        <xdr:cNvPr id="229" name="直線コネクタ 228"/>
        <xdr:cNvCxnSpPr/>
      </xdr:nvCxnSpPr>
      <xdr:spPr>
        <a:xfrm flipV="1">
          <a:off x="3797300" y="16577419"/>
          <a:ext cx="838200" cy="3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85501</xdr:rowOff>
    </xdr:from>
    <xdr:ext cx="534377" cy="259045"/>
    <xdr:sp macro="" textlink="">
      <xdr:nvSpPr>
        <xdr:cNvPr id="230" name="衛生費平均値テキスト"/>
        <xdr:cNvSpPr txBox="1"/>
      </xdr:nvSpPr>
      <xdr:spPr>
        <a:xfrm>
          <a:off x="4686300" y="16544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52,615</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107074</xdr:rowOff>
    </xdr:from>
    <xdr:to>
      <xdr:col>6</xdr:col>
      <xdr:colOff>561975</xdr:colOff>
      <xdr:row>97</xdr:row>
      <xdr:rowOff>37224</xdr:rowOff>
    </xdr:to>
    <xdr:sp macro="" textlink="">
      <xdr:nvSpPr>
        <xdr:cNvPr id="231" name="フローチャート : 判断 230"/>
        <xdr:cNvSpPr/>
      </xdr:nvSpPr>
      <xdr:spPr>
        <a:xfrm>
          <a:off x="4584700" y="165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150947</xdr:rowOff>
    </xdr:from>
    <xdr:to>
      <xdr:col>5</xdr:col>
      <xdr:colOff>358775</xdr:colOff>
      <xdr:row>97</xdr:row>
      <xdr:rowOff>6091</xdr:rowOff>
    </xdr:to>
    <xdr:cxnSp macro="">
      <xdr:nvCxnSpPr>
        <xdr:cNvPr id="232" name="直線コネクタ 231"/>
        <xdr:cNvCxnSpPr/>
      </xdr:nvCxnSpPr>
      <xdr:spPr>
        <a:xfrm flipV="1">
          <a:off x="2908300" y="16610147"/>
          <a:ext cx="889000" cy="2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139100</xdr:rowOff>
    </xdr:from>
    <xdr:to>
      <xdr:col>5</xdr:col>
      <xdr:colOff>409575</xdr:colOff>
      <xdr:row>97</xdr:row>
      <xdr:rowOff>69250</xdr:rowOff>
    </xdr:to>
    <xdr:sp macro="" textlink="">
      <xdr:nvSpPr>
        <xdr:cNvPr id="233" name="フローチャート : 判断 232"/>
        <xdr:cNvSpPr/>
      </xdr:nvSpPr>
      <xdr:spPr>
        <a:xfrm>
          <a:off x="3746500" y="1659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60377</xdr:rowOff>
    </xdr:from>
    <xdr:ext cx="534377" cy="259045"/>
    <xdr:sp macro="" textlink="">
      <xdr:nvSpPr>
        <xdr:cNvPr id="234" name="テキスト ボックス 233"/>
        <xdr:cNvSpPr txBox="1"/>
      </xdr:nvSpPr>
      <xdr:spPr>
        <a:xfrm>
          <a:off x="3530111" y="1669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48,412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6091</xdr:rowOff>
    </xdr:from>
    <xdr:to>
      <xdr:col>4</xdr:col>
      <xdr:colOff>155575</xdr:colOff>
      <xdr:row>97</xdr:row>
      <xdr:rowOff>39032</xdr:rowOff>
    </xdr:to>
    <xdr:cxnSp macro="">
      <xdr:nvCxnSpPr>
        <xdr:cNvPr id="235" name="直線コネクタ 234"/>
        <xdr:cNvCxnSpPr/>
      </xdr:nvCxnSpPr>
      <xdr:spPr>
        <a:xfrm flipV="1">
          <a:off x="2019300" y="16636741"/>
          <a:ext cx="889000" cy="32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62892</xdr:rowOff>
    </xdr:from>
    <xdr:to>
      <xdr:col>4</xdr:col>
      <xdr:colOff>206375</xdr:colOff>
      <xdr:row>97</xdr:row>
      <xdr:rowOff>164492</xdr:rowOff>
    </xdr:to>
    <xdr:sp macro="" textlink="">
      <xdr:nvSpPr>
        <xdr:cNvPr id="236" name="フローチャート : 判断 235"/>
        <xdr:cNvSpPr/>
      </xdr:nvSpPr>
      <xdr:spPr>
        <a:xfrm>
          <a:off x="2857500" y="16693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155619</xdr:rowOff>
    </xdr:from>
    <xdr:ext cx="534377" cy="259045"/>
    <xdr:sp macro="" textlink="">
      <xdr:nvSpPr>
        <xdr:cNvPr id="237" name="テキスト ボックス 236"/>
        <xdr:cNvSpPr txBox="1"/>
      </xdr:nvSpPr>
      <xdr:spPr>
        <a:xfrm>
          <a:off x="2641111" y="16786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35,913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150909</xdr:rowOff>
    </xdr:from>
    <xdr:to>
      <xdr:col>2</xdr:col>
      <xdr:colOff>638175</xdr:colOff>
      <xdr:row>97</xdr:row>
      <xdr:rowOff>39032</xdr:rowOff>
    </xdr:to>
    <xdr:cxnSp macro="">
      <xdr:nvCxnSpPr>
        <xdr:cNvPr id="238" name="直線コネクタ 237"/>
        <xdr:cNvCxnSpPr/>
      </xdr:nvCxnSpPr>
      <xdr:spPr>
        <a:xfrm>
          <a:off x="1130300" y="16610109"/>
          <a:ext cx="889000" cy="5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61080</xdr:rowOff>
    </xdr:from>
    <xdr:to>
      <xdr:col>3</xdr:col>
      <xdr:colOff>3175</xdr:colOff>
      <xdr:row>97</xdr:row>
      <xdr:rowOff>162680</xdr:rowOff>
    </xdr:to>
    <xdr:sp macro="" textlink="">
      <xdr:nvSpPr>
        <xdr:cNvPr id="239" name="フローチャート : 判断 238"/>
        <xdr:cNvSpPr/>
      </xdr:nvSpPr>
      <xdr:spPr>
        <a:xfrm>
          <a:off x="1968500" y="1669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153807</xdr:rowOff>
    </xdr:from>
    <xdr:ext cx="534377" cy="259045"/>
    <xdr:sp macro="" textlink="">
      <xdr:nvSpPr>
        <xdr:cNvPr id="240" name="テキスト ボックス 239"/>
        <xdr:cNvSpPr txBox="1"/>
      </xdr:nvSpPr>
      <xdr:spPr>
        <a:xfrm>
          <a:off x="1752111" y="1678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36,151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58953</xdr:rowOff>
    </xdr:from>
    <xdr:to>
      <xdr:col>1</xdr:col>
      <xdr:colOff>485775</xdr:colOff>
      <xdr:row>97</xdr:row>
      <xdr:rowOff>160553</xdr:rowOff>
    </xdr:to>
    <xdr:sp macro="" textlink="">
      <xdr:nvSpPr>
        <xdr:cNvPr id="241" name="フローチャート : 判断 240"/>
        <xdr:cNvSpPr/>
      </xdr:nvSpPr>
      <xdr:spPr>
        <a:xfrm>
          <a:off x="1079500" y="16689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151680</xdr:rowOff>
    </xdr:from>
    <xdr:ext cx="534377" cy="259045"/>
    <xdr:sp macro="" textlink="">
      <xdr:nvSpPr>
        <xdr:cNvPr id="242" name="テキスト ボックス 241"/>
        <xdr:cNvSpPr txBox="1"/>
      </xdr:nvSpPr>
      <xdr:spPr>
        <a:xfrm>
          <a:off x="863111" y="1678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67419</xdr:rowOff>
    </xdr:from>
    <xdr:to>
      <xdr:col>6</xdr:col>
      <xdr:colOff>561975</xdr:colOff>
      <xdr:row>96</xdr:row>
      <xdr:rowOff>169019</xdr:rowOff>
    </xdr:to>
    <xdr:sp macro="" textlink="">
      <xdr:nvSpPr>
        <xdr:cNvPr id="248" name="円/楕円 247"/>
        <xdr:cNvSpPr/>
      </xdr:nvSpPr>
      <xdr:spPr>
        <a:xfrm>
          <a:off x="4584700" y="16526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90296</xdr:rowOff>
    </xdr:from>
    <xdr:ext cx="534377" cy="259045"/>
    <xdr:sp macro="" textlink="">
      <xdr:nvSpPr>
        <xdr:cNvPr id="249" name="衛生費該当値テキスト"/>
        <xdr:cNvSpPr txBox="1"/>
      </xdr:nvSpPr>
      <xdr:spPr>
        <a:xfrm>
          <a:off x="4686300" y="16378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57,819</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100147</xdr:rowOff>
    </xdr:from>
    <xdr:to>
      <xdr:col>5</xdr:col>
      <xdr:colOff>409575</xdr:colOff>
      <xdr:row>97</xdr:row>
      <xdr:rowOff>30297</xdr:rowOff>
    </xdr:to>
    <xdr:sp macro="" textlink="">
      <xdr:nvSpPr>
        <xdr:cNvPr id="250" name="円/楕円 249"/>
        <xdr:cNvSpPr/>
      </xdr:nvSpPr>
      <xdr:spPr>
        <a:xfrm>
          <a:off x="3746500" y="16559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46824</xdr:rowOff>
    </xdr:from>
    <xdr:ext cx="534377" cy="259045"/>
    <xdr:sp macro="" textlink="">
      <xdr:nvSpPr>
        <xdr:cNvPr id="251" name="テキスト ボックス 250"/>
        <xdr:cNvSpPr txBox="1"/>
      </xdr:nvSpPr>
      <xdr:spPr>
        <a:xfrm>
          <a:off x="3530111" y="1633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53,524</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126741</xdr:rowOff>
    </xdr:from>
    <xdr:to>
      <xdr:col>4</xdr:col>
      <xdr:colOff>206375</xdr:colOff>
      <xdr:row>97</xdr:row>
      <xdr:rowOff>56891</xdr:rowOff>
    </xdr:to>
    <xdr:sp macro="" textlink="">
      <xdr:nvSpPr>
        <xdr:cNvPr id="252" name="円/楕円 251"/>
        <xdr:cNvSpPr/>
      </xdr:nvSpPr>
      <xdr:spPr>
        <a:xfrm>
          <a:off x="2857500" y="1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73418</xdr:rowOff>
    </xdr:from>
    <xdr:ext cx="534377" cy="259045"/>
    <xdr:sp macro="" textlink="">
      <xdr:nvSpPr>
        <xdr:cNvPr id="253" name="テキスト ボックス 252"/>
        <xdr:cNvSpPr txBox="1"/>
      </xdr:nvSpPr>
      <xdr:spPr>
        <a:xfrm>
          <a:off x="2641111" y="1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50,034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159682</xdr:rowOff>
    </xdr:from>
    <xdr:to>
      <xdr:col>3</xdr:col>
      <xdr:colOff>3175</xdr:colOff>
      <xdr:row>97</xdr:row>
      <xdr:rowOff>89832</xdr:rowOff>
    </xdr:to>
    <xdr:sp macro="" textlink="">
      <xdr:nvSpPr>
        <xdr:cNvPr id="254" name="円/楕円 253"/>
        <xdr:cNvSpPr/>
      </xdr:nvSpPr>
      <xdr:spPr>
        <a:xfrm>
          <a:off x="1968500" y="1661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106359</xdr:rowOff>
    </xdr:from>
    <xdr:ext cx="534377" cy="259045"/>
    <xdr:sp macro="" textlink="">
      <xdr:nvSpPr>
        <xdr:cNvPr id="255" name="テキスト ボックス 254"/>
        <xdr:cNvSpPr txBox="1"/>
      </xdr:nvSpPr>
      <xdr:spPr>
        <a:xfrm>
          <a:off x="1752111" y="16394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45,711</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100109</xdr:rowOff>
    </xdr:from>
    <xdr:to>
      <xdr:col>1</xdr:col>
      <xdr:colOff>485775</xdr:colOff>
      <xdr:row>97</xdr:row>
      <xdr:rowOff>30259</xdr:rowOff>
    </xdr:to>
    <xdr:sp macro="" textlink="">
      <xdr:nvSpPr>
        <xdr:cNvPr id="256" name="円/楕円 255"/>
        <xdr:cNvSpPr/>
      </xdr:nvSpPr>
      <xdr:spPr>
        <a:xfrm>
          <a:off x="1079500" y="165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46786</xdr:rowOff>
    </xdr:from>
    <xdr:ext cx="534377" cy="259045"/>
    <xdr:sp macro="" textlink="">
      <xdr:nvSpPr>
        <xdr:cNvPr id="257" name="テキスト ボックス 256"/>
        <xdr:cNvSpPr txBox="1"/>
      </xdr:nvSpPr>
      <xdr:spPr>
        <a:xfrm>
          <a:off x="863111" y="1633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53,529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81178</xdr:rowOff>
    </xdr:from>
    <xdr:to>
      <xdr:col>15</xdr:col>
      <xdr:colOff>180340</xdr:colOff>
      <xdr:row>38</xdr:row>
      <xdr:rowOff>139700</xdr:rowOff>
    </xdr:to>
    <xdr:cxnSp macro="">
      <xdr:nvCxnSpPr>
        <xdr:cNvPr id="279" name="直線コネクタ 278"/>
        <xdr:cNvCxnSpPr/>
      </xdr:nvCxnSpPr>
      <xdr:spPr>
        <a:xfrm flipV="1">
          <a:off x="10475595" y="5224678"/>
          <a:ext cx="1270" cy="14301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27855</xdr:rowOff>
    </xdr:from>
    <xdr:ext cx="469744" cy="259045"/>
    <xdr:sp macro="" textlink="">
      <xdr:nvSpPr>
        <xdr:cNvPr id="282" name="労働費最大値テキスト"/>
        <xdr:cNvSpPr txBox="1"/>
      </xdr:nvSpPr>
      <xdr:spPr>
        <a:xfrm>
          <a:off x="10528300" y="4999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6,256</a:t>
          </a:r>
          <a:endParaRPr kumimoji="1" lang="ja-JP" altLang="en-US" sz="1000" b="1">
            <a:latin typeface="ＭＳ Ｐゴシック"/>
          </a:endParaRPr>
        </a:p>
      </xdr:txBody>
    </xdr:sp>
    <xdr:clientData/>
  </xdr:oneCellAnchor>
  <xdr:twoCellAnchor>
    <xdr:from>
      <xdr:col>15</xdr:col>
      <xdr:colOff>92075</xdr:colOff>
      <xdr:row>30</xdr:row>
      <xdr:rowOff>81178</xdr:rowOff>
    </xdr:from>
    <xdr:to>
      <xdr:col>15</xdr:col>
      <xdr:colOff>269875</xdr:colOff>
      <xdr:row>30</xdr:row>
      <xdr:rowOff>81178</xdr:rowOff>
    </xdr:to>
    <xdr:cxnSp macro="">
      <xdr:nvCxnSpPr>
        <xdr:cNvPr id="283" name="直線コネクタ 282"/>
        <xdr:cNvCxnSpPr/>
      </xdr:nvCxnSpPr>
      <xdr:spPr>
        <a:xfrm>
          <a:off x="10388600" y="522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144272</xdr:rowOff>
    </xdr:from>
    <xdr:to>
      <xdr:col>15</xdr:col>
      <xdr:colOff>180975</xdr:colOff>
      <xdr:row>37</xdr:row>
      <xdr:rowOff>93066</xdr:rowOff>
    </xdr:to>
    <xdr:cxnSp macro="">
      <xdr:nvCxnSpPr>
        <xdr:cNvPr id="284" name="直線コネクタ 283"/>
        <xdr:cNvCxnSpPr/>
      </xdr:nvCxnSpPr>
      <xdr:spPr>
        <a:xfrm flipV="1">
          <a:off x="9639300" y="5630672"/>
          <a:ext cx="838200" cy="806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50868</xdr:rowOff>
    </xdr:from>
    <xdr:ext cx="378565" cy="259045"/>
    <xdr:sp macro="" textlink="">
      <xdr:nvSpPr>
        <xdr:cNvPr id="285" name="労働費平均値テキスト"/>
        <xdr:cNvSpPr txBox="1"/>
      </xdr:nvSpPr>
      <xdr:spPr>
        <a:xfrm>
          <a:off x="10528300" y="639451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72441</xdr:rowOff>
    </xdr:from>
    <xdr:to>
      <xdr:col>15</xdr:col>
      <xdr:colOff>231775</xdr:colOff>
      <xdr:row>38</xdr:row>
      <xdr:rowOff>2591</xdr:rowOff>
    </xdr:to>
    <xdr:sp macro="" textlink="">
      <xdr:nvSpPr>
        <xdr:cNvPr id="286" name="フローチャート : 判断 285"/>
        <xdr:cNvSpPr/>
      </xdr:nvSpPr>
      <xdr:spPr>
        <a:xfrm>
          <a:off x="10426700" y="6416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38659</xdr:rowOff>
    </xdr:from>
    <xdr:to>
      <xdr:col>14</xdr:col>
      <xdr:colOff>28575</xdr:colOff>
      <xdr:row>37</xdr:row>
      <xdr:rowOff>93066</xdr:rowOff>
    </xdr:to>
    <xdr:cxnSp macro="">
      <xdr:nvCxnSpPr>
        <xdr:cNvPr id="287" name="直線コネクタ 286"/>
        <xdr:cNvCxnSpPr/>
      </xdr:nvCxnSpPr>
      <xdr:spPr>
        <a:xfrm>
          <a:off x="8750300" y="6210859"/>
          <a:ext cx="889000" cy="22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90272</xdr:rowOff>
    </xdr:from>
    <xdr:to>
      <xdr:col>14</xdr:col>
      <xdr:colOff>79375</xdr:colOff>
      <xdr:row>38</xdr:row>
      <xdr:rowOff>20422</xdr:rowOff>
    </xdr:to>
    <xdr:sp macro="" textlink="">
      <xdr:nvSpPr>
        <xdr:cNvPr id="288" name="フローチャート : 判断 287"/>
        <xdr:cNvSpPr/>
      </xdr:nvSpPr>
      <xdr:spPr>
        <a:xfrm>
          <a:off x="9588500" y="6433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11548</xdr:rowOff>
    </xdr:from>
    <xdr:ext cx="378565" cy="259045"/>
    <xdr:sp macro="" textlink="">
      <xdr:nvSpPr>
        <xdr:cNvPr id="289" name="テキスト ボックス 288"/>
        <xdr:cNvSpPr txBox="1"/>
      </xdr:nvSpPr>
      <xdr:spPr>
        <a:xfrm>
          <a:off x="9450017" y="65266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744</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38659</xdr:rowOff>
    </xdr:from>
    <xdr:to>
      <xdr:col>12</xdr:col>
      <xdr:colOff>511175</xdr:colOff>
      <xdr:row>36</xdr:row>
      <xdr:rowOff>167818</xdr:rowOff>
    </xdr:to>
    <xdr:cxnSp macro="">
      <xdr:nvCxnSpPr>
        <xdr:cNvPr id="290" name="直線コネクタ 289"/>
        <xdr:cNvCxnSpPr/>
      </xdr:nvCxnSpPr>
      <xdr:spPr>
        <a:xfrm flipV="1">
          <a:off x="7861300" y="6210859"/>
          <a:ext cx="8890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57124</xdr:rowOff>
    </xdr:from>
    <xdr:to>
      <xdr:col>12</xdr:col>
      <xdr:colOff>561975</xdr:colOff>
      <xdr:row>36</xdr:row>
      <xdr:rowOff>158724</xdr:rowOff>
    </xdr:to>
    <xdr:sp macro="" textlink="">
      <xdr:nvSpPr>
        <xdr:cNvPr id="291" name="フローチャート : 判断 290"/>
        <xdr:cNvSpPr/>
      </xdr:nvSpPr>
      <xdr:spPr>
        <a:xfrm>
          <a:off x="8699500" y="622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149851</xdr:rowOff>
    </xdr:from>
    <xdr:ext cx="469744" cy="259045"/>
    <xdr:sp macro="" textlink="">
      <xdr:nvSpPr>
        <xdr:cNvPr id="292" name="テキスト ボックス 291"/>
        <xdr:cNvSpPr txBox="1"/>
      </xdr:nvSpPr>
      <xdr:spPr>
        <a:xfrm>
          <a:off x="8515427" y="6322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1,639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113868</xdr:rowOff>
    </xdr:from>
    <xdr:to>
      <xdr:col>11</xdr:col>
      <xdr:colOff>307975</xdr:colOff>
      <xdr:row>36</xdr:row>
      <xdr:rowOff>167818</xdr:rowOff>
    </xdr:to>
    <xdr:cxnSp macro="">
      <xdr:nvCxnSpPr>
        <xdr:cNvPr id="293" name="直線コネクタ 292"/>
        <xdr:cNvCxnSpPr/>
      </xdr:nvCxnSpPr>
      <xdr:spPr>
        <a:xfrm>
          <a:off x="6972300" y="6286068"/>
          <a:ext cx="889000" cy="53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137135</xdr:rowOff>
    </xdr:from>
    <xdr:to>
      <xdr:col>11</xdr:col>
      <xdr:colOff>358775</xdr:colOff>
      <xdr:row>36</xdr:row>
      <xdr:rowOff>67285</xdr:rowOff>
    </xdr:to>
    <xdr:sp macro="" textlink="">
      <xdr:nvSpPr>
        <xdr:cNvPr id="294" name="フローチャート : 判断 293"/>
        <xdr:cNvSpPr/>
      </xdr:nvSpPr>
      <xdr:spPr>
        <a:xfrm>
          <a:off x="7810500" y="6137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34</xdr:row>
      <xdr:rowOff>83812</xdr:rowOff>
    </xdr:from>
    <xdr:ext cx="469744" cy="259045"/>
    <xdr:sp macro="" textlink="">
      <xdr:nvSpPr>
        <xdr:cNvPr id="295" name="テキスト ボックス 294"/>
        <xdr:cNvSpPr txBox="1"/>
      </xdr:nvSpPr>
      <xdr:spPr>
        <a:xfrm>
          <a:off x="7626427" y="5913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2,039</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128676</xdr:rowOff>
    </xdr:from>
    <xdr:to>
      <xdr:col>10</xdr:col>
      <xdr:colOff>155575</xdr:colOff>
      <xdr:row>36</xdr:row>
      <xdr:rowOff>58826</xdr:rowOff>
    </xdr:to>
    <xdr:sp macro="" textlink="">
      <xdr:nvSpPr>
        <xdr:cNvPr id="296" name="フローチャート : 判断 295"/>
        <xdr:cNvSpPr/>
      </xdr:nvSpPr>
      <xdr:spPr>
        <a:xfrm>
          <a:off x="6921500" y="612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75353</xdr:rowOff>
    </xdr:from>
    <xdr:ext cx="469744" cy="259045"/>
    <xdr:sp macro="" textlink="">
      <xdr:nvSpPr>
        <xdr:cNvPr id="297" name="テキスト ボックス 296"/>
        <xdr:cNvSpPr txBox="1"/>
      </xdr:nvSpPr>
      <xdr:spPr>
        <a:xfrm>
          <a:off x="6737427" y="590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32</xdr:row>
      <xdr:rowOff>93472</xdr:rowOff>
    </xdr:from>
    <xdr:to>
      <xdr:col>15</xdr:col>
      <xdr:colOff>231775</xdr:colOff>
      <xdr:row>33</xdr:row>
      <xdr:rowOff>23622</xdr:rowOff>
    </xdr:to>
    <xdr:sp macro="" textlink="">
      <xdr:nvSpPr>
        <xdr:cNvPr id="303" name="円/楕円 302"/>
        <xdr:cNvSpPr/>
      </xdr:nvSpPr>
      <xdr:spPr>
        <a:xfrm>
          <a:off x="10426700" y="557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116349</xdr:rowOff>
    </xdr:from>
    <xdr:ext cx="469744" cy="259045"/>
    <xdr:sp macro="" textlink="">
      <xdr:nvSpPr>
        <xdr:cNvPr id="304" name="労働費該当値テキスト"/>
        <xdr:cNvSpPr txBox="1"/>
      </xdr:nvSpPr>
      <xdr:spPr>
        <a:xfrm>
          <a:off x="10528300" y="543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4,480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42266</xdr:rowOff>
    </xdr:from>
    <xdr:to>
      <xdr:col>14</xdr:col>
      <xdr:colOff>79375</xdr:colOff>
      <xdr:row>37</xdr:row>
      <xdr:rowOff>143866</xdr:rowOff>
    </xdr:to>
    <xdr:sp macro="" textlink="">
      <xdr:nvSpPr>
        <xdr:cNvPr id="305" name="円/楕円 304"/>
        <xdr:cNvSpPr/>
      </xdr:nvSpPr>
      <xdr:spPr>
        <a:xfrm>
          <a:off x="9588500" y="6385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160393</xdr:rowOff>
    </xdr:from>
    <xdr:ext cx="378565" cy="259045"/>
    <xdr:sp macro="" textlink="">
      <xdr:nvSpPr>
        <xdr:cNvPr id="306" name="テキスト ボックス 305"/>
        <xdr:cNvSpPr txBox="1"/>
      </xdr:nvSpPr>
      <xdr:spPr>
        <a:xfrm>
          <a:off x="9450017" y="61611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159309</xdr:rowOff>
    </xdr:from>
    <xdr:to>
      <xdr:col>12</xdr:col>
      <xdr:colOff>561975</xdr:colOff>
      <xdr:row>36</xdr:row>
      <xdr:rowOff>89459</xdr:rowOff>
    </xdr:to>
    <xdr:sp macro="" textlink="">
      <xdr:nvSpPr>
        <xdr:cNvPr id="307" name="円/楕円 306"/>
        <xdr:cNvSpPr/>
      </xdr:nvSpPr>
      <xdr:spPr>
        <a:xfrm>
          <a:off x="8699500" y="616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105986</xdr:rowOff>
    </xdr:from>
    <xdr:ext cx="469744" cy="259045"/>
    <xdr:sp macro="" textlink="">
      <xdr:nvSpPr>
        <xdr:cNvPr id="308" name="テキスト ボックス 307"/>
        <xdr:cNvSpPr txBox="1"/>
      </xdr:nvSpPr>
      <xdr:spPr>
        <a:xfrm>
          <a:off x="8515427" y="5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117018</xdr:rowOff>
    </xdr:from>
    <xdr:to>
      <xdr:col>11</xdr:col>
      <xdr:colOff>358775</xdr:colOff>
      <xdr:row>37</xdr:row>
      <xdr:rowOff>47168</xdr:rowOff>
    </xdr:to>
    <xdr:sp macro="" textlink="">
      <xdr:nvSpPr>
        <xdr:cNvPr id="309" name="円/楕円 308"/>
        <xdr:cNvSpPr/>
      </xdr:nvSpPr>
      <xdr:spPr>
        <a:xfrm>
          <a:off x="7810500" y="628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38295</xdr:rowOff>
    </xdr:from>
    <xdr:ext cx="469744" cy="259045"/>
    <xdr:sp macro="" textlink="">
      <xdr:nvSpPr>
        <xdr:cNvPr id="310" name="テキスト ボックス 309"/>
        <xdr:cNvSpPr txBox="1"/>
      </xdr:nvSpPr>
      <xdr:spPr>
        <a:xfrm>
          <a:off x="7626427" y="638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1,377</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63068</xdr:rowOff>
    </xdr:from>
    <xdr:to>
      <xdr:col>10</xdr:col>
      <xdr:colOff>155575</xdr:colOff>
      <xdr:row>36</xdr:row>
      <xdr:rowOff>164668</xdr:rowOff>
    </xdr:to>
    <xdr:sp macro="" textlink="">
      <xdr:nvSpPr>
        <xdr:cNvPr id="311" name="円/楕円 310"/>
        <xdr:cNvSpPr/>
      </xdr:nvSpPr>
      <xdr:spPr>
        <a:xfrm>
          <a:off x="6921500" y="62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155795</xdr:rowOff>
    </xdr:from>
    <xdr:ext cx="469744" cy="259045"/>
    <xdr:sp macro="" textlink="">
      <xdr:nvSpPr>
        <xdr:cNvPr id="312" name="テキスト ボックス 311"/>
        <xdr:cNvSpPr txBox="1"/>
      </xdr:nvSpPr>
      <xdr:spPr>
        <a:xfrm>
          <a:off x="6737427" y="632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3" name="直線コネクタ 32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4" name="テキスト ボックス 32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5" name="直線コネクタ 32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26" name="テキスト ボックス 325"/>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7" name="直線コネクタ 32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28" name="テキスト ボックス 327"/>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29" name="直線コネクタ 32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0" name="テキスト ボックス 329"/>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1" name="直線コネクタ 33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21970</xdr:rowOff>
    </xdr:from>
    <xdr:ext cx="531299" cy="259045"/>
    <xdr:sp macro="" textlink="">
      <xdr:nvSpPr>
        <xdr:cNvPr id="332" name="テキスト ボックス 331"/>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3" name="直線コネクタ 33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34" name="テキスト ボックス 333"/>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40504</xdr:rowOff>
    </xdr:from>
    <xdr:to>
      <xdr:col>15</xdr:col>
      <xdr:colOff>180340</xdr:colOff>
      <xdr:row>59</xdr:row>
      <xdr:rowOff>71136</xdr:rowOff>
    </xdr:to>
    <xdr:cxnSp macro="">
      <xdr:nvCxnSpPr>
        <xdr:cNvPr id="338" name="直線コネクタ 337"/>
        <xdr:cNvCxnSpPr/>
      </xdr:nvCxnSpPr>
      <xdr:spPr>
        <a:xfrm flipV="1">
          <a:off x="10475595" y="8784454"/>
          <a:ext cx="1270" cy="1402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74963</xdr:rowOff>
    </xdr:from>
    <xdr:ext cx="469744" cy="259045"/>
    <xdr:sp macro="" textlink="">
      <xdr:nvSpPr>
        <xdr:cNvPr id="339" name="農林水産業費最小値テキスト"/>
        <xdr:cNvSpPr txBox="1"/>
      </xdr:nvSpPr>
      <xdr:spPr>
        <a:xfrm>
          <a:off x="10528300" y="1019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1,699</a:t>
          </a:r>
          <a:endParaRPr kumimoji="1" lang="ja-JP" altLang="en-US" sz="1000" b="1">
            <a:latin typeface="ＭＳ Ｐゴシック"/>
          </a:endParaRPr>
        </a:p>
      </xdr:txBody>
    </xdr:sp>
    <xdr:clientData/>
  </xdr:oneCellAnchor>
  <xdr:twoCellAnchor>
    <xdr:from>
      <xdr:col>15</xdr:col>
      <xdr:colOff>92075</xdr:colOff>
      <xdr:row>59</xdr:row>
      <xdr:rowOff>71136</xdr:rowOff>
    </xdr:from>
    <xdr:to>
      <xdr:col>15</xdr:col>
      <xdr:colOff>269875</xdr:colOff>
      <xdr:row>59</xdr:row>
      <xdr:rowOff>71136</xdr:rowOff>
    </xdr:to>
    <xdr:cxnSp macro="">
      <xdr:nvCxnSpPr>
        <xdr:cNvPr id="340" name="直線コネクタ 339"/>
        <xdr:cNvCxnSpPr/>
      </xdr:nvCxnSpPr>
      <xdr:spPr>
        <a:xfrm>
          <a:off x="10388600" y="10186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158631</xdr:rowOff>
    </xdr:from>
    <xdr:ext cx="534377" cy="259045"/>
    <xdr:sp macro="" textlink="">
      <xdr:nvSpPr>
        <xdr:cNvPr id="341" name="農林水産業費最大値テキスト"/>
        <xdr:cNvSpPr txBox="1"/>
      </xdr:nvSpPr>
      <xdr:spPr>
        <a:xfrm>
          <a:off x="10528300" y="85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87,575</a:t>
          </a:r>
          <a:endParaRPr kumimoji="1" lang="ja-JP" altLang="en-US" sz="1000" b="1">
            <a:latin typeface="ＭＳ Ｐゴシック"/>
          </a:endParaRPr>
        </a:p>
      </xdr:txBody>
    </xdr:sp>
    <xdr:clientData/>
  </xdr:oneCellAnchor>
  <xdr:twoCellAnchor>
    <xdr:from>
      <xdr:col>15</xdr:col>
      <xdr:colOff>92075</xdr:colOff>
      <xdr:row>51</xdr:row>
      <xdr:rowOff>40504</xdr:rowOff>
    </xdr:from>
    <xdr:to>
      <xdr:col>15</xdr:col>
      <xdr:colOff>269875</xdr:colOff>
      <xdr:row>51</xdr:row>
      <xdr:rowOff>40504</xdr:rowOff>
    </xdr:to>
    <xdr:cxnSp macro="">
      <xdr:nvCxnSpPr>
        <xdr:cNvPr id="342" name="直線コネクタ 341"/>
        <xdr:cNvCxnSpPr/>
      </xdr:nvCxnSpPr>
      <xdr:spPr>
        <a:xfrm>
          <a:off x="10388600" y="878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71610</xdr:rowOff>
    </xdr:from>
    <xdr:to>
      <xdr:col>15</xdr:col>
      <xdr:colOff>180975</xdr:colOff>
      <xdr:row>58</xdr:row>
      <xdr:rowOff>117003</xdr:rowOff>
    </xdr:to>
    <xdr:cxnSp macro="">
      <xdr:nvCxnSpPr>
        <xdr:cNvPr id="343" name="直線コネクタ 342"/>
        <xdr:cNvCxnSpPr/>
      </xdr:nvCxnSpPr>
      <xdr:spPr>
        <a:xfrm flipV="1">
          <a:off x="9639300" y="10015710"/>
          <a:ext cx="8382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141871</xdr:rowOff>
    </xdr:from>
    <xdr:ext cx="534377" cy="259045"/>
    <xdr:sp macro="" textlink="">
      <xdr:nvSpPr>
        <xdr:cNvPr id="344" name="農林水産業費平均値テキスト"/>
        <xdr:cNvSpPr txBox="1"/>
      </xdr:nvSpPr>
      <xdr:spPr>
        <a:xfrm>
          <a:off x="10528300" y="9743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16,657</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118994</xdr:rowOff>
    </xdr:from>
    <xdr:to>
      <xdr:col>15</xdr:col>
      <xdr:colOff>231775</xdr:colOff>
      <xdr:row>58</xdr:row>
      <xdr:rowOff>49144</xdr:rowOff>
    </xdr:to>
    <xdr:sp macro="" textlink="">
      <xdr:nvSpPr>
        <xdr:cNvPr id="345" name="フローチャート : 判断 344"/>
        <xdr:cNvSpPr/>
      </xdr:nvSpPr>
      <xdr:spPr>
        <a:xfrm>
          <a:off x="10426700" y="9891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117003</xdr:rowOff>
    </xdr:from>
    <xdr:to>
      <xdr:col>14</xdr:col>
      <xdr:colOff>28575</xdr:colOff>
      <xdr:row>58</xdr:row>
      <xdr:rowOff>126261</xdr:rowOff>
    </xdr:to>
    <xdr:cxnSp macro="">
      <xdr:nvCxnSpPr>
        <xdr:cNvPr id="346" name="直線コネクタ 345"/>
        <xdr:cNvCxnSpPr/>
      </xdr:nvCxnSpPr>
      <xdr:spPr>
        <a:xfrm flipV="1">
          <a:off x="8750300" y="10061103"/>
          <a:ext cx="889000" cy="9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147405</xdr:rowOff>
    </xdr:from>
    <xdr:to>
      <xdr:col>14</xdr:col>
      <xdr:colOff>79375</xdr:colOff>
      <xdr:row>58</xdr:row>
      <xdr:rowOff>77555</xdr:rowOff>
    </xdr:to>
    <xdr:sp macro="" textlink="">
      <xdr:nvSpPr>
        <xdr:cNvPr id="347" name="フローチャート : 判断 346"/>
        <xdr:cNvSpPr/>
      </xdr:nvSpPr>
      <xdr:spPr>
        <a:xfrm>
          <a:off x="9588500" y="9920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94082</xdr:rowOff>
    </xdr:from>
    <xdr:ext cx="534377" cy="259045"/>
    <xdr:sp macro="" textlink="">
      <xdr:nvSpPr>
        <xdr:cNvPr id="348" name="テキスト ボックス 347"/>
        <xdr:cNvSpPr txBox="1"/>
      </xdr:nvSpPr>
      <xdr:spPr>
        <a:xfrm>
          <a:off x="9372111" y="969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14,917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112840</xdr:rowOff>
    </xdr:from>
    <xdr:to>
      <xdr:col>12</xdr:col>
      <xdr:colOff>511175</xdr:colOff>
      <xdr:row>58</xdr:row>
      <xdr:rowOff>126261</xdr:rowOff>
    </xdr:to>
    <xdr:cxnSp macro="">
      <xdr:nvCxnSpPr>
        <xdr:cNvPr id="349" name="直線コネクタ 348"/>
        <xdr:cNvCxnSpPr/>
      </xdr:nvCxnSpPr>
      <xdr:spPr>
        <a:xfrm>
          <a:off x="7861300" y="10056940"/>
          <a:ext cx="889000" cy="13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75870</xdr:rowOff>
    </xdr:from>
    <xdr:to>
      <xdr:col>12</xdr:col>
      <xdr:colOff>561975</xdr:colOff>
      <xdr:row>59</xdr:row>
      <xdr:rowOff>6020</xdr:rowOff>
    </xdr:to>
    <xdr:sp macro="" textlink="">
      <xdr:nvSpPr>
        <xdr:cNvPr id="350" name="フローチャート : 判断 349"/>
        <xdr:cNvSpPr/>
      </xdr:nvSpPr>
      <xdr:spPr>
        <a:xfrm>
          <a:off x="8699500" y="100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168597</xdr:rowOff>
    </xdr:from>
    <xdr:ext cx="469744" cy="259045"/>
    <xdr:sp macro="" textlink="">
      <xdr:nvSpPr>
        <xdr:cNvPr id="351" name="テキスト ボックス 350"/>
        <xdr:cNvSpPr txBox="1"/>
      </xdr:nvSpPr>
      <xdr:spPr>
        <a:xfrm>
          <a:off x="8515427" y="10112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8,798</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112840</xdr:rowOff>
    </xdr:from>
    <xdr:to>
      <xdr:col>11</xdr:col>
      <xdr:colOff>307975</xdr:colOff>
      <xdr:row>58</xdr:row>
      <xdr:rowOff>156502</xdr:rowOff>
    </xdr:to>
    <xdr:cxnSp macro="">
      <xdr:nvCxnSpPr>
        <xdr:cNvPr id="352" name="直線コネクタ 351"/>
        <xdr:cNvCxnSpPr/>
      </xdr:nvCxnSpPr>
      <xdr:spPr>
        <a:xfrm flipV="1">
          <a:off x="6972300" y="10056940"/>
          <a:ext cx="889000" cy="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64146</xdr:rowOff>
    </xdr:from>
    <xdr:to>
      <xdr:col>11</xdr:col>
      <xdr:colOff>358775</xdr:colOff>
      <xdr:row>58</xdr:row>
      <xdr:rowOff>165746</xdr:rowOff>
    </xdr:to>
    <xdr:sp macro="" textlink="">
      <xdr:nvSpPr>
        <xdr:cNvPr id="353" name="フローチャート : 判断 352"/>
        <xdr:cNvSpPr/>
      </xdr:nvSpPr>
      <xdr:spPr>
        <a:xfrm>
          <a:off x="7810500" y="10008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156873</xdr:rowOff>
    </xdr:from>
    <xdr:ext cx="469744" cy="259045"/>
    <xdr:sp macro="" textlink="">
      <xdr:nvSpPr>
        <xdr:cNvPr id="354" name="テキスト ボックス 353"/>
        <xdr:cNvSpPr txBox="1"/>
      </xdr:nvSpPr>
      <xdr:spPr>
        <a:xfrm>
          <a:off x="7626427" y="1010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9,516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145658</xdr:rowOff>
    </xdr:from>
    <xdr:to>
      <xdr:col>10</xdr:col>
      <xdr:colOff>155575</xdr:colOff>
      <xdr:row>59</xdr:row>
      <xdr:rowOff>75808</xdr:rowOff>
    </xdr:to>
    <xdr:sp macro="" textlink="">
      <xdr:nvSpPr>
        <xdr:cNvPr id="355" name="フローチャート : 判断 354"/>
        <xdr:cNvSpPr/>
      </xdr:nvSpPr>
      <xdr:spPr>
        <a:xfrm>
          <a:off x="6921500" y="1008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59</xdr:row>
      <xdr:rowOff>66935</xdr:rowOff>
    </xdr:from>
    <xdr:ext cx="469744" cy="259045"/>
    <xdr:sp macro="" textlink="">
      <xdr:nvSpPr>
        <xdr:cNvPr id="356" name="テキスト ボックス 355"/>
        <xdr:cNvSpPr txBox="1"/>
      </xdr:nvSpPr>
      <xdr:spPr>
        <a:xfrm>
          <a:off x="6737427" y="10182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20810</xdr:rowOff>
    </xdr:from>
    <xdr:to>
      <xdr:col>15</xdr:col>
      <xdr:colOff>231775</xdr:colOff>
      <xdr:row>58</xdr:row>
      <xdr:rowOff>122410</xdr:rowOff>
    </xdr:to>
    <xdr:sp macro="" textlink="">
      <xdr:nvSpPr>
        <xdr:cNvPr id="362" name="円/楕円 361"/>
        <xdr:cNvSpPr/>
      </xdr:nvSpPr>
      <xdr:spPr>
        <a:xfrm>
          <a:off x="10426700" y="99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170687</xdr:rowOff>
    </xdr:from>
    <xdr:ext cx="534377" cy="259045"/>
    <xdr:sp macro="" textlink="">
      <xdr:nvSpPr>
        <xdr:cNvPr id="363" name="農林水産業費該当値テキスト"/>
        <xdr:cNvSpPr txBox="1"/>
      </xdr:nvSpPr>
      <xdr:spPr>
        <a:xfrm>
          <a:off x="10528300" y="994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12,170</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66203</xdr:rowOff>
    </xdr:from>
    <xdr:to>
      <xdr:col>14</xdr:col>
      <xdr:colOff>79375</xdr:colOff>
      <xdr:row>58</xdr:row>
      <xdr:rowOff>167803</xdr:rowOff>
    </xdr:to>
    <xdr:sp macro="" textlink="">
      <xdr:nvSpPr>
        <xdr:cNvPr id="364" name="円/楕円 363"/>
        <xdr:cNvSpPr/>
      </xdr:nvSpPr>
      <xdr:spPr>
        <a:xfrm>
          <a:off x="9588500" y="10010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158930</xdr:rowOff>
    </xdr:from>
    <xdr:ext cx="469744" cy="259045"/>
    <xdr:sp macro="" textlink="">
      <xdr:nvSpPr>
        <xdr:cNvPr id="365" name="テキスト ボックス 364"/>
        <xdr:cNvSpPr txBox="1"/>
      </xdr:nvSpPr>
      <xdr:spPr>
        <a:xfrm>
          <a:off x="9404427" y="1010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9,390</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75461</xdr:rowOff>
    </xdr:from>
    <xdr:to>
      <xdr:col>12</xdr:col>
      <xdr:colOff>561975</xdr:colOff>
      <xdr:row>59</xdr:row>
      <xdr:rowOff>5611</xdr:rowOff>
    </xdr:to>
    <xdr:sp macro="" textlink="">
      <xdr:nvSpPr>
        <xdr:cNvPr id="366" name="円/楕円 365"/>
        <xdr:cNvSpPr/>
      </xdr:nvSpPr>
      <xdr:spPr>
        <a:xfrm>
          <a:off x="8699500" y="10019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57</xdr:row>
      <xdr:rowOff>22138</xdr:rowOff>
    </xdr:from>
    <xdr:ext cx="469744" cy="259045"/>
    <xdr:sp macro="" textlink="">
      <xdr:nvSpPr>
        <xdr:cNvPr id="367" name="テキスト ボックス 366"/>
        <xdr:cNvSpPr txBox="1"/>
      </xdr:nvSpPr>
      <xdr:spPr>
        <a:xfrm>
          <a:off x="8515427" y="9794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8,823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62040</xdr:rowOff>
    </xdr:from>
    <xdr:to>
      <xdr:col>11</xdr:col>
      <xdr:colOff>358775</xdr:colOff>
      <xdr:row>58</xdr:row>
      <xdr:rowOff>163640</xdr:rowOff>
    </xdr:to>
    <xdr:sp macro="" textlink="">
      <xdr:nvSpPr>
        <xdr:cNvPr id="368" name="円/楕円 367"/>
        <xdr:cNvSpPr/>
      </xdr:nvSpPr>
      <xdr:spPr>
        <a:xfrm>
          <a:off x="7810500" y="100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57</xdr:row>
      <xdr:rowOff>8717</xdr:rowOff>
    </xdr:from>
    <xdr:ext cx="469744" cy="259045"/>
    <xdr:sp macro="" textlink="">
      <xdr:nvSpPr>
        <xdr:cNvPr id="369" name="テキスト ボックス 368"/>
        <xdr:cNvSpPr txBox="1"/>
      </xdr:nvSpPr>
      <xdr:spPr>
        <a:xfrm>
          <a:off x="7626427" y="978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105702</xdr:rowOff>
    </xdr:from>
    <xdr:to>
      <xdr:col>10</xdr:col>
      <xdr:colOff>155575</xdr:colOff>
      <xdr:row>59</xdr:row>
      <xdr:rowOff>35852</xdr:rowOff>
    </xdr:to>
    <xdr:sp macro="" textlink="">
      <xdr:nvSpPr>
        <xdr:cNvPr id="370" name="円/楕円 369"/>
        <xdr:cNvSpPr/>
      </xdr:nvSpPr>
      <xdr:spPr>
        <a:xfrm>
          <a:off x="6921500" y="1004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57</xdr:row>
      <xdr:rowOff>52379</xdr:rowOff>
    </xdr:from>
    <xdr:ext cx="469744" cy="259045"/>
    <xdr:sp macro="" textlink="">
      <xdr:nvSpPr>
        <xdr:cNvPr id="371" name="テキスト ボックス 370"/>
        <xdr:cNvSpPr txBox="1"/>
      </xdr:nvSpPr>
      <xdr:spPr>
        <a:xfrm>
          <a:off x="6737427" y="9825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6,971</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2050</xdr:rowOff>
    </xdr:from>
    <xdr:to>
      <xdr:col>15</xdr:col>
      <xdr:colOff>180340</xdr:colOff>
      <xdr:row>79</xdr:row>
      <xdr:rowOff>2671</xdr:rowOff>
    </xdr:to>
    <xdr:cxnSp macro="">
      <xdr:nvCxnSpPr>
        <xdr:cNvPr id="397" name="直線コネクタ 396"/>
        <xdr:cNvCxnSpPr/>
      </xdr:nvCxnSpPr>
      <xdr:spPr>
        <a:xfrm flipV="1">
          <a:off x="10475595" y="12175000"/>
          <a:ext cx="1270" cy="1372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6498</xdr:rowOff>
    </xdr:from>
    <xdr:ext cx="469744" cy="259045"/>
    <xdr:sp macro="" textlink="">
      <xdr:nvSpPr>
        <xdr:cNvPr id="398" name="商工費最小値テキスト"/>
        <xdr:cNvSpPr txBox="1"/>
      </xdr:nvSpPr>
      <xdr:spPr>
        <a:xfrm>
          <a:off x="10528300" y="13551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2,946</a:t>
          </a:r>
          <a:endParaRPr kumimoji="1" lang="ja-JP" altLang="en-US" sz="1000" b="1">
            <a:latin typeface="ＭＳ Ｐゴシック"/>
          </a:endParaRPr>
        </a:p>
      </xdr:txBody>
    </xdr:sp>
    <xdr:clientData/>
  </xdr:oneCellAnchor>
  <xdr:twoCellAnchor>
    <xdr:from>
      <xdr:col>15</xdr:col>
      <xdr:colOff>92075</xdr:colOff>
      <xdr:row>79</xdr:row>
      <xdr:rowOff>2671</xdr:rowOff>
    </xdr:from>
    <xdr:to>
      <xdr:col>15</xdr:col>
      <xdr:colOff>269875</xdr:colOff>
      <xdr:row>79</xdr:row>
      <xdr:rowOff>2671</xdr:rowOff>
    </xdr:to>
    <xdr:cxnSp macro="">
      <xdr:nvCxnSpPr>
        <xdr:cNvPr id="399" name="直線コネクタ 398"/>
        <xdr:cNvCxnSpPr/>
      </xdr:nvCxnSpPr>
      <xdr:spPr>
        <a:xfrm>
          <a:off x="10388600" y="13547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120177</xdr:rowOff>
    </xdr:from>
    <xdr:ext cx="534377" cy="259045"/>
    <xdr:sp macro="" textlink="">
      <xdr:nvSpPr>
        <xdr:cNvPr id="400" name="商工費最大値テキスト"/>
        <xdr:cNvSpPr txBox="1"/>
      </xdr:nvSpPr>
      <xdr:spPr>
        <a:xfrm>
          <a:off x="10528300" y="1195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44,965</a:t>
          </a:r>
          <a:endParaRPr kumimoji="1" lang="ja-JP" altLang="en-US" sz="1000" b="1">
            <a:latin typeface="ＭＳ Ｐゴシック"/>
          </a:endParaRPr>
        </a:p>
      </xdr:txBody>
    </xdr:sp>
    <xdr:clientData/>
  </xdr:oneCellAnchor>
  <xdr:twoCellAnchor>
    <xdr:from>
      <xdr:col>15</xdr:col>
      <xdr:colOff>92075</xdr:colOff>
      <xdr:row>71</xdr:row>
      <xdr:rowOff>2050</xdr:rowOff>
    </xdr:from>
    <xdr:to>
      <xdr:col>15</xdr:col>
      <xdr:colOff>269875</xdr:colOff>
      <xdr:row>71</xdr:row>
      <xdr:rowOff>2050</xdr:rowOff>
    </xdr:to>
    <xdr:cxnSp macro="">
      <xdr:nvCxnSpPr>
        <xdr:cNvPr id="401" name="直線コネクタ 400"/>
        <xdr:cNvCxnSpPr/>
      </xdr:nvCxnSpPr>
      <xdr:spPr>
        <a:xfrm>
          <a:off x="10388600" y="12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135586</xdr:rowOff>
    </xdr:from>
    <xdr:to>
      <xdr:col>15</xdr:col>
      <xdr:colOff>180975</xdr:colOff>
      <xdr:row>78</xdr:row>
      <xdr:rowOff>37418</xdr:rowOff>
    </xdr:to>
    <xdr:cxnSp macro="">
      <xdr:nvCxnSpPr>
        <xdr:cNvPr id="402" name="直線コネクタ 401"/>
        <xdr:cNvCxnSpPr/>
      </xdr:nvCxnSpPr>
      <xdr:spPr>
        <a:xfrm flipV="1">
          <a:off x="9639300" y="13337236"/>
          <a:ext cx="838200" cy="73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108218</xdr:rowOff>
    </xdr:from>
    <xdr:ext cx="534377" cy="259045"/>
    <xdr:sp macro="" textlink="">
      <xdr:nvSpPr>
        <xdr:cNvPr id="403" name="商工費平均値テキスト"/>
        <xdr:cNvSpPr txBox="1"/>
      </xdr:nvSpPr>
      <xdr:spPr>
        <a:xfrm>
          <a:off x="10528300" y="12966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14,609</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85341</xdr:rowOff>
    </xdr:from>
    <xdr:to>
      <xdr:col>15</xdr:col>
      <xdr:colOff>231775</xdr:colOff>
      <xdr:row>77</xdr:row>
      <xdr:rowOff>15491</xdr:rowOff>
    </xdr:to>
    <xdr:sp macro="" textlink="">
      <xdr:nvSpPr>
        <xdr:cNvPr id="404" name="フローチャート : 判断 403"/>
        <xdr:cNvSpPr/>
      </xdr:nvSpPr>
      <xdr:spPr>
        <a:xfrm>
          <a:off x="10426700" y="1311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152371</xdr:rowOff>
    </xdr:from>
    <xdr:to>
      <xdr:col>14</xdr:col>
      <xdr:colOff>28575</xdr:colOff>
      <xdr:row>78</xdr:row>
      <xdr:rowOff>37418</xdr:rowOff>
    </xdr:to>
    <xdr:cxnSp macro="">
      <xdr:nvCxnSpPr>
        <xdr:cNvPr id="405" name="直線コネクタ 404"/>
        <xdr:cNvCxnSpPr/>
      </xdr:nvCxnSpPr>
      <xdr:spPr>
        <a:xfrm>
          <a:off x="8750300" y="13354021"/>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32600</xdr:rowOff>
    </xdr:from>
    <xdr:to>
      <xdr:col>14</xdr:col>
      <xdr:colOff>79375</xdr:colOff>
      <xdr:row>76</xdr:row>
      <xdr:rowOff>134200</xdr:rowOff>
    </xdr:to>
    <xdr:sp macro="" textlink="">
      <xdr:nvSpPr>
        <xdr:cNvPr id="406" name="フローチャート : 判断 405"/>
        <xdr:cNvSpPr/>
      </xdr:nvSpPr>
      <xdr:spPr>
        <a:xfrm>
          <a:off x="9588500" y="1306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150726</xdr:rowOff>
    </xdr:from>
    <xdr:ext cx="534377" cy="259045"/>
    <xdr:sp macro="" textlink="">
      <xdr:nvSpPr>
        <xdr:cNvPr id="407" name="テキスト ボックス 406"/>
        <xdr:cNvSpPr txBox="1"/>
      </xdr:nvSpPr>
      <xdr:spPr>
        <a:xfrm>
          <a:off x="9372111" y="12838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16,224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152371</xdr:rowOff>
    </xdr:from>
    <xdr:to>
      <xdr:col>12</xdr:col>
      <xdr:colOff>511175</xdr:colOff>
      <xdr:row>78</xdr:row>
      <xdr:rowOff>21611</xdr:rowOff>
    </xdr:to>
    <xdr:cxnSp macro="">
      <xdr:nvCxnSpPr>
        <xdr:cNvPr id="408" name="直線コネクタ 407"/>
        <xdr:cNvCxnSpPr/>
      </xdr:nvCxnSpPr>
      <xdr:spPr>
        <a:xfrm flipV="1">
          <a:off x="7861300" y="13354021"/>
          <a:ext cx="889000" cy="40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88312</xdr:rowOff>
    </xdr:from>
    <xdr:to>
      <xdr:col>12</xdr:col>
      <xdr:colOff>561975</xdr:colOff>
      <xdr:row>78</xdr:row>
      <xdr:rowOff>18462</xdr:rowOff>
    </xdr:to>
    <xdr:sp macro="" textlink="">
      <xdr:nvSpPr>
        <xdr:cNvPr id="409" name="フローチャート : 判断 408"/>
        <xdr:cNvSpPr/>
      </xdr:nvSpPr>
      <xdr:spPr>
        <a:xfrm>
          <a:off x="8699500" y="1328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34989</xdr:rowOff>
    </xdr:from>
    <xdr:ext cx="469744" cy="259045"/>
    <xdr:sp macro="" textlink="">
      <xdr:nvSpPr>
        <xdr:cNvPr id="410" name="テキスト ボックス 409"/>
        <xdr:cNvSpPr txBox="1"/>
      </xdr:nvSpPr>
      <xdr:spPr>
        <a:xfrm>
          <a:off x="8515427" y="13065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9,268</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153970</xdr:rowOff>
    </xdr:from>
    <xdr:to>
      <xdr:col>11</xdr:col>
      <xdr:colOff>307975</xdr:colOff>
      <xdr:row>78</xdr:row>
      <xdr:rowOff>21611</xdr:rowOff>
    </xdr:to>
    <xdr:cxnSp macro="">
      <xdr:nvCxnSpPr>
        <xdr:cNvPr id="411" name="直線コネクタ 410"/>
        <xdr:cNvCxnSpPr/>
      </xdr:nvCxnSpPr>
      <xdr:spPr>
        <a:xfrm>
          <a:off x="6972300" y="13355620"/>
          <a:ext cx="889000" cy="39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170771</xdr:rowOff>
    </xdr:from>
    <xdr:to>
      <xdr:col>11</xdr:col>
      <xdr:colOff>358775</xdr:colOff>
      <xdr:row>78</xdr:row>
      <xdr:rowOff>100921</xdr:rowOff>
    </xdr:to>
    <xdr:sp macro="" textlink="">
      <xdr:nvSpPr>
        <xdr:cNvPr id="412" name="フローチャート : 判断 411"/>
        <xdr:cNvSpPr/>
      </xdr:nvSpPr>
      <xdr:spPr>
        <a:xfrm>
          <a:off x="7810500" y="13372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92048</xdr:rowOff>
    </xdr:from>
    <xdr:ext cx="469744" cy="259045"/>
    <xdr:sp macro="" textlink="">
      <xdr:nvSpPr>
        <xdr:cNvPr id="413" name="テキスト ボックス 412"/>
        <xdr:cNvSpPr txBox="1"/>
      </xdr:nvSpPr>
      <xdr:spPr>
        <a:xfrm>
          <a:off x="7626427" y="1346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142718</xdr:rowOff>
    </xdr:from>
    <xdr:to>
      <xdr:col>10</xdr:col>
      <xdr:colOff>155575</xdr:colOff>
      <xdr:row>78</xdr:row>
      <xdr:rowOff>72868</xdr:rowOff>
    </xdr:to>
    <xdr:sp macro="" textlink="">
      <xdr:nvSpPr>
        <xdr:cNvPr id="414" name="フローチャート : 判断 413"/>
        <xdr:cNvSpPr/>
      </xdr:nvSpPr>
      <xdr:spPr>
        <a:xfrm>
          <a:off x="6921500" y="1334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63995</xdr:rowOff>
    </xdr:from>
    <xdr:ext cx="469744" cy="259045"/>
    <xdr:sp macro="" textlink="">
      <xdr:nvSpPr>
        <xdr:cNvPr id="415" name="テキスト ボックス 414"/>
        <xdr:cNvSpPr txBox="1"/>
      </xdr:nvSpPr>
      <xdr:spPr>
        <a:xfrm>
          <a:off x="6737427" y="1343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84786</xdr:rowOff>
    </xdr:from>
    <xdr:to>
      <xdr:col>15</xdr:col>
      <xdr:colOff>231775</xdr:colOff>
      <xdr:row>78</xdr:row>
      <xdr:rowOff>14936</xdr:rowOff>
    </xdr:to>
    <xdr:sp macro="" textlink="">
      <xdr:nvSpPr>
        <xdr:cNvPr id="421" name="円/楕円 420"/>
        <xdr:cNvSpPr/>
      </xdr:nvSpPr>
      <xdr:spPr>
        <a:xfrm>
          <a:off x="10426700" y="1328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63213</xdr:rowOff>
    </xdr:from>
    <xdr:ext cx="469744" cy="259045"/>
    <xdr:sp macro="" textlink="">
      <xdr:nvSpPr>
        <xdr:cNvPr id="422" name="商工費該当値テキスト"/>
        <xdr:cNvSpPr txBox="1"/>
      </xdr:nvSpPr>
      <xdr:spPr>
        <a:xfrm>
          <a:off x="10528300" y="132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9,376</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158068</xdr:rowOff>
    </xdr:from>
    <xdr:to>
      <xdr:col>14</xdr:col>
      <xdr:colOff>79375</xdr:colOff>
      <xdr:row>78</xdr:row>
      <xdr:rowOff>88218</xdr:rowOff>
    </xdr:to>
    <xdr:sp macro="" textlink="">
      <xdr:nvSpPr>
        <xdr:cNvPr id="423" name="円/楕円 422"/>
        <xdr:cNvSpPr/>
      </xdr:nvSpPr>
      <xdr:spPr>
        <a:xfrm>
          <a:off x="9588500" y="13359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79345</xdr:rowOff>
    </xdr:from>
    <xdr:ext cx="469744" cy="259045"/>
    <xdr:sp macro="" textlink="">
      <xdr:nvSpPr>
        <xdr:cNvPr id="424" name="テキスト ボックス 423"/>
        <xdr:cNvSpPr txBox="1"/>
      </xdr:nvSpPr>
      <xdr:spPr>
        <a:xfrm>
          <a:off x="9404427" y="13452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7,132</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101571</xdr:rowOff>
    </xdr:from>
    <xdr:to>
      <xdr:col>12</xdr:col>
      <xdr:colOff>561975</xdr:colOff>
      <xdr:row>78</xdr:row>
      <xdr:rowOff>31721</xdr:rowOff>
    </xdr:to>
    <xdr:sp macro="" textlink="">
      <xdr:nvSpPr>
        <xdr:cNvPr id="425" name="円/楕円 424"/>
        <xdr:cNvSpPr/>
      </xdr:nvSpPr>
      <xdr:spPr>
        <a:xfrm>
          <a:off x="8699500" y="13303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22848</xdr:rowOff>
    </xdr:from>
    <xdr:ext cx="469744" cy="259045"/>
    <xdr:sp macro="" textlink="">
      <xdr:nvSpPr>
        <xdr:cNvPr id="426" name="テキスト ボックス 425"/>
        <xdr:cNvSpPr txBox="1"/>
      </xdr:nvSpPr>
      <xdr:spPr>
        <a:xfrm>
          <a:off x="8515427" y="13395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8,862</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142261</xdr:rowOff>
    </xdr:from>
    <xdr:to>
      <xdr:col>11</xdr:col>
      <xdr:colOff>358775</xdr:colOff>
      <xdr:row>78</xdr:row>
      <xdr:rowOff>72411</xdr:rowOff>
    </xdr:to>
    <xdr:sp macro="" textlink="">
      <xdr:nvSpPr>
        <xdr:cNvPr id="427" name="円/楕円 426"/>
        <xdr:cNvSpPr/>
      </xdr:nvSpPr>
      <xdr:spPr>
        <a:xfrm>
          <a:off x="7810500" y="13343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88938</xdr:rowOff>
    </xdr:from>
    <xdr:ext cx="469744" cy="259045"/>
    <xdr:sp macro="" textlink="">
      <xdr:nvSpPr>
        <xdr:cNvPr id="428" name="テキスト ボックス 427"/>
        <xdr:cNvSpPr txBox="1"/>
      </xdr:nvSpPr>
      <xdr:spPr>
        <a:xfrm>
          <a:off x="7626427" y="13119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7,616</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103170</xdr:rowOff>
    </xdr:from>
    <xdr:to>
      <xdr:col>10</xdr:col>
      <xdr:colOff>155575</xdr:colOff>
      <xdr:row>78</xdr:row>
      <xdr:rowOff>33320</xdr:rowOff>
    </xdr:to>
    <xdr:sp macro="" textlink="">
      <xdr:nvSpPr>
        <xdr:cNvPr id="429" name="円/楕円 428"/>
        <xdr:cNvSpPr/>
      </xdr:nvSpPr>
      <xdr:spPr>
        <a:xfrm>
          <a:off x="6921500" y="1330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49847</xdr:rowOff>
    </xdr:from>
    <xdr:ext cx="469744" cy="259045"/>
    <xdr:sp macro="" textlink="">
      <xdr:nvSpPr>
        <xdr:cNvPr id="430" name="テキスト ボックス 429"/>
        <xdr:cNvSpPr txBox="1"/>
      </xdr:nvSpPr>
      <xdr:spPr>
        <a:xfrm>
          <a:off x="6737427" y="1308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8,813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2997</xdr:rowOff>
    </xdr:from>
    <xdr:to>
      <xdr:col>15</xdr:col>
      <xdr:colOff>180340</xdr:colOff>
      <xdr:row>99</xdr:row>
      <xdr:rowOff>51398</xdr:rowOff>
    </xdr:to>
    <xdr:cxnSp macro="">
      <xdr:nvCxnSpPr>
        <xdr:cNvPr id="456" name="直線コネクタ 455"/>
        <xdr:cNvCxnSpPr/>
      </xdr:nvCxnSpPr>
      <xdr:spPr>
        <a:xfrm flipV="1">
          <a:off x="10475595" y="15604947"/>
          <a:ext cx="1270" cy="1420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55225</xdr:rowOff>
    </xdr:from>
    <xdr:ext cx="534377" cy="259045"/>
    <xdr:sp macro="" textlink="">
      <xdr:nvSpPr>
        <xdr:cNvPr id="457" name="土木費最小値テキスト"/>
        <xdr:cNvSpPr txBox="1"/>
      </xdr:nvSpPr>
      <xdr:spPr>
        <a:xfrm>
          <a:off x="10528300" y="17028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14,539</a:t>
          </a:r>
          <a:endParaRPr kumimoji="1" lang="ja-JP" altLang="en-US" sz="1000" b="1">
            <a:latin typeface="ＭＳ Ｐゴシック"/>
          </a:endParaRPr>
        </a:p>
      </xdr:txBody>
    </xdr:sp>
    <xdr:clientData/>
  </xdr:oneCellAnchor>
  <xdr:twoCellAnchor>
    <xdr:from>
      <xdr:col>15</xdr:col>
      <xdr:colOff>92075</xdr:colOff>
      <xdr:row>99</xdr:row>
      <xdr:rowOff>51398</xdr:rowOff>
    </xdr:from>
    <xdr:to>
      <xdr:col>15</xdr:col>
      <xdr:colOff>269875</xdr:colOff>
      <xdr:row>99</xdr:row>
      <xdr:rowOff>51398</xdr:rowOff>
    </xdr:to>
    <xdr:cxnSp macro="">
      <xdr:nvCxnSpPr>
        <xdr:cNvPr id="458" name="直線コネクタ 457"/>
        <xdr:cNvCxnSpPr/>
      </xdr:nvCxnSpPr>
      <xdr:spPr>
        <a:xfrm>
          <a:off x="10388600" y="17024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121124</xdr:rowOff>
    </xdr:from>
    <xdr:ext cx="599010" cy="259045"/>
    <xdr:sp macro="" textlink="">
      <xdr:nvSpPr>
        <xdr:cNvPr id="459" name="土木費最大値テキスト"/>
        <xdr:cNvSpPr txBox="1"/>
      </xdr:nvSpPr>
      <xdr:spPr>
        <a:xfrm>
          <a:off x="10528300" y="15380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449,360</a:t>
          </a:r>
          <a:endParaRPr kumimoji="1" lang="ja-JP" altLang="en-US" sz="1000" b="1">
            <a:latin typeface="ＭＳ Ｐゴシック"/>
          </a:endParaRPr>
        </a:p>
      </xdr:txBody>
    </xdr:sp>
    <xdr:clientData/>
  </xdr:oneCellAnchor>
  <xdr:twoCellAnchor>
    <xdr:from>
      <xdr:col>15</xdr:col>
      <xdr:colOff>92075</xdr:colOff>
      <xdr:row>91</xdr:row>
      <xdr:rowOff>2997</xdr:rowOff>
    </xdr:from>
    <xdr:to>
      <xdr:col>15</xdr:col>
      <xdr:colOff>269875</xdr:colOff>
      <xdr:row>91</xdr:row>
      <xdr:rowOff>2997</xdr:rowOff>
    </xdr:to>
    <xdr:cxnSp macro="">
      <xdr:nvCxnSpPr>
        <xdr:cNvPr id="460" name="直線コネクタ 459"/>
        <xdr:cNvCxnSpPr/>
      </xdr:nvCxnSpPr>
      <xdr:spPr>
        <a:xfrm>
          <a:off x="10388600" y="1560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71064</xdr:rowOff>
    </xdr:from>
    <xdr:to>
      <xdr:col>15</xdr:col>
      <xdr:colOff>180975</xdr:colOff>
      <xdr:row>98</xdr:row>
      <xdr:rowOff>73799</xdr:rowOff>
    </xdr:to>
    <xdr:cxnSp macro="">
      <xdr:nvCxnSpPr>
        <xdr:cNvPr id="461" name="直線コネクタ 460"/>
        <xdr:cNvCxnSpPr/>
      </xdr:nvCxnSpPr>
      <xdr:spPr>
        <a:xfrm>
          <a:off x="9639300" y="16873164"/>
          <a:ext cx="8382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26147</xdr:rowOff>
    </xdr:from>
    <xdr:ext cx="534377" cy="259045"/>
    <xdr:sp macro="" textlink="">
      <xdr:nvSpPr>
        <xdr:cNvPr id="462" name="土木費平均値テキスト"/>
        <xdr:cNvSpPr txBox="1"/>
      </xdr:nvSpPr>
      <xdr:spPr>
        <a:xfrm>
          <a:off x="10528300" y="16828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52,610</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47720</xdr:rowOff>
    </xdr:from>
    <xdr:to>
      <xdr:col>15</xdr:col>
      <xdr:colOff>231775</xdr:colOff>
      <xdr:row>98</xdr:row>
      <xdr:rowOff>149320</xdr:rowOff>
    </xdr:to>
    <xdr:sp macro="" textlink="">
      <xdr:nvSpPr>
        <xdr:cNvPr id="463" name="フローチャート : 判断 462"/>
        <xdr:cNvSpPr/>
      </xdr:nvSpPr>
      <xdr:spPr>
        <a:xfrm>
          <a:off x="10426700" y="1684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71064</xdr:rowOff>
    </xdr:from>
    <xdr:to>
      <xdr:col>14</xdr:col>
      <xdr:colOff>28575</xdr:colOff>
      <xdr:row>98</xdr:row>
      <xdr:rowOff>84434</xdr:rowOff>
    </xdr:to>
    <xdr:cxnSp macro="">
      <xdr:nvCxnSpPr>
        <xdr:cNvPr id="464" name="直線コネクタ 463"/>
        <xdr:cNvCxnSpPr/>
      </xdr:nvCxnSpPr>
      <xdr:spPr>
        <a:xfrm flipV="1">
          <a:off x="8750300" y="16873164"/>
          <a:ext cx="889000" cy="1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43585</xdr:rowOff>
    </xdr:from>
    <xdr:to>
      <xdr:col>14</xdr:col>
      <xdr:colOff>79375</xdr:colOff>
      <xdr:row>98</xdr:row>
      <xdr:rowOff>145185</xdr:rowOff>
    </xdr:to>
    <xdr:sp macro="" textlink="">
      <xdr:nvSpPr>
        <xdr:cNvPr id="465" name="フローチャート : 判断 464"/>
        <xdr:cNvSpPr/>
      </xdr:nvSpPr>
      <xdr:spPr>
        <a:xfrm>
          <a:off x="9588500" y="168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136312</xdr:rowOff>
    </xdr:from>
    <xdr:ext cx="534377" cy="259045"/>
    <xdr:sp macro="" textlink="">
      <xdr:nvSpPr>
        <xdr:cNvPr id="466" name="テキスト ボックス 465"/>
        <xdr:cNvSpPr txBox="1"/>
      </xdr:nvSpPr>
      <xdr:spPr>
        <a:xfrm>
          <a:off x="9372111" y="16938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53,876</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8801</xdr:rowOff>
    </xdr:from>
    <xdr:to>
      <xdr:col>12</xdr:col>
      <xdr:colOff>511175</xdr:colOff>
      <xdr:row>98</xdr:row>
      <xdr:rowOff>84434</xdr:rowOff>
    </xdr:to>
    <xdr:cxnSp macro="">
      <xdr:nvCxnSpPr>
        <xdr:cNvPr id="467" name="直線コネクタ 466"/>
        <xdr:cNvCxnSpPr/>
      </xdr:nvCxnSpPr>
      <xdr:spPr>
        <a:xfrm>
          <a:off x="7861300" y="16810901"/>
          <a:ext cx="889000" cy="75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65194</xdr:rowOff>
    </xdr:from>
    <xdr:to>
      <xdr:col>12</xdr:col>
      <xdr:colOff>561975</xdr:colOff>
      <xdr:row>98</xdr:row>
      <xdr:rowOff>166794</xdr:rowOff>
    </xdr:to>
    <xdr:sp macro="" textlink="">
      <xdr:nvSpPr>
        <xdr:cNvPr id="468" name="フローチャート : 判断 467"/>
        <xdr:cNvSpPr/>
      </xdr:nvSpPr>
      <xdr:spPr>
        <a:xfrm>
          <a:off x="8699500" y="1686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157921</xdr:rowOff>
    </xdr:from>
    <xdr:ext cx="534377" cy="259045"/>
    <xdr:sp macro="" textlink="">
      <xdr:nvSpPr>
        <xdr:cNvPr id="469" name="テキスト ボックス 468"/>
        <xdr:cNvSpPr txBox="1"/>
      </xdr:nvSpPr>
      <xdr:spPr>
        <a:xfrm>
          <a:off x="8483111" y="16960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8801</xdr:rowOff>
    </xdr:from>
    <xdr:to>
      <xdr:col>11</xdr:col>
      <xdr:colOff>307975</xdr:colOff>
      <xdr:row>98</xdr:row>
      <xdr:rowOff>115387</xdr:rowOff>
    </xdr:to>
    <xdr:cxnSp macro="">
      <xdr:nvCxnSpPr>
        <xdr:cNvPr id="470" name="直線コネクタ 469"/>
        <xdr:cNvCxnSpPr/>
      </xdr:nvCxnSpPr>
      <xdr:spPr>
        <a:xfrm flipV="1">
          <a:off x="6972300" y="16810901"/>
          <a:ext cx="889000" cy="10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35268</xdr:rowOff>
    </xdr:from>
    <xdr:to>
      <xdr:col>11</xdr:col>
      <xdr:colOff>358775</xdr:colOff>
      <xdr:row>98</xdr:row>
      <xdr:rowOff>136868</xdr:rowOff>
    </xdr:to>
    <xdr:sp macro="" textlink="">
      <xdr:nvSpPr>
        <xdr:cNvPr id="471" name="フローチャート : 判断 470"/>
        <xdr:cNvSpPr/>
      </xdr:nvSpPr>
      <xdr:spPr>
        <a:xfrm>
          <a:off x="7810500" y="1683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127995</xdr:rowOff>
    </xdr:from>
    <xdr:ext cx="534377" cy="259045"/>
    <xdr:sp macro="" textlink="">
      <xdr:nvSpPr>
        <xdr:cNvPr id="472" name="テキスト ボックス 471"/>
        <xdr:cNvSpPr txBox="1"/>
      </xdr:nvSpPr>
      <xdr:spPr>
        <a:xfrm>
          <a:off x="7594111" y="1693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56,423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84305</xdr:rowOff>
    </xdr:from>
    <xdr:to>
      <xdr:col>10</xdr:col>
      <xdr:colOff>155575</xdr:colOff>
      <xdr:row>99</xdr:row>
      <xdr:rowOff>14455</xdr:rowOff>
    </xdr:to>
    <xdr:sp macro="" textlink="">
      <xdr:nvSpPr>
        <xdr:cNvPr id="473" name="フローチャート : 判断 472"/>
        <xdr:cNvSpPr/>
      </xdr:nvSpPr>
      <xdr:spPr>
        <a:xfrm>
          <a:off x="6921500" y="1688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5582</xdr:rowOff>
    </xdr:from>
    <xdr:ext cx="534377" cy="259045"/>
    <xdr:sp macro="" textlink="">
      <xdr:nvSpPr>
        <xdr:cNvPr id="474" name="テキスト ボックス 473"/>
        <xdr:cNvSpPr txBox="1"/>
      </xdr:nvSpPr>
      <xdr:spPr>
        <a:xfrm>
          <a:off x="6705111" y="1697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41,407</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22999</xdr:rowOff>
    </xdr:from>
    <xdr:to>
      <xdr:col>15</xdr:col>
      <xdr:colOff>231775</xdr:colOff>
      <xdr:row>98</xdr:row>
      <xdr:rowOff>124599</xdr:rowOff>
    </xdr:to>
    <xdr:sp macro="" textlink="">
      <xdr:nvSpPr>
        <xdr:cNvPr id="480" name="円/楕円 479"/>
        <xdr:cNvSpPr/>
      </xdr:nvSpPr>
      <xdr:spPr>
        <a:xfrm>
          <a:off x="10426700" y="1682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45876</xdr:rowOff>
    </xdr:from>
    <xdr:ext cx="534377" cy="259045"/>
    <xdr:sp macro="" textlink="">
      <xdr:nvSpPr>
        <xdr:cNvPr id="481" name="土木費該当値テキスト"/>
        <xdr:cNvSpPr txBox="1"/>
      </xdr:nvSpPr>
      <xdr:spPr>
        <a:xfrm>
          <a:off x="10528300" y="1667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60,180</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20264</xdr:rowOff>
    </xdr:from>
    <xdr:to>
      <xdr:col>14</xdr:col>
      <xdr:colOff>79375</xdr:colOff>
      <xdr:row>98</xdr:row>
      <xdr:rowOff>121864</xdr:rowOff>
    </xdr:to>
    <xdr:sp macro="" textlink="">
      <xdr:nvSpPr>
        <xdr:cNvPr id="482" name="円/楕円 481"/>
        <xdr:cNvSpPr/>
      </xdr:nvSpPr>
      <xdr:spPr>
        <a:xfrm>
          <a:off x="9588500" y="1682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138391</xdr:rowOff>
    </xdr:from>
    <xdr:ext cx="534377" cy="259045"/>
    <xdr:sp macro="" textlink="">
      <xdr:nvSpPr>
        <xdr:cNvPr id="483" name="テキスト ボックス 482"/>
        <xdr:cNvSpPr txBox="1"/>
      </xdr:nvSpPr>
      <xdr:spPr>
        <a:xfrm>
          <a:off x="9372111" y="165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33634</xdr:rowOff>
    </xdr:from>
    <xdr:to>
      <xdr:col>12</xdr:col>
      <xdr:colOff>561975</xdr:colOff>
      <xdr:row>98</xdr:row>
      <xdr:rowOff>135234</xdr:rowOff>
    </xdr:to>
    <xdr:sp macro="" textlink="">
      <xdr:nvSpPr>
        <xdr:cNvPr id="484" name="円/楕円 483"/>
        <xdr:cNvSpPr/>
      </xdr:nvSpPr>
      <xdr:spPr>
        <a:xfrm>
          <a:off x="8699500" y="1683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151761</xdr:rowOff>
    </xdr:from>
    <xdr:ext cx="534377" cy="259045"/>
    <xdr:sp macro="" textlink="">
      <xdr:nvSpPr>
        <xdr:cNvPr id="485" name="テキスト ボックス 484"/>
        <xdr:cNvSpPr txBox="1"/>
      </xdr:nvSpPr>
      <xdr:spPr>
        <a:xfrm>
          <a:off x="8483111" y="16610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56,923</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129451</xdr:rowOff>
    </xdr:from>
    <xdr:to>
      <xdr:col>11</xdr:col>
      <xdr:colOff>358775</xdr:colOff>
      <xdr:row>98</xdr:row>
      <xdr:rowOff>59601</xdr:rowOff>
    </xdr:to>
    <xdr:sp macro="" textlink="">
      <xdr:nvSpPr>
        <xdr:cNvPr id="486" name="円/楕円 485"/>
        <xdr:cNvSpPr/>
      </xdr:nvSpPr>
      <xdr:spPr>
        <a:xfrm>
          <a:off x="7810500" y="1676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76128</xdr:rowOff>
    </xdr:from>
    <xdr:ext cx="534377" cy="259045"/>
    <xdr:sp macro="" textlink="">
      <xdr:nvSpPr>
        <xdr:cNvPr id="487" name="テキスト ボックス 486"/>
        <xdr:cNvSpPr txBox="1"/>
      </xdr:nvSpPr>
      <xdr:spPr>
        <a:xfrm>
          <a:off x="7594111" y="16535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80,083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64587</xdr:rowOff>
    </xdr:from>
    <xdr:to>
      <xdr:col>10</xdr:col>
      <xdr:colOff>155575</xdr:colOff>
      <xdr:row>98</xdr:row>
      <xdr:rowOff>166187</xdr:rowOff>
    </xdr:to>
    <xdr:sp macro="" textlink="">
      <xdr:nvSpPr>
        <xdr:cNvPr id="488" name="円/楕円 487"/>
        <xdr:cNvSpPr/>
      </xdr:nvSpPr>
      <xdr:spPr>
        <a:xfrm>
          <a:off x="6921500" y="16866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11264</xdr:rowOff>
    </xdr:from>
    <xdr:ext cx="534377" cy="259045"/>
    <xdr:sp macro="" textlink="">
      <xdr:nvSpPr>
        <xdr:cNvPr id="489" name="テキスト ボックス 488"/>
        <xdr:cNvSpPr txBox="1"/>
      </xdr:nvSpPr>
      <xdr:spPr>
        <a:xfrm>
          <a:off x="6705111" y="1664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39</xdr:row>
      <xdr:rowOff>98878</xdr:rowOff>
    </xdr:from>
    <xdr:to>
      <xdr:col>24</xdr:col>
      <xdr:colOff>644525</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121347</xdr:rowOff>
    </xdr:from>
    <xdr:to>
      <xdr:col>23</xdr:col>
      <xdr:colOff>516889</xdr:colOff>
      <xdr:row>39</xdr:row>
      <xdr:rowOff>133920</xdr:rowOff>
    </xdr:to>
    <xdr:cxnSp macro="">
      <xdr:nvCxnSpPr>
        <xdr:cNvPr id="516" name="直線コネクタ 515"/>
        <xdr:cNvCxnSpPr/>
      </xdr:nvCxnSpPr>
      <xdr:spPr>
        <a:xfrm flipV="1">
          <a:off x="16317595" y="5264847"/>
          <a:ext cx="1269" cy="1555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137747</xdr:rowOff>
    </xdr:from>
    <xdr:ext cx="469744" cy="259045"/>
    <xdr:sp macro="" textlink="">
      <xdr:nvSpPr>
        <xdr:cNvPr id="517" name="消防費最小値テキスト"/>
        <xdr:cNvSpPr txBox="1"/>
      </xdr:nvSpPr>
      <xdr:spPr>
        <a:xfrm>
          <a:off x="16370300" y="682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8,927</a:t>
          </a:r>
          <a:endParaRPr kumimoji="1" lang="ja-JP" altLang="en-US" sz="1000" b="1">
            <a:latin typeface="ＭＳ Ｐゴシック"/>
          </a:endParaRPr>
        </a:p>
      </xdr:txBody>
    </xdr:sp>
    <xdr:clientData/>
  </xdr:oneCellAnchor>
  <xdr:twoCellAnchor>
    <xdr:from>
      <xdr:col>23</xdr:col>
      <xdr:colOff>428625</xdr:colOff>
      <xdr:row>39</xdr:row>
      <xdr:rowOff>133920</xdr:rowOff>
    </xdr:from>
    <xdr:to>
      <xdr:col>23</xdr:col>
      <xdr:colOff>606425</xdr:colOff>
      <xdr:row>39</xdr:row>
      <xdr:rowOff>133920</xdr:rowOff>
    </xdr:to>
    <xdr:cxnSp macro="">
      <xdr:nvCxnSpPr>
        <xdr:cNvPr id="518" name="直線コネクタ 517"/>
        <xdr:cNvCxnSpPr/>
      </xdr:nvCxnSpPr>
      <xdr:spPr>
        <a:xfrm>
          <a:off x="16230600" y="6820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68024</xdr:rowOff>
    </xdr:from>
    <xdr:ext cx="534377" cy="259045"/>
    <xdr:sp macro="" textlink="">
      <xdr:nvSpPr>
        <xdr:cNvPr id="519" name="消防費最大値テキスト"/>
        <xdr:cNvSpPr txBox="1"/>
      </xdr:nvSpPr>
      <xdr:spPr>
        <a:xfrm>
          <a:off x="16370300" y="5040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56,562</a:t>
          </a:r>
          <a:endParaRPr kumimoji="1" lang="ja-JP" altLang="en-US" sz="1000" b="1">
            <a:latin typeface="ＭＳ Ｐゴシック"/>
          </a:endParaRPr>
        </a:p>
      </xdr:txBody>
    </xdr:sp>
    <xdr:clientData/>
  </xdr:oneCellAnchor>
  <xdr:twoCellAnchor>
    <xdr:from>
      <xdr:col>23</xdr:col>
      <xdr:colOff>428625</xdr:colOff>
      <xdr:row>30</xdr:row>
      <xdr:rowOff>121347</xdr:rowOff>
    </xdr:from>
    <xdr:to>
      <xdr:col>23</xdr:col>
      <xdr:colOff>606425</xdr:colOff>
      <xdr:row>30</xdr:row>
      <xdr:rowOff>121347</xdr:rowOff>
    </xdr:to>
    <xdr:cxnSp macro="">
      <xdr:nvCxnSpPr>
        <xdr:cNvPr id="520" name="直線コネクタ 519"/>
        <xdr:cNvCxnSpPr/>
      </xdr:nvCxnSpPr>
      <xdr:spPr>
        <a:xfrm>
          <a:off x="16230600" y="5264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60571</xdr:rowOff>
    </xdr:from>
    <xdr:to>
      <xdr:col>23</xdr:col>
      <xdr:colOff>517525</xdr:colOff>
      <xdr:row>38</xdr:row>
      <xdr:rowOff>91825</xdr:rowOff>
    </xdr:to>
    <xdr:cxnSp macro="">
      <xdr:nvCxnSpPr>
        <xdr:cNvPr id="521" name="直線コネクタ 520"/>
        <xdr:cNvCxnSpPr/>
      </xdr:nvCxnSpPr>
      <xdr:spPr>
        <a:xfrm>
          <a:off x="15481300" y="6575671"/>
          <a:ext cx="838200" cy="31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15210</xdr:rowOff>
    </xdr:from>
    <xdr:ext cx="534377" cy="259045"/>
    <xdr:sp macro="" textlink="">
      <xdr:nvSpPr>
        <xdr:cNvPr id="522" name="消防費平均値テキスト"/>
        <xdr:cNvSpPr txBox="1"/>
      </xdr:nvSpPr>
      <xdr:spPr>
        <a:xfrm>
          <a:off x="16370300" y="61874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22,207</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163783</xdr:rowOff>
    </xdr:from>
    <xdr:to>
      <xdr:col>23</xdr:col>
      <xdr:colOff>568325</xdr:colOff>
      <xdr:row>37</xdr:row>
      <xdr:rowOff>93933</xdr:rowOff>
    </xdr:to>
    <xdr:sp macro="" textlink="">
      <xdr:nvSpPr>
        <xdr:cNvPr id="523" name="フローチャート : 判断 522"/>
        <xdr:cNvSpPr/>
      </xdr:nvSpPr>
      <xdr:spPr>
        <a:xfrm>
          <a:off x="16268700" y="6335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60571</xdr:rowOff>
    </xdr:from>
    <xdr:to>
      <xdr:col>22</xdr:col>
      <xdr:colOff>365125</xdr:colOff>
      <xdr:row>38</xdr:row>
      <xdr:rowOff>108610</xdr:rowOff>
    </xdr:to>
    <xdr:cxnSp macro="">
      <xdr:nvCxnSpPr>
        <xdr:cNvPr id="524" name="直線コネクタ 523"/>
        <xdr:cNvCxnSpPr/>
      </xdr:nvCxnSpPr>
      <xdr:spPr>
        <a:xfrm flipV="1">
          <a:off x="14592300" y="6575671"/>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61762</xdr:rowOff>
    </xdr:from>
    <xdr:to>
      <xdr:col>22</xdr:col>
      <xdr:colOff>415925</xdr:colOff>
      <xdr:row>36</xdr:row>
      <xdr:rowOff>163362</xdr:rowOff>
    </xdr:to>
    <xdr:sp macro="" textlink="">
      <xdr:nvSpPr>
        <xdr:cNvPr id="525" name="フローチャート : 判断 524"/>
        <xdr:cNvSpPr/>
      </xdr:nvSpPr>
      <xdr:spPr>
        <a:xfrm>
          <a:off x="15430500" y="623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8439</xdr:rowOff>
    </xdr:from>
    <xdr:ext cx="534377" cy="259045"/>
    <xdr:sp macro="" textlink="">
      <xdr:nvSpPr>
        <xdr:cNvPr id="526" name="テキスト ボックス 525"/>
        <xdr:cNvSpPr txBox="1"/>
      </xdr:nvSpPr>
      <xdr:spPr>
        <a:xfrm>
          <a:off x="15214111" y="60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25,331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108610</xdr:rowOff>
    </xdr:from>
    <xdr:to>
      <xdr:col>21</xdr:col>
      <xdr:colOff>161925</xdr:colOff>
      <xdr:row>38</xdr:row>
      <xdr:rowOff>125984</xdr:rowOff>
    </xdr:to>
    <xdr:cxnSp macro="">
      <xdr:nvCxnSpPr>
        <xdr:cNvPr id="527" name="直線コネクタ 526"/>
        <xdr:cNvCxnSpPr/>
      </xdr:nvCxnSpPr>
      <xdr:spPr>
        <a:xfrm flipV="1">
          <a:off x="13703300" y="6623710"/>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27929</xdr:rowOff>
    </xdr:from>
    <xdr:to>
      <xdr:col>21</xdr:col>
      <xdr:colOff>212725</xdr:colOff>
      <xdr:row>38</xdr:row>
      <xdr:rowOff>129529</xdr:rowOff>
    </xdr:to>
    <xdr:sp macro="" textlink="">
      <xdr:nvSpPr>
        <xdr:cNvPr id="528" name="フローチャート : 判断 527"/>
        <xdr:cNvSpPr/>
      </xdr:nvSpPr>
      <xdr:spPr>
        <a:xfrm>
          <a:off x="14541500" y="654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146056</xdr:rowOff>
    </xdr:from>
    <xdr:ext cx="534377" cy="259045"/>
    <xdr:sp macro="" textlink="">
      <xdr:nvSpPr>
        <xdr:cNvPr id="529" name="テキスト ボックス 528"/>
        <xdr:cNvSpPr txBox="1"/>
      </xdr:nvSpPr>
      <xdr:spPr>
        <a:xfrm>
          <a:off x="14325111" y="63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15,867</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32585</xdr:rowOff>
    </xdr:from>
    <xdr:to>
      <xdr:col>19</xdr:col>
      <xdr:colOff>644525</xdr:colOff>
      <xdr:row>38</xdr:row>
      <xdr:rowOff>125984</xdr:rowOff>
    </xdr:to>
    <xdr:cxnSp macro="">
      <xdr:nvCxnSpPr>
        <xdr:cNvPr id="530" name="直線コネクタ 529"/>
        <xdr:cNvCxnSpPr/>
      </xdr:nvCxnSpPr>
      <xdr:spPr>
        <a:xfrm>
          <a:off x="12814300" y="6547685"/>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108690</xdr:rowOff>
    </xdr:from>
    <xdr:to>
      <xdr:col>20</xdr:col>
      <xdr:colOff>9525</xdr:colOff>
      <xdr:row>39</xdr:row>
      <xdr:rowOff>38840</xdr:rowOff>
    </xdr:to>
    <xdr:sp macro="" textlink="">
      <xdr:nvSpPr>
        <xdr:cNvPr id="531" name="フローチャート : 判断 530"/>
        <xdr:cNvSpPr/>
      </xdr:nvSpPr>
      <xdr:spPr>
        <a:xfrm>
          <a:off x="13652500" y="662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29967</xdr:rowOff>
    </xdr:from>
    <xdr:ext cx="534377" cy="259045"/>
    <xdr:sp macro="" textlink="">
      <xdr:nvSpPr>
        <xdr:cNvPr id="532" name="テキスト ボックス 531"/>
        <xdr:cNvSpPr txBox="1"/>
      </xdr:nvSpPr>
      <xdr:spPr>
        <a:xfrm>
          <a:off x="13436111" y="6716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13,394</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85765</xdr:rowOff>
    </xdr:from>
    <xdr:to>
      <xdr:col>18</xdr:col>
      <xdr:colOff>492125</xdr:colOff>
      <xdr:row>39</xdr:row>
      <xdr:rowOff>15915</xdr:rowOff>
    </xdr:to>
    <xdr:sp macro="" textlink="">
      <xdr:nvSpPr>
        <xdr:cNvPr id="533" name="フローチャート : 判断 532"/>
        <xdr:cNvSpPr/>
      </xdr:nvSpPr>
      <xdr:spPr>
        <a:xfrm>
          <a:off x="12763500" y="660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7042</xdr:rowOff>
    </xdr:from>
    <xdr:ext cx="534377" cy="259045"/>
    <xdr:sp macro="" textlink="">
      <xdr:nvSpPr>
        <xdr:cNvPr id="534" name="テキスト ボックス 533"/>
        <xdr:cNvSpPr txBox="1"/>
      </xdr:nvSpPr>
      <xdr:spPr>
        <a:xfrm>
          <a:off x="12547111" y="669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14,096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41025</xdr:rowOff>
    </xdr:from>
    <xdr:to>
      <xdr:col>23</xdr:col>
      <xdr:colOff>568325</xdr:colOff>
      <xdr:row>38</xdr:row>
      <xdr:rowOff>142625</xdr:rowOff>
    </xdr:to>
    <xdr:sp macro="" textlink="">
      <xdr:nvSpPr>
        <xdr:cNvPr id="540" name="円/楕円 539"/>
        <xdr:cNvSpPr/>
      </xdr:nvSpPr>
      <xdr:spPr>
        <a:xfrm>
          <a:off x="16268700" y="6556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19452</xdr:rowOff>
    </xdr:from>
    <xdr:ext cx="534377" cy="259045"/>
    <xdr:sp macro="" textlink="">
      <xdr:nvSpPr>
        <xdr:cNvPr id="541" name="消防費該当値テキスト"/>
        <xdr:cNvSpPr txBox="1"/>
      </xdr:nvSpPr>
      <xdr:spPr>
        <a:xfrm>
          <a:off x="16370300" y="65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15,466</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9771</xdr:rowOff>
    </xdr:from>
    <xdr:to>
      <xdr:col>22</xdr:col>
      <xdr:colOff>415925</xdr:colOff>
      <xdr:row>38</xdr:row>
      <xdr:rowOff>111371</xdr:rowOff>
    </xdr:to>
    <xdr:sp macro="" textlink="">
      <xdr:nvSpPr>
        <xdr:cNvPr id="542" name="円/楕円 541"/>
        <xdr:cNvSpPr/>
      </xdr:nvSpPr>
      <xdr:spPr>
        <a:xfrm>
          <a:off x="15430500" y="652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102498</xdr:rowOff>
    </xdr:from>
    <xdr:ext cx="534377" cy="259045"/>
    <xdr:sp macro="" textlink="">
      <xdr:nvSpPr>
        <xdr:cNvPr id="543" name="テキスト ボックス 542"/>
        <xdr:cNvSpPr txBox="1"/>
      </xdr:nvSpPr>
      <xdr:spPr>
        <a:xfrm>
          <a:off x="15214111" y="66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16,423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57810</xdr:rowOff>
    </xdr:from>
    <xdr:to>
      <xdr:col>21</xdr:col>
      <xdr:colOff>212725</xdr:colOff>
      <xdr:row>38</xdr:row>
      <xdr:rowOff>159410</xdr:rowOff>
    </xdr:to>
    <xdr:sp macro="" textlink="">
      <xdr:nvSpPr>
        <xdr:cNvPr id="544" name="円/楕円 543"/>
        <xdr:cNvSpPr/>
      </xdr:nvSpPr>
      <xdr:spPr>
        <a:xfrm>
          <a:off x="14541500" y="65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150537</xdr:rowOff>
    </xdr:from>
    <xdr:ext cx="534377" cy="259045"/>
    <xdr:sp macro="" textlink="">
      <xdr:nvSpPr>
        <xdr:cNvPr id="545" name="テキスト ボックス 544"/>
        <xdr:cNvSpPr txBox="1"/>
      </xdr:nvSpPr>
      <xdr:spPr>
        <a:xfrm>
          <a:off x="14325111" y="666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14,952</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75184</xdr:rowOff>
    </xdr:from>
    <xdr:to>
      <xdr:col>20</xdr:col>
      <xdr:colOff>9525</xdr:colOff>
      <xdr:row>39</xdr:row>
      <xdr:rowOff>5334</xdr:rowOff>
    </xdr:to>
    <xdr:sp macro="" textlink="">
      <xdr:nvSpPr>
        <xdr:cNvPr id="546" name="円/楕円 545"/>
        <xdr:cNvSpPr/>
      </xdr:nvSpPr>
      <xdr:spPr>
        <a:xfrm>
          <a:off x="13652500" y="659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21861</xdr:rowOff>
    </xdr:from>
    <xdr:ext cx="534377" cy="259045"/>
    <xdr:sp macro="" textlink="">
      <xdr:nvSpPr>
        <xdr:cNvPr id="547" name="テキスト ボックス 546"/>
        <xdr:cNvSpPr txBox="1"/>
      </xdr:nvSpPr>
      <xdr:spPr>
        <a:xfrm>
          <a:off x="13436111" y="636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14,420</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153234</xdr:rowOff>
    </xdr:from>
    <xdr:to>
      <xdr:col>18</xdr:col>
      <xdr:colOff>492125</xdr:colOff>
      <xdr:row>38</xdr:row>
      <xdr:rowOff>83384</xdr:rowOff>
    </xdr:to>
    <xdr:sp macro="" textlink="">
      <xdr:nvSpPr>
        <xdr:cNvPr id="548" name="円/楕円 547"/>
        <xdr:cNvSpPr/>
      </xdr:nvSpPr>
      <xdr:spPr>
        <a:xfrm>
          <a:off x="12763500" y="64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99911</xdr:rowOff>
    </xdr:from>
    <xdr:ext cx="534377" cy="259045"/>
    <xdr:sp macro="" textlink="">
      <xdr:nvSpPr>
        <xdr:cNvPr id="549" name="テキスト ボックス 548"/>
        <xdr:cNvSpPr txBox="1"/>
      </xdr:nvSpPr>
      <xdr:spPr>
        <a:xfrm>
          <a:off x="12547111" y="62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150997</xdr:rowOff>
    </xdr:from>
    <xdr:to>
      <xdr:col>23</xdr:col>
      <xdr:colOff>516889</xdr:colOff>
      <xdr:row>58</xdr:row>
      <xdr:rowOff>55728</xdr:rowOff>
    </xdr:to>
    <xdr:cxnSp macro="">
      <xdr:nvCxnSpPr>
        <xdr:cNvPr id="574" name="直線コネクタ 573"/>
        <xdr:cNvCxnSpPr/>
      </xdr:nvCxnSpPr>
      <xdr:spPr>
        <a:xfrm flipV="1">
          <a:off x="16317595" y="8723497"/>
          <a:ext cx="1269" cy="1276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59555</xdr:rowOff>
    </xdr:from>
    <xdr:ext cx="534377" cy="259045"/>
    <xdr:sp macro="" textlink="">
      <xdr:nvSpPr>
        <xdr:cNvPr id="575" name="教育費最小値テキスト"/>
        <xdr:cNvSpPr txBox="1"/>
      </xdr:nvSpPr>
      <xdr:spPr>
        <a:xfrm>
          <a:off x="16370300" y="10003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28,408</a:t>
          </a:r>
          <a:endParaRPr kumimoji="1" lang="ja-JP" altLang="en-US" sz="1000" b="1">
            <a:latin typeface="ＭＳ Ｐゴシック"/>
          </a:endParaRPr>
        </a:p>
      </xdr:txBody>
    </xdr:sp>
    <xdr:clientData/>
  </xdr:oneCellAnchor>
  <xdr:twoCellAnchor>
    <xdr:from>
      <xdr:col>23</xdr:col>
      <xdr:colOff>428625</xdr:colOff>
      <xdr:row>58</xdr:row>
      <xdr:rowOff>55728</xdr:rowOff>
    </xdr:from>
    <xdr:to>
      <xdr:col>23</xdr:col>
      <xdr:colOff>606425</xdr:colOff>
      <xdr:row>58</xdr:row>
      <xdr:rowOff>55728</xdr:rowOff>
    </xdr:to>
    <xdr:cxnSp macro="">
      <xdr:nvCxnSpPr>
        <xdr:cNvPr id="576" name="直線コネクタ 575"/>
        <xdr:cNvCxnSpPr/>
      </xdr:nvCxnSpPr>
      <xdr:spPr>
        <a:xfrm>
          <a:off x="16230600" y="9999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97674</xdr:rowOff>
    </xdr:from>
    <xdr:ext cx="534377" cy="259045"/>
    <xdr:sp macro="" textlink="">
      <xdr:nvSpPr>
        <xdr:cNvPr id="577" name="教育費最大値テキスト"/>
        <xdr:cNvSpPr txBox="1"/>
      </xdr:nvSpPr>
      <xdr:spPr>
        <a:xfrm>
          <a:off x="16370300" y="8498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95,407</a:t>
          </a:r>
          <a:endParaRPr kumimoji="1" lang="ja-JP" altLang="en-US" sz="1000" b="1">
            <a:latin typeface="ＭＳ Ｐゴシック"/>
          </a:endParaRPr>
        </a:p>
      </xdr:txBody>
    </xdr:sp>
    <xdr:clientData/>
  </xdr:oneCellAnchor>
  <xdr:twoCellAnchor>
    <xdr:from>
      <xdr:col>23</xdr:col>
      <xdr:colOff>428625</xdr:colOff>
      <xdr:row>50</xdr:row>
      <xdr:rowOff>150997</xdr:rowOff>
    </xdr:from>
    <xdr:to>
      <xdr:col>23</xdr:col>
      <xdr:colOff>606425</xdr:colOff>
      <xdr:row>50</xdr:row>
      <xdr:rowOff>150997</xdr:rowOff>
    </xdr:to>
    <xdr:cxnSp macro="">
      <xdr:nvCxnSpPr>
        <xdr:cNvPr id="578" name="直線コネクタ 577"/>
        <xdr:cNvCxnSpPr/>
      </xdr:nvCxnSpPr>
      <xdr:spPr>
        <a:xfrm>
          <a:off x="16230600" y="8723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84665</xdr:rowOff>
    </xdr:from>
    <xdr:to>
      <xdr:col>23</xdr:col>
      <xdr:colOff>517525</xdr:colOff>
      <xdr:row>57</xdr:row>
      <xdr:rowOff>157912</xdr:rowOff>
    </xdr:to>
    <xdr:cxnSp macro="">
      <xdr:nvCxnSpPr>
        <xdr:cNvPr id="579" name="直線コネクタ 578"/>
        <xdr:cNvCxnSpPr/>
      </xdr:nvCxnSpPr>
      <xdr:spPr>
        <a:xfrm flipV="1">
          <a:off x="15481300" y="9857315"/>
          <a:ext cx="838200" cy="73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136942</xdr:rowOff>
    </xdr:from>
    <xdr:ext cx="534377" cy="259045"/>
    <xdr:sp macro="" textlink="">
      <xdr:nvSpPr>
        <xdr:cNvPr id="580" name="教育費平均値テキスト"/>
        <xdr:cNvSpPr txBox="1"/>
      </xdr:nvSpPr>
      <xdr:spPr>
        <a:xfrm>
          <a:off x="16370300" y="9395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49,679</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114065</xdr:rowOff>
    </xdr:from>
    <xdr:to>
      <xdr:col>23</xdr:col>
      <xdr:colOff>568325</xdr:colOff>
      <xdr:row>56</xdr:row>
      <xdr:rowOff>44215</xdr:rowOff>
    </xdr:to>
    <xdr:sp macro="" textlink="">
      <xdr:nvSpPr>
        <xdr:cNvPr id="581" name="フローチャート : 判断 580"/>
        <xdr:cNvSpPr/>
      </xdr:nvSpPr>
      <xdr:spPr>
        <a:xfrm>
          <a:off x="16268700" y="954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157912</xdr:rowOff>
    </xdr:from>
    <xdr:to>
      <xdr:col>22</xdr:col>
      <xdr:colOff>365125</xdr:colOff>
      <xdr:row>58</xdr:row>
      <xdr:rowOff>23723</xdr:rowOff>
    </xdr:to>
    <xdr:cxnSp macro="">
      <xdr:nvCxnSpPr>
        <xdr:cNvPr id="582" name="直線コネクタ 581"/>
        <xdr:cNvCxnSpPr/>
      </xdr:nvCxnSpPr>
      <xdr:spPr>
        <a:xfrm flipV="1">
          <a:off x="14592300" y="9930562"/>
          <a:ext cx="889000" cy="3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5556</xdr:rowOff>
    </xdr:from>
    <xdr:to>
      <xdr:col>22</xdr:col>
      <xdr:colOff>415925</xdr:colOff>
      <xdr:row>56</xdr:row>
      <xdr:rowOff>107156</xdr:rowOff>
    </xdr:to>
    <xdr:sp macro="" textlink="">
      <xdr:nvSpPr>
        <xdr:cNvPr id="583" name="フローチャート : 判断 582"/>
        <xdr:cNvSpPr/>
      </xdr:nvSpPr>
      <xdr:spPr>
        <a:xfrm>
          <a:off x="15430500" y="9606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123683</xdr:rowOff>
    </xdr:from>
    <xdr:ext cx="534377" cy="259045"/>
    <xdr:sp macro="" textlink="">
      <xdr:nvSpPr>
        <xdr:cNvPr id="584" name="テキスト ボックス 583"/>
        <xdr:cNvSpPr txBox="1"/>
      </xdr:nvSpPr>
      <xdr:spPr>
        <a:xfrm>
          <a:off x="15214111" y="938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46,375</a:t>
          </a:r>
          <a:endParaRPr kumimoji="1" lang="ja-JP" altLang="en-US" sz="1000" b="1">
            <a:solidFill>
              <a:srgbClr val="000080"/>
            </a:solidFill>
            <a:latin typeface="ＭＳ Ｐゴシック"/>
          </a:endParaRPr>
        </a:p>
      </xdr:txBody>
    </xdr:sp>
    <xdr:clientData/>
  </xdr:oneCellAnchor>
  <xdr:twoCellAnchor>
    <xdr:from>
      <xdr:col>19</xdr:col>
      <xdr:colOff>644525</xdr:colOff>
      <xdr:row>56</xdr:row>
      <xdr:rowOff>25609</xdr:rowOff>
    </xdr:from>
    <xdr:to>
      <xdr:col>21</xdr:col>
      <xdr:colOff>161925</xdr:colOff>
      <xdr:row>58</xdr:row>
      <xdr:rowOff>23723</xdr:rowOff>
    </xdr:to>
    <xdr:cxnSp macro="">
      <xdr:nvCxnSpPr>
        <xdr:cNvPr id="585" name="直線コネクタ 584"/>
        <xdr:cNvCxnSpPr/>
      </xdr:nvCxnSpPr>
      <xdr:spPr>
        <a:xfrm>
          <a:off x="13703300" y="9626809"/>
          <a:ext cx="889000" cy="34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99073</xdr:rowOff>
    </xdr:from>
    <xdr:to>
      <xdr:col>21</xdr:col>
      <xdr:colOff>212725</xdr:colOff>
      <xdr:row>57</xdr:row>
      <xdr:rowOff>29223</xdr:rowOff>
    </xdr:to>
    <xdr:sp macro="" textlink="">
      <xdr:nvSpPr>
        <xdr:cNvPr id="586" name="フローチャート : 判断 585"/>
        <xdr:cNvSpPr/>
      </xdr:nvSpPr>
      <xdr:spPr>
        <a:xfrm>
          <a:off x="14541500" y="970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45750</xdr:rowOff>
    </xdr:from>
    <xdr:ext cx="534377" cy="259045"/>
    <xdr:sp macro="" textlink="">
      <xdr:nvSpPr>
        <xdr:cNvPr id="587" name="テキスト ボックス 586"/>
        <xdr:cNvSpPr txBox="1"/>
      </xdr:nvSpPr>
      <xdr:spPr>
        <a:xfrm>
          <a:off x="14325111" y="9475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41,466</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25609</xdr:rowOff>
    </xdr:from>
    <xdr:to>
      <xdr:col>19</xdr:col>
      <xdr:colOff>644525</xdr:colOff>
      <xdr:row>58</xdr:row>
      <xdr:rowOff>56756</xdr:rowOff>
    </xdr:to>
    <xdr:cxnSp macro="">
      <xdr:nvCxnSpPr>
        <xdr:cNvPr id="588" name="直線コネクタ 587"/>
        <xdr:cNvCxnSpPr/>
      </xdr:nvCxnSpPr>
      <xdr:spPr>
        <a:xfrm flipV="1">
          <a:off x="12814300" y="9626809"/>
          <a:ext cx="889000" cy="374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139764</xdr:rowOff>
    </xdr:from>
    <xdr:to>
      <xdr:col>20</xdr:col>
      <xdr:colOff>9525</xdr:colOff>
      <xdr:row>57</xdr:row>
      <xdr:rowOff>69914</xdr:rowOff>
    </xdr:to>
    <xdr:sp macro="" textlink="">
      <xdr:nvSpPr>
        <xdr:cNvPr id="589" name="フローチャート : 判断 588"/>
        <xdr:cNvSpPr/>
      </xdr:nvSpPr>
      <xdr:spPr>
        <a:xfrm>
          <a:off x="13652500" y="9740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61041</xdr:rowOff>
    </xdr:from>
    <xdr:ext cx="534377" cy="259045"/>
    <xdr:sp macro="" textlink="">
      <xdr:nvSpPr>
        <xdr:cNvPr id="590" name="テキスト ボックス 589"/>
        <xdr:cNvSpPr txBox="1"/>
      </xdr:nvSpPr>
      <xdr:spPr>
        <a:xfrm>
          <a:off x="13436111" y="9833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39,330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106655</xdr:rowOff>
    </xdr:from>
    <xdr:to>
      <xdr:col>18</xdr:col>
      <xdr:colOff>492125</xdr:colOff>
      <xdr:row>58</xdr:row>
      <xdr:rowOff>36805</xdr:rowOff>
    </xdr:to>
    <xdr:sp macro="" textlink="">
      <xdr:nvSpPr>
        <xdr:cNvPr id="591" name="フローチャート : 判断 590"/>
        <xdr:cNvSpPr/>
      </xdr:nvSpPr>
      <xdr:spPr>
        <a:xfrm>
          <a:off x="12763500" y="987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53332</xdr:rowOff>
    </xdr:from>
    <xdr:ext cx="534377" cy="259045"/>
    <xdr:sp macro="" textlink="">
      <xdr:nvSpPr>
        <xdr:cNvPr id="592" name="テキスト ボックス 591"/>
        <xdr:cNvSpPr txBox="1"/>
      </xdr:nvSpPr>
      <xdr:spPr>
        <a:xfrm>
          <a:off x="12547111" y="9654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32,068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33865</xdr:rowOff>
    </xdr:from>
    <xdr:to>
      <xdr:col>23</xdr:col>
      <xdr:colOff>568325</xdr:colOff>
      <xdr:row>57</xdr:row>
      <xdr:rowOff>135465</xdr:rowOff>
    </xdr:to>
    <xdr:sp macro="" textlink="">
      <xdr:nvSpPr>
        <xdr:cNvPr id="598" name="円/楕円 597"/>
        <xdr:cNvSpPr/>
      </xdr:nvSpPr>
      <xdr:spPr>
        <a:xfrm>
          <a:off x="16268700" y="9806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12292</xdr:rowOff>
    </xdr:from>
    <xdr:ext cx="534377" cy="259045"/>
    <xdr:sp macro="" textlink="">
      <xdr:nvSpPr>
        <xdr:cNvPr id="599" name="教育費該当値テキスト"/>
        <xdr:cNvSpPr txBox="1"/>
      </xdr:nvSpPr>
      <xdr:spPr>
        <a:xfrm>
          <a:off x="16370300" y="9784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107112</xdr:rowOff>
    </xdr:from>
    <xdr:to>
      <xdr:col>22</xdr:col>
      <xdr:colOff>415925</xdr:colOff>
      <xdr:row>58</xdr:row>
      <xdr:rowOff>37262</xdr:rowOff>
    </xdr:to>
    <xdr:sp macro="" textlink="">
      <xdr:nvSpPr>
        <xdr:cNvPr id="600" name="円/楕円 599"/>
        <xdr:cNvSpPr/>
      </xdr:nvSpPr>
      <xdr:spPr>
        <a:xfrm>
          <a:off x="15430500" y="987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28389</xdr:rowOff>
    </xdr:from>
    <xdr:ext cx="534377" cy="259045"/>
    <xdr:sp macro="" textlink="">
      <xdr:nvSpPr>
        <xdr:cNvPr id="601" name="テキスト ボックス 600"/>
        <xdr:cNvSpPr txBox="1"/>
      </xdr:nvSpPr>
      <xdr:spPr>
        <a:xfrm>
          <a:off x="15214111" y="9972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32,044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144373</xdr:rowOff>
    </xdr:from>
    <xdr:to>
      <xdr:col>21</xdr:col>
      <xdr:colOff>212725</xdr:colOff>
      <xdr:row>58</xdr:row>
      <xdr:rowOff>74523</xdr:rowOff>
    </xdr:to>
    <xdr:sp macro="" textlink="">
      <xdr:nvSpPr>
        <xdr:cNvPr id="602" name="円/楕円 601"/>
        <xdr:cNvSpPr/>
      </xdr:nvSpPr>
      <xdr:spPr>
        <a:xfrm>
          <a:off x="14541500" y="991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65650</xdr:rowOff>
    </xdr:from>
    <xdr:ext cx="534377" cy="259045"/>
    <xdr:sp macro="" textlink="">
      <xdr:nvSpPr>
        <xdr:cNvPr id="603" name="テキスト ボックス 602"/>
        <xdr:cNvSpPr txBox="1"/>
      </xdr:nvSpPr>
      <xdr:spPr>
        <a:xfrm>
          <a:off x="14325111" y="1000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30,088</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146259</xdr:rowOff>
    </xdr:from>
    <xdr:to>
      <xdr:col>20</xdr:col>
      <xdr:colOff>9525</xdr:colOff>
      <xdr:row>56</xdr:row>
      <xdr:rowOff>76409</xdr:rowOff>
    </xdr:to>
    <xdr:sp macro="" textlink="">
      <xdr:nvSpPr>
        <xdr:cNvPr id="604" name="円/楕円 603"/>
        <xdr:cNvSpPr/>
      </xdr:nvSpPr>
      <xdr:spPr>
        <a:xfrm>
          <a:off x="13652500" y="957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92936</xdr:rowOff>
    </xdr:from>
    <xdr:ext cx="534377" cy="259045"/>
    <xdr:sp macro="" textlink="">
      <xdr:nvSpPr>
        <xdr:cNvPr id="605" name="テキスト ボックス 604"/>
        <xdr:cNvSpPr txBox="1"/>
      </xdr:nvSpPr>
      <xdr:spPr>
        <a:xfrm>
          <a:off x="13436111" y="935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47,989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5956</xdr:rowOff>
    </xdr:from>
    <xdr:to>
      <xdr:col>18</xdr:col>
      <xdr:colOff>492125</xdr:colOff>
      <xdr:row>58</xdr:row>
      <xdr:rowOff>107556</xdr:rowOff>
    </xdr:to>
    <xdr:sp macro="" textlink="">
      <xdr:nvSpPr>
        <xdr:cNvPr id="606" name="円/楕円 605"/>
        <xdr:cNvSpPr/>
      </xdr:nvSpPr>
      <xdr:spPr>
        <a:xfrm>
          <a:off x="12763500" y="99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98683</xdr:rowOff>
    </xdr:from>
    <xdr:ext cx="534377" cy="259045"/>
    <xdr:sp macro="" textlink="">
      <xdr:nvSpPr>
        <xdr:cNvPr id="607" name="テキスト ボックス 606"/>
        <xdr:cNvSpPr txBox="1"/>
      </xdr:nvSpPr>
      <xdr:spPr>
        <a:xfrm>
          <a:off x="12547111" y="10042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28,354</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9" name="テキスト ボックス 628"/>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31" name="テキスト ボックス 63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144582</xdr:rowOff>
    </xdr:from>
    <xdr:to>
      <xdr:col>23</xdr:col>
      <xdr:colOff>516889</xdr:colOff>
      <xdr:row>79</xdr:row>
      <xdr:rowOff>98879</xdr:rowOff>
    </xdr:to>
    <xdr:cxnSp macro="">
      <xdr:nvCxnSpPr>
        <xdr:cNvPr id="633" name="直線コネクタ 632"/>
        <xdr:cNvCxnSpPr/>
      </xdr:nvCxnSpPr>
      <xdr:spPr>
        <a:xfrm flipV="1">
          <a:off x="16317595" y="12146082"/>
          <a:ext cx="1269" cy="1497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4"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91259</xdr:rowOff>
    </xdr:from>
    <xdr:ext cx="534377" cy="259045"/>
    <xdr:sp macro="" textlink="">
      <xdr:nvSpPr>
        <xdr:cNvPr id="636" name="災害復旧費最大値テキスト"/>
        <xdr:cNvSpPr txBox="1"/>
      </xdr:nvSpPr>
      <xdr:spPr>
        <a:xfrm>
          <a:off x="16370300" y="1192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91,701</a:t>
          </a:r>
          <a:endParaRPr kumimoji="1" lang="ja-JP" altLang="en-US" sz="1000" b="1">
            <a:latin typeface="ＭＳ Ｐゴシック"/>
          </a:endParaRPr>
        </a:p>
      </xdr:txBody>
    </xdr:sp>
    <xdr:clientData/>
  </xdr:oneCellAnchor>
  <xdr:twoCellAnchor>
    <xdr:from>
      <xdr:col>23</xdr:col>
      <xdr:colOff>428625</xdr:colOff>
      <xdr:row>70</xdr:row>
      <xdr:rowOff>144582</xdr:rowOff>
    </xdr:from>
    <xdr:to>
      <xdr:col>23</xdr:col>
      <xdr:colOff>606425</xdr:colOff>
      <xdr:row>70</xdr:row>
      <xdr:rowOff>144582</xdr:rowOff>
    </xdr:to>
    <xdr:cxnSp macro="">
      <xdr:nvCxnSpPr>
        <xdr:cNvPr id="637" name="直線コネクタ 636"/>
        <xdr:cNvCxnSpPr/>
      </xdr:nvCxnSpPr>
      <xdr:spPr>
        <a:xfrm>
          <a:off x="16230600" y="12146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65601</xdr:rowOff>
    </xdr:from>
    <xdr:to>
      <xdr:col>23</xdr:col>
      <xdr:colOff>517525</xdr:colOff>
      <xdr:row>79</xdr:row>
      <xdr:rowOff>95498</xdr:rowOff>
    </xdr:to>
    <xdr:cxnSp macro="">
      <xdr:nvCxnSpPr>
        <xdr:cNvPr id="638" name="直線コネクタ 637"/>
        <xdr:cNvCxnSpPr/>
      </xdr:nvCxnSpPr>
      <xdr:spPr>
        <a:xfrm>
          <a:off x="15481300" y="13610151"/>
          <a:ext cx="838200" cy="2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170609</xdr:rowOff>
    </xdr:from>
    <xdr:ext cx="469744" cy="259045"/>
    <xdr:sp macro="" textlink="">
      <xdr:nvSpPr>
        <xdr:cNvPr id="639" name="災害復旧費平均値テキスト"/>
        <xdr:cNvSpPr txBox="1"/>
      </xdr:nvSpPr>
      <xdr:spPr>
        <a:xfrm>
          <a:off x="16370300" y="13372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147732</xdr:rowOff>
    </xdr:from>
    <xdr:to>
      <xdr:col>23</xdr:col>
      <xdr:colOff>568325</xdr:colOff>
      <xdr:row>79</xdr:row>
      <xdr:rowOff>77882</xdr:rowOff>
    </xdr:to>
    <xdr:sp macro="" textlink="">
      <xdr:nvSpPr>
        <xdr:cNvPr id="640" name="フローチャート : 判断 639"/>
        <xdr:cNvSpPr/>
      </xdr:nvSpPr>
      <xdr:spPr>
        <a:xfrm>
          <a:off x="16268700" y="1352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65601</xdr:rowOff>
    </xdr:from>
    <xdr:to>
      <xdr:col>22</xdr:col>
      <xdr:colOff>365125</xdr:colOff>
      <xdr:row>79</xdr:row>
      <xdr:rowOff>98144</xdr:rowOff>
    </xdr:to>
    <xdr:cxnSp macro="">
      <xdr:nvCxnSpPr>
        <xdr:cNvPr id="641" name="直線コネクタ 640"/>
        <xdr:cNvCxnSpPr/>
      </xdr:nvCxnSpPr>
      <xdr:spPr>
        <a:xfrm flipV="1">
          <a:off x="14592300" y="13610151"/>
          <a:ext cx="889000" cy="32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163669</xdr:rowOff>
    </xdr:from>
    <xdr:to>
      <xdr:col>22</xdr:col>
      <xdr:colOff>415925</xdr:colOff>
      <xdr:row>79</xdr:row>
      <xdr:rowOff>93819</xdr:rowOff>
    </xdr:to>
    <xdr:sp macro="" textlink="">
      <xdr:nvSpPr>
        <xdr:cNvPr id="642" name="フローチャート : 判断 641"/>
        <xdr:cNvSpPr/>
      </xdr:nvSpPr>
      <xdr:spPr>
        <a:xfrm>
          <a:off x="15430500" y="1353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110346</xdr:rowOff>
    </xdr:from>
    <xdr:ext cx="469744" cy="259045"/>
    <xdr:sp macro="" textlink="">
      <xdr:nvSpPr>
        <xdr:cNvPr id="643" name="テキスト ボックス 642"/>
        <xdr:cNvSpPr txBox="1"/>
      </xdr:nvSpPr>
      <xdr:spPr>
        <a:xfrm>
          <a:off x="15246427" y="1331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94388</xdr:rowOff>
    </xdr:from>
    <xdr:to>
      <xdr:col>21</xdr:col>
      <xdr:colOff>161925</xdr:colOff>
      <xdr:row>79</xdr:row>
      <xdr:rowOff>98144</xdr:rowOff>
    </xdr:to>
    <xdr:cxnSp macro="">
      <xdr:nvCxnSpPr>
        <xdr:cNvPr id="644" name="直線コネクタ 643"/>
        <xdr:cNvCxnSpPr/>
      </xdr:nvCxnSpPr>
      <xdr:spPr>
        <a:xfrm>
          <a:off x="13703300" y="13638938"/>
          <a:ext cx="889000" cy="3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79</xdr:row>
      <xdr:rowOff>29186</xdr:rowOff>
    </xdr:from>
    <xdr:to>
      <xdr:col>21</xdr:col>
      <xdr:colOff>212725</xdr:colOff>
      <xdr:row>79</xdr:row>
      <xdr:rowOff>130786</xdr:rowOff>
    </xdr:to>
    <xdr:sp macro="" textlink="">
      <xdr:nvSpPr>
        <xdr:cNvPr id="645" name="フローチャート : 判断 644"/>
        <xdr:cNvSpPr/>
      </xdr:nvSpPr>
      <xdr:spPr>
        <a:xfrm>
          <a:off x="14541500" y="13573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147313</xdr:rowOff>
    </xdr:from>
    <xdr:ext cx="469744" cy="259045"/>
    <xdr:sp macro="" textlink="">
      <xdr:nvSpPr>
        <xdr:cNvPr id="646" name="テキスト ボックス 645"/>
        <xdr:cNvSpPr txBox="1"/>
      </xdr:nvSpPr>
      <xdr:spPr>
        <a:xfrm>
          <a:off x="14357427" y="13348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1,157</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10590</xdr:rowOff>
    </xdr:from>
    <xdr:to>
      <xdr:col>19</xdr:col>
      <xdr:colOff>644525</xdr:colOff>
      <xdr:row>79</xdr:row>
      <xdr:rowOff>94388</xdr:rowOff>
    </xdr:to>
    <xdr:cxnSp macro="">
      <xdr:nvCxnSpPr>
        <xdr:cNvPr id="647" name="直線コネクタ 646"/>
        <xdr:cNvCxnSpPr/>
      </xdr:nvCxnSpPr>
      <xdr:spPr>
        <a:xfrm>
          <a:off x="12814300" y="13555140"/>
          <a:ext cx="889000" cy="8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79</xdr:row>
      <xdr:rowOff>1118</xdr:rowOff>
    </xdr:from>
    <xdr:to>
      <xdr:col>20</xdr:col>
      <xdr:colOff>9525</xdr:colOff>
      <xdr:row>79</xdr:row>
      <xdr:rowOff>102718</xdr:rowOff>
    </xdr:to>
    <xdr:sp macro="" textlink="">
      <xdr:nvSpPr>
        <xdr:cNvPr id="648" name="フローチャート : 判断 647"/>
        <xdr:cNvSpPr/>
      </xdr:nvSpPr>
      <xdr:spPr>
        <a:xfrm>
          <a:off x="13652500" y="1354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119245</xdr:rowOff>
    </xdr:from>
    <xdr:ext cx="469744" cy="259045"/>
    <xdr:sp macro="" textlink="">
      <xdr:nvSpPr>
        <xdr:cNvPr id="649" name="テキスト ボックス 648"/>
        <xdr:cNvSpPr txBox="1"/>
      </xdr:nvSpPr>
      <xdr:spPr>
        <a:xfrm>
          <a:off x="13468427" y="1332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99301</xdr:rowOff>
    </xdr:from>
    <xdr:to>
      <xdr:col>18</xdr:col>
      <xdr:colOff>492125</xdr:colOff>
      <xdr:row>79</xdr:row>
      <xdr:rowOff>29451</xdr:rowOff>
    </xdr:to>
    <xdr:sp macro="" textlink="">
      <xdr:nvSpPr>
        <xdr:cNvPr id="650" name="フローチャート : 判断 649"/>
        <xdr:cNvSpPr/>
      </xdr:nvSpPr>
      <xdr:spPr>
        <a:xfrm>
          <a:off x="12763500" y="1347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45978</xdr:rowOff>
    </xdr:from>
    <xdr:ext cx="469744" cy="259045"/>
    <xdr:sp macro="" textlink="">
      <xdr:nvSpPr>
        <xdr:cNvPr id="651" name="テキスト ボックス 650"/>
        <xdr:cNvSpPr txBox="1"/>
      </xdr:nvSpPr>
      <xdr:spPr>
        <a:xfrm>
          <a:off x="12579427" y="13247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7,363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44698</xdr:rowOff>
    </xdr:from>
    <xdr:to>
      <xdr:col>23</xdr:col>
      <xdr:colOff>568325</xdr:colOff>
      <xdr:row>79</xdr:row>
      <xdr:rowOff>146298</xdr:rowOff>
    </xdr:to>
    <xdr:sp macro="" textlink="">
      <xdr:nvSpPr>
        <xdr:cNvPr id="657" name="円/楕円 656"/>
        <xdr:cNvSpPr/>
      </xdr:nvSpPr>
      <xdr:spPr>
        <a:xfrm>
          <a:off x="16268700" y="1358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131075</xdr:rowOff>
    </xdr:from>
    <xdr:ext cx="378565" cy="259045"/>
    <xdr:sp macro="" textlink="">
      <xdr:nvSpPr>
        <xdr:cNvPr id="658" name="災害復旧費該当値テキスト"/>
        <xdr:cNvSpPr txBox="1"/>
      </xdr:nvSpPr>
      <xdr:spPr>
        <a:xfrm>
          <a:off x="16370300" y="1350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14801</xdr:rowOff>
    </xdr:from>
    <xdr:to>
      <xdr:col>22</xdr:col>
      <xdr:colOff>415925</xdr:colOff>
      <xdr:row>79</xdr:row>
      <xdr:rowOff>116401</xdr:rowOff>
    </xdr:to>
    <xdr:sp macro="" textlink="">
      <xdr:nvSpPr>
        <xdr:cNvPr id="659" name="円/楕円 658"/>
        <xdr:cNvSpPr/>
      </xdr:nvSpPr>
      <xdr:spPr>
        <a:xfrm>
          <a:off x="15430500" y="13559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107528</xdr:rowOff>
    </xdr:from>
    <xdr:ext cx="469744" cy="259045"/>
    <xdr:sp macro="" textlink="">
      <xdr:nvSpPr>
        <xdr:cNvPr id="660" name="テキスト ボックス 659"/>
        <xdr:cNvSpPr txBox="1"/>
      </xdr:nvSpPr>
      <xdr:spPr>
        <a:xfrm>
          <a:off x="15246427" y="13652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2,038</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47344</xdr:rowOff>
    </xdr:from>
    <xdr:to>
      <xdr:col>21</xdr:col>
      <xdr:colOff>212725</xdr:colOff>
      <xdr:row>79</xdr:row>
      <xdr:rowOff>148944</xdr:rowOff>
    </xdr:to>
    <xdr:sp macro="" textlink="">
      <xdr:nvSpPr>
        <xdr:cNvPr id="661" name="円/楕円 660"/>
        <xdr:cNvSpPr/>
      </xdr:nvSpPr>
      <xdr:spPr>
        <a:xfrm>
          <a:off x="14541500" y="1359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140071</xdr:rowOff>
    </xdr:from>
    <xdr:ext cx="313932" cy="259045"/>
    <xdr:sp macro="" textlink="">
      <xdr:nvSpPr>
        <xdr:cNvPr id="662" name="テキスト ボックス 661"/>
        <xdr:cNvSpPr txBox="1"/>
      </xdr:nvSpPr>
      <xdr:spPr>
        <a:xfrm>
          <a:off x="14435333" y="136846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43588</xdr:rowOff>
    </xdr:from>
    <xdr:to>
      <xdr:col>20</xdr:col>
      <xdr:colOff>9525</xdr:colOff>
      <xdr:row>79</xdr:row>
      <xdr:rowOff>145188</xdr:rowOff>
    </xdr:to>
    <xdr:sp macro="" textlink="">
      <xdr:nvSpPr>
        <xdr:cNvPr id="663" name="円/楕円 662"/>
        <xdr:cNvSpPr/>
      </xdr:nvSpPr>
      <xdr:spPr>
        <a:xfrm>
          <a:off x="13652500" y="1358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136315</xdr:rowOff>
    </xdr:from>
    <xdr:ext cx="378565" cy="259045"/>
    <xdr:sp macro="" textlink="">
      <xdr:nvSpPr>
        <xdr:cNvPr id="664" name="テキスト ボックス 663"/>
        <xdr:cNvSpPr txBox="1"/>
      </xdr:nvSpPr>
      <xdr:spPr>
        <a:xfrm>
          <a:off x="13514017" y="136808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131240</xdr:rowOff>
    </xdr:from>
    <xdr:to>
      <xdr:col>18</xdr:col>
      <xdr:colOff>492125</xdr:colOff>
      <xdr:row>79</xdr:row>
      <xdr:rowOff>61390</xdr:rowOff>
    </xdr:to>
    <xdr:sp macro="" textlink="">
      <xdr:nvSpPr>
        <xdr:cNvPr id="665" name="円/楕円 664"/>
        <xdr:cNvSpPr/>
      </xdr:nvSpPr>
      <xdr:spPr>
        <a:xfrm>
          <a:off x="12763500" y="1350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52517</xdr:rowOff>
    </xdr:from>
    <xdr:ext cx="469744" cy="259045"/>
    <xdr:sp macro="" textlink="">
      <xdr:nvSpPr>
        <xdr:cNvPr id="666" name="テキスト ボックス 665"/>
        <xdr:cNvSpPr txBox="1"/>
      </xdr:nvSpPr>
      <xdr:spPr>
        <a:xfrm>
          <a:off x="12579427" y="1359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7" name="直線コネクタ 67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8" name="テキスト ボックス 67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9" name="直線コネクタ 67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0" name="テキスト ボックス 67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1" name="直線コネクタ 68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82" name="テキスト ボックス 68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3" name="直線コネクタ 68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4" name="テキスト ボックス 68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5" name="直線コネクタ 68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6" name="テキスト ボックス 685"/>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81491</xdr:rowOff>
    </xdr:from>
    <xdr:to>
      <xdr:col>23</xdr:col>
      <xdr:colOff>516889</xdr:colOff>
      <xdr:row>98</xdr:row>
      <xdr:rowOff>45608</xdr:rowOff>
    </xdr:to>
    <xdr:cxnSp macro="">
      <xdr:nvCxnSpPr>
        <xdr:cNvPr id="690" name="直線コネクタ 689"/>
        <xdr:cNvCxnSpPr/>
      </xdr:nvCxnSpPr>
      <xdr:spPr>
        <a:xfrm flipV="1">
          <a:off x="16317595" y="15683441"/>
          <a:ext cx="1269" cy="11642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49435</xdr:rowOff>
    </xdr:from>
    <xdr:ext cx="534377" cy="259045"/>
    <xdr:sp macro="" textlink="">
      <xdr:nvSpPr>
        <xdr:cNvPr id="691" name="公債費最小値テキスト"/>
        <xdr:cNvSpPr txBox="1"/>
      </xdr:nvSpPr>
      <xdr:spPr>
        <a:xfrm>
          <a:off x="16370300" y="16851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22,348</a:t>
          </a:r>
          <a:endParaRPr kumimoji="1" lang="ja-JP" altLang="en-US" sz="1000" b="1">
            <a:latin typeface="ＭＳ Ｐゴシック"/>
          </a:endParaRPr>
        </a:p>
      </xdr:txBody>
    </xdr:sp>
    <xdr:clientData/>
  </xdr:oneCellAnchor>
  <xdr:twoCellAnchor>
    <xdr:from>
      <xdr:col>23</xdr:col>
      <xdr:colOff>428625</xdr:colOff>
      <xdr:row>98</xdr:row>
      <xdr:rowOff>45608</xdr:rowOff>
    </xdr:from>
    <xdr:to>
      <xdr:col>23</xdr:col>
      <xdr:colOff>606425</xdr:colOff>
      <xdr:row>98</xdr:row>
      <xdr:rowOff>45608</xdr:rowOff>
    </xdr:to>
    <xdr:cxnSp macro="">
      <xdr:nvCxnSpPr>
        <xdr:cNvPr id="692" name="直線コネクタ 691"/>
        <xdr:cNvCxnSpPr/>
      </xdr:nvCxnSpPr>
      <xdr:spPr>
        <a:xfrm>
          <a:off x="16230600" y="16847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28168</xdr:rowOff>
    </xdr:from>
    <xdr:ext cx="599010" cy="259045"/>
    <xdr:sp macro="" textlink="">
      <xdr:nvSpPr>
        <xdr:cNvPr id="693" name="公債費最大値テキスト"/>
        <xdr:cNvSpPr txBox="1"/>
      </xdr:nvSpPr>
      <xdr:spPr>
        <a:xfrm>
          <a:off x="16370300" y="15458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175,139</a:t>
          </a:r>
          <a:endParaRPr kumimoji="1" lang="ja-JP" altLang="en-US" sz="1000" b="1">
            <a:latin typeface="ＭＳ Ｐゴシック"/>
          </a:endParaRPr>
        </a:p>
      </xdr:txBody>
    </xdr:sp>
    <xdr:clientData/>
  </xdr:oneCellAnchor>
  <xdr:twoCellAnchor>
    <xdr:from>
      <xdr:col>23</xdr:col>
      <xdr:colOff>428625</xdr:colOff>
      <xdr:row>91</xdr:row>
      <xdr:rowOff>81491</xdr:rowOff>
    </xdr:from>
    <xdr:to>
      <xdr:col>23</xdr:col>
      <xdr:colOff>606425</xdr:colOff>
      <xdr:row>91</xdr:row>
      <xdr:rowOff>81491</xdr:rowOff>
    </xdr:to>
    <xdr:cxnSp macro="">
      <xdr:nvCxnSpPr>
        <xdr:cNvPr id="694" name="直線コネクタ 693"/>
        <xdr:cNvCxnSpPr/>
      </xdr:nvCxnSpPr>
      <xdr:spPr>
        <a:xfrm>
          <a:off x="16230600" y="15683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156463</xdr:rowOff>
    </xdr:from>
    <xdr:to>
      <xdr:col>23</xdr:col>
      <xdr:colOff>517525</xdr:colOff>
      <xdr:row>97</xdr:row>
      <xdr:rowOff>8781</xdr:rowOff>
    </xdr:to>
    <xdr:cxnSp macro="">
      <xdr:nvCxnSpPr>
        <xdr:cNvPr id="695" name="直線コネクタ 694"/>
        <xdr:cNvCxnSpPr/>
      </xdr:nvCxnSpPr>
      <xdr:spPr>
        <a:xfrm flipV="1">
          <a:off x="15481300" y="16615663"/>
          <a:ext cx="838200" cy="23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72527</xdr:rowOff>
    </xdr:from>
    <xdr:ext cx="534377" cy="259045"/>
    <xdr:sp macro="" textlink="">
      <xdr:nvSpPr>
        <xdr:cNvPr id="696" name="公債費平均値テキスト"/>
        <xdr:cNvSpPr txBox="1"/>
      </xdr:nvSpPr>
      <xdr:spPr>
        <a:xfrm>
          <a:off x="16370300" y="16360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60,151</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49650</xdr:rowOff>
    </xdr:from>
    <xdr:to>
      <xdr:col>23</xdr:col>
      <xdr:colOff>568325</xdr:colOff>
      <xdr:row>96</xdr:row>
      <xdr:rowOff>151250</xdr:rowOff>
    </xdr:to>
    <xdr:sp macro="" textlink="">
      <xdr:nvSpPr>
        <xdr:cNvPr id="697" name="フローチャート : 判断 696"/>
        <xdr:cNvSpPr/>
      </xdr:nvSpPr>
      <xdr:spPr>
        <a:xfrm>
          <a:off x="16268700" y="1650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146611</xdr:rowOff>
    </xdr:from>
    <xdr:to>
      <xdr:col>22</xdr:col>
      <xdr:colOff>365125</xdr:colOff>
      <xdr:row>97</xdr:row>
      <xdr:rowOff>8781</xdr:rowOff>
    </xdr:to>
    <xdr:cxnSp macro="">
      <xdr:nvCxnSpPr>
        <xdr:cNvPr id="698" name="直線コネクタ 697"/>
        <xdr:cNvCxnSpPr/>
      </xdr:nvCxnSpPr>
      <xdr:spPr>
        <a:xfrm>
          <a:off x="14592300" y="16605811"/>
          <a:ext cx="889000" cy="33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92275</xdr:rowOff>
    </xdr:from>
    <xdr:to>
      <xdr:col>22</xdr:col>
      <xdr:colOff>415925</xdr:colOff>
      <xdr:row>97</xdr:row>
      <xdr:rowOff>22425</xdr:rowOff>
    </xdr:to>
    <xdr:sp macro="" textlink="">
      <xdr:nvSpPr>
        <xdr:cNvPr id="699" name="フローチャート : 判断 698"/>
        <xdr:cNvSpPr/>
      </xdr:nvSpPr>
      <xdr:spPr>
        <a:xfrm>
          <a:off x="15430500" y="165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38952</xdr:rowOff>
    </xdr:from>
    <xdr:ext cx="534377" cy="259045"/>
    <xdr:sp macro="" textlink="">
      <xdr:nvSpPr>
        <xdr:cNvPr id="700" name="テキスト ボックス 699"/>
        <xdr:cNvSpPr txBox="1"/>
      </xdr:nvSpPr>
      <xdr:spPr>
        <a:xfrm>
          <a:off x="15214111" y="1632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54,557</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122098</xdr:rowOff>
    </xdr:from>
    <xdr:to>
      <xdr:col>21</xdr:col>
      <xdr:colOff>161925</xdr:colOff>
      <xdr:row>96</xdr:row>
      <xdr:rowOff>146611</xdr:rowOff>
    </xdr:to>
    <xdr:cxnSp macro="">
      <xdr:nvCxnSpPr>
        <xdr:cNvPr id="701" name="直線コネクタ 700"/>
        <xdr:cNvCxnSpPr/>
      </xdr:nvCxnSpPr>
      <xdr:spPr>
        <a:xfrm>
          <a:off x="13703300" y="16581298"/>
          <a:ext cx="889000" cy="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16503</xdr:rowOff>
    </xdr:from>
    <xdr:to>
      <xdr:col>21</xdr:col>
      <xdr:colOff>212725</xdr:colOff>
      <xdr:row>97</xdr:row>
      <xdr:rowOff>118103</xdr:rowOff>
    </xdr:to>
    <xdr:sp macro="" textlink="">
      <xdr:nvSpPr>
        <xdr:cNvPr id="702" name="フローチャート : 判断 701"/>
        <xdr:cNvSpPr/>
      </xdr:nvSpPr>
      <xdr:spPr>
        <a:xfrm>
          <a:off x="14541500" y="16647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109230</xdr:rowOff>
    </xdr:from>
    <xdr:ext cx="534377" cy="259045"/>
    <xdr:sp macro="" textlink="">
      <xdr:nvSpPr>
        <xdr:cNvPr id="703" name="テキスト ボックス 702"/>
        <xdr:cNvSpPr txBox="1"/>
      </xdr:nvSpPr>
      <xdr:spPr>
        <a:xfrm>
          <a:off x="14325111" y="1673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42,001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90261</xdr:rowOff>
    </xdr:from>
    <xdr:to>
      <xdr:col>19</xdr:col>
      <xdr:colOff>644525</xdr:colOff>
      <xdr:row>96</xdr:row>
      <xdr:rowOff>122098</xdr:rowOff>
    </xdr:to>
    <xdr:cxnSp macro="">
      <xdr:nvCxnSpPr>
        <xdr:cNvPr id="704" name="直線コネクタ 703"/>
        <xdr:cNvCxnSpPr/>
      </xdr:nvCxnSpPr>
      <xdr:spPr>
        <a:xfrm>
          <a:off x="12814300" y="16549461"/>
          <a:ext cx="889000" cy="31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22134</xdr:rowOff>
    </xdr:from>
    <xdr:to>
      <xdr:col>20</xdr:col>
      <xdr:colOff>9525</xdr:colOff>
      <xdr:row>97</xdr:row>
      <xdr:rowOff>123734</xdr:rowOff>
    </xdr:to>
    <xdr:sp macro="" textlink="">
      <xdr:nvSpPr>
        <xdr:cNvPr id="705" name="フローチャート : 判断 704"/>
        <xdr:cNvSpPr/>
      </xdr:nvSpPr>
      <xdr:spPr>
        <a:xfrm>
          <a:off x="13652500" y="16652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114861</xdr:rowOff>
    </xdr:from>
    <xdr:ext cx="534377" cy="259045"/>
    <xdr:sp macro="" textlink="">
      <xdr:nvSpPr>
        <xdr:cNvPr id="706" name="テキスト ボックス 705"/>
        <xdr:cNvSpPr txBox="1"/>
      </xdr:nvSpPr>
      <xdr:spPr>
        <a:xfrm>
          <a:off x="13436111" y="1674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41,262</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4569</xdr:rowOff>
    </xdr:from>
    <xdr:to>
      <xdr:col>18</xdr:col>
      <xdr:colOff>492125</xdr:colOff>
      <xdr:row>97</xdr:row>
      <xdr:rowOff>106169</xdr:rowOff>
    </xdr:to>
    <xdr:sp macro="" textlink="">
      <xdr:nvSpPr>
        <xdr:cNvPr id="707" name="フローチャート : 判断 706"/>
        <xdr:cNvSpPr/>
      </xdr:nvSpPr>
      <xdr:spPr>
        <a:xfrm>
          <a:off x="12763500" y="16635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97296</xdr:rowOff>
    </xdr:from>
    <xdr:ext cx="534377" cy="259045"/>
    <xdr:sp macro="" textlink="">
      <xdr:nvSpPr>
        <xdr:cNvPr id="708" name="テキスト ボックス 707"/>
        <xdr:cNvSpPr txBox="1"/>
      </xdr:nvSpPr>
      <xdr:spPr>
        <a:xfrm>
          <a:off x="12547111" y="16727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105663</xdr:rowOff>
    </xdr:from>
    <xdr:to>
      <xdr:col>23</xdr:col>
      <xdr:colOff>568325</xdr:colOff>
      <xdr:row>97</xdr:row>
      <xdr:rowOff>35813</xdr:rowOff>
    </xdr:to>
    <xdr:sp macro="" textlink="">
      <xdr:nvSpPr>
        <xdr:cNvPr id="714" name="円/楕円 713"/>
        <xdr:cNvSpPr/>
      </xdr:nvSpPr>
      <xdr:spPr>
        <a:xfrm>
          <a:off x="16268700" y="1656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84090</xdr:rowOff>
    </xdr:from>
    <xdr:ext cx="534377" cy="259045"/>
    <xdr:sp macro="" textlink="">
      <xdr:nvSpPr>
        <xdr:cNvPr id="715" name="公債費該当値テキスト"/>
        <xdr:cNvSpPr txBox="1"/>
      </xdr:nvSpPr>
      <xdr:spPr>
        <a:xfrm>
          <a:off x="16370300" y="1654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52,800</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129431</xdr:rowOff>
    </xdr:from>
    <xdr:to>
      <xdr:col>22</xdr:col>
      <xdr:colOff>415925</xdr:colOff>
      <xdr:row>97</xdr:row>
      <xdr:rowOff>59581</xdr:rowOff>
    </xdr:to>
    <xdr:sp macro="" textlink="">
      <xdr:nvSpPr>
        <xdr:cNvPr id="716" name="円/楕円 715"/>
        <xdr:cNvSpPr/>
      </xdr:nvSpPr>
      <xdr:spPr>
        <a:xfrm>
          <a:off x="15430500" y="1658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50708</xdr:rowOff>
    </xdr:from>
    <xdr:ext cx="534377" cy="259045"/>
    <xdr:sp macro="" textlink="">
      <xdr:nvSpPr>
        <xdr:cNvPr id="717" name="テキスト ボックス 716"/>
        <xdr:cNvSpPr txBox="1"/>
      </xdr:nvSpPr>
      <xdr:spPr>
        <a:xfrm>
          <a:off x="15214111" y="1668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49,681</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95811</xdr:rowOff>
    </xdr:from>
    <xdr:to>
      <xdr:col>21</xdr:col>
      <xdr:colOff>212725</xdr:colOff>
      <xdr:row>97</xdr:row>
      <xdr:rowOff>25961</xdr:rowOff>
    </xdr:to>
    <xdr:sp macro="" textlink="">
      <xdr:nvSpPr>
        <xdr:cNvPr id="718" name="円/楕円 717"/>
        <xdr:cNvSpPr/>
      </xdr:nvSpPr>
      <xdr:spPr>
        <a:xfrm>
          <a:off x="14541500" y="1655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42488</xdr:rowOff>
    </xdr:from>
    <xdr:ext cx="534377" cy="259045"/>
    <xdr:sp macro="" textlink="">
      <xdr:nvSpPr>
        <xdr:cNvPr id="719" name="テキスト ボックス 718"/>
        <xdr:cNvSpPr txBox="1"/>
      </xdr:nvSpPr>
      <xdr:spPr>
        <a:xfrm>
          <a:off x="14325111" y="16330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54,093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71298</xdr:rowOff>
    </xdr:from>
    <xdr:to>
      <xdr:col>20</xdr:col>
      <xdr:colOff>9525</xdr:colOff>
      <xdr:row>97</xdr:row>
      <xdr:rowOff>1448</xdr:rowOff>
    </xdr:to>
    <xdr:sp macro="" textlink="">
      <xdr:nvSpPr>
        <xdr:cNvPr id="720" name="円/楕円 719"/>
        <xdr:cNvSpPr/>
      </xdr:nvSpPr>
      <xdr:spPr>
        <a:xfrm>
          <a:off x="13652500" y="165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17975</xdr:rowOff>
    </xdr:from>
    <xdr:ext cx="534377" cy="259045"/>
    <xdr:sp macro="" textlink="">
      <xdr:nvSpPr>
        <xdr:cNvPr id="721" name="テキスト ボックス 720"/>
        <xdr:cNvSpPr txBox="1"/>
      </xdr:nvSpPr>
      <xdr:spPr>
        <a:xfrm>
          <a:off x="13436111" y="16305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57,310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39461</xdr:rowOff>
    </xdr:from>
    <xdr:to>
      <xdr:col>18</xdr:col>
      <xdr:colOff>492125</xdr:colOff>
      <xdr:row>96</xdr:row>
      <xdr:rowOff>141061</xdr:rowOff>
    </xdr:to>
    <xdr:sp macro="" textlink="">
      <xdr:nvSpPr>
        <xdr:cNvPr id="722" name="円/楕円 721"/>
        <xdr:cNvSpPr/>
      </xdr:nvSpPr>
      <xdr:spPr>
        <a:xfrm>
          <a:off x="12763500" y="1649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157588</xdr:rowOff>
    </xdr:from>
    <xdr:ext cx="534377" cy="259045"/>
    <xdr:sp macro="" textlink="">
      <xdr:nvSpPr>
        <xdr:cNvPr id="723" name="テキスト ボックス 722"/>
        <xdr:cNvSpPr txBox="1"/>
      </xdr:nvSpPr>
      <xdr:spPr>
        <a:xfrm>
          <a:off x="12547111" y="1627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61,488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43" name="テキスト ボックス 742"/>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5" name="テキスト ボックス 744"/>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89027</xdr:rowOff>
    </xdr:from>
    <xdr:to>
      <xdr:col>32</xdr:col>
      <xdr:colOff>186689</xdr:colOff>
      <xdr:row>39</xdr:row>
      <xdr:rowOff>44450</xdr:rowOff>
    </xdr:to>
    <xdr:cxnSp macro="">
      <xdr:nvCxnSpPr>
        <xdr:cNvPr id="747" name="直線コネクタ 746"/>
        <xdr:cNvCxnSpPr/>
      </xdr:nvCxnSpPr>
      <xdr:spPr>
        <a:xfrm flipV="1">
          <a:off x="22159595" y="5232527"/>
          <a:ext cx="1269" cy="14984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57548</xdr:rowOff>
    </xdr:from>
    <xdr:ext cx="249299" cy="259045"/>
    <xdr:sp macro="" textlink="">
      <xdr:nvSpPr>
        <xdr:cNvPr id="748" name="諸支出金最小値テキスト"/>
        <xdr:cNvSpPr txBox="1"/>
      </xdr:nvSpPr>
      <xdr:spPr>
        <a:xfrm>
          <a:off x="22212300" y="6744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35704</xdr:rowOff>
    </xdr:from>
    <xdr:ext cx="469744" cy="259045"/>
    <xdr:sp macro="" textlink="">
      <xdr:nvSpPr>
        <xdr:cNvPr id="750" name="諸支出金最大値テキスト"/>
        <xdr:cNvSpPr txBox="1"/>
      </xdr:nvSpPr>
      <xdr:spPr>
        <a:xfrm>
          <a:off x="22212300" y="5007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3,933</a:t>
          </a:r>
          <a:endParaRPr kumimoji="1" lang="ja-JP" altLang="en-US" sz="1000" b="1">
            <a:latin typeface="ＭＳ Ｐゴシック"/>
          </a:endParaRPr>
        </a:p>
      </xdr:txBody>
    </xdr:sp>
    <xdr:clientData/>
  </xdr:oneCellAnchor>
  <xdr:twoCellAnchor>
    <xdr:from>
      <xdr:col>32</xdr:col>
      <xdr:colOff>98425</xdr:colOff>
      <xdr:row>30</xdr:row>
      <xdr:rowOff>89027</xdr:rowOff>
    </xdr:from>
    <xdr:to>
      <xdr:col>32</xdr:col>
      <xdr:colOff>276225</xdr:colOff>
      <xdr:row>30</xdr:row>
      <xdr:rowOff>89027</xdr:rowOff>
    </xdr:to>
    <xdr:cxnSp macro="">
      <xdr:nvCxnSpPr>
        <xdr:cNvPr id="751" name="直線コネクタ 750"/>
        <xdr:cNvCxnSpPr/>
      </xdr:nvCxnSpPr>
      <xdr:spPr>
        <a:xfrm>
          <a:off x="22072600" y="5232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52" name="直線コネクタ 751"/>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146448</xdr:rowOff>
    </xdr:from>
    <xdr:ext cx="378565" cy="259045"/>
    <xdr:sp macro="" textlink="">
      <xdr:nvSpPr>
        <xdr:cNvPr id="753" name="諸支出金平均値テキスト"/>
        <xdr:cNvSpPr txBox="1"/>
      </xdr:nvSpPr>
      <xdr:spPr>
        <a:xfrm>
          <a:off x="22212300" y="64900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123571</xdr:rowOff>
    </xdr:from>
    <xdr:to>
      <xdr:col>32</xdr:col>
      <xdr:colOff>238125</xdr:colOff>
      <xdr:row>39</xdr:row>
      <xdr:rowOff>53721</xdr:rowOff>
    </xdr:to>
    <xdr:sp macro="" textlink="">
      <xdr:nvSpPr>
        <xdr:cNvPr id="754" name="フローチャート : 判断 753"/>
        <xdr:cNvSpPr/>
      </xdr:nvSpPr>
      <xdr:spPr>
        <a:xfrm>
          <a:off x="22110700" y="663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5" name="直線コネクタ 754"/>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144526</xdr:rowOff>
    </xdr:from>
    <xdr:to>
      <xdr:col>31</xdr:col>
      <xdr:colOff>85725</xdr:colOff>
      <xdr:row>39</xdr:row>
      <xdr:rowOff>74676</xdr:rowOff>
    </xdr:to>
    <xdr:sp macro="" textlink="">
      <xdr:nvSpPr>
        <xdr:cNvPr id="756" name="フローチャート : 判断 755"/>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37</xdr:row>
      <xdr:rowOff>91203</xdr:rowOff>
    </xdr:from>
    <xdr:ext cx="313932" cy="259045"/>
    <xdr:sp macro="" textlink="">
      <xdr:nvSpPr>
        <xdr:cNvPr id="757" name="テキスト ボックス 756"/>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8" name="直線コネクタ 757"/>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169291</xdr:rowOff>
    </xdr:from>
    <xdr:to>
      <xdr:col>29</xdr:col>
      <xdr:colOff>568325</xdr:colOff>
      <xdr:row>38</xdr:row>
      <xdr:rowOff>99441</xdr:rowOff>
    </xdr:to>
    <xdr:sp macro="" textlink="">
      <xdr:nvSpPr>
        <xdr:cNvPr id="759" name="フローチャート : 判断 758"/>
        <xdr:cNvSpPr/>
      </xdr:nvSpPr>
      <xdr:spPr>
        <a:xfrm>
          <a:off x="20383500" y="651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115968</xdr:rowOff>
    </xdr:from>
    <xdr:ext cx="378565" cy="259045"/>
    <xdr:sp macro="" textlink="">
      <xdr:nvSpPr>
        <xdr:cNvPr id="760" name="テキスト ボックス 759"/>
        <xdr:cNvSpPr txBox="1"/>
      </xdr:nvSpPr>
      <xdr:spPr>
        <a:xfrm>
          <a:off x="20245017" y="6288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61" name="直線コネクタ 760"/>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41275</xdr:rowOff>
    </xdr:from>
    <xdr:to>
      <xdr:col>28</xdr:col>
      <xdr:colOff>365125</xdr:colOff>
      <xdr:row>37</xdr:row>
      <xdr:rowOff>142875</xdr:rowOff>
    </xdr:to>
    <xdr:sp macro="" textlink="">
      <xdr:nvSpPr>
        <xdr:cNvPr id="762" name="フローチャート : 判断 761"/>
        <xdr:cNvSpPr/>
      </xdr:nvSpPr>
      <xdr:spPr>
        <a:xfrm>
          <a:off x="19494500" y="638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159402</xdr:rowOff>
    </xdr:from>
    <xdr:ext cx="378565" cy="259045"/>
    <xdr:sp macro="" textlink="">
      <xdr:nvSpPr>
        <xdr:cNvPr id="763" name="テキスト ボックス 762"/>
        <xdr:cNvSpPr txBox="1"/>
      </xdr:nvSpPr>
      <xdr:spPr>
        <a:xfrm>
          <a:off x="19356017" y="61601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27</xdr:col>
      <xdr:colOff>60325</xdr:colOff>
      <xdr:row>32</xdr:row>
      <xdr:rowOff>92329</xdr:rowOff>
    </xdr:from>
    <xdr:to>
      <xdr:col>27</xdr:col>
      <xdr:colOff>161925</xdr:colOff>
      <xdr:row>33</xdr:row>
      <xdr:rowOff>22479</xdr:rowOff>
    </xdr:to>
    <xdr:sp macro="" textlink="">
      <xdr:nvSpPr>
        <xdr:cNvPr id="764" name="フローチャート : 判断 763"/>
        <xdr:cNvSpPr/>
      </xdr:nvSpPr>
      <xdr:spPr>
        <a:xfrm>
          <a:off x="18605500" y="557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31</xdr:row>
      <xdr:rowOff>39006</xdr:rowOff>
    </xdr:from>
    <xdr:ext cx="469744" cy="259045"/>
    <xdr:sp macro="" textlink="">
      <xdr:nvSpPr>
        <xdr:cNvPr id="765" name="テキスト ボックス 764"/>
        <xdr:cNvSpPr txBox="1"/>
      </xdr:nvSpPr>
      <xdr:spPr>
        <a:xfrm>
          <a:off x="18421427" y="535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71" name="円/楕円 770"/>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101998</xdr:rowOff>
    </xdr:from>
    <xdr:ext cx="249299" cy="259045"/>
    <xdr:sp macro="" textlink="">
      <xdr:nvSpPr>
        <xdr:cNvPr id="772" name="諸支出金該当値テキスト"/>
        <xdr:cNvSpPr txBox="1"/>
      </xdr:nvSpPr>
      <xdr:spPr>
        <a:xfrm>
          <a:off x="22212300" y="66170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3" name="円/楕円 772"/>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4" name="テキスト ボックス 773"/>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5" name="円/楕円 774"/>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6" name="テキスト ボックス 775"/>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7" name="円/楕円 776"/>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8" name="テキスト ボックス 777"/>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9" name="円/楕円 778"/>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80" name="テキスト ボックス 779"/>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1" name="直線コネクタ 79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2" name="テキスト ボックス 79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4" name="テキスト ボックス 79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6" name="直線コネクタ 79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1" name="直線コネクタ 80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フローチャート : 判断 80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4" name="直線コネクタ 80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5" name="フローチャート : 判断 80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6" name="テキスト ボックス 80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7" name="直線コネクタ 80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8" name="フローチャート : 判断 80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9" name="テキスト ボックス 80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0" name="直線コネクタ 80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1" name="フローチャート : 判断 81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2" name="テキスト ボックス 81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フローチャート : 判断 81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4" name="テキスト ボックス 81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0" name="円/楕円 81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2" name="円/楕円 82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3" name="テキスト ボックス 82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4" name="円/楕円 82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5" name="テキスト ボックス 82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6" name="円/楕円 82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7" name="テキスト ボックス 82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8" name="円/楕円 82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9" name="テキスト ボックス 82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n-ea"/>
              <a:ea typeface="+mn-ea"/>
              <a:cs typeface="+mn-cs"/>
            </a:rPr>
            <a:t>　民生費については、類似団体平均</a:t>
          </a:r>
          <a:r>
            <a:rPr kumimoji="1" lang="ja-JP" altLang="ja-JP" sz="1300">
              <a:solidFill>
                <a:sysClr val="windowText" lastClr="000000"/>
              </a:solidFill>
              <a:effectLst/>
              <a:latin typeface="+mn-ea"/>
              <a:ea typeface="+mn-ea"/>
              <a:cs typeface="+mn-cs"/>
            </a:rPr>
            <a:t>の</a:t>
          </a:r>
          <a:r>
            <a:rPr kumimoji="1" lang="en-US" altLang="ja-JP" sz="1300">
              <a:solidFill>
                <a:sysClr val="windowText" lastClr="000000"/>
              </a:solidFill>
              <a:effectLst/>
              <a:latin typeface="+mn-ea"/>
              <a:ea typeface="+mn-ea"/>
              <a:cs typeface="+mn-cs"/>
            </a:rPr>
            <a:t>1.6</a:t>
          </a:r>
          <a:r>
            <a:rPr kumimoji="1" lang="ja-JP" altLang="ja-JP" sz="1300">
              <a:solidFill>
                <a:schemeClr val="dk1"/>
              </a:solidFill>
              <a:effectLst/>
              <a:latin typeface="+mn-ea"/>
              <a:ea typeface="+mn-ea"/>
              <a:cs typeface="+mn-cs"/>
            </a:rPr>
            <a:t>倍と多額となっており、歳出全体の約５割を占めるに至っている。（民生費以外については、概ね類似団体平均と同水準あるいは低い値となっている。）　</a:t>
          </a:r>
          <a:endParaRPr lang="ja-JP" altLang="ja-JP" sz="1300">
            <a:effectLst/>
            <a:latin typeface="+mn-ea"/>
            <a:ea typeface="+mn-ea"/>
          </a:endParaRPr>
        </a:p>
        <a:p>
          <a:r>
            <a:rPr kumimoji="1" lang="ja-JP" altLang="ja-JP" sz="1300">
              <a:solidFill>
                <a:schemeClr val="dk1"/>
              </a:solidFill>
              <a:effectLst/>
              <a:latin typeface="+mn-ea"/>
              <a:ea typeface="+mn-ea"/>
              <a:cs typeface="+mn-cs"/>
            </a:rPr>
            <a:t>　本市は、旧産炭地であることや地域経済の低迷などにより、低所得者及び失業者が多く、生活保護費などの扶助費が多額となっていることが、この主な要因である。</a:t>
          </a:r>
          <a:endParaRPr lang="ja-JP" altLang="ja-JP" sz="1300">
            <a:effectLst/>
            <a:latin typeface="+mn-ea"/>
            <a:ea typeface="+mn-ea"/>
          </a:endParaRPr>
        </a:p>
        <a:p>
          <a:pPr eaLnBrk="1" fontAlgn="auto" latinLnBrk="0" hangingPunct="1"/>
          <a:r>
            <a:rPr kumimoji="1" lang="ja-JP" altLang="ja-JP" sz="1300">
              <a:solidFill>
                <a:schemeClr val="dk1"/>
              </a:solidFill>
              <a:effectLst/>
              <a:latin typeface="+mn-ea"/>
              <a:ea typeface="+mn-ea"/>
              <a:cs typeface="+mn-cs"/>
            </a:rPr>
            <a:t>　</a:t>
          </a:r>
          <a:r>
            <a:rPr kumimoji="1" lang="ja-JP" altLang="ja-JP" sz="1300">
              <a:solidFill>
                <a:schemeClr val="dk1"/>
              </a:solidFill>
              <a:effectLst/>
              <a:latin typeface="+mn-lt"/>
              <a:ea typeface="+mn-ea"/>
              <a:cs typeface="+mn-cs"/>
            </a:rPr>
            <a:t>今後も引き続き、生活困窮者への自立支援策などを通じ、生活保護費の削減を図る必要がある。</a:t>
          </a:r>
          <a:endParaRPr lang="ja-JP" altLang="ja-JP" sz="13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mn-lt"/>
              <a:ea typeface="+mn-ea"/>
              <a:cs typeface="+mn-cs"/>
            </a:rPr>
            <a:t>　実質単年度収支は、年度ごとの増減はあるものの、押しなべて収支均衡の状態にあり、財政調整基金の残高も徐々に増加する傾向にある。</a:t>
          </a:r>
          <a:endParaRPr lang="ja-JP" altLang="ja-JP" sz="1300">
            <a:effectLst/>
          </a:endParaRPr>
        </a:p>
        <a:p>
          <a:r>
            <a:rPr kumimoji="1" lang="ja-JP" altLang="ja-JP" sz="1300">
              <a:solidFill>
                <a:schemeClr val="dk1"/>
              </a:solidFill>
              <a:effectLst/>
              <a:latin typeface="+mn-lt"/>
              <a:ea typeface="+mn-ea"/>
              <a:cs typeface="+mn-cs"/>
            </a:rPr>
            <a:t>　今後も行政改革や市税等及び市有財産の処分などの歳入確保策を図ることにより、地方交付税の削減等外部要因の変化に耐えうる財政基盤の確立を目指していかなければならない。</a:t>
          </a:r>
          <a:endParaRPr lang="ja-JP" altLang="ja-JP" sz="13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福岡県田川市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FF0000"/>
              </a:solidFill>
              <a:effectLst/>
              <a:latin typeface="+mn-ea"/>
              <a:ea typeface="+mn-ea"/>
              <a:cs typeface="+mn-cs"/>
            </a:rPr>
            <a:t>　</a:t>
          </a:r>
          <a:r>
            <a:rPr kumimoji="1" lang="ja-JP" altLang="ja-JP" sz="1300">
              <a:solidFill>
                <a:schemeClr val="dk1"/>
              </a:solidFill>
              <a:effectLst/>
              <a:latin typeface="+mn-lt"/>
              <a:ea typeface="+mn-ea"/>
              <a:cs typeface="+mn-cs"/>
            </a:rPr>
            <a:t>病院企業会計</a:t>
          </a:r>
          <a:r>
            <a:rPr kumimoji="1" lang="ja-JP" altLang="en-US" sz="1300">
              <a:solidFill>
                <a:schemeClr val="dk1"/>
              </a:solidFill>
              <a:effectLst/>
              <a:latin typeface="+mn-lt"/>
              <a:ea typeface="+mn-ea"/>
              <a:cs typeface="+mn-cs"/>
            </a:rPr>
            <a:t>においては</a:t>
          </a:r>
          <a:r>
            <a:rPr kumimoji="1" lang="ja-JP" altLang="en-US" sz="1300">
              <a:solidFill>
                <a:schemeClr val="dk1"/>
              </a:solidFill>
              <a:effectLst/>
              <a:latin typeface="+mn-ea"/>
              <a:ea typeface="+mn-ea"/>
              <a:cs typeface="+mn-cs"/>
            </a:rPr>
            <a:t>、</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年度までの３年間</a:t>
          </a:r>
          <a:r>
            <a:rPr kumimoji="1" lang="ja-JP" altLang="ja-JP" sz="1300">
              <a:solidFill>
                <a:sysClr val="windowText" lastClr="000000"/>
              </a:solidFill>
              <a:effectLst/>
              <a:latin typeface="+mn-lt"/>
              <a:ea typeface="+mn-ea"/>
              <a:cs typeface="+mn-cs"/>
            </a:rPr>
            <a:t>資金不足が発生していたが</a:t>
          </a:r>
          <a:r>
            <a:rPr kumimoji="1" lang="ja-JP" altLang="en-US" sz="1300">
              <a:solidFill>
                <a:sysClr val="windowText" lastClr="000000"/>
              </a:solidFill>
              <a:effectLst/>
              <a:latin typeface="+mn-lt"/>
              <a:ea typeface="+mn-ea"/>
              <a:cs typeface="+mn-cs"/>
            </a:rPr>
            <a:t>、</a:t>
          </a:r>
          <a:r>
            <a:rPr kumimoji="1" lang="ja-JP" altLang="ja-JP" sz="1300">
              <a:solidFill>
                <a:schemeClr val="dk1"/>
              </a:solidFill>
              <a:effectLst/>
              <a:latin typeface="+mn-lt"/>
              <a:ea typeface="+mn-ea"/>
              <a:cs typeface="+mn-cs"/>
            </a:rPr>
            <a:t>経営再建のため、</a:t>
          </a:r>
          <a:r>
            <a:rPr kumimoji="1" lang="en-US" altLang="ja-JP" sz="1300">
              <a:solidFill>
                <a:schemeClr val="dk1"/>
              </a:solidFill>
              <a:effectLst/>
              <a:latin typeface="+mn-ea"/>
              <a:ea typeface="+mn-ea"/>
              <a:cs typeface="+mn-cs"/>
            </a:rPr>
            <a:t>22</a:t>
          </a:r>
          <a:r>
            <a:rPr kumimoji="1" lang="ja-JP" altLang="ja-JP" sz="1300">
              <a:solidFill>
                <a:schemeClr val="dk1"/>
              </a:solidFill>
              <a:effectLst/>
              <a:latin typeface="+mn-ea"/>
              <a:ea typeface="+mn-ea"/>
              <a:cs typeface="+mn-cs"/>
            </a:rPr>
            <a:t>年度から</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年度まで一般会計から各年度約</a:t>
          </a:r>
          <a:r>
            <a:rPr kumimoji="1" lang="en-US" altLang="ja-JP" sz="1300">
              <a:solidFill>
                <a:schemeClr val="dk1"/>
              </a:solidFill>
              <a:effectLst/>
              <a:latin typeface="+mn-ea"/>
              <a:ea typeface="+mn-ea"/>
              <a:cs typeface="+mn-cs"/>
            </a:rPr>
            <a:t>4.8</a:t>
          </a:r>
          <a:r>
            <a:rPr kumimoji="1" lang="ja-JP" altLang="ja-JP" sz="1300">
              <a:solidFill>
                <a:schemeClr val="dk1"/>
              </a:solidFill>
              <a:effectLst/>
              <a:latin typeface="+mn-ea"/>
              <a:ea typeface="+mn-ea"/>
              <a:cs typeface="+mn-cs"/>
            </a:rPr>
            <a:t>億円の基準外繰出</a:t>
          </a:r>
          <a:r>
            <a:rPr kumimoji="1" lang="ja-JP" altLang="en-US" sz="1300">
              <a:solidFill>
                <a:schemeClr val="dk1"/>
              </a:solidFill>
              <a:effectLst/>
              <a:latin typeface="+mn-ea"/>
              <a:ea typeface="+mn-ea"/>
              <a:cs typeface="+mn-cs"/>
            </a:rPr>
            <a:t>し</a:t>
          </a:r>
          <a:r>
            <a:rPr kumimoji="1" lang="ja-JP" altLang="ja-JP" sz="1300">
              <a:solidFill>
                <a:schemeClr val="dk1"/>
              </a:solidFill>
              <a:effectLst/>
              <a:latin typeface="+mn-ea"/>
              <a:ea typeface="+mn-ea"/>
              <a:cs typeface="+mn-cs"/>
            </a:rPr>
            <a:t>を行っていた</a:t>
          </a:r>
          <a:r>
            <a:rPr kumimoji="1" lang="ja-JP" altLang="en-US" sz="1300">
              <a:solidFill>
                <a:schemeClr val="dk1"/>
              </a:solidFill>
              <a:effectLst/>
              <a:latin typeface="+mn-ea"/>
              <a:ea typeface="+mn-ea"/>
              <a:cs typeface="+mn-cs"/>
            </a:rPr>
            <a:t>こともあり、以後、資金不足も発生していない。また、</a:t>
          </a:r>
          <a:r>
            <a:rPr kumimoji="1" lang="en-US" altLang="ja-JP" sz="1300">
              <a:solidFill>
                <a:schemeClr val="dk1"/>
              </a:solidFill>
              <a:effectLst/>
              <a:latin typeface="+mn-ea"/>
              <a:ea typeface="+mn-ea"/>
              <a:cs typeface="+mn-cs"/>
            </a:rPr>
            <a:t>25</a:t>
          </a:r>
          <a:r>
            <a:rPr kumimoji="1" lang="ja-JP" altLang="ja-JP" sz="1300">
              <a:solidFill>
                <a:schemeClr val="dk1"/>
              </a:solidFill>
              <a:effectLst/>
              <a:latin typeface="+mn-ea"/>
              <a:ea typeface="+mn-ea"/>
              <a:cs typeface="+mn-cs"/>
            </a:rPr>
            <a:t>年度からはそれまでの交付税算定基準から、繰出基準に基づく不採算経費の積上方式へと変更したことにより、</a:t>
          </a:r>
          <a:r>
            <a:rPr kumimoji="1" lang="ja-JP" altLang="en-US" sz="1300">
              <a:solidFill>
                <a:schemeClr val="dk1"/>
              </a:solidFill>
              <a:effectLst/>
              <a:latin typeface="+mn-ea"/>
              <a:ea typeface="+mn-ea"/>
              <a:cs typeface="+mn-cs"/>
            </a:rPr>
            <a:t>基準内繰出額も</a:t>
          </a:r>
          <a:r>
            <a:rPr kumimoji="1" lang="en-US" altLang="ja-JP" sz="1300">
              <a:solidFill>
                <a:schemeClr val="dk1"/>
              </a:solidFill>
              <a:effectLst/>
              <a:latin typeface="+mn-ea"/>
              <a:ea typeface="+mn-ea"/>
              <a:cs typeface="+mn-cs"/>
            </a:rPr>
            <a:t>24</a:t>
          </a:r>
          <a:r>
            <a:rPr kumimoji="1" lang="ja-JP" altLang="ja-JP" sz="1300">
              <a:solidFill>
                <a:schemeClr val="dk1"/>
              </a:solidFill>
              <a:effectLst/>
              <a:latin typeface="+mn-ea"/>
              <a:ea typeface="+mn-ea"/>
              <a:cs typeface="+mn-cs"/>
            </a:rPr>
            <a:t>年度の</a:t>
          </a:r>
          <a:r>
            <a:rPr kumimoji="1" lang="ja-JP" altLang="en-US"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7.0</a:t>
          </a:r>
          <a:r>
            <a:rPr kumimoji="1" lang="ja-JP" altLang="ja-JP" sz="1300">
              <a:solidFill>
                <a:schemeClr val="dk1"/>
              </a:solidFill>
              <a:effectLst/>
              <a:latin typeface="+mn-ea"/>
              <a:ea typeface="+mn-ea"/>
              <a:cs typeface="+mn-cs"/>
            </a:rPr>
            <a:t>億円から</a:t>
          </a:r>
          <a:r>
            <a:rPr kumimoji="1" lang="en-US" altLang="ja-JP" sz="1300">
              <a:solidFill>
                <a:schemeClr val="dk1"/>
              </a:solidFill>
              <a:effectLst/>
              <a:latin typeface="+mn-ea"/>
              <a:ea typeface="+mn-ea"/>
              <a:cs typeface="+mn-cs"/>
            </a:rPr>
            <a:t>27</a:t>
          </a:r>
          <a:r>
            <a:rPr kumimoji="1" lang="ja-JP" altLang="ja-JP" sz="1300">
              <a:solidFill>
                <a:schemeClr val="dk1"/>
              </a:solidFill>
              <a:effectLst/>
              <a:latin typeface="+mn-ea"/>
              <a:ea typeface="+mn-ea"/>
              <a:cs typeface="+mn-cs"/>
            </a:rPr>
            <a:t>年度</a:t>
          </a:r>
          <a:r>
            <a:rPr kumimoji="1" lang="ja-JP" altLang="en-US" sz="1300">
              <a:solidFill>
                <a:schemeClr val="dk1"/>
              </a:solidFill>
              <a:effectLst/>
              <a:latin typeface="+mn-ea"/>
              <a:ea typeface="+mn-ea"/>
              <a:cs typeface="+mn-cs"/>
            </a:rPr>
            <a:t>の</a:t>
          </a:r>
          <a:r>
            <a:rPr kumimoji="1" lang="ja-JP" altLang="ja-JP"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10.4</a:t>
          </a:r>
          <a:r>
            <a:rPr kumimoji="1" lang="ja-JP" altLang="ja-JP" sz="1300">
              <a:solidFill>
                <a:schemeClr val="dk1"/>
              </a:solidFill>
              <a:effectLst/>
              <a:latin typeface="+mn-ea"/>
              <a:ea typeface="+mn-ea"/>
              <a:cs typeface="+mn-cs"/>
            </a:rPr>
            <a:t>億円</a:t>
          </a:r>
          <a:r>
            <a:rPr kumimoji="1" lang="ja-JP" altLang="en-US" sz="1300">
              <a:solidFill>
                <a:schemeClr val="dk1"/>
              </a:solidFill>
              <a:effectLst/>
              <a:latin typeface="+mn-ea"/>
              <a:ea typeface="+mn-ea"/>
              <a:cs typeface="+mn-cs"/>
            </a:rPr>
            <a:t>まで増加が続いていたが、</a:t>
          </a:r>
          <a:r>
            <a:rPr kumimoji="1" lang="en-US" altLang="ja-JP" sz="1300">
              <a:solidFill>
                <a:schemeClr val="dk1"/>
              </a:solidFill>
              <a:effectLst/>
              <a:latin typeface="+mn-ea"/>
              <a:ea typeface="+mn-ea"/>
              <a:cs typeface="+mn-cs"/>
            </a:rPr>
            <a:t>28</a:t>
          </a:r>
          <a:r>
            <a:rPr kumimoji="1" lang="ja-JP" altLang="ja-JP" sz="1300">
              <a:solidFill>
                <a:schemeClr val="dk1"/>
              </a:solidFill>
              <a:effectLst/>
              <a:latin typeface="+mn-ea"/>
              <a:ea typeface="+mn-ea"/>
              <a:cs typeface="+mn-cs"/>
            </a:rPr>
            <a:t>年度は経営状況が改善したため、</a:t>
          </a:r>
          <a:r>
            <a:rPr kumimoji="1" lang="ja-JP" altLang="en-US" sz="1300">
              <a:solidFill>
                <a:schemeClr val="dk1"/>
              </a:solidFill>
              <a:effectLst/>
              <a:latin typeface="+mn-ea"/>
              <a:ea typeface="+mn-ea"/>
              <a:cs typeface="+mn-cs"/>
            </a:rPr>
            <a:t>約</a:t>
          </a:r>
          <a:r>
            <a:rPr kumimoji="1" lang="en-US" altLang="ja-JP" sz="1300">
              <a:solidFill>
                <a:schemeClr val="dk1"/>
              </a:solidFill>
              <a:effectLst/>
              <a:latin typeface="+mn-ea"/>
              <a:ea typeface="+mn-ea"/>
              <a:cs typeface="+mn-cs"/>
            </a:rPr>
            <a:t>9.7</a:t>
          </a:r>
          <a:r>
            <a:rPr kumimoji="1" lang="ja-JP" altLang="ja-JP" sz="1300">
              <a:solidFill>
                <a:schemeClr val="dk1"/>
              </a:solidFill>
              <a:effectLst/>
              <a:latin typeface="+mn-ea"/>
              <a:ea typeface="+mn-ea"/>
              <a:cs typeface="+mn-cs"/>
            </a:rPr>
            <a:t>億円まで減少している。</a:t>
          </a:r>
          <a:endParaRPr lang="ja-JP" altLang="ja-JP" sz="1300">
            <a:effectLst/>
            <a:latin typeface="+mn-ea"/>
            <a:ea typeface="+mn-ea"/>
          </a:endParaRPr>
        </a:p>
        <a:p>
          <a:r>
            <a:rPr kumimoji="1" lang="ja-JP" altLang="ja-JP" sz="1300">
              <a:solidFill>
                <a:srgbClr val="FF0000"/>
              </a:solidFill>
              <a:effectLst/>
              <a:latin typeface="+mn-ea"/>
              <a:ea typeface="+mn-ea"/>
              <a:cs typeface="+mn-cs"/>
            </a:rPr>
            <a:t>　</a:t>
          </a:r>
          <a:r>
            <a:rPr kumimoji="1" lang="ja-JP" altLang="en-US" sz="1300">
              <a:solidFill>
                <a:sysClr val="windowText" lastClr="000000"/>
              </a:solidFill>
              <a:effectLst/>
              <a:latin typeface="+mn-ea"/>
              <a:ea typeface="+mn-ea"/>
              <a:cs typeface="+mn-cs"/>
            </a:rPr>
            <a:t>国民健康保険特別会計においては、</a:t>
          </a:r>
          <a:r>
            <a:rPr kumimoji="1" lang="en-US" altLang="ja-JP" sz="1300">
              <a:solidFill>
                <a:sysClr val="windowText" lastClr="000000"/>
              </a:solidFill>
              <a:effectLst/>
              <a:latin typeface="+mn-ea"/>
              <a:ea typeface="+mn-ea"/>
              <a:cs typeface="+mn-cs"/>
            </a:rPr>
            <a:t>27</a:t>
          </a:r>
          <a:r>
            <a:rPr kumimoji="1" lang="ja-JP" altLang="en-US" sz="1300">
              <a:solidFill>
                <a:sysClr val="windowText" lastClr="000000"/>
              </a:solidFill>
              <a:effectLst/>
              <a:latin typeface="+mn-ea"/>
              <a:ea typeface="+mn-ea"/>
              <a:cs typeface="+mn-cs"/>
            </a:rPr>
            <a:t>年度に約</a:t>
          </a:r>
          <a:r>
            <a:rPr kumimoji="1" lang="en-US" altLang="ja-JP" sz="1300">
              <a:solidFill>
                <a:sysClr val="windowText" lastClr="000000"/>
              </a:solidFill>
              <a:effectLst/>
              <a:latin typeface="+mn-ea"/>
              <a:ea typeface="+mn-ea"/>
              <a:cs typeface="+mn-cs"/>
            </a:rPr>
            <a:t>3</a:t>
          </a:r>
          <a:r>
            <a:rPr kumimoji="1" lang="ja-JP" altLang="en-US" sz="1300">
              <a:solidFill>
                <a:sysClr val="windowText" lastClr="000000"/>
              </a:solidFill>
              <a:effectLst/>
              <a:latin typeface="+mn-ea"/>
              <a:ea typeface="+mn-ea"/>
              <a:cs typeface="+mn-cs"/>
            </a:rPr>
            <a:t>億円の赤字が発生したが、この赤字については、</a:t>
          </a:r>
          <a:r>
            <a:rPr kumimoji="1" lang="en-US" altLang="ja-JP" sz="1300">
              <a:solidFill>
                <a:sysClr val="windowText" lastClr="000000"/>
              </a:solidFill>
              <a:effectLst/>
              <a:latin typeface="+mn-ea"/>
              <a:ea typeface="+mn-ea"/>
              <a:cs typeface="+mn-cs"/>
            </a:rPr>
            <a:t>28</a:t>
          </a:r>
          <a:r>
            <a:rPr kumimoji="1" lang="ja-JP" altLang="en-US" sz="1300">
              <a:solidFill>
                <a:sysClr val="windowText" lastClr="000000"/>
              </a:solidFill>
              <a:effectLst/>
              <a:latin typeface="+mn-ea"/>
              <a:ea typeface="+mn-ea"/>
              <a:cs typeface="+mn-cs"/>
            </a:rPr>
            <a:t>年度に一般会計からの法定外繰出しにより補塡している。また、</a:t>
          </a:r>
          <a:r>
            <a:rPr kumimoji="1" lang="en-US" altLang="ja-JP" sz="1300">
              <a:solidFill>
                <a:sysClr val="windowText" lastClr="000000"/>
              </a:solidFill>
              <a:effectLst/>
              <a:latin typeface="+mn-ea"/>
              <a:ea typeface="+mn-ea"/>
              <a:cs typeface="+mn-cs"/>
            </a:rPr>
            <a:t>28</a:t>
          </a:r>
          <a:r>
            <a:rPr kumimoji="1" lang="ja-JP" altLang="en-US" sz="1300">
              <a:solidFill>
                <a:sysClr val="windowText" lastClr="000000"/>
              </a:solidFill>
              <a:effectLst/>
              <a:latin typeface="+mn-ea"/>
              <a:ea typeface="+mn-ea"/>
              <a:cs typeface="+mn-cs"/>
            </a:rPr>
            <a:t>年度から国民健康保険税の税率改正（引上げ）を実施したこともあり、</a:t>
          </a:r>
          <a:r>
            <a:rPr kumimoji="1" lang="en-US" altLang="ja-JP" sz="1300">
              <a:solidFill>
                <a:sysClr val="windowText" lastClr="000000"/>
              </a:solidFill>
              <a:effectLst/>
              <a:latin typeface="+mn-ea"/>
              <a:ea typeface="+mn-ea"/>
              <a:cs typeface="+mn-cs"/>
            </a:rPr>
            <a:t>28</a:t>
          </a:r>
          <a:r>
            <a:rPr kumimoji="1" lang="ja-JP" altLang="en-US" sz="1300">
              <a:solidFill>
                <a:sysClr val="windowText" lastClr="000000"/>
              </a:solidFill>
              <a:effectLst/>
              <a:latin typeface="+mn-ea"/>
              <a:ea typeface="+mn-ea"/>
              <a:cs typeface="+mn-cs"/>
            </a:rPr>
            <a:t>年度は赤字が発生していない。</a:t>
          </a:r>
          <a:endParaRPr kumimoji="1" lang="en-US" altLang="ja-JP" sz="1300">
            <a:solidFill>
              <a:sysClr val="windowText" lastClr="000000"/>
            </a:solidFill>
            <a:effectLst/>
            <a:latin typeface="+mn-ea"/>
            <a:ea typeface="+mn-ea"/>
            <a:cs typeface="+mn-cs"/>
          </a:endParaRPr>
        </a:p>
        <a:p>
          <a:r>
            <a:rPr kumimoji="1" lang="ja-JP" altLang="en-US" sz="1300">
              <a:solidFill>
                <a:sysClr val="windowText" lastClr="000000"/>
              </a:solidFill>
              <a:effectLst/>
              <a:latin typeface="+mn-ea"/>
              <a:ea typeface="+mn-ea"/>
              <a:cs typeface="+mn-cs"/>
            </a:rPr>
            <a:t>　以上の会計を除くと、各会計とも黒字が続いている。</a:t>
          </a:r>
          <a:endParaRPr kumimoji="1" lang="en-US" altLang="ja-JP" sz="1300">
            <a:solidFill>
              <a:sysClr val="windowText" lastClr="000000"/>
            </a:solidFill>
            <a:effectLst/>
            <a:latin typeface="+mn-ea"/>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29642158</v>
      </c>
      <c r="BO4" s="381"/>
      <c r="BP4" s="381"/>
      <c r="BQ4" s="381"/>
      <c r="BR4" s="381"/>
      <c r="BS4" s="381"/>
      <c r="BT4" s="381"/>
      <c r="BU4" s="382"/>
      <c r="BV4" s="380">
        <v>28997381</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3.9</v>
      </c>
      <c r="CU4" s="387"/>
      <c r="CV4" s="387"/>
      <c r="CW4" s="387"/>
      <c r="CX4" s="387"/>
      <c r="CY4" s="387"/>
      <c r="CZ4" s="387"/>
      <c r="DA4" s="388"/>
      <c r="DB4" s="386">
        <v>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29082085</v>
      </c>
      <c r="BO5" s="418"/>
      <c r="BP5" s="418"/>
      <c r="BQ5" s="418"/>
      <c r="BR5" s="418"/>
      <c r="BS5" s="418"/>
      <c r="BT5" s="418"/>
      <c r="BU5" s="419"/>
      <c r="BV5" s="417">
        <v>28048210</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99.9</v>
      </c>
      <c r="CU5" s="415"/>
      <c r="CV5" s="415"/>
      <c r="CW5" s="415"/>
      <c r="CX5" s="415"/>
      <c r="CY5" s="415"/>
      <c r="CZ5" s="415"/>
      <c r="DA5" s="416"/>
      <c r="DB5" s="414">
        <v>96.2</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560073</v>
      </c>
      <c r="BO6" s="418"/>
      <c r="BP6" s="418"/>
      <c r="BQ6" s="418"/>
      <c r="BR6" s="418"/>
      <c r="BS6" s="418"/>
      <c r="BT6" s="418"/>
      <c r="BU6" s="419"/>
      <c r="BV6" s="417">
        <v>949171</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104.8</v>
      </c>
      <c r="CU6" s="455"/>
      <c r="CV6" s="455"/>
      <c r="CW6" s="455"/>
      <c r="CX6" s="455"/>
      <c r="CY6" s="455"/>
      <c r="CZ6" s="455"/>
      <c r="DA6" s="456"/>
      <c r="DB6" s="454">
        <v>102</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57585</v>
      </c>
      <c r="BO7" s="418"/>
      <c r="BP7" s="418"/>
      <c r="BQ7" s="418"/>
      <c r="BR7" s="418"/>
      <c r="BS7" s="418"/>
      <c r="BT7" s="418"/>
      <c r="BU7" s="419"/>
      <c r="BV7" s="417">
        <v>150086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12923951</v>
      </c>
      <c r="CU7" s="418"/>
      <c r="CV7" s="418"/>
      <c r="CW7" s="418"/>
      <c r="CX7" s="418"/>
      <c r="CY7" s="418"/>
      <c r="CZ7" s="418"/>
      <c r="DA7" s="419"/>
      <c r="DB7" s="417">
        <v>13266853</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502488</v>
      </c>
      <c r="BO8" s="418"/>
      <c r="BP8" s="418"/>
      <c r="BQ8" s="418"/>
      <c r="BR8" s="418"/>
      <c r="BS8" s="418"/>
      <c r="BT8" s="418"/>
      <c r="BU8" s="419"/>
      <c r="BV8" s="417">
        <v>799085</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0.42</v>
      </c>
      <c r="CU8" s="458"/>
      <c r="CV8" s="458"/>
      <c r="CW8" s="458"/>
      <c r="CX8" s="458"/>
      <c r="CY8" s="458"/>
      <c r="CZ8" s="458"/>
      <c r="DA8" s="459"/>
      <c r="DB8" s="457">
        <v>0.4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48441</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-296597</v>
      </c>
      <c r="BO9" s="418"/>
      <c r="BP9" s="418"/>
      <c r="BQ9" s="418"/>
      <c r="BR9" s="418"/>
      <c r="BS9" s="418"/>
      <c r="BT9" s="418"/>
      <c r="BU9" s="419"/>
      <c r="BV9" s="417">
        <v>129278</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13.1</v>
      </c>
      <c r="CU9" s="415"/>
      <c r="CV9" s="415"/>
      <c r="CW9" s="415"/>
      <c r="CX9" s="415"/>
      <c r="CY9" s="415"/>
      <c r="CZ9" s="415"/>
      <c r="DA9" s="416"/>
      <c r="DB9" s="414">
        <v>12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50605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292</v>
      </c>
      <c r="BO10" s="418"/>
      <c r="BP10" s="418"/>
      <c r="BQ10" s="418"/>
      <c r="BR10" s="418"/>
      <c r="BS10" s="418"/>
      <c r="BT10" s="418"/>
      <c r="BU10" s="419"/>
      <c r="BV10" s="417">
        <v>192</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100</v>
      </c>
      <c r="AV11" s="450"/>
      <c r="AW11" s="450"/>
      <c r="AX11" s="450"/>
      <c r="AY11" s="451" t="s">
        <v>111</v>
      </c>
      <c r="AZ11" s="452"/>
      <c r="BA11" s="452"/>
      <c r="BB11" s="452"/>
      <c r="BC11" s="452"/>
      <c r="BD11" s="452"/>
      <c r="BE11" s="452"/>
      <c r="BF11" s="452"/>
      <c r="BG11" s="452"/>
      <c r="BH11" s="452"/>
      <c r="BI11" s="452"/>
      <c r="BJ11" s="452"/>
      <c r="BK11" s="452"/>
      <c r="BL11" s="452"/>
      <c r="BM11" s="453"/>
      <c r="BN11" s="417">
        <v>86004</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49191</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300000</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48686</v>
      </c>
      <c r="S13" s="499"/>
      <c r="T13" s="499"/>
      <c r="U13" s="499"/>
      <c r="V13" s="500"/>
      <c r="W13" s="433" t="s">
        <v>124</v>
      </c>
      <c r="X13" s="434"/>
      <c r="Y13" s="434"/>
      <c r="Z13" s="434"/>
      <c r="AA13" s="434"/>
      <c r="AB13" s="424"/>
      <c r="AC13" s="468">
        <v>307</v>
      </c>
      <c r="AD13" s="469"/>
      <c r="AE13" s="469"/>
      <c r="AF13" s="469"/>
      <c r="AG13" s="508"/>
      <c r="AH13" s="468">
        <v>342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-510301</v>
      </c>
      <c r="BO13" s="418"/>
      <c r="BP13" s="418"/>
      <c r="BQ13" s="418"/>
      <c r="BR13" s="418"/>
      <c r="BS13" s="418"/>
      <c r="BT13" s="418"/>
      <c r="BU13" s="419"/>
      <c r="BV13" s="417">
        <v>129470</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8.3000000000000007</v>
      </c>
      <c r="CU13" s="415"/>
      <c r="CV13" s="415"/>
      <c r="CW13" s="415"/>
      <c r="CX13" s="415"/>
      <c r="CY13" s="415"/>
      <c r="CZ13" s="415"/>
      <c r="DA13" s="416"/>
      <c r="DB13" s="414">
        <v>8.6</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49451</v>
      </c>
      <c r="S14" s="499"/>
      <c r="T14" s="499"/>
      <c r="U14" s="499"/>
      <c r="V14" s="500"/>
      <c r="W14" s="407"/>
      <c r="X14" s="408"/>
      <c r="Y14" s="408"/>
      <c r="Z14" s="408"/>
      <c r="AA14" s="408"/>
      <c r="AB14" s="397"/>
      <c r="AC14" s="501">
        <v>1.7</v>
      </c>
      <c r="AD14" s="502"/>
      <c r="AE14" s="502"/>
      <c r="AF14" s="502"/>
      <c r="AG14" s="503"/>
      <c r="AH14" s="501">
        <v>1.8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49103</v>
      </c>
      <c r="S15" s="499"/>
      <c r="T15" s="499"/>
      <c r="U15" s="499"/>
      <c r="V15" s="500"/>
      <c r="W15" s="433" t="s">
        <v>131</v>
      </c>
      <c r="X15" s="434"/>
      <c r="Y15" s="434"/>
      <c r="Z15" s="434"/>
      <c r="AA15" s="434"/>
      <c r="AB15" s="424"/>
      <c r="AC15" s="468">
        <v>4418</v>
      </c>
      <c r="AD15" s="469"/>
      <c r="AE15" s="469"/>
      <c r="AF15" s="469"/>
      <c r="AG15" s="508"/>
      <c r="AH15" s="468">
        <v>4638</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4781253</v>
      </c>
      <c r="BO15" s="381"/>
      <c r="BP15" s="381"/>
      <c r="BQ15" s="381"/>
      <c r="BR15" s="381"/>
      <c r="BS15" s="381"/>
      <c r="BT15" s="381"/>
      <c r="BU15" s="382"/>
      <c r="BV15" s="380">
        <v>4635294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23.8</v>
      </c>
      <c r="AD16" s="502"/>
      <c r="AE16" s="502"/>
      <c r="AF16" s="502"/>
      <c r="AG16" s="503"/>
      <c r="AH16" s="501">
        <v>23.9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11022121</v>
      </c>
      <c r="BO16" s="418"/>
      <c r="BP16" s="418"/>
      <c r="BQ16" s="418"/>
      <c r="BR16" s="418"/>
      <c r="BS16" s="418"/>
      <c r="BT16" s="418"/>
      <c r="BU16" s="419"/>
      <c r="BV16" s="417">
        <v>11244744</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13870</v>
      </c>
      <c r="AD17" s="469"/>
      <c r="AE17" s="469"/>
      <c r="AF17" s="469"/>
      <c r="AG17" s="508"/>
      <c r="AH17" s="468">
        <v>14400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6066054</v>
      </c>
      <c r="BO17" s="418"/>
      <c r="BP17" s="418"/>
      <c r="BQ17" s="418"/>
      <c r="BR17" s="418"/>
      <c r="BS17" s="418"/>
      <c r="BT17" s="418"/>
      <c r="BU17" s="419"/>
      <c r="BV17" s="417">
        <v>5870911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54.55</v>
      </c>
      <c r="M18" s="530"/>
      <c r="N18" s="530"/>
      <c r="O18" s="530"/>
      <c r="P18" s="530"/>
      <c r="Q18" s="530"/>
      <c r="R18" s="531"/>
      <c r="S18" s="531"/>
      <c r="T18" s="531"/>
      <c r="U18" s="531"/>
      <c r="V18" s="532"/>
      <c r="W18" s="435"/>
      <c r="X18" s="436"/>
      <c r="Y18" s="436"/>
      <c r="Z18" s="436"/>
      <c r="AA18" s="436"/>
      <c r="AB18" s="427"/>
      <c r="AC18" s="533">
        <v>74.599999999999994</v>
      </c>
      <c r="AD18" s="534"/>
      <c r="AE18" s="534"/>
      <c r="AF18" s="534"/>
      <c r="AG18" s="535"/>
      <c r="AH18" s="533">
        <v>74.3</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13175990</v>
      </c>
      <c r="BO18" s="418"/>
      <c r="BP18" s="418"/>
      <c r="BQ18" s="418"/>
      <c r="BR18" s="418"/>
      <c r="BS18" s="418"/>
      <c r="BT18" s="418"/>
      <c r="BU18" s="419"/>
      <c r="BV18" s="417">
        <v>13194379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888</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15635414</v>
      </c>
      <c r="BO19" s="418"/>
      <c r="BP19" s="418"/>
      <c r="BQ19" s="418"/>
      <c r="BR19" s="418"/>
      <c r="BS19" s="418"/>
      <c r="BT19" s="418"/>
      <c r="BU19" s="419"/>
      <c r="BV19" s="417">
        <v>15728432</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20955</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25265878</v>
      </c>
      <c r="BO23" s="418"/>
      <c r="BP23" s="418"/>
      <c r="BQ23" s="418"/>
      <c r="BR23" s="418"/>
      <c r="BS23" s="418"/>
      <c r="BT23" s="418"/>
      <c r="BU23" s="419"/>
      <c r="BV23" s="417">
        <v>25093193</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7690</v>
      </c>
      <c r="R24" s="469"/>
      <c r="S24" s="469"/>
      <c r="T24" s="469"/>
      <c r="U24" s="469"/>
      <c r="V24" s="508"/>
      <c r="W24" s="563"/>
      <c r="X24" s="551"/>
      <c r="Y24" s="552"/>
      <c r="Z24" s="467" t="s">
        <v>155</v>
      </c>
      <c r="AA24" s="447"/>
      <c r="AB24" s="447"/>
      <c r="AC24" s="447"/>
      <c r="AD24" s="447"/>
      <c r="AE24" s="447"/>
      <c r="AF24" s="447"/>
      <c r="AG24" s="448"/>
      <c r="AH24" s="468">
        <v>367</v>
      </c>
      <c r="AI24" s="469"/>
      <c r="AJ24" s="469"/>
      <c r="AK24" s="469"/>
      <c r="AL24" s="508"/>
      <c r="AM24" s="468">
        <v>1114212</v>
      </c>
      <c r="AN24" s="469"/>
      <c r="AO24" s="469"/>
      <c r="AP24" s="469"/>
      <c r="AQ24" s="469"/>
      <c r="AR24" s="508"/>
      <c r="AS24" s="468">
        <v>3036</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24196086</v>
      </c>
      <c r="BO24" s="418"/>
      <c r="BP24" s="418"/>
      <c r="BQ24" s="418"/>
      <c r="BR24" s="418"/>
      <c r="BS24" s="418"/>
      <c r="BT24" s="418"/>
      <c r="BU24" s="419"/>
      <c r="BV24" s="417">
        <v>24051506</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6720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5294295</v>
      </c>
      <c r="BO25" s="381"/>
      <c r="BP25" s="381"/>
      <c r="BQ25" s="381"/>
      <c r="BR25" s="381"/>
      <c r="BS25" s="381"/>
      <c r="BT25" s="381"/>
      <c r="BU25" s="382"/>
      <c r="BV25" s="380">
        <v>3708020</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6070</v>
      </c>
      <c r="R26" s="469"/>
      <c r="S26" s="469"/>
      <c r="T26" s="469"/>
      <c r="U26" s="469"/>
      <c r="V26" s="508"/>
      <c r="W26" s="563"/>
      <c r="X26" s="551"/>
      <c r="Y26" s="552"/>
      <c r="Z26" s="467" t="s">
        <v>161</v>
      </c>
      <c r="AA26" s="573"/>
      <c r="AB26" s="573"/>
      <c r="AC26" s="573"/>
      <c r="AD26" s="573"/>
      <c r="AE26" s="573"/>
      <c r="AF26" s="573"/>
      <c r="AG26" s="574"/>
      <c r="AH26" s="468">
        <v>30</v>
      </c>
      <c r="AI26" s="469"/>
      <c r="AJ26" s="469"/>
      <c r="AK26" s="469"/>
      <c r="AL26" s="508"/>
      <c r="AM26" s="468">
        <v>91740</v>
      </c>
      <c r="AN26" s="469"/>
      <c r="AO26" s="469"/>
      <c r="AP26" s="469"/>
      <c r="AQ26" s="469"/>
      <c r="AR26" s="508"/>
      <c r="AS26" s="468">
        <v>3058</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4760</v>
      </c>
      <c r="R27" s="469"/>
      <c r="S27" s="469"/>
      <c r="T27" s="469"/>
      <c r="U27" s="469"/>
      <c r="V27" s="508"/>
      <c r="W27" s="563"/>
      <c r="X27" s="551"/>
      <c r="Y27" s="552"/>
      <c r="Z27" s="467" t="s">
        <v>164</v>
      </c>
      <c r="AA27" s="447"/>
      <c r="AB27" s="447"/>
      <c r="AC27" s="447"/>
      <c r="AD27" s="447"/>
      <c r="AE27" s="447"/>
      <c r="AF27" s="447"/>
      <c r="AG27" s="448"/>
      <c r="AH27" s="468">
        <v>8</v>
      </c>
      <c r="AI27" s="469"/>
      <c r="AJ27" s="469"/>
      <c r="AK27" s="469"/>
      <c r="AL27" s="508"/>
      <c r="AM27" s="468">
        <v>24504</v>
      </c>
      <c r="AN27" s="469"/>
      <c r="AO27" s="469"/>
      <c r="AP27" s="469"/>
      <c r="AQ27" s="469"/>
      <c r="AR27" s="508"/>
      <c r="AS27" s="468">
        <v>3063</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t="s">
        <v>121</v>
      </c>
      <c r="BO27" s="587"/>
      <c r="BP27" s="587"/>
      <c r="BQ27" s="587"/>
      <c r="BR27" s="587"/>
      <c r="BS27" s="587"/>
      <c r="BT27" s="587"/>
      <c r="BU27" s="588"/>
      <c r="BV27" s="586" t="s">
        <v>121</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4220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3283714</v>
      </c>
      <c r="BO28" s="381"/>
      <c r="BP28" s="381"/>
      <c r="BQ28" s="381"/>
      <c r="BR28" s="381"/>
      <c r="BS28" s="381"/>
      <c r="BT28" s="381"/>
      <c r="BU28" s="382"/>
      <c r="BV28" s="380">
        <v>3183422</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18</v>
      </c>
      <c r="M29" s="469"/>
      <c r="N29" s="469"/>
      <c r="O29" s="469"/>
      <c r="P29" s="508"/>
      <c r="Q29" s="468">
        <v>3940</v>
      </c>
      <c r="R29" s="469"/>
      <c r="S29" s="469"/>
      <c r="T29" s="469"/>
      <c r="U29" s="469"/>
      <c r="V29" s="508"/>
      <c r="W29" s="564"/>
      <c r="X29" s="565"/>
      <c r="Y29" s="566"/>
      <c r="Z29" s="467" t="s">
        <v>171</v>
      </c>
      <c r="AA29" s="447"/>
      <c r="AB29" s="447"/>
      <c r="AC29" s="447"/>
      <c r="AD29" s="447"/>
      <c r="AE29" s="447"/>
      <c r="AF29" s="447"/>
      <c r="AG29" s="448"/>
      <c r="AH29" s="468">
        <v>375</v>
      </c>
      <c r="AI29" s="469"/>
      <c r="AJ29" s="469"/>
      <c r="AK29" s="469"/>
      <c r="AL29" s="508"/>
      <c r="AM29" s="468">
        <v>1138716</v>
      </c>
      <c r="AN29" s="469"/>
      <c r="AO29" s="469"/>
      <c r="AP29" s="469"/>
      <c r="AQ29" s="469"/>
      <c r="AR29" s="508"/>
      <c r="AS29" s="468">
        <v>3037</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763058</v>
      </c>
      <c r="BO29" s="418"/>
      <c r="BP29" s="418"/>
      <c r="BQ29" s="418"/>
      <c r="BR29" s="418"/>
      <c r="BS29" s="418"/>
      <c r="BT29" s="418"/>
      <c r="BU29" s="419"/>
      <c r="BV29" s="417">
        <v>742021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12706734</v>
      </c>
      <c r="BO30" s="587"/>
      <c r="BP30" s="587"/>
      <c r="BQ30" s="587"/>
      <c r="BR30" s="587"/>
      <c r="BS30" s="587"/>
      <c r="BT30" s="587"/>
      <c r="BU30" s="588"/>
      <c r="BV30" s="586">
        <v>12507441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5</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7</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福岡県田川地区消防組合（一般会計）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19</v>
      </c>
      <c r="CP34" s="598"/>
      <c r="CQ34" s="599" t="str">
        <f>IF('各会計、関係団体の財政状況及び健全化判断比率'!BS7="","",'各会計、関係団体の財政状況及び健全化判断比率'!BS7)</f>
        <v>田川市住宅管理公社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急患医療特別会計</v>
      </c>
      <c r="F35" s="599"/>
      <c r="G35" s="599"/>
      <c r="H35" s="599"/>
      <c r="I35" s="599"/>
      <c r="J35" s="599"/>
      <c r="K35" s="599"/>
      <c r="L35" s="599"/>
      <c r="M35" s="599"/>
      <c r="N35" s="599"/>
      <c r="O35" s="599"/>
      <c r="P35" s="599"/>
      <c r="Q35" s="599"/>
      <c r="R35" s="599"/>
      <c r="S35" s="599"/>
      <c r="T35" s="167"/>
      <c r="U35" s="598">
        <f>IF(W35="","",U34+1)</f>
        <v>6</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f t="shared" ref="AM35:AM43" si="0">IF(AO35="","",AM34+1)</f>
        <v>8</v>
      </c>
      <c r="AN35" s="598"/>
      <c r="AO35" s="599" t="str">
        <f>IF('各会計、関係団体の財政状況及び健全化判断比率'!B31="","",'各会計、関係団体の財政状況及び健全化判断比率'!B31)</f>
        <v>病院事業会計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田川地区斎場組合（一般会計）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田川市等三線沿線地域交通体系整備事業基金特別会計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田川地区清掃施設組合（一般会計）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f>IF(E37="","",C36+1)</f>
        <v>4</v>
      </c>
      <c r="D37" s="598"/>
      <c r="E37" s="599" t="str">
        <f>IF('各会計、関係団体の財政状況及び健全化判断比率'!B10="","",'各会計、関係団体の財政状況及び健全化判断比率'!B10)</f>
        <v>住宅新築資金等貸付特別会計</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田川郡東部環境衛生施設組合（一般会計）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田川地区水道企業団（水道用水供給事業会計）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福岡県介護保険広域連合（一般会計）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福岡県介護保険広域連合（介護保険事業特別会計）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福岡県後期高齢者医療広域連合（一般会計）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福岡県後期高齢者医療広域連合（後期高齢者医療特別会計）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18</v>
      </c>
      <c r="BX43" s="598"/>
      <c r="BY43" s="599" t="str">
        <f>IF('各会計、関係団体の財政状況及び健全化判断比率'!B77="","",'各会計、関係団体の財政状況及び健全化判断比率'!B77)</f>
        <v>福岡県自治振興組合（一般会計）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527</v>
      </c>
      <c r="D34" s="1184"/>
      <c r="E34" s="1185"/>
      <c r="F34" s="32">
        <v>4.18</v>
      </c>
      <c r="G34" s="33">
        <v>4.4400000000000004</v>
      </c>
      <c r="H34" s="33">
        <v>5.89</v>
      </c>
      <c r="I34" s="33">
        <v>7.42</v>
      </c>
      <c r="J34" s="34">
        <v>9.23</v>
      </c>
      <c r="K34" s="22"/>
      <c r="L34" s="22"/>
      <c r="M34" s="22"/>
      <c r="N34" s="22"/>
      <c r="O34" s="22"/>
      <c r="P34" s="22"/>
    </row>
    <row r="35" spans="1:16" ht="39" customHeight="1" x14ac:dyDescent="0.15">
      <c r="A35" s="22"/>
      <c r="B35" s="35"/>
      <c r="C35" s="1178" t="s">
        <v>528</v>
      </c>
      <c r="D35" s="1179"/>
      <c r="E35" s="1180"/>
      <c r="F35" s="36">
        <v>4.07</v>
      </c>
      <c r="G35" s="37">
        <v>3.78</v>
      </c>
      <c r="H35" s="37">
        <v>3.52</v>
      </c>
      <c r="I35" s="37">
        <v>4.9400000000000004</v>
      </c>
      <c r="J35" s="38">
        <v>6.18</v>
      </c>
      <c r="K35" s="22"/>
      <c r="L35" s="22"/>
      <c r="M35" s="22"/>
      <c r="N35" s="22"/>
      <c r="O35" s="22"/>
      <c r="P35" s="22"/>
    </row>
    <row r="36" spans="1:16" ht="39" customHeight="1" x14ac:dyDescent="0.15">
      <c r="A36" s="22"/>
      <c r="B36" s="35"/>
      <c r="C36" s="1178" t="s">
        <v>529</v>
      </c>
      <c r="D36" s="1179"/>
      <c r="E36" s="1180"/>
      <c r="F36" s="36">
        <v>4.12</v>
      </c>
      <c r="G36" s="37">
        <v>4.1500000000000004</v>
      </c>
      <c r="H36" s="37">
        <v>4.63</v>
      </c>
      <c r="I36" s="37">
        <v>5.62</v>
      </c>
      <c r="J36" s="38">
        <v>3.58</v>
      </c>
      <c r="K36" s="22"/>
      <c r="L36" s="22"/>
      <c r="M36" s="22"/>
      <c r="N36" s="22"/>
      <c r="O36" s="22"/>
      <c r="P36" s="22"/>
    </row>
    <row r="37" spans="1:16" ht="39" customHeight="1" x14ac:dyDescent="0.15">
      <c r="A37" s="22"/>
      <c r="B37" s="35"/>
      <c r="C37" s="1178" t="s">
        <v>530</v>
      </c>
      <c r="D37" s="1179"/>
      <c r="E37" s="1180"/>
      <c r="F37" s="36">
        <v>0.77</v>
      </c>
      <c r="G37" s="37">
        <v>0.14000000000000001</v>
      </c>
      <c r="H37" s="37">
        <v>0.11</v>
      </c>
      <c r="I37" s="37" t="s">
        <v>531</v>
      </c>
      <c r="J37" s="38">
        <v>1.31</v>
      </c>
      <c r="K37" s="22"/>
      <c r="L37" s="22"/>
      <c r="M37" s="22"/>
      <c r="N37" s="22"/>
      <c r="O37" s="22"/>
      <c r="P37" s="22"/>
    </row>
    <row r="38" spans="1:16" ht="39" customHeight="1" x14ac:dyDescent="0.15">
      <c r="A38" s="22"/>
      <c r="B38" s="35"/>
      <c r="C38" s="1178" t="s">
        <v>532</v>
      </c>
      <c r="D38" s="1179"/>
      <c r="E38" s="1180"/>
      <c r="F38" s="36">
        <v>0.22</v>
      </c>
      <c r="G38" s="37">
        <v>0.22</v>
      </c>
      <c r="H38" s="37">
        <v>0.26</v>
      </c>
      <c r="I38" s="37">
        <v>0.26</v>
      </c>
      <c r="J38" s="38">
        <v>0.27</v>
      </c>
      <c r="K38" s="22"/>
      <c r="L38" s="22"/>
      <c r="M38" s="22"/>
      <c r="N38" s="22"/>
      <c r="O38" s="22"/>
      <c r="P38" s="22"/>
    </row>
    <row r="39" spans="1:16" ht="39" customHeight="1" x14ac:dyDescent="0.15">
      <c r="A39" s="22"/>
      <c r="B39" s="35"/>
      <c r="C39" s="1178" t="s">
        <v>533</v>
      </c>
      <c r="D39" s="1179"/>
      <c r="E39" s="1180"/>
      <c r="F39" s="36">
        <v>0.03</v>
      </c>
      <c r="G39" s="37">
        <v>0.05</v>
      </c>
      <c r="H39" s="37">
        <v>7.0000000000000007E-2</v>
      </c>
      <c r="I39" s="37">
        <v>7.0000000000000007E-2</v>
      </c>
      <c r="J39" s="38">
        <v>0.08</v>
      </c>
      <c r="K39" s="22"/>
      <c r="L39" s="22"/>
      <c r="M39" s="22"/>
      <c r="N39" s="22"/>
      <c r="O39" s="22"/>
      <c r="P39" s="22"/>
    </row>
    <row r="40" spans="1:16" ht="39" customHeight="1" x14ac:dyDescent="0.15">
      <c r="A40" s="22"/>
      <c r="B40" s="35"/>
      <c r="C40" s="1178" t="s">
        <v>534</v>
      </c>
      <c r="D40" s="1179"/>
      <c r="E40" s="1180"/>
      <c r="F40" s="36">
        <v>0.53</v>
      </c>
      <c r="G40" s="37">
        <v>0.42</v>
      </c>
      <c r="H40" s="37">
        <v>0.28000000000000003</v>
      </c>
      <c r="I40" s="37">
        <v>0.13</v>
      </c>
      <c r="J40" s="38">
        <v>0.02</v>
      </c>
      <c r="K40" s="22"/>
      <c r="L40" s="22"/>
      <c r="M40" s="22"/>
      <c r="N40" s="22"/>
      <c r="O40" s="22"/>
      <c r="P40" s="22"/>
    </row>
    <row r="41" spans="1:16" ht="39" customHeight="1" x14ac:dyDescent="0.15">
      <c r="A41" s="22"/>
      <c r="B41" s="35"/>
      <c r="C41" s="1178" t="s">
        <v>535</v>
      </c>
      <c r="D41" s="1179"/>
      <c r="E41" s="1180"/>
      <c r="F41" s="36">
        <v>0</v>
      </c>
      <c r="G41" s="37">
        <v>0</v>
      </c>
      <c r="H41" s="37">
        <v>0</v>
      </c>
      <c r="I41" s="37">
        <v>0</v>
      </c>
      <c r="J41" s="38">
        <v>0</v>
      </c>
      <c r="K41" s="22"/>
      <c r="L41" s="22"/>
      <c r="M41" s="22"/>
      <c r="N41" s="22"/>
      <c r="O41" s="22"/>
      <c r="P41" s="22"/>
    </row>
    <row r="42" spans="1:16" ht="39" customHeight="1" x14ac:dyDescent="0.15">
      <c r="A42" s="22"/>
      <c r="B42" s="39"/>
      <c r="C42" s="1178" t="s">
        <v>536</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537</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3092</v>
      </c>
      <c r="L45" s="60">
        <v>2844</v>
      </c>
      <c r="M45" s="60">
        <v>2695</v>
      </c>
      <c r="N45" s="60">
        <v>2456</v>
      </c>
      <c r="O45" s="61">
        <v>2509</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408</v>
      </c>
      <c r="L48" s="64">
        <v>417</v>
      </c>
      <c r="M48" s="64">
        <v>422</v>
      </c>
      <c r="N48" s="64">
        <v>490</v>
      </c>
      <c r="O48" s="65">
        <v>492</v>
      </c>
      <c r="P48" s="48"/>
      <c r="Q48" s="48"/>
      <c r="R48" s="48"/>
      <c r="S48" s="48"/>
      <c r="T48" s="48"/>
      <c r="U48" s="48"/>
    </row>
    <row r="49" spans="1:21" ht="30.75" customHeight="1" x14ac:dyDescent="0.15">
      <c r="A49" s="48"/>
      <c r="B49" s="1196"/>
      <c r="C49" s="1197"/>
      <c r="D49" s="62"/>
      <c r="E49" s="1188" t="s">
        <v>16</v>
      </c>
      <c r="F49" s="1188"/>
      <c r="G49" s="1188"/>
      <c r="H49" s="1188"/>
      <c r="I49" s="1188"/>
      <c r="J49" s="1189"/>
      <c r="K49" s="63">
        <v>126</v>
      </c>
      <c r="L49" s="64">
        <v>91</v>
      </c>
      <c r="M49" s="64">
        <v>97</v>
      </c>
      <c r="N49" s="64">
        <v>209</v>
      </c>
      <c r="O49" s="65">
        <v>208</v>
      </c>
      <c r="P49" s="48"/>
      <c r="Q49" s="48"/>
      <c r="R49" s="48"/>
      <c r="S49" s="48"/>
      <c r="T49" s="48"/>
      <c r="U49" s="48"/>
    </row>
    <row r="50" spans="1:21" ht="30.75" customHeight="1" x14ac:dyDescent="0.15">
      <c r="A50" s="48"/>
      <c r="B50" s="1196"/>
      <c r="C50" s="1197"/>
      <c r="D50" s="62"/>
      <c r="E50" s="1188" t="s">
        <v>17</v>
      </c>
      <c r="F50" s="1188"/>
      <c r="G50" s="1188"/>
      <c r="H50" s="1188"/>
      <c r="I50" s="1188"/>
      <c r="J50" s="1189"/>
      <c r="K50" s="63">
        <v>46</v>
      </c>
      <c r="L50" s="64">
        <v>45</v>
      </c>
      <c r="M50" s="64">
        <v>45</v>
      </c>
      <c r="N50" s="64">
        <v>44</v>
      </c>
      <c r="O50" s="65">
        <v>44</v>
      </c>
      <c r="P50" s="48"/>
      <c r="Q50" s="48"/>
      <c r="R50" s="48"/>
      <c r="S50" s="48"/>
      <c r="T50" s="48"/>
      <c r="U50" s="48"/>
    </row>
    <row r="51" spans="1:21" ht="30.75" customHeight="1" x14ac:dyDescent="0.15">
      <c r="A51" s="48"/>
      <c r="B51" s="1198"/>
      <c r="C51" s="1199"/>
      <c r="D51" s="66"/>
      <c r="E51" s="1188" t="s">
        <v>18</v>
      </c>
      <c r="F51" s="1188"/>
      <c r="G51" s="1188"/>
      <c r="H51" s="1188"/>
      <c r="I51" s="1188"/>
      <c r="J51" s="1189"/>
      <c r="K51" s="63" t="s">
        <v>480</v>
      </c>
      <c r="L51" s="64" t="s">
        <v>480</v>
      </c>
      <c r="M51" s="64" t="s">
        <v>480</v>
      </c>
      <c r="N51" s="64" t="s">
        <v>480</v>
      </c>
      <c r="O51" s="65" t="s">
        <v>480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2490</v>
      </c>
      <c r="L52" s="64">
        <v>2355</v>
      </c>
      <c r="M52" s="64">
        <v>2322</v>
      </c>
      <c r="N52" s="64">
        <v>2251</v>
      </c>
      <c r="O52" s="65">
        <v>2286</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1182</v>
      </c>
      <c r="L53" s="69">
        <v>1042</v>
      </c>
      <c r="M53" s="69">
        <v>937</v>
      </c>
      <c r="N53" s="69">
        <v>948</v>
      </c>
      <c r="O53" s="70">
        <v>967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headerFooter alignWithMargins="0">
    <oddFooter>&amp;C&amp;P/&amp;N</oddFooter>
  </headerFooter>
  <rowBreaks count="1" manualBreakCount="1">
    <brk id="56"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24316</v>
      </c>
      <c r="J41" s="83">
        <v>25008</v>
      </c>
      <c r="K41" s="83">
        <v>24657</v>
      </c>
      <c r="L41" s="83">
        <v>25093</v>
      </c>
      <c r="M41" s="84">
        <v>25266</v>
      </c>
    </row>
    <row r="42" spans="2:13" ht="27.75" customHeight="1" x14ac:dyDescent="0.15">
      <c r="B42" s="1204"/>
      <c r="C42" s="1205"/>
      <c r="D42" s="85"/>
      <c r="E42" s="1210" t="s">
        <v>26</v>
      </c>
      <c r="F42" s="1210"/>
      <c r="G42" s="1210"/>
      <c r="H42" s="1211"/>
      <c r="I42" s="86">
        <v>554</v>
      </c>
      <c r="J42" s="87">
        <v>509</v>
      </c>
      <c r="K42" s="87">
        <v>465</v>
      </c>
      <c r="L42" s="87">
        <v>420</v>
      </c>
      <c r="M42" s="88">
        <v>377</v>
      </c>
    </row>
    <row r="43" spans="2:13" ht="27.75" customHeight="1" x14ac:dyDescent="0.15">
      <c r="B43" s="1204"/>
      <c r="C43" s="1205"/>
      <c r="D43" s="85"/>
      <c r="E43" s="1210" t="s">
        <v>27</v>
      </c>
      <c r="F43" s="1210"/>
      <c r="G43" s="1210"/>
      <c r="H43" s="1211"/>
      <c r="I43" s="86">
        <v>5797</v>
      </c>
      <c r="J43" s="87">
        <v>5711</v>
      </c>
      <c r="K43" s="87">
        <v>5324</v>
      </c>
      <c r="L43" s="87">
        <v>4845</v>
      </c>
      <c r="M43" s="88">
        <v>4473</v>
      </c>
    </row>
    <row r="44" spans="2:13" ht="27.75" customHeight="1" x14ac:dyDescent="0.15">
      <c r="B44" s="1204"/>
      <c r="C44" s="1205"/>
      <c r="D44" s="85"/>
      <c r="E44" s="1210" t="s">
        <v>28</v>
      </c>
      <c r="F44" s="1210"/>
      <c r="G44" s="1210"/>
      <c r="H44" s="1211"/>
      <c r="I44" s="86">
        <v>1084</v>
      </c>
      <c r="J44" s="87">
        <v>1204</v>
      </c>
      <c r="K44" s="87">
        <v>1408</v>
      </c>
      <c r="L44" s="87">
        <v>1211</v>
      </c>
      <c r="M44" s="88">
        <v>1051</v>
      </c>
    </row>
    <row r="45" spans="2:13" ht="27.75" customHeight="1" x14ac:dyDescent="0.15">
      <c r="B45" s="1204"/>
      <c r="C45" s="1205"/>
      <c r="D45" s="85"/>
      <c r="E45" s="1210" t="s">
        <v>29</v>
      </c>
      <c r="F45" s="1210"/>
      <c r="G45" s="1210"/>
      <c r="H45" s="1211"/>
      <c r="I45" s="86">
        <v>3260</v>
      </c>
      <c r="J45" s="87">
        <v>3154</v>
      </c>
      <c r="K45" s="87">
        <v>2909</v>
      </c>
      <c r="L45" s="87">
        <v>2866</v>
      </c>
      <c r="M45" s="88">
        <v>3026</v>
      </c>
    </row>
    <row r="46" spans="2:13" ht="27.75" customHeight="1" x14ac:dyDescent="0.15">
      <c r="B46" s="1204"/>
      <c r="C46" s="1205"/>
      <c r="D46" s="89"/>
      <c r="E46" s="1210" t="s">
        <v>30</v>
      </c>
      <c r="F46" s="1210"/>
      <c r="G46" s="1210"/>
      <c r="H46" s="1211"/>
      <c r="I46" s="86" t="s">
        <v>480</v>
      </c>
      <c r="J46" s="87" t="s">
        <v>480</v>
      </c>
      <c r="K46" s="87" t="s">
        <v>480</v>
      </c>
      <c r="L46" s="87" t="s">
        <v>480</v>
      </c>
      <c r="M46" s="88" t="s">
        <v>480</v>
      </c>
    </row>
    <row r="47" spans="2:13" ht="27.75" customHeight="1" x14ac:dyDescent="0.15">
      <c r="B47" s="1204"/>
      <c r="C47" s="1205"/>
      <c r="D47" s="90"/>
      <c r="E47" s="1212" t="s">
        <v>31</v>
      </c>
      <c r="F47" s="1213"/>
      <c r="G47" s="1213"/>
      <c r="H47" s="1214"/>
      <c r="I47" s="86" t="s">
        <v>480</v>
      </c>
      <c r="J47" s="87" t="s">
        <v>480</v>
      </c>
      <c r="K47" s="87" t="s">
        <v>480</v>
      </c>
      <c r="L47" s="87" t="s">
        <v>480</v>
      </c>
      <c r="M47" s="88" t="s">
        <v>480</v>
      </c>
    </row>
    <row r="48" spans="2:13" ht="27.75" customHeight="1" x14ac:dyDescent="0.15">
      <c r="B48" s="1204"/>
      <c r="C48" s="1205"/>
      <c r="D48" s="85"/>
      <c r="E48" s="1210" t="s">
        <v>32</v>
      </c>
      <c r="F48" s="1210"/>
      <c r="G48" s="1210"/>
      <c r="H48" s="1211"/>
      <c r="I48" s="86" t="s">
        <v>480</v>
      </c>
      <c r="J48" s="87" t="s">
        <v>480</v>
      </c>
      <c r="K48" s="87" t="s">
        <v>480</v>
      </c>
      <c r="L48" s="87" t="s">
        <v>480</v>
      </c>
      <c r="M48" s="88" t="s">
        <v>480</v>
      </c>
    </row>
    <row r="49" spans="2:13" ht="27.75" customHeight="1" x14ac:dyDescent="0.15">
      <c r="B49" s="1206"/>
      <c r="C49" s="1207"/>
      <c r="D49" s="85"/>
      <c r="E49" s="1210" t="s">
        <v>33</v>
      </c>
      <c r="F49" s="1210"/>
      <c r="G49" s="1210"/>
      <c r="H49" s="1211"/>
      <c r="I49" s="86" t="s">
        <v>480</v>
      </c>
      <c r="J49" s="87" t="s">
        <v>480</v>
      </c>
      <c r="K49" s="87" t="s">
        <v>480</v>
      </c>
      <c r="L49" s="87" t="s">
        <v>480</v>
      </c>
      <c r="M49" s="88" t="s">
        <v>480</v>
      </c>
    </row>
    <row r="50" spans="2:13" ht="27.75" customHeight="1" x14ac:dyDescent="0.15">
      <c r="B50" s="1215" t="s">
        <v>34</v>
      </c>
      <c r="C50" s="1216"/>
      <c r="D50" s="91"/>
      <c r="E50" s="1210" t="s">
        <v>35</v>
      </c>
      <c r="F50" s="1210"/>
      <c r="G50" s="1210"/>
      <c r="H50" s="1211"/>
      <c r="I50" s="86">
        <v>14898</v>
      </c>
      <c r="J50" s="87">
        <v>15546</v>
      </c>
      <c r="K50" s="87">
        <v>15756</v>
      </c>
      <c r="L50" s="87">
        <v>16200</v>
      </c>
      <c r="M50" s="88">
        <v>16542</v>
      </c>
    </row>
    <row r="51" spans="2:13" ht="27.75" customHeight="1" x14ac:dyDescent="0.15">
      <c r="B51" s="1204"/>
      <c r="C51" s="1205"/>
      <c r="D51" s="85"/>
      <c r="E51" s="1210" t="s">
        <v>36</v>
      </c>
      <c r="F51" s="1210"/>
      <c r="G51" s="1210"/>
      <c r="H51" s="1211"/>
      <c r="I51" s="86">
        <v>4877</v>
      </c>
      <c r="J51" s="87">
        <v>5040</v>
      </c>
      <c r="K51" s="87">
        <v>4912</v>
      </c>
      <c r="L51" s="87">
        <v>5074</v>
      </c>
      <c r="M51" s="88">
        <v>5074</v>
      </c>
    </row>
    <row r="52" spans="2:13" ht="27.75" customHeight="1" x14ac:dyDescent="0.15">
      <c r="B52" s="1206"/>
      <c r="C52" s="1207"/>
      <c r="D52" s="85"/>
      <c r="E52" s="1210" t="s">
        <v>37</v>
      </c>
      <c r="F52" s="1210"/>
      <c r="G52" s="1210"/>
      <c r="H52" s="1211"/>
      <c r="I52" s="86">
        <v>17803</v>
      </c>
      <c r="J52" s="87">
        <v>18545</v>
      </c>
      <c r="K52" s="87">
        <v>18573</v>
      </c>
      <c r="L52" s="87">
        <v>18186</v>
      </c>
      <c r="M52" s="88">
        <v>17657</v>
      </c>
    </row>
    <row r="53" spans="2:13" ht="27.75" customHeight="1" thickBot="1" x14ac:dyDescent="0.2">
      <c r="B53" s="1217" t="s">
        <v>21</v>
      </c>
      <c r="C53" s="1218"/>
      <c r="D53" s="92"/>
      <c r="E53" s="1219" t="s">
        <v>38</v>
      </c>
      <c r="F53" s="1219"/>
      <c r="G53" s="1219"/>
      <c r="H53" s="1220"/>
      <c r="I53" s="93">
        <v>-2567</v>
      </c>
      <c r="J53" s="94">
        <v>-3543</v>
      </c>
      <c r="K53" s="94">
        <v>-4478</v>
      </c>
      <c r="L53" s="94">
        <v>-5024</v>
      </c>
      <c r="M53" s="95">
        <v>-5080</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563</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563</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564</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565</v>
      </c>
      <c r="I42" s="354"/>
      <c r="J42" s="354"/>
      <c r="K42" s="354"/>
      <c r="L42" s="246"/>
      <c r="M42" s="246"/>
      <c r="N42" s="246"/>
      <c r="O42" s="246"/>
    </row>
    <row r="43" spans="2:17" x14ac:dyDescent="0.15">
      <c r="B43" s="250"/>
      <c r="C43" s="246"/>
      <c r="D43" s="246"/>
      <c r="E43" s="246"/>
      <c r="F43" s="246"/>
      <c r="G43" s="1221" t="s">
        <v>566</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567</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568</v>
      </c>
      <c r="H51" s="1234"/>
      <c r="I51" s="1239" t="s">
        <v>569</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570</v>
      </c>
      <c r="J53" s="1243"/>
      <c r="K53" s="1250"/>
      <c r="L53" s="1250"/>
      <c r="M53" s="1250"/>
      <c r="N53" s="1252">
        <v>65.7</v>
      </c>
      <c r="O53" s="1252">
        <v>66.900000000000006</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571</v>
      </c>
      <c r="H55" s="1245"/>
      <c r="I55" s="1243" t="s">
        <v>569</v>
      </c>
      <c r="J55" s="1243"/>
      <c r="K55" s="1241"/>
      <c r="L55" s="1241"/>
      <c r="M55" s="1241"/>
      <c r="N55" s="1242">
        <v>41.5</v>
      </c>
      <c r="O55" s="1242">
        <v>36.6</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570</v>
      </c>
      <c r="J57" s="1253"/>
      <c r="K57" s="1250"/>
      <c r="L57" s="1250"/>
      <c r="M57" s="1250"/>
      <c r="N57" s="1252">
        <v>56.4</v>
      </c>
      <c r="O57" s="1252">
        <v>56.6</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572</v>
      </c>
      <c r="C63" s="246"/>
      <c r="D63" s="246"/>
      <c r="E63" s="246"/>
      <c r="F63" s="246"/>
      <c r="G63" s="246"/>
      <c r="H63" s="246"/>
      <c r="I63" s="246"/>
      <c r="J63" s="246"/>
      <c r="K63" s="246"/>
      <c r="L63" s="246"/>
      <c r="M63" s="246"/>
      <c r="N63" s="246"/>
      <c r="O63" s="246"/>
    </row>
    <row r="64" spans="1:17" x14ac:dyDescent="0.15">
      <c r="B64" s="250"/>
      <c r="C64" s="246"/>
      <c r="D64" s="246"/>
      <c r="E64" s="246"/>
      <c r="F64" s="246"/>
      <c r="G64" s="353" t="s">
        <v>565</v>
      </c>
      <c r="I64" s="354"/>
      <c r="J64" s="354"/>
      <c r="K64" s="354"/>
      <c r="L64" s="246"/>
      <c r="M64" s="246"/>
      <c r="N64" s="246"/>
      <c r="O64" s="246"/>
    </row>
    <row r="65" spans="2:30" x14ac:dyDescent="0.15">
      <c r="B65" s="250"/>
      <c r="C65" s="246"/>
      <c r="D65" s="246"/>
      <c r="E65" s="246"/>
      <c r="F65" s="246"/>
      <c r="G65" s="1221" t="s">
        <v>573</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574</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568</v>
      </c>
      <c r="H73" s="1234"/>
      <c r="I73" s="1239" t="s">
        <v>569</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575</v>
      </c>
      <c r="J75" s="1243"/>
      <c r="K75" s="1252">
        <v>12.1</v>
      </c>
      <c r="L75" s="1252">
        <v>10.6</v>
      </c>
      <c r="M75" s="1252">
        <v>9.4</v>
      </c>
      <c r="N75" s="1252">
        <v>8.6</v>
      </c>
      <c r="O75" s="1252">
        <v>8.3000000000000007</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571</v>
      </c>
      <c r="H77" s="1245"/>
      <c r="I77" s="1243" t="s">
        <v>569</v>
      </c>
      <c r="J77" s="1243"/>
      <c r="K77" s="1254">
        <v>67.900000000000006</v>
      </c>
      <c r="L77" s="1254">
        <v>56.6</v>
      </c>
      <c r="M77" s="1242">
        <v>61.3</v>
      </c>
      <c r="N77" s="1242">
        <v>41.5</v>
      </c>
      <c r="O77" s="1242">
        <v>36.6</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575</v>
      </c>
      <c r="J79" s="1253"/>
      <c r="K79" s="1256">
        <v>10.199999999999999</v>
      </c>
      <c r="L79" s="1256">
        <v>9.6</v>
      </c>
      <c r="M79" s="1256">
        <v>9.3000000000000007</v>
      </c>
      <c r="N79" s="1256">
        <v>9.6</v>
      </c>
      <c r="O79" s="1256">
        <v>9.1999999999999993</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24717</v>
      </c>
      <c r="E3" s="118"/>
      <c r="F3" s="119">
        <v>36396</v>
      </c>
      <c r="G3" s="120"/>
      <c r="H3" s="121"/>
    </row>
    <row r="4" spans="1:8" x14ac:dyDescent="0.15">
      <c r="A4" s="122"/>
      <c r="B4" s="123"/>
      <c r="C4" s="124"/>
      <c r="D4" s="125">
        <v>11050</v>
      </c>
      <c r="E4" s="126"/>
      <c r="F4" s="127">
        <v>19057</v>
      </c>
      <c r="G4" s="128"/>
      <c r="H4" s="129"/>
    </row>
    <row r="5" spans="1:8" x14ac:dyDescent="0.15">
      <c r="A5" s="110" t="s">
        <v>513</v>
      </c>
      <c r="B5" s="115"/>
      <c r="C5" s="116"/>
      <c r="D5" s="117">
        <v>93923</v>
      </c>
      <c r="E5" s="118"/>
      <c r="F5" s="119">
        <v>62256</v>
      </c>
      <c r="G5" s="120"/>
      <c r="H5" s="121"/>
    </row>
    <row r="6" spans="1:8" x14ac:dyDescent="0.15">
      <c r="A6" s="122"/>
      <c r="B6" s="123"/>
      <c r="C6" s="124"/>
      <c r="D6" s="125">
        <v>35566</v>
      </c>
      <c r="E6" s="126"/>
      <c r="F6" s="127">
        <v>24482</v>
      </c>
      <c r="G6" s="128"/>
      <c r="H6" s="129"/>
    </row>
    <row r="7" spans="1:8" x14ac:dyDescent="0.15">
      <c r="A7" s="110" t="s">
        <v>514</v>
      </c>
      <c r="B7" s="115"/>
      <c r="C7" s="116"/>
      <c r="D7" s="117">
        <v>51047</v>
      </c>
      <c r="E7" s="118"/>
      <c r="F7" s="119">
        <v>53896</v>
      </c>
      <c r="G7" s="120"/>
      <c r="H7" s="121"/>
    </row>
    <row r="8" spans="1:8" x14ac:dyDescent="0.15">
      <c r="A8" s="122"/>
      <c r="B8" s="123"/>
      <c r="C8" s="124"/>
      <c r="D8" s="125">
        <v>17310</v>
      </c>
      <c r="E8" s="126"/>
      <c r="F8" s="127">
        <v>20608</v>
      </c>
      <c r="G8" s="128"/>
      <c r="H8" s="129"/>
    </row>
    <row r="9" spans="1:8" x14ac:dyDescent="0.15">
      <c r="A9" s="110" t="s">
        <v>515</v>
      </c>
      <c r="B9" s="115"/>
      <c r="C9" s="116"/>
      <c r="D9" s="117">
        <v>49383</v>
      </c>
      <c r="E9" s="118"/>
      <c r="F9" s="119">
        <v>63727</v>
      </c>
      <c r="G9" s="120"/>
      <c r="H9" s="121"/>
    </row>
    <row r="10" spans="1:8" x14ac:dyDescent="0.15">
      <c r="A10" s="122"/>
      <c r="B10" s="123"/>
      <c r="C10" s="124"/>
      <c r="D10" s="125">
        <v>13918</v>
      </c>
      <c r="E10" s="126"/>
      <c r="F10" s="127">
        <v>34577</v>
      </c>
      <c r="G10" s="128"/>
      <c r="H10" s="129"/>
    </row>
    <row r="11" spans="1:8" x14ac:dyDescent="0.15">
      <c r="A11" s="110" t="s">
        <v>516</v>
      </c>
      <c r="B11" s="115"/>
      <c r="C11" s="116"/>
      <c r="D11" s="117">
        <v>53745</v>
      </c>
      <c r="E11" s="118"/>
      <c r="F11" s="119">
        <v>66954</v>
      </c>
      <c r="G11" s="120"/>
      <c r="H11" s="121"/>
    </row>
    <row r="12" spans="1:8" x14ac:dyDescent="0.15">
      <c r="A12" s="122"/>
      <c r="B12" s="123"/>
      <c r="C12" s="130"/>
      <c r="D12" s="125">
        <v>19163</v>
      </c>
      <c r="E12" s="126"/>
      <c r="F12" s="127">
        <v>37305</v>
      </c>
      <c r="G12" s="128"/>
      <c r="H12" s="129"/>
    </row>
    <row r="13" spans="1:8" x14ac:dyDescent="0.15">
      <c r="A13" s="110"/>
      <c r="B13" s="115"/>
      <c r="C13" s="131"/>
      <c r="D13" s="132">
        <v>54563</v>
      </c>
      <c r="E13" s="133"/>
      <c r="F13" s="134">
        <v>56646</v>
      </c>
      <c r="G13" s="135"/>
      <c r="H13" s="121"/>
    </row>
    <row r="14" spans="1:8" x14ac:dyDescent="0.15">
      <c r="A14" s="122"/>
      <c r="B14" s="123"/>
      <c r="C14" s="124"/>
      <c r="D14" s="125">
        <v>19401</v>
      </c>
      <c r="E14" s="126"/>
      <c r="F14" s="127">
        <v>27206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4.88</v>
      </c>
      <c r="C19" s="136">
        <f>ROUND(VALUE(SUBSTITUTE(実質収支比率等に係る経年分析!G$48,"▲","-")),2)</f>
        <v>4.8099999999999996</v>
      </c>
      <c r="D19" s="136">
        <f>ROUND(VALUE(SUBSTITUTE(実質収支比率等に係る経年分析!H$48,"▲","-")),2)</f>
        <v>5.18</v>
      </c>
      <c r="E19" s="136">
        <f>ROUND(VALUE(SUBSTITUTE(実質収支比率等に係る経年分析!I$48,"▲","-")),2)</f>
        <v>6.02</v>
      </c>
      <c r="F19" s="136">
        <f>ROUND(VALUE(SUBSTITUTE(実質収支比率等に係る経年分析!J$48,"▲","-")),2)</f>
        <v>3.89</v>
      </c>
    </row>
    <row r="20" spans="1:11" x14ac:dyDescent="0.15">
      <c r="A20" s="136" t="s">
        <v>43</v>
      </c>
      <c r="B20" s="136">
        <f>ROUND(VALUE(SUBSTITUTE(実質収支比率等に係る経年分析!F$47,"▲","-")),2)</f>
        <v>17.73</v>
      </c>
      <c r="C20" s="136">
        <f>ROUND(VALUE(SUBSTITUTE(実質収支比率等に係る経年分析!G$47,"▲","-")),2)</f>
        <v>19.989999999999998</v>
      </c>
      <c r="D20" s="136">
        <f>ROUND(VALUE(SUBSTITUTE(実質収支比率等に係る経年分析!H$47,"▲","-")),2)</f>
        <v>22.32</v>
      </c>
      <c r="E20" s="136">
        <f>ROUND(VALUE(SUBSTITUTE(実質収支比率等に係る経年分析!I$47,"▲","-")),2)</f>
        <v>24</v>
      </c>
      <c r="F20" s="136">
        <f>ROUND(VALUE(SUBSTITUTE(実質収支比率等に係る経年分析!J$47,"▲","-")),2)</f>
        <v>25.41</v>
      </c>
    </row>
    <row r="21" spans="1:11" x14ac:dyDescent="0.15">
      <c r="A21" s="136" t="s">
        <v>44</v>
      </c>
      <c r="B21" s="136">
        <f>IF(ISNUMBER(VALUE(SUBSTITUTE(実質収支比率等に係る経年分析!F$49,"▲","-"))),ROUND(VALUE(SUBSTITUTE(実質収支比率等に係る経年分析!F$49,"▲","-")),2),NA())</f>
        <v>-2.4900000000000002</v>
      </c>
      <c r="C21" s="136">
        <f>IF(ISNUMBER(VALUE(SUBSTITUTE(実質収支比率等に係る経年分析!G$49,"▲","-"))),ROUND(VALUE(SUBSTITUTE(実質収支比率等に係る経年分析!G$49,"▲","-")),2),NA())</f>
        <v>-0.06</v>
      </c>
      <c r="D21" s="136">
        <f>IF(ISNUMBER(VALUE(SUBSTITUTE(実質収支比率等に係る経年分析!H$49,"▲","-"))),ROUND(VALUE(SUBSTITUTE(実質収支比率等に係る経年分析!H$49,"▲","-")),2),NA())</f>
        <v>0.38</v>
      </c>
      <c r="E21" s="136">
        <f>IF(ISNUMBER(VALUE(SUBSTITUTE(実質収支比率等に係る経年分析!I$49,"▲","-"))),ROUND(VALUE(SUBSTITUTE(実質収支比率等に係る経年分析!I$49,"▲","-")),2),NA())</f>
        <v>0.98</v>
      </c>
      <c r="F21" s="136">
        <f>IF(ISNUMBER(VALUE(SUBSTITUTE(実質収支比率等に係る経年分析!J$49,"▲","-"))),ROUND(VALUE(SUBSTITUTE(実質収支比率等に係る経年分析!J$49,"▲","-")),2),NA())</f>
        <v>-3.95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田川市等三線沿線地域交通体系整備事業基金特別会計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住宅新築資金等貸付特別会計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0.53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0.28000000000000003</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0.13</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後期高齢者医療特別会計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7.0000000000000007E-2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7.0000000000000007E-2</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急患医療特別会計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0.22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0.22</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0.26</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0.26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0.27</v>
      </c>
    </row>
    <row r="33" spans="1:16" x14ac:dyDescent="0.15">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0.77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0.14000000000000001</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0.11</v>
      </c>
      <c r="H33" s="137">
        <f>IF(ROUND(VALUE(SUBSTITUTE(連結実質赤字比率に係る赤字・黒字の構成分析!I$37,"▲", "-")), 2) &lt; 0, ABS(ROUND(VALUE(SUBSTITUTE(連結実質赤字比率に係る赤字・黒字の構成分析!I$37,"▲", "-")), 2)), NA())</f>
        <v>2.21</v>
      </c>
      <c r="I33" s="137" t="e">
        <f>IF(ROUND(VALUE(SUBSTITUTE(連結実質赤字比率に係る赤字・黒字の構成分析!I$37,"▲", "-")), 2) &gt;= 0, ABS(ROUND(VALUE(SUBSTITUTE(連結実質赤字比率に係る赤字・黒字の構成分析!I$37,"▲", "-")), 2)), NA())</f>
        <v>#N/A</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1.31</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4.12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4.1500000000000004</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4.63</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5.62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3.58</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4.07</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3.78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3.52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4.9400000000000004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6.18</v>
      </c>
    </row>
    <row r="36" spans="1:16" x14ac:dyDescent="0.15">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4.18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4.4400000000000004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5.89</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7.42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9.23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2490</v>
      </c>
      <c r="E42" s="138"/>
      <c r="F42" s="138"/>
      <c r="G42" s="138">
        <f>'実質公債費比率（分子）の構造'!L$52</f>
        <v>2355</v>
      </c>
      <c r="H42" s="138"/>
      <c r="I42" s="138"/>
      <c r="J42" s="138">
        <f>'実質公債費比率（分子）の構造'!M$52</f>
        <v>2322</v>
      </c>
      <c r="K42" s="138"/>
      <c r="L42" s="138"/>
      <c r="M42" s="138">
        <f>'実質公債費比率（分子）の構造'!N$52</f>
        <v>2251</v>
      </c>
      <c r="N42" s="138"/>
      <c r="O42" s="138"/>
      <c r="P42" s="138">
        <f>'実質公債費比率（分子）の構造'!O$52</f>
        <v>2286</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46</v>
      </c>
      <c r="C44" s="138"/>
      <c r="D44" s="138"/>
      <c r="E44" s="138">
        <f>'実質公債費比率（分子）の構造'!L$50</f>
        <v>45</v>
      </c>
      <c r="F44" s="138"/>
      <c r="G44" s="138"/>
      <c r="H44" s="138">
        <f>'実質公債費比率（分子）の構造'!M$50</f>
        <v>45</v>
      </c>
      <c r="I44" s="138"/>
      <c r="J44" s="138"/>
      <c r="K44" s="138">
        <f>'実質公債費比率（分子）の構造'!N$50</f>
        <v>44</v>
      </c>
      <c r="L44" s="138"/>
      <c r="M44" s="138"/>
      <c r="N44" s="138">
        <f>'実質公債費比率（分子）の構造'!O$50</f>
        <v>44</v>
      </c>
      <c r="O44" s="138"/>
      <c r="P44" s="138"/>
    </row>
    <row r="45" spans="1:16" x14ac:dyDescent="0.15">
      <c r="A45" s="138" t="s">
        <v>54</v>
      </c>
      <c r="B45" s="138">
        <f>'実質公債費比率（分子）の構造'!K$49</f>
        <v>126</v>
      </c>
      <c r="C45" s="138"/>
      <c r="D45" s="138"/>
      <c r="E45" s="138">
        <f>'実質公債費比率（分子）の構造'!L$49</f>
        <v>91</v>
      </c>
      <c r="F45" s="138"/>
      <c r="G45" s="138"/>
      <c r="H45" s="138">
        <f>'実質公債費比率（分子）の構造'!M$49</f>
        <v>97</v>
      </c>
      <c r="I45" s="138"/>
      <c r="J45" s="138"/>
      <c r="K45" s="138">
        <f>'実質公債費比率（分子）の構造'!N$49</f>
        <v>209</v>
      </c>
      <c r="L45" s="138"/>
      <c r="M45" s="138"/>
      <c r="N45" s="138">
        <f>'実質公債費比率（分子）の構造'!O$49</f>
        <v>208</v>
      </c>
      <c r="O45" s="138"/>
      <c r="P45" s="138"/>
    </row>
    <row r="46" spans="1:16" x14ac:dyDescent="0.15">
      <c r="A46" s="138" t="s">
        <v>55</v>
      </c>
      <c r="B46" s="138">
        <f>'実質公債費比率（分子）の構造'!K$48</f>
        <v>408</v>
      </c>
      <c r="C46" s="138"/>
      <c r="D46" s="138"/>
      <c r="E46" s="138">
        <f>'実質公債費比率（分子）の構造'!L$48</f>
        <v>417</v>
      </c>
      <c r="F46" s="138"/>
      <c r="G46" s="138"/>
      <c r="H46" s="138">
        <f>'実質公債費比率（分子）の構造'!M$48</f>
        <v>422</v>
      </c>
      <c r="I46" s="138"/>
      <c r="J46" s="138"/>
      <c r="K46" s="138">
        <f>'実質公債費比率（分子）の構造'!N$48</f>
        <v>490</v>
      </c>
      <c r="L46" s="138"/>
      <c r="M46" s="138"/>
      <c r="N46" s="138">
        <f>'実質公債費比率（分子）の構造'!O$48</f>
        <v>492</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3092</v>
      </c>
      <c r="C49" s="138"/>
      <c r="D49" s="138"/>
      <c r="E49" s="138">
        <f>'実質公債費比率（分子）の構造'!L$45</f>
        <v>2844</v>
      </c>
      <c r="F49" s="138"/>
      <c r="G49" s="138"/>
      <c r="H49" s="138">
        <f>'実質公債費比率（分子）の構造'!M$45</f>
        <v>2695</v>
      </c>
      <c r="I49" s="138"/>
      <c r="J49" s="138"/>
      <c r="K49" s="138">
        <f>'実質公債費比率（分子）の構造'!N$45</f>
        <v>2456</v>
      </c>
      <c r="L49" s="138"/>
      <c r="M49" s="138"/>
      <c r="N49" s="138">
        <f>'実質公債費比率（分子）の構造'!O$45</f>
        <v>2509</v>
      </c>
      <c r="O49" s="138"/>
      <c r="P49" s="138"/>
    </row>
    <row r="50" spans="1:16" x14ac:dyDescent="0.15">
      <c r="A50" s="138" t="s">
        <v>59</v>
      </c>
      <c r="B50" s="138" t="e">
        <f>NA()</f>
        <v>#N/A</v>
      </c>
      <c r="C50" s="138">
        <f>IF(ISNUMBER('実質公債費比率（分子）の構造'!K$53),'実質公債費比率（分子）の構造'!K$53,NA())</f>
        <v>1182</v>
      </c>
      <c r="D50" s="138" t="e">
        <f>NA()</f>
        <v>#N/A</v>
      </c>
      <c r="E50" s="138" t="e">
        <f>NA()</f>
        <v>#N/A</v>
      </c>
      <c r="F50" s="138">
        <f>IF(ISNUMBER('実質公債費比率（分子）の構造'!L$53),'実質公債費比率（分子）の構造'!L$53,NA())</f>
        <v>1042</v>
      </c>
      <c r="G50" s="138" t="e">
        <f>NA()</f>
        <v>#N/A</v>
      </c>
      <c r="H50" s="138" t="e">
        <f>NA()</f>
        <v>#N/A</v>
      </c>
      <c r="I50" s="138">
        <f>IF(ISNUMBER('実質公債費比率（分子）の構造'!M$53),'実質公債費比率（分子）の構造'!M$53,NA())</f>
        <v>937</v>
      </c>
      <c r="J50" s="138" t="e">
        <f>NA()</f>
        <v>#N/A</v>
      </c>
      <c r="K50" s="138" t="e">
        <f>NA()</f>
        <v>#N/A</v>
      </c>
      <c r="L50" s="138">
        <f>IF(ISNUMBER('実質公債費比率（分子）の構造'!N$53),'実質公債費比率（分子）の構造'!N$53,NA())</f>
        <v>948</v>
      </c>
      <c r="M50" s="138" t="e">
        <f>NA()</f>
        <v>#N/A</v>
      </c>
      <c r="N50" s="138" t="e">
        <f>NA()</f>
        <v>#N/A</v>
      </c>
      <c r="O50" s="138">
        <f>IF(ISNUMBER('実質公債費比率（分子）の構造'!O$53),'実質公債費比率（分子）の構造'!O$53,NA())</f>
        <v>967</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17803</v>
      </c>
      <c r="E56" s="137"/>
      <c r="F56" s="137"/>
      <c r="G56" s="137">
        <f>'将来負担比率（分子）の構造'!J$52</f>
        <v>18545</v>
      </c>
      <c r="H56" s="137"/>
      <c r="I56" s="137"/>
      <c r="J56" s="137">
        <f>'将来負担比率（分子）の構造'!K$52</f>
        <v>18573</v>
      </c>
      <c r="K56" s="137"/>
      <c r="L56" s="137"/>
      <c r="M56" s="137">
        <f>'将来負担比率（分子）の構造'!L$52</f>
        <v>18186</v>
      </c>
      <c r="N56" s="137"/>
      <c r="O56" s="137"/>
      <c r="P56" s="137">
        <f>'将来負担比率（分子）の構造'!M$52</f>
        <v>17657</v>
      </c>
    </row>
    <row r="57" spans="1:16" x14ac:dyDescent="0.15">
      <c r="A57" s="137" t="s">
        <v>36</v>
      </c>
      <c r="B57" s="137"/>
      <c r="C57" s="137"/>
      <c r="D57" s="137">
        <f>'将来負担比率（分子）の構造'!I$51</f>
        <v>4877</v>
      </c>
      <c r="E57" s="137"/>
      <c r="F57" s="137"/>
      <c r="G57" s="137">
        <f>'将来負担比率（分子）の構造'!J$51</f>
        <v>5040</v>
      </c>
      <c r="H57" s="137"/>
      <c r="I57" s="137"/>
      <c r="J57" s="137">
        <f>'将来負担比率（分子）の構造'!K$51</f>
        <v>4912</v>
      </c>
      <c r="K57" s="137"/>
      <c r="L57" s="137"/>
      <c r="M57" s="137">
        <f>'将来負担比率（分子）の構造'!L$51</f>
        <v>5074</v>
      </c>
      <c r="N57" s="137"/>
      <c r="O57" s="137"/>
      <c r="P57" s="137">
        <f>'将来負担比率（分子）の構造'!M$51</f>
        <v>5074</v>
      </c>
    </row>
    <row r="58" spans="1:16" x14ac:dyDescent="0.15">
      <c r="A58" s="137" t="s">
        <v>35</v>
      </c>
      <c r="B58" s="137"/>
      <c r="C58" s="137"/>
      <c r="D58" s="137">
        <f>'将来負担比率（分子）の構造'!I$50</f>
        <v>14898</v>
      </c>
      <c r="E58" s="137"/>
      <c r="F58" s="137"/>
      <c r="G58" s="137">
        <f>'将来負担比率（分子）の構造'!J$50</f>
        <v>15546</v>
      </c>
      <c r="H58" s="137"/>
      <c r="I58" s="137"/>
      <c r="J58" s="137">
        <f>'将来負担比率（分子）の構造'!K$50</f>
        <v>15756</v>
      </c>
      <c r="K58" s="137"/>
      <c r="L58" s="137"/>
      <c r="M58" s="137">
        <f>'将来負担比率（分子）の構造'!L$50</f>
        <v>16200</v>
      </c>
      <c r="N58" s="137"/>
      <c r="O58" s="137"/>
      <c r="P58" s="137">
        <f>'将来負担比率（分子）の構造'!M$50</f>
        <v>16542</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3260</v>
      </c>
      <c r="C62" s="137"/>
      <c r="D62" s="137"/>
      <c r="E62" s="137">
        <f>'将来負担比率（分子）の構造'!J$45</f>
        <v>3154</v>
      </c>
      <c r="F62" s="137"/>
      <c r="G62" s="137"/>
      <c r="H62" s="137">
        <f>'将来負担比率（分子）の構造'!K$45</f>
        <v>2909</v>
      </c>
      <c r="I62" s="137"/>
      <c r="J62" s="137"/>
      <c r="K62" s="137">
        <f>'将来負担比率（分子）の構造'!L$45</f>
        <v>2866</v>
      </c>
      <c r="L62" s="137"/>
      <c r="M62" s="137"/>
      <c r="N62" s="137">
        <f>'将来負担比率（分子）の構造'!M$45</f>
        <v>3026</v>
      </c>
      <c r="O62" s="137"/>
      <c r="P62" s="137"/>
    </row>
    <row r="63" spans="1:16" x14ac:dyDescent="0.15">
      <c r="A63" s="137" t="s">
        <v>28</v>
      </c>
      <c r="B63" s="137">
        <f>'将来負担比率（分子）の構造'!I$44</f>
        <v>1084</v>
      </c>
      <c r="C63" s="137"/>
      <c r="D63" s="137"/>
      <c r="E63" s="137">
        <f>'将来負担比率（分子）の構造'!J$44</f>
        <v>1204</v>
      </c>
      <c r="F63" s="137"/>
      <c r="G63" s="137"/>
      <c r="H63" s="137">
        <f>'将来負担比率（分子）の構造'!K$44</f>
        <v>1408</v>
      </c>
      <c r="I63" s="137"/>
      <c r="J63" s="137"/>
      <c r="K63" s="137">
        <f>'将来負担比率（分子）の構造'!L$44</f>
        <v>1211</v>
      </c>
      <c r="L63" s="137"/>
      <c r="M63" s="137"/>
      <c r="N63" s="137">
        <f>'将来負担比率（分子）の構造'!M$44</f>
        <v>1051</v>
      </c>
      <c r="O63" s="137"/>
      <c r="P63" s="137"/>
    </row>
    <row r="64" spans="1:16" x14ac:dyDescent="0.15">
      <c r="A64" s="137" t="s">
        <v>27</v>
      </c>
      <c r="B64" s="137">
        <f>'将来負担比率（分子）の構造'!I$43</f>
        <v>5797</v>
      </c>
      <c r="C64" s="137"/>
      <c r="D64" s="137"/>
      <c r="E64" s="137">
        <f>'将来負担比率（分子）の構造'!J$43</f>
        <v>5711</v>
      </c>
      <c r="F64" s="137"/>
      <c r="G64" s="137"/>
      <c r="H64" s="137">
        <f>'将来負担比率（分子）の構造'!K$43</f>
        <v>5324</v>
      </c>
      <c r="I64" s="137"/>
      <c r="J64" s="137"/>
      <c r="K64" s="137">
        <f>'将来負担比率（分子）の構造'!L$43</f>
        <v>4845</v>
      </c>
      <c r="L64" s="137"/>
      <c r="M64" s="137"/>
      <c r="N64" s="137">
        <f>'将来負担比率（分子）の構造'!M$43</f>
        <v>4473</v>
      </c>
      <c r="O64" s="137"/>
      <c r="P64" s="137"/>
    </row>
    <row r="65" spans="1:16" x14ac:dyDescent="0.15">
      <c r="A65" s="137" t="s">
        <v>26</v>
      </c>
      <c r="B65" s="137">
        <f>'将来負担比率（分子）の構造'!I$42</f>
        <v>554</v>
      </c>
      <c r="C65" s="137"/>
      <c r="D65" s="137"/>
      <c r="E65" s="137">
        <f>'将来負担比率（分子）の構造'!J$42</f>
        <v>509</v>
      </c>
      <c r="F65" s="137"/>
      <c r="G65" s="137"/>
      <c r="H65" s="137">
        <f>'将来負担比率（分子）の構造'!K$42</f>
        <v>465</v>
      </c>
      <c r="I65" s="137"/>
      <c r="J65" s="137"/>
      <c r="K65" s="137">
        <f>'将来負担比率（分子）の構造'!L$42</f>
        <v>420</v>
      </c>
      <c r="L65" s="137"/>
      <c r="M65" s="137"/>
      <c r="N65" s="137">
        <f>'将来負担比率（分子）の構造'!M$42</f>
        <v>377</v>
      </c>
      <c r="O65" s="137"/>
      <c r="P65" s="137"/>
    </row>
    <row r="66" spans="1:16" x14ac:dyDescent="0.15">
      <c r="A66" s="137" t="s">
        <v>25</v>
      </c>
      <c r="B66" s="137">
        <f>'将来負担比率（分子）の構造'!I$41</f>
        <v>24316</v>
      </c>
      <c r="C66" s="137"/>
      <c r="D66" s="137"/>
      <c r="E66" s="137">
        <f>'将来負担比率（分子）の構造'!J$41</f>
        <v>25008</v>
      </c>
      <c r="F66" s="137"/>
      <c r="G66" s="137"/>
      <c r="H66" s="137">
        <f>'将来負担比率（分子）の構造'!K$41</f>
        <v>24657</v>
      </c>
      <c r="I66" s="137"/>
      <c r="J66" s="137"/>
      <c r="K66" s="137">
        <f>'将来負担比率（分子）の構造'!L$41</f>
        <v>25093</v>
      </c>
      <c r="L66" s="137"/>
      <c r="M66" s="137"/>
      <c r="N66" s="137">
        <f>'将来負担比率（分子）の構造'!M$41</f>
        <v>25266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5109956</v>
      </c>
      <c r="S5" s="615"/>
      <c r="T5" s="615"/>
      <c r="U5" s="615"/>
      <c r="V5" s="615"/>
      <c r="W5" s="615"/>
      <c r="X5" s="615"/>
      <c r="Y5" s="616"/>
      <c r="Z5" s="617">
        <v>17.2</v>
      </c>
      <c r="AA5" s="617"/>
      <c r="AB5" s="617"/>
      <c r="AC5" s="617"/>
      <c r="AD5" s="618">
        <v>5109956</v>
      </c>
      <c r="AE5" s="618"/>
      <c r="AF5" s="618"/>
      <c r="AG5" s="618"/>
      <c r="AH5" s="618"/>
      <c r="AI5" s="618"/>
      <c r="AJ5" s="618"/>
      <c r="AK5" s="618"/>
      <c r="AL5" s="619">
        <v>40.700000000000003</v>
      </c>
      <c r="AM5" s="620"/>
      <c r="AN5" s="620"/>
      <c r="AO5" s="621"/>
      <c r="AP5" s="611" t="s">
        <v>210</v>
      </c>
      <c r="AQ5" s="612"/>
      <c r="AR5" s="612"/>
      <c r="AS5" s="612"/>
      <c r="AT5" s="612"/>
      <c r="AU5" s="612"/>
      <c r="AV5" s="612"/>
      <c r="AW5" s="612"/>
      <c r="AX5" s="612"/>
      <c r="AY5" s="612"/>
      <c r="AZ5" s="612"/>
      <c r="BA5" s="612"/>
      <c r="BB5" s="612"/>
      <c r="BC5" s="612"/>
      <c r="BD5" s="612"/>
      <c r="BE5" s="612"/>
      <c r="BF5" s="613"/>
      <c r="BG5" s="625">
        <v>5109956</v>
      </c>
      <c r="BH5" s="626"/>
      <c r="BI5" s="626"/>
      <c r="BJ5" s="626"/>
      <c r="BK5" s="626"/>
      <c r="BL5" s="626"/>
      <c r="BM5" s="626"/>
      <c r="BN5" s="627"/>
      <c r="BO5" s="628">
        <v>100</v>
      </c>
      <c r="BP5" s="628"/>
      <c r="BQ5" s="628"/>
      <c r="BR5" s="628"/>
      <c r="BS5" s="629">
        <v>205084</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150138</v>
      </c>
      <c r="S6" s="626"/>
      <c r="T6" s="626"/>
      <c r="U6" s="626"/>
      <c r="V6" s="626"/>
      <c r="W6" s="626"/>
      <c r="X6" s="626"/>
      <c r="Y6" s="627"/>
      <c r="Z6" s="628">
        <v>0.5</v>
      </c>
      <c r="AA6" s="628"/>
      <c r="AB6" s="628"/>
      <c r="AC6" s="628"/>
      <c r="AD6" s="629">
        <v>150138</v>
      </c>
      <c r="AE6" s="629"/>
      <c r="AF6" s="629"/>
      <c r="AG6" s="629"/>
      <c r="AH6" s="629"/>
      <c r="AI6" s="629"/>
      <c r="AJ6" s="629"/>
      <c r="AK6" s="629"/>
      <c r="AL6" s="630">
        <v>1.2</v>
      </c>
      <c r="AM6" s="631"/>
      <c r="AN6" s="631"/>
      <c r="AO6" s="632"/>
      <c r="AP6" s="622" t="s">
        <v>215</v>
      </c>
      <c r="AQ6" s="623"/>
      <c r="AR6" s="623"/>
      <c r="AS6" s="623"/>
      <c r="AT6" s="623"/>
      <c r="AU6" s="623"/>
      <c r="AV6" s="623"/>
      <c r="AW6" s="623"/>
      <c r="AX6" s="623"/>
      <c r="AY6" s="623"/>
      <c r="AZ6" s="623"/>
      <c r="BA6" s="623"/>
      <c r="BB6" s="623"/>
      <c r="BC6" s="623"/>
      <c r="BD6" s="623"/>
      <c r="BE6" s="623"/>
      <c r="BF6" s="624"/>
      <c r="BG6" s="625">
        <v>5109956</v>
      </c>
      <c r="BH6" s="626"/>
      <c r="BI6" s="626"/>
      <c r="BJ6" s="626"/>
      <c r="BK6" s="626"/>
      <c r="BL6" s="626"/>
      <c r="BM6" s="626"/>
      <c r="BN6" s="627"/>
      <c r="BO6" s="628">
        <v>100</v>
      </c>
      <c r="BP6" s="628"/>
      <c r="BQ6" s="628"/>
      <c r="BR6" s="628"/>
      <c r="BS6" s="629">
        <v>205084</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225830</v>
      </c>
      <c r="CS6" s="626"/>
      <c r="CT6" s="626"/>
      <c r="CU6" s="626"/>
      <c r="CV6" s="626"/>
      <c r="CW6" s="626"/>
      <c r="CX6" s="626"/>
      <c r="CY6" s="627"/>
      <c r="CZ6" s="628">
        <v>0.8</v>
      </c>
      <c r="DA6" s="628"/>
      <c r="DB6" s="628"/>
      <c r="DC6" s="628"/>
      <c r="DD6" s="634" t="s">
        <v>217</v>
      </c>
      <c r="DE6" s="626"/>
      <c r="DF6" s="626"/>
      <c r="DG6" s="626"/>
      <c r="DH6" s="626"/>
      <c r="DI6" s="626"/>
      <c r="DJ6" s="626"/>
      <c r="DK6" s="626"/>
      <c r="DL6" s="626"/>
      <c r="DM6" s="626"/>
      <c r="DN6" s="626"/>
      <c r="DO6" s="626"/>
      <c r="DP6" s="627"/>
      <c r="DQ6" s="634">
        <v>225830</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4132</v>
      </c>
      <c r="S7" s="626"/>
      <c r="T7" s="626"/>
      <c r="U7" s="626"/>
      <c r="V7" s="626"/>
      <c r="W7" s="626"/>
      <c r="X7" s="626"/>
      <c r="Y7" s="627"/>
      <c r="Z7" s="628">
        <v>0</v>
      </c>
      <c r="AA7" s="628"/>
      <c r="AB7" s="628"/>
      <c r="AC7" s="628"/>
      <c r="AD7" s="629">
        <v>4132</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2023128</v>
      </c>
      <c r="BH7" s="626"/>
      <c r="BI7" s="626"/>
      <c r="BJ7" s="626"/>
      <c r="BK7" s="626"/>
      <c r="BL7" s="626"/>
      <c r="BM7" s="626"/>
      <c r="BN7" s="627"/>
      <c r="BO7" s="628">
        <v>39.6</v>
      </c>
      <c r="BP7" s="628"/>
      <c r="BQ7" s="628"/>
      <c r="BR7" s="628"/>
      <c r="BS7" s="629">
        <v>49254</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2113156</v>
      </c>
      <c r="CS7" s="626"/>
      <c r="CT7" s="626"/>
      <c r="CU7" s="626"/>
      <c r="CV7" s="626"/>
      <c r="CW7" s="626"/>
      <c r="CX7" s="626"/>
      <c r="CY7" s="627"/>
      <c r="CZ7" s="628">
        <v>7.3</v>
      </c>
      <c r="DA7" s="628"/>
      <c r="DB7" s="628"/>
      <c r="DC7" s="628"/>
      <c r="DD7" s="634">
        <v>83389</v>
      </c>
      <c r="DE7" s="626"/>
      <c r="DF7" s="626"/>
      <c r="DG7" s="626"/>
      <c r="DH7" s="626"/>
      <c r="DI7" s="626"/>
      <c r="DJ7" s="626"/>
      <c r="DK7" s="626"/>
      <c r="DL7" s="626"/>
      <c r="DM7" s="626"/>
      <c r="DN7" s="626"/>
      <c r="DO7" s="626"/>
      <c r="DP7" s="627"/>
      <c r="DQ7" s="634">
        <v>1606267</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13493</v>
      </c>
      <c r="S8" s="626"/>
      <c r="T8" s="626"/>
      <c r="U8" s="626"/>
      <c r="V8" s="626"/>
      <c r="W8" s="626"/>
      <c r="X8" s="626"/>
      <c r="Y8" s="627"/>
      <c r="Z8" s="628">
        <v>0</v>
      </c>
      <c r="AA8" s="628"/>
      <c r="AB8" s="628"/>
      <c r="AC8" s="628"/>
      <c r="AD8" s="629">
        <v>13493</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68392</v>
      </c>
      <c r="BH8" s="626"/>
      <c r="BI8" s="626"/>
      <c r="BJ8" s="626"/>
      <c r="BK8" s="626"/>
      <c r="BL8" s="626"/>
      <c r="BM8" s="626"/>
      <c r="BN8" s="627"/>
      <c r="BO8" s="628">
        <v>1.3</v>
      </c>
      <c r="BP8" s="628"/>
      <c r="BQ8" s="628"/>
      <c r="BR8" s="628"/>
      <c r="BS8" s="634" t="s">
        <v>223</v>
      </c>
      <c r="BT8" s="626"/>
      <c r="BU8" s="626"/>
      <c r="BV8" s="626"/>
      <c r="BW8" s="626"/>
      <c r="BX8" s="626"/>
      <c r="BY8" s="626"/>
      <c r="BZ8" s="626"/>
      <c r="CA8" s="626"/>
      <c r="CB8" s="635"/>
      <c r="CD8" s="639" t="s">
        <v>224</v>
      </c>
      <c r="CE8" s="640"/>
      <c r="CF8" s="640"/>
      <c r="CG8" s="640"/>
      <c r="CH8" s="640"/>
      <c r="CI8" s="640"/>
      <c r="CJ8" s="640"/>
      <c r="CK8" s="640"/>
      <c r="CL8" s="640"/>
      <c r="CM8" s="640"/>
      <c r="CN8" s="640"/>
      <c r="CO8" s="640"/>
      <c r="CP8" s="640"/>
      <c r="CQ8" s="641"/>
      <c r="CR8" s="625">
        <v>14524765</v>
      </c>
      <c r="CS8" s="626"/>
      <c r="CT8" s="626"/>
      <c r="CU8" s="626"/>
      <c r="CV8" s="626"/>
      <c r="CW8" s="626"/>
      <c r="CX8" s="626"/>
      <c r="CY8" s="627"/>
      <c r="CZ8" s="628">
        <v>49.9</v>
      </c>
      <c r="DA8" s="628"/>
      <c r="DB8" s="628"/>
      <c r="DC8" s="628"/>
      <c r="DD8" s="634">
        <v>13604</v>
      </c>
      <c r="DE8" s="626"/>
      <c r="DF8" s="626"/>
      <c r="DG8" s="626"/>
      <c r="DH8" s="626"/>
      <c r="DI8" s="626"/>
      <c r="DJ8" s="626"/>
      <c r="DK8" s="626"/>
      <c r="DL8" s="626"/>
      <c r="DM8" s="626"/>
      <c r="DN8" s="626"/>
      <c r="DO8" s="626"/>
      <c r="DP8" s="627"/>
      <c r="DQ8" s="634">
        <v>5716526</v>
      </c>
      <c r="DR8" s="626"/>
      <c r="DS8" s="626"/>
      <c r="DT8" s="626"/>
      <c r="DU8" s="626"/>
      <c r="DV8" s="626"/>
      <c r="DW8" s="626"/>
      <c r="DX8" s="626"/>
      <c r="DY8" s="626"/>
      <c r="DZ8" s="626"/>
      <c r="EA8" s="626"/>
      <c r="EB8" s="626"/>
      <c r="EC8" s="635"/>
    </row>
    <row r="9" spans="2:143" ht="11.25" customHeight="1" x14ac:dyDescent="0.15">
      <c r="B9" s="622" t="s">
        <v>225</v>
      </c>
      <c r="C9" s="623"/>
      <c r="D9" s="623"/>
      <c r="E9" s="623"/>
      <c r="F9" s="623"/>
      <c r="G9" s="623"/>
      <c r="H9" s="623"/>
      <c r="I9" s="623"/>
      <c r="J9" s="623"/>
      <c r="K9" s="623"/>
      <c r="L9" s="623"/>
      <c r="M9" s="623"/>
      <c r="N9" s="623"/>
      <c r="O9" s="623"/>
      <c r="P9" s="623"/>
      <c r="Q9" s="624"/>
      <c r="R9" s="625">
        <v>8955</v>
      </c>
      <c r="S9" s="626"/>
      <c r="T9" s="626"/>
      <c r="U9" s="626"/>
      <c r="V9" s="626"/>
      <c r="W9" s="626"/>
      <c r="X9" s="626"/>
      <c r="Y9" s="627"/>
      <c r="Z9" s="628">
        <v>0</v>
      </c>
      <c r="AA9" s="628"/>
      <c r="AB9" s="628"/>
      <c r="AC9" s="628"/>
      <c r="AD9" s="629">
        <v>8955</v>
      </c>
      <c r="AE9" s="629"/>
      <c r="AF9" s="629"/>
      <c r="AG9" s="629"/>
      <c r="AH9" s="629"/>
      <c r="AI9" s="629"/>
      <c r="AJ9" s="629"/>
      <c r="AK9" s="629"/>
      <c r="AL9" s="630">
        <v>0.1</v>
      </c>
      <c r="AM9" s="631"/>
      <c r="AN9" s="631"/>
      <c r="AO9" s="632"/>
      <c r="AP9" s="622" t="s">
        <v>226</v>
      </c>
      <c r="AQ9" s="623"/>
      <c r="AR9" s="623"/>
      <c r="AS9" s="623"/>
      <c r="AT9" s="623"/>
      <c r="AU9" s="623"/>
      <c r="AV9" s="623"/>
      <c r="AW9" s="623"/>
      <c r="AX9" s="623"/>
      <c r="AY9" s="623"/>
      <c r="AZ9" s="623"/>
      <c r="BA9" s="623"/>
      <c r="BB9" s="623"/>
      <c r="BC9" s="623"/>
      <c r="BD9" s="623"/>
      <c r="BE9" s="623"/>
      <c r="BF9" s="624"/>
      <c r="BG9" s="625">
        <v>1587343</v>
      </c>
      <c r="BH9" s="626"/>
      <c r="BI9" s="626"/>
      <c r="BJ9" s="626"/>
      <c r="BK9" s="626"/>
      <c r="BL9" s="626"/>
      <c r="BM9" s="626"/>
      <c r="BN9" s="627"/>
      <c r="BO9" s="628">
        <v>31.1</v>
      </c>
      <c r="BP9" s="628"/>
      <c r="BQ9" s="628"/>
      <c r="BR9" s="628"/>
      <c r="BS9" s="634" t="s">
        <v>223</v>
      </c>
      <c r="BT9" s="626"/>
      <c r="BU9" s="626"/>
      <c r="BV9" s="626"/>
      <c r="BW9" s="626"/>
      <c r="BX9" s="626"/>
      <c r="BY9" s="626"/>
      <c r="BZ9" s="626"/>
      <c r="CA9" s="626"/>
      <c r="CB9" s="635"/>
      <c r="CD9" s="639" t="s">
        <v>227</v>
      </c>
      <c r="CE9" s="640"/>
      <c r="CF9" s="640"/>
      <c r="CG9" s="640"/>
      <c r="CH9" s="640"/>
      <c r="CI9" s="640"/>
      <c r="CJ9" s="640"/>
      <c r="CK9" s="640"/>
      <c r="CL9" s="640"/>
      <c r="CM9" s="640"/>
      <c r="CN9" s="640"/>
      <c r="CO9" s="640"/>
      <c r="CP9" s="640"/>
      <c r="CQ9" s="641"/>
      <c r="CR9" s="625">
        <v>2844158</v>
      </c>
      <c r="CS9" s="626"/>
      <c r="CT9" s="626"/>
      <c r="CU9" s="626"/>
      <c r="CV9" s="626"/>
      <c r="CW9" s="626"/>
      <c r="CX9" s="626"/>
      <c r="CY9" s="627"/>
      <c r="CZ9" s="628">
        <v>9.8000000000000007</v>
      </c>
      <c r="DA9" s="628"/>
      <c r="DB9" s="628"/>
      <c r="DC9" s="628"/>
      <c r="DD9" s="634">
        <v>100822</v>
      </c>
      <c r="DE9" s="626"/>
      <c r="DF9" s="626"/>
      <c r="DG9" s="626"/>
      <c r="DH9" s="626"/>
      <c r="DI9" s="626"/>
      <c r="DJ9" s="626"/>
      <c r="DK9" s="626"/>
      <c r="DL9" s="626"/>
      <c r="DM9" s="626"/>
      <c r="DN9" s="626"/>
      <c r="DO9" s="626"/>
      <c r="DP9" s="627"/>
      <c r="DQ9" s="634">
        <v>1998317</v>
      </c>
      <c r="DR9" s="626"/>
      <c r="DS9" s="626"/>
      <c r="DT9" s="626"/>
      <c r="DU9" s="626"/>
      <c r="DV9" s="626"/>
      <c r="DW9" s="626"/>
      <c r="DX9" s="626"/>
      <c r="DY9" s="626"/>
      <c r="DZ9" s="626"/>
      <c r="EA9" s="626"/>
      <c r="EB9" s="626"/>
      <c r="EC9" s="635"/>
    </row>
    <row r="10" spans="2:143" ht="11.25" customHeight="1" x14ac:dyDescent="0.15">
      <c r="B10" s="622" t="s">
        <v>228</v>
      </c>
      <c r="C10" s="623"/>
      <c r="D10" s="623"/>
      <c r="E10" s="623"/>
      <c r="F10" s="623"/>
      <c r="G10" s="623"/>
      <c r="H10" s="623"/>
      <c r="I10" s="623"/>
      <c r="J10" s="623"/>
      <c r="K10" s="623"/>
      <c r="L10" s="623"/>
      <c r="M10" s="623"/>
      <c r="N10" s="623"/>
      <c r="O10" s="623"/>
      <c r="P10" s="623"/>
      <c r="Q10" s="624"/>
      <c r="R10" s="625">
        <v>897021</v>
      </c>
      <c r="S10" s="626"/>
      <c r="T10" s="626"/>
      <c r="U10" s="626"/>
      <c r="V10" s="626"/>
      <c r="W10" s="626"/>
      <c r="X10" s="626"/>
      <c r="Y10" s="627"/>
      <c r="Z10" s="628">
        <v>3</v>
      </c>
      <c r="AA10" s="628"/>
      <c r="AB10" s="628"/>
      <c r="AC10" s="628"/>
      <c r="AD10" s="629">
        <v>897021</v>
      </c>
      <c r="AE10" s="629"/>
      <c r="AF10" s="629"/>
      <c r="AG10" s="629"/>
      <c r="AH10" s="629"/>
      <c r="AI10" s="629"/>
      <c r="AJ10" s="629"/>
      <c r="AK10" s="629"/>
      <c r="AL10" s="630">
        <v>7.1</v>
      </c>
      <c r="AM10" s="631"/>
      <c r="AN10" s="631"/>
      <c r="AO10" s="632"/>
      <c r="AP10" s="622" t="s">
        <v>229</v>
      </c>
      <c r="AQ10" s="623"/>
      <c r="AR10" s="623"/>
      <c r="AS10" s="623"/>
      <c r="AT10" s="623"/>
      <c r="AU10" s="623"/>
      <c r="AV10" s="623"/>
      <c r="AW10" s="623"/>
      <c r="AX10" s="623"/>
      <c r="AY10" s="623"/>
      <c r="AZ10" s="623"/>
      <c r="BA10" s="623"/>
      <c r="BB10" s="623"/>
      <c r="BC10" s="623"/>
      <c r="BD10" s="623"/>
      <c r="BE10" s="623"/>
      <c r="BF10" s="624"/>
      <c r="BG10" s="625">
        <v>121185</v>
      </c>
      <c r="BH10" s="626"/>
      <c r="BI10" s="626"/>
      <c r="BJ10" s="626"/>
      <c r="BK10" s="626"/>
      <c r="BL10" s="626"/>
      <c r="BM10" s="626"/>
      <c r="BN10" s="627"/>
      <c r="BO10" s="628">
        <v>2.4</v>
      </c>
      <c r="BP10" s="628"/>
      <c r="BQ10" s="628"/>
      <c r="BR10" s="628"/>
      <c r="BS10" s="634" t="s">
        <v>223</v>
      </c>
      <c r="BT10" s="626"/>
      <c r="BU10" s="626"/>
      <c r="BV10" s="626"/>
      <c r="BW10" s="626"/>
      <c r="BX10" s="626"/>
      <c r="BY10" s="626"/>
      <c r="BZ10" s="626"/>
      <c r="CA10" s="626"/>
      <c r="CB10" s="635"/>
      <c r="CD10" s="639" t="s">
        <v>230</v>
      </c>
      <c r="CE10" s="640"/>
      <c r="CF10" s="640"/>
      <c r="CG10" s="640"/>
      <c r="CH10" s="640"/>
      <c r="CI10" s="640"/>
      <c r="CJ10" s="640"/>
      <c r="CK10" s="640"/>
      <c r="CL10" s="640"/>
      <c r="CM10" s="640"/>
      <c r="CN10" s="640"/>
      <c r="CO10" s="640"/>
      <c r="CP10" s="640"/>
      <c r="CQ10" s="641"/>
      <c r="CR10" s="625">
        <v>220375</v>
      </c>
      <c r="CS10" s="626"/>
      <c r="CT10" s="626"/>
      <c r="CU10" s="626"/>
      <c r="CV10" s="626"/>
      <c r="CW10" s="626"/>
      <c r="CX10" s="626"/>
      <c r="CY10" s="627"/>
      <c r="CZ10" s="628">
        <v>0.8</v>
      </c>
      <c r="DA10" s="628"/>
      <c r="DB10" s="628"/>
      <c r="DC10" s="628"/>
      <c r="DD10" s="634" t="s">
        <v>223</v>
      </c>
      <c r="DE10" s="626"/>
      <c r="DF10" s="626"/>
      <c r="DG10" s="626"/>
      <c r="DH10" s="626"/>
      <c r="DI10" s="626"/>
      <c r="DJ10" s="626"/>
      <c r="DK10" s="626"/>
      <c r="DL10" s="626"/>
      <c r="DM10" s="626"/>
      <c r="DN10" s="626"/>
      <c r="DO10" s="626"/>
      <c r="DP10" s="627"/>
      <c r="DQ10" s="634">
        <v>205261</v>
      </c>
      <c r="DR10" s="626"/>
      <c r="DS10" s="626"/>
      <c r="DT10" s="626"/>
      <c r="DU10" s="626"/>
      <c r="DV10" s="626"/>
      <c r="DW10" s="626"/>
      <c r="DX10" s="626"/>
      <c r="DY10" s="626"/>
      <c r="DZ10" s="626"/>
      <c r="EA10" s="626"/>
      <c r="EB10" s="626"/>
      <c r="EC10" s="635"/>
    </row>
    <row r="11" spans="2:143" ht="11.25" customHeight="1" x14ac:dyDescent="0.15">
      <c r="B11" s="622" t="s">
        <v>231</v>
      </c>
      <c r="C11" s="623"/>
      <c r="D11" s="623"/>
      <c r="E11" s="623"/>
      <c r="F11" s="623"/>
      <c r="G11" s="623"/>
      <c r="H11" s="623"/>
      <c r="I11" s="623"/>
      <c r="J11" s="623"/>
      <c r="K11" s="623"/>
      <c r="L11" s="623"/>
      <c r="M11" s="623"/>
      <c r="N11" s="623"/>
      <c r="O11" s="623"/>
      <c r="P11" s="623"/>
      <c r="Q11" s="624"/>
      <c r="R11" s="625" t="s">
        <v>223</v>
      </c>
      <c r="S11" s="626"/>
      <c r="T11" s="626"/>
      <c r="U11" s="626"/>
      <c r="V11" s="626"/>
      <c r="W11" s="626"/>
      <c r="X11" s="626"/>
      <c r="Y11" s="627"/>
      <c r="Z11" s="628" t="s">
        <v>223</v>
      </c>
      <c r="AA11" s="628"/>
      <c r="AB11" s="628"/>
      <c r="AC11" s="628"/>
      <c r="AD11" s="629" t="s">
        <v>223</v>
      </c>
      <c r="AE11" s="629"/>
      <c r="AF11" s="629"/>
      <c r="AG11" s="629"/>
      <c r="AH11" s="629"/>
      <c r="AI11" s="629"/>
      <c r="AJ11" s="629"/>
      <c r="AK11" s="629"/>
      <c r="AL11" s="630" t="s">
        <v>223</v>
      </c>
      <c r="AM11" s="631"/>
      <c r="AN11" s="631"/>
      <c r="AO11" s="632"/>
      <c r="AP11" s="622" t="s">
        <v>232</v>
      </c>
      <c r="AQ11" s="623"/>
      <c r="AR11" s="623"/>
      <c r="AS11" s="623"/>
      <c r="AT11" s="623"/>
      <c r="AU11" s="623"/>
      <c r="AV11" s="623"/>
      <c r="AW11" s="623"/>
      <c r="AX11" s="623"/>
      <c r="AY11" s="623"/>
      <c r="AZ11" s="623"/>
      <c r="BA11" s="623"/>
      <c r="BB11" s="623"/>
      <c r="BC11" s="623"/>
      <c r="BD11" s="623"/>
      <c r="BE11" s="623"/>
      <c r="BF11" s="624"/>
      <c r="BG11" s="625">
        <v>246208</v>
      </c>
      <c r="BH11" s="626"/>
      <c r="BI11" s="626"/>
      <c r="BJ11" s="626"/>
      <c r="BK11" s="626"/>
      <c r="BL11" s="626"/>
      <c r="BM11" s="626"/>
      <c r="BN11" s="627"/>
      <c r="BO11" s="628">
        <v>4.8</v>
      </c>
      <c r="BP11" s="628"/>
      <c r="BQ11" s="628"/>
      <c r="BR11" s="628"/>
      <c r="BS11" s="634">
        <v>49254</v>
      </c>
      <c r="BT11" s="626"/>
      <c r="BU11" s="626"/>
      <c r="BV11" s="626"/>
      <c r="BW11" s="626"/>
      <c r="BX11" s="626"/>
      <c r="BY11" s="626"/>
      <c r="BZ11" s="626"/>
      <c r="CA11" s="626"/>
      <c r="CB11" s="635"/>
      <c r="CD11" s="639" t="s">
        <v>233</v>
      </c>
      <c r="CE11" s="640"/>
      <c r="CF11" s="640"/>
      <c r="CG11" s="640"/>
      <c r="CH11" s="640"/>
      <c r="CI11" s="640"/>
      <c r="CJ11" s="640"/>
      <c r="CK11" s="640"/>
      <c r="CL11" s="640"/>
      <c r="CM11" s="640"/>
      <c r="CN11" s="640"/>
      <c r="CO11" s="640"/>
      <c r="CP11" s="640"/>
      <c r="CQ11" s="641"/>
      <c r="CR11" s="625">
        <v>598640</v>
      </c>
      <c r="CS11" s="626"/>
      <c r="CT11" s="626"/>
      <c r="CU11" s="626"/>
      <c r="CV11" s="626"/>
      <c r="CW11" s="626"/>
      <c r="CX11" s="626"/>
      <c r="CY11" s="627"/>
      <c r="CZ11" s="628">
        <v>2.1</v>
      </c>
      <c r="DA11" s="628"/>
      <c r="DB11" s="628"/>
      <c r="DC11" s="628"/>
      <c r="DD11" s="634">
        <v>159400</v>
      </c>
      <c r="DE11" s="626"/>
      <c r="DF11" s="626"/>
      <c r="DG11" s="626"/>
      <c r="DH11" s="626"/>
      <c r="DI11" s="626"/>
      <c r="DJ11" s="626"/>
      <c r="DK11" s="626"/>
      <c r="DL11" s="626"/>
      <c r="DM11" s="626"/>
      <c r="DN11" s="626"/>
      <c r="DO11" s="626"/>
      <c r="DP11" s="627"/>
      <c r="DQ11" s="634">
        <v>158239</v>
      </c>
      <c r="DR11" s="626"/>
      <c r="DS11" s="626"/>
      <c r="DT11" s="626"/>
      <c r="DU11" s="626"/>
      <c r="DV11" s="626"/>
      <c r="DW11" s="626"/>
      <c r="DX11" s="626"/>
      <c r="DY11" s="626"/>
      <c r="DZ11" s="626"/>
      <c r="EA11" s="626"/>
      <c r="EB11" s="626"/>
      <c r="EC11" s="635"/>
    </row>
    <row r="12" spans="2:143" ht="11.25" customHeight="1" x14ac:dyDescent="0.15">
      <c r="B12" s="622" t="s">
        <v>234</v>
      </c>
      <c r="C12" s="623"/>
      <c r="D12" s="623"/>
      <c r="E12" s="623"/>
      <c r="F12" s="623"/>
      <c r="G12" s="623"/>
      <c r="H12" s="623"/>
      <c r="I12" s="623"/>
      <c r="J12" s="623"/>
      <c r="K12" s="623"/>
      <c r="L12" s="623"/>
      <c r="M12" s="623"/>
      <c r="N12" s="623"/>
      <c r="O12" s="623"/>
      <c r="P12" s="623"/>
      <c r="Q12" s="624"/>
      <c r="R12" s="625" t="s">
        <v>223</v>
      </c>
      <c r="S12" s="626"/>
      <c r="T12" s="626"/>
      <c r="U12" s="626"/>
      <c r="V12" s="626"/>
      <c r="W12" s="626"/>
      <c r="X12" s="626"/>
      <c r="Y12" s="627"/>
      <c r="Z12" s="628" t="s">
        <v>223</v>
      </c>
      <c r="AA12" s="628"/>
      <c r="AB12" s="628"/>
      <c r="AC12" s="628"/>
      <c r="AD12" s="629" t="s">
        <v>223</v>
      </c>
      <c r="AE12" s="629"/>
      <c r="AF12" s="629"/>
      <c r="AG12" s="629"/>
      <c r="AH12" s="629"/>
      <c r="AI12" s="629"/>
      <c r="AJ12" s="629"/>
      <c r="AK12" s="629"/>
      <c r="AL12" s="630" t="s">
        <v>223</v>
      </c>
      <c r="AM12" s="631"/>
      <c r="AN12" s="631"/>
      <c r="AO12" s="632"/>
      <c r="AP12" s="622" t="s">
        <v>235</v>
      </c>
      <c r="AQ12" s="623"/>
      <c r="AR12" s="623"/>
      <c r="AS12" s="623"/>
      <c r="AT12" s="623"/>
      <c r="AU12" s="623"/>
      <c r="AV12" s="623"/>
      <c r="AW12" s="623"/>
      <c r="AX12" s="623"/>
      <c r="AY12" s="623"/>
      <c r="AZ12" s="623"/>
      <c r="BA12" s="623"/>
      <c r="BB12" s="623"/>
      <c r="BC12" s="623"/>
      <c r="BD12" s="623"/>
      <c r="BE12" s="623"/>
      <c r="BF12" s="624"/>
      <c r="BG12" s="625">
        <v>2408043</v>
      </c>
      <c r="BH12" s="626"/>
      <c r="BI12" s="626"/>
      <c r="BJ12" s="626"/>
      <c r="BK12" s="626"/>
      <c r="BL12" s="626"/>
      <c r="BM12" s="626"/>
      <c r="BN12" s="627"/>
      <c r="BO12" s="628">
        <v>47.1</v>
      </c>
      <c r="BP12" s="628"/>
      <c r="BQ12" s="628"/>
      <c r="BR12" s="628"/>
      <c r="BS12" s="634">
        <v>155830</v>
      </c>
      <c r="BT12" s="626"/>
      <c r="BU12" s="626"/>
      <c r="BV12" s="626"/>
      <c r="BW12" s="626"/>
      <c r="BX12" s="626"/>
      <c r="BY12" s="626"/>
      <c r="BZ12" s="626"/>
      <c r="CA12" s="626"/>
      <c r="CB12" s="635"/>
      <c r="CD12" s="639" t="s">
        <v>236</v>
      </c>
      <c r="CE12" s="640"/>
      <c r="CF12" s="640"/>
      <c r="CG12" s="640"/>
      <c r="CH12" s="640"/>
      <c r="CI12" s="640"/>
      <c r="CJ12" s="640"/>
      <c r="CK12" s="640"/>
      <c r="CL12" s="640"/>
      <c r="CM12" s="640"/>
      <c r="CN12" s="640"/>
      <c r="CO12" s="640"/>
      <c r="CP12" s="640"/>
      <c r="CQ12" s="641"/>
      <c r="CR12" s="625">
        <v>461238</v>
      </c>
      <c r="CS12" s="626"/>
      <c r="CT12" s="626"/>
      <c r="CU12" s="626"/>
      <c r="CV12" s="626"/>
      <c r="CW12" s="626"/>
      <c r="CX12" s="626"/>
      <c r="CY12" s="627"/>
      <c r="CZ12" s="628">
        <v>1.6</v>
      </c>
      <c r="DA12" s="628"/>
      <c r="DB12" s="628"/>
      <c r="DC12" s="628"/>
      <c r="DD12" s="634">
        <v>73675</v>
      </c>
      <c r="DE12" s="626"/>
      <c r="DF12" s="626"/>
      <c r="DG12" s="626"/>
      <c r="DH12" s="626"/>
      <c r="DI12" s="626"/>
      <c r="DJ12" s="626"/>
      <c r="DK12" s="626"/>
      <c r="DL12" s="626"/>
      <c r="DM12" s="626"/>
      <c r="DN12" s="626"/>
      <c r="DO12" s="626"/>
      <c r="DP12" s="627"/>
      <c r="DQ12" s="634">
        <v>285479</v>
      </c>
      <c r="DR12" s="626"/>
      <c r="DS12" s="626"/>
      <c r="DT12" s="626"/>
      <c r="DU12" s="626"/>
      <c r="DV12" s="626"/>
      <c r="DW12" s="626"/>
      <c r="DX12" s="626"/>
      <c r="DY12" s="626"/>
      <c r="DZ12" s="626"/>
      <c r="EA12" s="626"/>
      <c r="EB12" s="626"/>
      <c r="EC12" s="635"/>
    </row>
    <row r="13" spans="2:143" ht="11.25" customHeight="1" x14ac:dyDescent="0.15">
      <c r="B13" s="622" t="s">
        <v>237</v>
      </c>
      <c r="C13" s="623"/>
      <c r="D13" s="623"/>
      <c r="E13" s="623"/>
      <c r="F13" s="623"/>
      <c r="G13" s="623"/>
      <c r="H13" s="623"/>
      <c r="I13" s="623"/>
      <c r="J13" s="623"/>
      <c r="K13" s="623"/>
      <c r="L13" s="623"/>
      <c r="M13" s="623"/>
      <c r="N13" s="623"/>
      <c r="O13" s="623"/>
      <c r="P13" s="623"/>
      <c r="Q13" s="624"/>
      <c r="R13" s="625">
        <v>39974</v>
      </c>
      <c r="S13" s="626"/>
      <c r="T13" s="626"/>
      <c r="U13" s="626"/>
      <c r="V13" s="626"/>
      <c r="W13" s="626"/>
      <c r="X13" s="626"/>
      <c r="Y13" s="627"/>
      <c r="Z13" s="628">
        <v>0.1</v>
      </c>
      <c r="AA13" s="628"/>
      <c r="AB13" s="628"/>
      <c r="AC13" s="628"/>
      <c r="AD13" s="629">
        <v>39974</v>
      </c>
      <c r="AE13" s="629"/>
      <c r="AF13" s="629"/>
      <c r="AG13" s="629"/>
      <c r="AH13" s="629"/>
      <c r="AI13" s="629"/>
      <c r="AJ13" s="629"/>
      <c r="AK13" s="629"/>
      <c r="AL13" s="630">
        <v>0.3</v>
      </c>
      <c r="AM13" s="631"/>
      <c r="AN13" s="631"/>
      <c r="AO13" s="632"/>
      <c r="AP13" s="622" t="s">
        <v>238</v>
      </c>
      <c r="AQ13" s="623"/>
      <c r="AR13" s="623"/>
      <c r="AS13" s="623"/>
      <c r="AT13" s="623"/>
      <c r="AU13" s="623"/>
      <c r="AV13" s="623"/>
      <c r="AW13" s="623"/>
      <c r="AX13" s="623"/>
      <c r="AY13" s="623"/>
      <c r="AZ13" s="623"/>
      <c r="BA13" s="623"/>
      <c r="BB13" s="623"/>
      <c r="BC13" s="623"/>
      <c r="BD13" s="623"/>
      <c r="BE13" s="623"/>
      <c r="BF13" s="624"/>
      <c r="BG13" s="625">
        <v>2368766</v>
      </c>
      <c r="BH13" s="626"/>
      <c r="BI13" s="626"/>
      <c r="BJ13" s="626"/>
      <c r="BK13" s="626"/>
      <c r="BL13" s="626"/>
      <c r="BM13" s="626"/>
      <c r="BN13" s="627"/>
      <c r="BO13" s="628">
        <v>46.4</v>
      </c>
      <c r="BP13" s="628"/>
      <c r="BQ13" s="628"/>
      <c r="BR13" s="628"/>
      <c r="BS13" s="634">
        <v>155830</v>
      </c>
      <c r="BT13" s="626"/>
      <c r="BU13" s="626"/>
      <c r="BV13" s="626"/>
      <c r="BW13" s="626"/>
      <c r="BX13" s="626"/>
      <c r="BY13" s="626"/>
      <c r="BZ13" s="626"/>
      <c r="CA13" s="626"/>
      <c r="CB13" s="635"/>
      <c r="CD13" s="639" t="s">
        <v>239</v>
      </c>
      <c r="CE13" s="640"/>
      <c r="CF13" s="640"/>
      <c r="CG13" s="640"/>
      <c r="CH13" s="640"/>
      <c r="CI13" s="640"/>
      <c r="CJ13" s="640"/>
      <c r="CK13" s="640"/>
      <c r="CL13" s="640"/>
      <c r="CM13" s="640"/>
      <c r="CN13" s="640"/>
      <c r="CO13" s="640"/>
      <c r="CP13" s="640"/>
      <c r="CQ13" s="641"/>
      <c r="CR13" s="625">
        <v>2960290</v>
      </c>
      <c r="CS13" s="626"/>
      <c r="CT13" s="626"/>
      <c r="CU13" s="626"/>
      <c r="CV13" s="626"/>
      <c r="CW13" s="626"/>
      <c r="CX13" s="626"/>
      <c r="CY13" s="627"/>
      <c r="CZ13" s="628">
        <v>10.199999999999999</v>
      </c>
      <c r="DA13" s="628"/>
      <c r="DB13" s="628"/>
      <c r="DC13" s="628"/>
      <c r="DD13" s="634">
        <v>1816038</v>
      </c>
      <c r="DE13" s="626"/>
      <c r="DF13" s="626"/>
      <c r="DG13" s="626"/>
      <c r="DH13" s="626"/>
      <c r="DI13" s="626"/>
      <c r="DJ13" s="626"/>
      <c r="DK13" s="626"/>
      <c r="DL13" s="626"/>
      <c r="DM13" s="626"/>
      <c r="DN13" s="626"/>
      <c r="DO13" s="626"/>
      <c r="DP13" s="627"/>
      <c r="DQ13" s="634">
        <v>797056</v>
      </c>
      <c r="DR13" s="626"/>
      <c r="DS13" s="626"/>
      <c r="DT13" s="626"/>
      <c r="DU13" s="626"/>
      <c r="DV13" s="626"/>
      <c r="DW13" s="626"/>
      <c r="DX13" s="626"/>
      <c r="DY13" s="626"/>
      <c r="DZ13" s="626"/>
      <c r="EA13" s="626"/>
      <c r="EB13" s="626"/>
      <c r="EC13" s="635"/>
    </row>
    <row r="14" spans="2:143" ht="11.25" customHeight="1" x14ac:dyDescent="0.15">
      <c r="B14" s="622" t="s">
        <v>240</v>
      </c>
      <c r="C14" s="623"/>
      <c r="D14" s="623"/>
      <c r="E14" s="623"/>
      <c r="F14" s="623"/>
      <c r="G14" s="623"/>
      <c r="H14" s="623"/>
      <c r="I14" s="623"/>
      <c r="J14" s="623"/>
      <c r="K14" s="623"/>
      <c r="L14" s="623"/>
      <c r="M14" s="623"/>
      <c r="N14" s="623"/>
      <c r="O14" s="623"/>
      <c r="P14" s="623"/>
      <c r="Q14" s="624"/>
      <c r="R14" s="625" t="s">
        <v>223</v>
      </c>
      <c r="S14" s="626"/>
      <c r="T14" s="626"/>
      <c r="U14" s="626"/>
      <c r="V14" s="626"/>
      <c r="W14" s="626"/>
      <c r="X14" s="626"/>
      <c r="Y14" s="627"/>
      <c r="Z14" s="628" t="s">
        <v>223</v>
      </c>
      <c r="AA14" s="628"/>
      <c r="AB14" s="628"/>
      <c r="AC14" s="628"/>
      <c r="AD14" s="629" t="s">
        <v>223</v>
      </c>
      <c r="AE14" s="629"/>
      <c r="AF14" s="629"/>
      <c r="AG14" s="629"/>
      <c r="AH14" s="629"/>
      <c r="AI14" s="629"/>
      <c r="AJ14" s="629"/>
      <c r="AK14" s="629"/>
      <c r="AL14" s="630" t="s">
        <v>223</v>
      </c>
      <c r="AM14" s="631"/>
      <c r="AN14" s="631"/>
      <c r="AO14" s="632"/>
      <c r="AP14" s="622" t="s">
        <v>241</v>
      </c>
      <c r="AQ14" s="623"/>
      <c r="AR14" s="623"/>
      <c r="AS14" s="623"/>
      <c r="AT14" s="623"/>
      <c r="AU14" s="623"/>
      <c r="AV14" s="623"/>
      <c r="AW14" s="623"/>
      <c r="AX14" s="623"/>
      <c r="AY14" s="623"/>
      <c r="AZ14" s="623"/>
      <c r="BA14" s="623"/>
      <c r="BB14" s="623"/>
      <c r="BC14" s="623"/>
      <c r="BD14" s="623"/>
      <c r="BE14" s="623"/>
      <c r="BF14" s="624"/>
      <c r="BG14" s="625">
        <v>136715</v>
      </c>
      <c r="BH14" s="626"/>
      <c r="BI14" s="626"/>
      <c r="BJ14" s="626"/>
      <c r="BK14" s="626"/>
      <c r="BL14" s="626"/>
      <c r="BM14" s="626"/>
      <c r="BN14" s="627"/>
      <c r="BO14" s="628">
        <v>2.7</v>
      </c>
      <c r="BP14" s="628"/>
      <c r="BQ14" s="628"/>
      <c r="BR14" s="628"/>
      <c r="BS14" s="634" t="s">
        <v>223</v>
      </c>
      <c r="BT14" s="626"/>
      <c r="BU14" s="626"/>
      <c r="BV14" s="626"/>
      <c r="BW14" s="626"/>
      <c r="BX14" s="626"/>
      <c r="BY14" s="626"/>
      <c r="BZ14" s="626"/>
      <c r="CA14" s="626"/>
      <c r="CB14" s="635"/>
      <c r="CD14" s="639" t="s">
        <v>242</v>
      </c>
      <c r="CE14" s="640"/>
      <c r="CF14" s="640"/>
      <c r="CG14" s="640"/>
      <c r="CH14" s="640"/>
      <c r="CI14" s="640"/>
      <c r="CJ14" s="640"/>
      <c r="CK14" s="640"/>
      <c r="CL14" s="640"/>
      <c r="CM14" s="640"/>
      <c r="CN14" s="640"/>
      <c r="CO14" s="640"/>
      <c r="CP14" s="640"/>
      <c r="CQ14" s="641"/>
      <c r="CR14" s="625">
        <v>760771</v>
      </c>
      <c r="CS14" s="626"/>
      <c r="CT14" s="626"/>
      <c r="CU14" s="626"/>
      <c r="CV14" s="626"/>
      <c r="CW14" s="626"/>
      <c r="CX14" s="626"/>
      <c r="CY14" s="627"/>
      <c r="CZ14" s="628">
        <v>2.6</v>
      </c>
      <c r="DA14" s="628"/>
      <c r="DB14" s="628"/>
      <c r="DC14" s="628"/>
      <c r="DD14" s="634">
        <v>37126</v>
      </c>
      <c r="DE14" s="626"/>
      <c r="DF14" s="626"/>
      <c r="DG14" s="626"/>
      <c r="DH14" s="626"/>
      <c r="DI14" s="626"/>
      <c r="DJ14" s="626"/>
      <c r="DK14" s="626"/>
      <c r="DL14" s="626"/>
      <c r="DM14" s="626"/>
      <c r="DN14" s="626"/>
      <c r="DO14" s="626"/>
      <c r="DP14" s="627"/>
      <c r="DQ14" s="634">
        <v>714640</v>
      </c>
      <c r="DR14" s="626"/>
      <c r="DS14" s="626"/>
      <c r="DT14" s="626"/>
      <c r="DU14" s="626"/>
      <c r="DV14" s="626"/>
      <c r="DW14" s="626"/>
      <c r="DX14" s="626"/>
      <c r="DY14" s="626"/>
      <c r="DZ14" s="626"/>
      <c r="EA14" s="626"/>
      <c r="EB14" s="626"/>
      <c r="EC14" s="635"/>
    </row>
    <row r="15" spans="2:143" ht="11.25" customHeight="1" x14ac:dyDescent="0.15">
      <c r="B15" s="622" t="s">
        <v>243</v>
      </c>
      <c r="C15" s="623"/>
      <c r="D15" s="623"/>
      <c r="E15" s="623"/>
      <c r="F15" s="623"/>
      <c r="G15" s="623"/>
      <c r="H15" s="623"/>
      <c r="I15" s="623"/>
      <c r="J15" s="623"/>
      <c r="K15" s="623"/>
      <c r="L15" s="623"/>
      <c r="M15" s="623"/>
      <c r="N15" s="623"/>
      <c r="O15" s="623"/>
      <c r="P15" s="623"/>
      <c r="Q15" s="624"/>
      <c r="R15" s="625">
        <v>18724</v>
      </c>
      <c r="S15" s="626"/>
      <c r="T15" s="626"/>
      <c r="U15" s="626"/>
      <c r="V15" s="626"/>
      <c r="W15" s="626"/>
      <c r="X15" s="626"/>
      <c r="Y15" s="627"/>
      <c r="Z15" s="628">
        <v>0.1</v>
      </c>
      <c r="AA15" s="628"/>
      <c r="AB15" s="628"/>
      <c r="AC15" s="628"/>
      <c r="AD15" s="629">
        <v>18724</v>
      </c>
      <c r="AE15" s="629"/>
      <c r="AF15" s="629"/>
      <c r="AG15" s="629"/>
      <c r="AH15" s="629"/>
      <c r="AI15" s="629"/>
      <c r="AJ15" s="629"/>
      <c r="AK15" s="629"/>
      <c r="AL15" s="630">
        <v>0.1</v>
      </c>
      <c r="AM15" s="631"/>
      <c r="AN15" s="631"/>
      <c r="AO15" s="632"/>
      <c r="AP15" s="622" t="s">
        <v>244</v>
      </c>
      <c r="AQ15" s="623"/>
      <c r="AR15" s="623"/>
      <c r="AS15" s="623"/>
      <c r="AT15" s="623"/>
      <c r="AU15" s="623"/>
      <c r="AV15" s="623"/>
      <c r="AW15" s="623"/>
      <c r="AX15" s="623"/>
      <c r="AY15" s="623"/>
      <c r="AZ15" s="623"/>
      <c r="BA15" s="623"/>
      <c r="BB15" s="623"/>
      <c r="BC15" s="623"/>
      <c r="BD15" s="623"/>
      <c r="BE15" s="623"/>
      <c r="BF15" s="624"/>
      <c r="BG15" s="625">
        <v>537669</v>
      </c>
      <c r="BH15" s="626"/>
      <c r="BI15" s="626"/>
      <c r="BJ15" s="626"/>
      <c r="BK15" s="626"/>
      <c r="BL15" s="626"/>
      <c r="BM15" s="626"/>
      <c r="BN15" s="627"/>
      <c r="BO15" s="628">
        <v>10.5</v>
      </c>
      <c r="BP15" s="628"/>
      <c r="BQ15" s="628"/>
      <c r="BR15" s="628"/>
      <c r="BS15" s="634" t="s">
        <v>223</v>
      </c>
      <c r="BT15" s="626"/>
      <c r="BU15" s="626"/>
      <c r="BV15" s="626"/>
      <c r="BW15" s="626"/>
      <c r="BX15" s="626"/>
      <c r="BY15" s="626"/>
      <c r="BZ15" s="626"/>
      <c r="CA15" s="626"/>
      <c r="CB15" s="635"/>
      <c r="CD15" s="639" t="s">
        <v>245</v>
      </c>
      <c r="CE15" s="640"/>
      <c r="CF15" s="640"/>
      <c r="CG15" s="640"/>
      <c r="CH15" s="640"/>
      <c r="CI15" s="640"/>
      <c r="CJ15" s="640"/>
      <c r="CK15" s="640"/>
      <c r="CL15" s="640"/>
      <c r="CM15" s="640"/>
      <c r="CN15" s="640"/>
      <c r="CO15" s="640"/>
      <c r="CP15" s="640"/>
      <c r="CQ15" s="641"/>
      <c r="CR15" s="625">
        <v>1765416</v>
      </c>
      <c r="CS15" s="626"/>
      <c r="CT15" s="626"/>
      <c r="CU15" s="626"/>
      <c r="CV15" s="626"/>
      <c r="CW15" s="626"/>
      <c r="CX15" s="626"/>
      <c r="CY15" s="627"/>
      <c r="CZ15" s="628">
        <v>6.1</v>
      </c>
      <c r="DA15" s="628"/>
      <c r="DB15" s="628"/>
      <c r="DC15" s="628"/>
      <c r="DD15" s="634">
        <v>359735</v>
      </c>
      <c r="DE15" s="626"/>
      <c r="DF15" s="626"/>
      <c r="DG15" s="626"/>
      <c r="DH15" s="626"/>
      <c r="DI15" s="626"/>
      <c r="DJ15" s="626"/>
      <c r="DK15" s="626"/>
      <c r="DL15" s="626"/>
      <c r="DM15" s="626"/>
      <c r="DN15" s="626"/>
      <c r="DO15" s="626"/>
      <c r="DP15" s="627"/>
      <c r="DQ15" s="634">
        <v>1320426</v>
      </c>
      <c r="DR15" s="626"/>
      <c r="DS15" s="626"/>
      <c r="DT15" s="626"/>
      <c r="DU15" s="626"/>
      <c r="DV15" s="626"/>
      <c r="DW15" s="626"/>
      <c r="DX15" s="626"/>
      <c r="DY15" s="626"/>
      <c r="DZ15" s="626"/>
      <c r="EA15" s="626"/>
      <c r="EB15" s="626"/>
      <c r="EC15" s="635"/>
    </row>
    <row r="16" spans="2:143" ht="11.25" customHeight="1" x14ac:dyDescent="0.15">
      <c r="B16" s="622" t="s">
        <v>246</v>
      </c>
      <c r="C16" s="623"/>
      <c r="D16" s="623"/>
      <c r="E16" s="623"/>
      <c r="F16" s="623"/>
      <c r="G16" s="623"/>
      <c r="H16" s="623"/>
      <c r="I16" s="623"/>
      <c r="J16" s="623"/>
      <c r="K16" s="623"/>
      <c r="L16" s="623"/>
      <c r="M16" s="623"/>
      <c r="N16" s="623"/>
      <c r="O16" s="623"/>
      <c r="P16" s="623"/>
      <c r="Q16" s="624"/>
      <c r="R16" s="625">
        <v>7201854</v>
      </c>
      <c r="S16" s="626"/>
      <c r="T16" s="626"/>
      <c r="U16" s="626"/>
      <c r="V16" s="626"/>
      <c r="W16" s="626"/>
      <c r="X16" s="626"/>
      <c r="Y16" s="627"/>
      <c r="Z16" s="628">
        <v>24.3</v>
      </c>
      <c r="AA16" s="628"/>
      <c r="AB16" s="628"/>
      <c r="AC16" s="628"/>
      <c r="AD16" s="629">
        <v>6237379</v>
      </c>
      <c r="AE16" s="629"/>
      <c r="AF16" s="629"/>
      <c r="AG16" s="629"/>
      <c r="AH16" s="629"/>
      <c r="AI16" s="629"/>
      <c r="AJ16" s="629"/>
      <c r="AK16" s="629"/>
      <c r="AL16" s="630">
        <v>49.6</v>
      </c>
      <c r="AM16" s="631"/>
      <c r="AN16" s="631"/>
      <c r="AO16" s="632"/>
      <c r="AP16" s="622" t="s">
        <v>247</v>
      </c>
      <c r="AQ16" s="623"/>
      <c r="AR16" s="623"/>
      <c r="AS16" s="623"/>
      <c r="AT16" s="623"/>
      <c r="AU16" s="623"/>
      <c r="AV16" s="623"/>
      <c r="AW16" s="623"/>
      <c r="AX16" s="623"/>
      <c r="AY16" s="623"/>
      <c r="AZ16" s="623"/>
      <c r="BA16" s="623"/>
      <c r="BB16" s="623"/>
      <c r="BC16" s="623"/>
      <c r="BD16" s="623"/>
      <c r="BE16" s="623"/>
      <c r="BF16" s="624"/>
      <c r="BG16" s="625">
        <v>4401</v>
      </c>
      <c r="BH16" s="626"/>
      <c r="BI16" s="626"/>
      <c r="BJ16" s="626"/>
      <c r="BK16" s="626"/>
      <c r="BL16" s="626"/>
      <c r="BM16" s="626"/>
      <c r="BN16" s="627"/>
      <c r="BO16" s="628">
        <v>0.1</v>
      </c>
      <c r="BP16" s="628"/>
      <c r="BQ16" s="628"/>
      <c r="BR16" s="628"/>
      <c r="BS16" s="634" t="s">
        <v>223</v>
      </c>
      <c r="BT16" s="626"/>
      <c r="BU16" s="626"/>
      <c r="BV16" s="626"/>
      <c r="BW16" s="626"/>
      <c r="BX16" s="626"/>
      <c r="BY16" s="626"/>
      <c r="BZ16" s="626"/>
      <c r="CA16" s="626"/>
      <c r="CB16" s="635"/>
      <c r="CD16" s="639" t="s">
        <v>248</v>
      </c>
      <c r="CE16" s="640"/>
      <c r="CF16" s="640"/>
      <c r="CG16" s="640"/>
      <c r="CH16" s="640"/>
      <c r="CI16" s="640"/>
      <c r="CJ16" s="640"/>
      <c r="CK16" s="640"/>
      <c r="CL16" s="640"/>
      <c r="CM16" s="640"/>
      <c r="CN16" s="640"/>
      <c r="CO16" s="640"/>
      <c r="CP16" s="640"/>
      <c r="CQ16" s="641"/>
      <c r="CR16" s="625">
        <v>10174</v>
      </c>
      <c r="CS16" s="626"/>
      <c r="CT16" s="626"/>
      <c r="CU16" s="626"/>
      <c r="CV16" s="626"/>
      <c r="CW16" s="626"/>
      <c r="CX16" s="626"/>
      <c r="CY16" s="627"/>
      <c r="CZ16" s="628">
        <v>0</v>
      </c>
      <c r="DA16" s="628"/>
      <c r="DB16" s="628"/>
      <c r="DC16" s="628"/>
      <c r="DD16" s="634" t="s">
        <v>223</v>
      </c>
      <c r="DE16" s="626"/>
      <c r="DF16" s="626"/>
      <c r="DG16" s="626"/>
      <c r="DH16" s="626"/>
      <c r="DI16" s="626"/>
      <c r="DJ16" s="626"/>
      <c r="DK16" s="626"/>
      <c r="DL16" s="626"/>
      <c r="DM16" s="626"/>
      <c r="DN16" s="626"/>
      <c r="DO16" s="626"/>
      <c r="DP16" s="627"/>
      <c r="DQ16" s="634">
        <v>3828</v>
      </c>
      <c r="DR16" s="626"/>
      <c r="DS16" s="626"/>
      <c r="DT16" s="626"/>
      <c r="DU16" s="626"/>
      <c r="DV16" s="626"/>
      <c r="DW16" s="626"/>
      <c r="DX16" s="626"/>
      <c r="DY16" s="626"/>
      <c r="DZ16" s="626"/>
      <c r="EA16" s="626"/>
      <c r="EB16" s="626"/>
      <c r="EC16" s="635"/>
    </row>
    <row r="17" spans="2:133" ht="11.25" customHeight="1" x14ac:dyDescent="0.15">
      <c r="B17" s="622" t="s">
        <v>249</v>
      </c>
      <c r="C17" s="623"/>
      <c r="D17" s="623"/>
      <c r="E17" s="623"/>
      <c r="F17" s="623"/>
      <c r="G17" s="623"/>
      <c r="H17" s="623"/>
      <c r="I17" s="623"/>
      <c r="J17" s="623"/>
      <c r="K17" s="623"/>
      <c r="L17" s="623"/>
      <c r="M17" s="623"/>
      <c r="N17" s="623"/>
      <c r="O17" s="623"/>
      <c r="P17" s="623"/>
      <c r="Q17" s="624"/>
      <c r="R17" s="625">
        <v>6237379</v>
      </c>
      <c r="S17" s="626"/>
      <c r="T17" s="626"/>
      <c r="U17" s="626"/>
      <c r="V17" s="626"/>
      <c r="W17" s="626"/>
      <c r="X17" s="626"/>
      <c r="Y17" s="627"/>
      <c r="Z17" s="628">
        <v>21</v>
      </c>
      <c r="AA17" s="628"/>
      <c r="AB17" s="628"/>
      <c r="AC17" s="628"/>
      <c r="AD17" s="629">
        <v>6237379</v>
      </c>
      <c r="AE17" s="629"/>
      <c r="AF17" s="629"/>
      <c r="AG17" s="629"/>
      <c r="AH17" s="629"/>
      <c r="AI17" s="629"/>
      <c r="AJ17" s="629"/>
      <c r="AK17" s="629"/>
      <c r="AL17" s="630">
        <v>49.6</v>
      </c>
      <c r="AM17" s="631"/>
      <c r="AN17" s="631"/>
      <c r="AO17" s="632"/>
      <c r="AP17" s="622" t="s">
        <v>250</v>
      </c>
      <c r="AQ17" s="623"/>
      <c r="AR17" s="623"/>
      <c r="AS17" s="623"/>
      <c r="AT17" s="623"/>
      <c r="AU17" s="623"/>
      <c r="AV17" s="623"/>
      <c r="AW17" s="623"/>
      <c r="AX17" s="623"/>
      <c r="AY17" s="623"/>
      <c r="AZ17" s="623"/>
      <c r="BA17" s="623"/>
      <c r="BB17" s="623"/>
      <c r="BC17" s="623"/>
      <c r="BD17" s="623"/>
      <c r="BE17" s="623"/>
      <c r="BF17" s="624"/>
      <c r="BG17" s="625" t="s">
        <v>223</v>
      </c>
      <c r="BH17" s="626"/>
      <c r="BI17" s="626"/>
      <c r="BJ17" s="626"/>
      <c r="BK17" s="626"/>
      <c r="BL17" s="626"/>
      <c r="BM17" s="626"/>
      <c r="BN17" s="627"/>
      <c r="BO17" s="628" t="s">
        <v>223</v>
      </c>
      <c r="BP17" s="628"/>
      <c r="BQ17" s="628"/>
      <c r="BR17" s="628"/>
      <c r="BS17" s="634" t="s">
        <v>223</v>
      </c>
      <c r="BT17" s="626"/>
      <c r="BU17" s="626"/>
      <c r="BV17" s="626"/>
      <c r="BW17" s="626"/>
      <c r="BX17" s="626"/>
      <c r="BY17" s="626"/>
      <c r="BZ17" s="626"/>
      <c r="CA17" s="626"/>
      <c r="CB17" s="635"/>
      <c r="CD17" s="639" t="s">
        <v>251</v>
      </c>
      <c r="CE17" s="640"/>
      <c r="CF17" s="640"/>
      <c r="CG17" s="640"/>
      <c r="CH17" s="640"/>
      <c r="CI17" s="640"/>
      <c r="CJ17" s="640"/>
      <c r="CK17" s="640"/>
      <c r="CL17" s="640"/>
      <c r="CM17" s="640"/>
      <c r="CN17" s="640"/>
      <c r="CO17" s="640"/>
      <c r="CP17" s="640"/>
      <c r="CQ17" s="641"/>
      <c r="CR17" s="625">
        <v>2597272</v>
      </c>
      <c r="CS17" s="626"/>
      <c r="CT17" s="626"/>
      <c r="CU17" s="626"/>
      <c r="CV17" s="626"/>
      <c r="CW17" s="626"/>
      <c r="CX17" s="626"/>
      <c r="CY17" s="627"/>
      <c r="CZ17" s="628">
        <v>8.9</v>
      </c>
      <c r="DA17" s="628"/>
      <c r="DB17" s="628"/>
      <c r="DC17" s="628"/>
      <c r="DD17" s="634" t="s">
        <v>223</v>
      </c>
      <c r="DE17" s="626"/>
      <c r="DF17" s="626"/>
      <c r="DG17" s="626"/>
      <c r="DH17" s="626"/>
      <c r="DI17" s="626"/>
      <c r="DJ17" s="626"/>
      <c r="DK17" s="626"/>
      <c r="DL17" s="626"/>
      <c r="DM17" s="626"/>
      <c r="DN17" s="626"/>
      <c r="DO17" s="626"/>
      <c r="DP17" s="627"/>
      <c r="DQ17" s="634">
        <v>2043472</v>
      </c>
      <c r="DR17" s="626"/>
      <c r="DS17" s="626"/>
      <c r="DT17" s="626"/>
      <c r="DU17" s="626"/>
      <c r="DV17" s="626"/>
      <c r="DW17" s="626"/>
      <c r="DX17" s="626"/>
      <c r="DY17" s="626"/>
      <c r="DZ17" s="626"/>
      <c r="EA17" s="626"/>
      <c r="EB17" s="626"/>
      <c r="EC17" s="635"/>
    </row>
    <row r="18" spans="2:133" ht="11.25" customHeight="1" x14ac:dyDescent="0.15">
      <c r="B18" s="622" t="s">
        <v>252</v>
      </c>
      <c r="C18" s="623"/>
      <c r="D18" s="623"/>
      <c r="E18" s="623"/>
      <c r="F18" s="623"/>
      <c r="G18" s="623"/>
      <c r="H18" s="623"/>
      <c r="I18" s="623"/>
      <c r="J18" s="623"/>
      <c r="K18" s="623"/>
      <c r="L18" s="623"/>
      <c r="M18" s="623"/>
      <c r="N18" s="623"/>
      <c r="O18" s="623"/>
      <c r="P18" s="623"/>
      <c r="Q18" s="624"/>
      <c r="R18" s="625">
        <v>964475</v>
      </c>
      <c r="S18" s="626"/>
      <c r="T18" s="626"/>
      <c r="U18" s="626"/>
      <c r="V18" s="626"/>
      <c r="W18" s="626"/>
      <c r="X18" s="626"/>
      <c r="Y18" s="627"/>
      <c r="Z18" s="628">
        <v>3.3</v>
      </c>
      <c r="AA18" s="628"/>
      <c r="AB18" s="628"/>
      <c r="AC18" s="628"/>
      <c r="AD18" s="629" t="s">
        <v>223</v>
      </c>
      <c r="AE18" s="629"/>
      <c r="AF18" s="629"/>
      <c r="AG18" s="629"/>
      <c r="AH18" s="629"/>
      <c r="AI18" s="629"/>
      <c r="AJ18" s="629"/>
      <c r="AK18" s="629"/>
      <c r="AL18" s="630" t="s">
        <v>223</v>
      </c>
      <c r="AM18" s="631"/>
      <c r="AN18" s="631"/>
      <c r="AO18" s="632"/>
      <c r="AP18" s="622" t="s">
        <v>253</v>
      </c>
      <c r="AQ18" s="623"/>
      <c r="AR18" s="623"/>
      <c r="AS18" s="623"/>
      <c r="AT18" s="623"/>
      <c r="AU18" s="623"/>
      <c r="AV18" s="623"/>
      <c r="AW18" s="623"/>
      <c r="AX18" s="623"/>
      <c r="AY18" s="623"/>
      <c r="AZ18" s="623"/>
      <c r="BA18" s="623"/>
      <c r="BB18" s="623"/>
      <c r="BC18" s="623"/>
      <c r="BD18" s="623"/>
      <c r="BE18" s="623"/>
      <c r="BF18" s="624"/>
      <c r="BG18" s="625" t="s">
        <v>223</v>
      </c>
      <c r="BH18" s="626"/>
      <c r="BI18" s="626"/>
      <c r="BJ18" s="626"/>
      <c r="BK18" s="626"/>
      <c r="BL18" s="626"/>
      <c r="BM18" s="626"/>
      <c r="BN18" s="627"/>
      <c r="BO18" s="628" t="s">
        <v>223</v>
      </c>
      <c r="BP18" s="628"/>
      <c r="BQ18" s="628"/>
      <c r="BR18" s="628"/>
      <c r="BS18" s="634" t="s">
        <v>223</v>
      </c>
      <c r="BT18" s="626"/>
      <c r="BU18" s="626"/>
      <c r="BV18" s="626"/>
      <c r="BW18" s="626"/>
      <c r="BX18" s="626"/>
      <c r="BY18" s="626"/>
      <c r="BZ18" s="626"/>
      <c r="CA18" s="626"/>
      <c r="CB18" s="635"/>
      <c r="CD18" s="639" t="s">
        <v>254</v>
      </c>
      <c r="CE18" s="640"/>
      <c r="CF18" s="640"/>
      <c r="CG18" s="640"/>
      <c r="CH18" s="640"/>
      <c r="CI18" s="640"/>
      <c r="CJ18" s="640"/>
      <c r="CK18" s="640"/>
      <c r="CL18" s="640"/>
      <c r="CM18" s="640"/>
      <c r="CN18" s="640"/>
      <c r="CO18" s="640"/>
      <c r="CP18" s="640"/>
      <c r="CQ18" s="641"/>
      <c r="CR18" s="625" t="s">
        <v>223</v>
      </c>
      <c r="CS18" s="626"/>
      <c r="CT18" s="626"/>
      <c r="CU18" s="626"/>
      <c r="CV18" s="626"/>
      <c r="CW18" s="626"/>
      <c r="CX18" s="626"/>
      <c r="CY18" s="627"/>
      <c r="CZ18" s="628" t="s">
        <v>223</v>
      </c>
      <c r="DA18" s="628"/>
      <c r="DB18" s="628"/>
      <c r="DC18" s="628"/>
      <c r="DD18" s="634" t="s">
        <v>223</v>
      </c>
      <c r="DE18" s="626"/>
      <c r="DF18" s="626"/>
      <c r="DG18" s="626"/>
      <c r="DH18" s="626"/>
      <c r="DI18" s="626"/>
      <c r="DJ18" s="626"/>
      <c r="DK18" s="626"/>
      <c r="DL18" s="626"/>
      <c r="DM18" s="626"/>
      <c r="DN18" s="626"/>
      <c r="DO18" s="626"/>
      <c r="DP18" s="627"/>
      <c r="DQ18" s="634" t="s">
        <v>223</v>
      </c>
      <c r="DR18" s="626"/>
      <c r="DS18" s="626"/>
      <c r="DT18" s="626"/>
      <c r="DU18" s="626"/>
      <c r="DV18" s="626"/>
      <c r="DW18" s="626"/>
      <c r="DX18" s="626"/>
      <c r="DY18" s="626"/>
      <c r="DZ18" s="626"/>
      <c r="EA18" s="626"/>
      <c r="EB18" s="626"/>
      <c r="EC18" s="635"/>
    </row>
    <row r="19" spans="2:133" ht="11.25" customHeight="1" x14ac:dyDescent="0.15">
      <c r="B19" s="622" t="s">
        <v>255</v>
      </c>
      <c r="C19" s="623"/>
      <c r="D19" s="623"/>
      <c r="E19" s="623"/>
      <c r="F19" s="623"/>
      <c r="G19" s="623"/>
      <c r="H19" s="623"/>
      <c r="I19" s="623"/>
      <c r="J19" s="623"/>
      <c r="K19" s="623"/>
      <c r="L19" s="623"/>
      <c r="M19" s="623"/>
      <c r="N19" s="623"/>
      <c r="O19" s="623"/>
      <c r="P19" s="623"/>
      <c r="Q19" s="624"/>
      <c r="R19" s="625" t="s">
        <v>223</v>
      </c>
      <c r="S19" s="626"/>
      <c r="T19" s="626"/>
      <c r="U19" s="626"/>
      <c r="V19" s="626"/>
      <c r="W19" s="626"/>
      <c r="X19" s="626"/>
      <c r="Y19" s="627"/>
      <c r="Z19" s="628" t="s">
        <v>223</v>
      </c>
      <c r="AA19" s="628"/>
      <c r="AB19" s="628"/>
      <c r="AC19" s="628"/>
      <c r="AD19" s="629" t="s">
        <v>223</v>
      </c>
      <c r="AE19" s="629"/>
      <c r="AF19" s="629"/>
      <c r="AG19" s="629"/>
      <c r="AH19" s="629"/>
      <c r="AI19" s="629"/>
      <c r="AJ19" s="629"/>
      <c r="AK19" s="629"/>
      <c r="AL19" s="630" t="s">
        <v>223</v>
      </c>
      <c r="AM19" s="631"/>
      <c r="AN19" s="631"/>
      <c r="AO19" s="632"/>
      <c r="AP19" s="622" t="s">
        <v>256</v>
      </c>
      <c r="AQ19" s="623"/>
      <c r="AR19" s="623"/>
      <c r="AS19" s="623"/>
      <c r="AT19" s="623"/>
      <c r="AU19" s="623"/>
      <c r="AV19" s="623"/>
      <c r="AW19" s="623"/>
      <c r="AX19" s="623"/>
      <c r="AY19" s="623"/>
      <c r="AZ19" s="623"/>
      <c r="BA19" s="623"/>
      <c r="BB19" s="623"/>
      <c r="BC19" s="623"/>
      <c r="BD19" s="623"/>
      <c r="BE19" s="623"/>
      <c r="BF19" s="624"/>
      <c r="BG19" s="625" t="s">
        <v>223</v>
      </c>
      <c r="BH19" s="626"/>
      <c r="BI19" s="626"/>
      <c r="BJ19" s="626"/>
      <c r="BK19" s="626"/>
      <c r="BL19" s="626"/>
      <c r="BM19" s="626"/>
      <c r="BN19" s="627"/>
      <c r="BO19" s="628" t="s">
        <v>223</v>
      </c>
      <c r="BP19" s="628"/>
      <c r="BQ19" s="628"/>
      <c r="BR19" s="628"/>
      <c r="BS19" s="634" t="s">
        <v>223</v>
      </c>
      <c r="BT19" s="626"/>
      <c r="BU19" s="626"/>
      <c r="BV19" s="626"/>
      <c r="BW19" s="626"/>
      <c r="BX19" s="626"/>
      <c r="BY19" s="626"/>
      <c r="BZ19" s="626"/>
      <c r="CA19" s="626"/>
      <c r="CB19" s="635"/>
      <c r="CD19" s="639" t="s">
        <v>257</v>
      </c>
      <c r="CE19" s="640"/>
      <c r="CF19" s="640"/>
      <c r="CG19" s="640"/>
      <c r="CH19" s="640"/>
      <c r="CI19" s="640"/>
      <c r="CJ19" s="640"/>
      <c r="CK19" s="640"/>
      <c r="CL19" s="640"/>
      <c r="CM19" s="640"/>
      <c r="CN19" s="640"/>
      <c r="CO19" s="640"/>
      <c r="CP19" s="640"/>
      <c r="CQ19" s="641"/>
      <c r="CR19" s="625" t="s">
        <v>223</v>
      </c>
      <c r="CS19" s="626"/>
      <c r="CT19" s="626"/>
      <c r="CU19" s="626"/>
      <c r="CV19" s="626"/>
      <c r="CW19" s="626"/>
      <c r="CX19" s="626"/>
      <c r="CY19" s="627"/>
      <c r="CZ19" s="628" t="s">
        <v>223</v>
      </c>
      <c r="DA19" s="628"/>
      <c r="DB19" s="628"/>
      <c r="DC19" s="628"/>
      <c r="DD19" s="634" t="s">
        <v>223</v>
      </c>
      <c r="DE19" s="626"/>
      <c r="DF19" s="626"/>
      <c r="DG19" s="626"/>
      <c r="DH19" s="626"/>
      <c r="DI19" s="626"/>
      <c r="DJ19" s="626"/>
      <c r="DK19" s="626"/>
      <c r="DL19" s="626"/>
      <c r="DM19" s="626"/>
      <c r="DN19" s="626"/>
      <c r="DO19" s="626"/>
      <c r="DP19" s="627"/>
      <c r="DQ19" s="634" t="s">
        <v>223</v>
      </c>
      <c r="DR19" s="626"/>
      <c r="DS19" s="626"/>
      <c r="DT19" s="626"/>
      <c r="DU19" s="626"/>
      <c r="DV19" s="626"/>
      <c r="DW19" s="626"/>
      <c r="DX19" s="626"/>
      <c r="DY19" s="626"/>
      <c r="DZ19" s="626"/>
      <c r="EA19" s="626"/>
      <c r="EB19" s="626"/>
      <c r="EC19" s="635"/>
    </row>
    <row r="20" spans="2:133" ht="11.25" customHeight="1" x14ac:dyDescent="0.15">
      <c r="B20" s="622" t="s">
        <v>258</v>
      </c>
      <c r="C20" s="623"/>
      <c r="D20" s="623"/>
      <c r="E20" s="623"/>
      <c r="F20" s="623"/>
      <c r="G20" s="623"/>
      <c r="H20" s="623"/>
      <c r="I20" s="623"/>
      <c r="J20" s="623"/>
      <c r="K20" s="623"/>
      <c r="L20" s="623"/>
      <c r="M20" s="623"/>
      <c r="N20" s="623"/>
      <c r="O20" s="623"/>
      <c r="P20" s="623"/>
      <c r="Q20" s="624"/>
      <c r="R20" s="625">
        <v>13444247</v>
      </c>
      <c r="S20" s="626"/>
      <c r="T20" s="626"/>
      <c r="U20" s="626"/>
      <c r="V20" s="626"/>
      <c r="W20" s="626"/>
      <c r="X20" s="626"/>
      <c r="Y20" s="627"/>
      <c r="Z20" s="628">
        <v>45.4</v>
      </c>
      <c r="AA20" s="628"/>
      <c r="AB20" s="628"/>
      <c r="AC20" s="628"/>
      <c r="AD20" s="629">
        <v>12479772</v>
      </c>
      <c r="AE20" s="629"/>
      <c r="AF20" s="629"/>
      <c r="AG20" s="629"/>
      <c r="AH20" s="629"/>
      <c r="AI20" s="629"/>
      <c r="AJ20" s="629"/>
      <c r="AK20" s="629"/>
      <c r="AL20" s="630">
        <v>99.3</v>
      </c>
      <c r="AM20" s="631"/>
      <c r="AN20" s="631"/>
      <c r="AO20" s="632"/>
      <c r="AP20" s="622" t="s">
        <v>259</v>
      </c>
      <c r="AQ20" s="623"/>
      <c r="AR20" s="623"/>
      <c r="AS20" s="623"/>
      <c r="AT20" s="623"/>
      <c r="AU20" s="623"/>
      <c r="AV20" s="623"/>
      <c r="AW20" s="623"/>
      <c r="AX20" s="623"/>
      <c r="AY20" s="623"/>
      <c r="AZ20" s="623"/>
      <c r="BA20" s="623"/>
      <c r="BB20" s="623"/>
      <c r="BC20" s="623"/>
      <c r="BD20" s="623"/>
      <c r="BE20" s="623"/>
      <c r="BF20" s="624"/>
      <c r="BG20" s="625" t="s">
        <v>223</v>
      </c>
      <c r="BH20" s="626"/>
      <c r="BI20" s="626"/>
      <c r="BJ20" s="626"/>
      <c r="BK20" s="626"/>
      <c r="BL20" s="626"/>
      <c r="BM20" s="626"/>
      <c r="BN20" s="627"/>
      <c r="BO20" s="628" t="s">
        <v>223</v>
      </c>
      <c r="BP20" s="628"/>
      <c r="BQ20" s="628"/>
      <c r="BR20" s="628"/>
      <c r="BS20" s="634" t="s">
        <v>223</v>
      </c>
      <c r="BT20" s="626"/>
      <c r="BU20" s="626"/>
      <c r="BV20" s="626"/>
      <c r="BW20" s="626"/>
      <c r="BX20" s="626"/>
      <c r="BY20" s="626"/>
      <c r="BZ20" s="626"/>
      <c r="CA20" s="626"/>
      <c r="CB20" s="635"/>
      <c r="CD20" s="639" t="s">
        <v>260</v>
      </c>
      <c r="CE20" s="640"/>
      <c r="CF20" s="640"/>
      <c r="CG20" s="640"/>
      <c r="CH20" s="640"/>
      <c r="CI20" s="640"/>
      <c r="CJ20" s="640"/>
      <c r="CK20" s="640"/>
      <c r="CL20" s="640"/>
      <c r="CM20" s="640"/>
      <c r="CN20" s="640"/>
      <c r="CO20" s="640"/>
      <c r="CP20" s="640"/>
      <c r="CQ20" s="641"/>
      <c r="CR20" s="625">
        <v>29082085</v>
      </c>
      <c r="CS20" s="626"/>
      <c r="CT20" s="626"/>
      <c r="CU20" s="626"/>
      <c r="CV20" s="626"/>
      <c r="CW20" s="626"/>
      <c r="CX20" s="626"/>
      <c r="CY20" s="627"/>
      <c r="CZ20" s="628">
        <v>100</v>
      </c>
      <c r="DA20" s="628"/>
      <c r="DB20" s="628"/>
      <c r="DC20" s="628"/>
      <c r="DD20" s="634">
        <v>2643789</v>
      </c>
      <c r="DE20" s="626"/>
      <c r="DF20" s="626"/>
      <c r="DG20" s="626"/>
      <c r="DH20" s="626"/>
      <c r="DI20" s="626"/>
      <c r="DJ20" s="626"/>
      <c r="DK20" s="626"/>
      <c r="DL20" s="626"/>
      <c r="DM20" s="626"/>
      <c r="DN20" s="626"/>
      <c r="DO20" s="626"/>
      <c r="DP20" s="627"/>
      <c r="DQ20" s="634">
        <v>15075341</v>
      </c>
      <c r="DR20" s="626"/>
      <c r="DS20" s="626"/>
      <c r="DT20" s="626"/>
      <c r="DU20" s="626"/>
      <c r="DV20" s="626"/>
      <c r="DW20" s="626"/>
      <c r="DX20" s="626"/>
      <c r="DY20" s="626"/>
      <c r="DZ20" s="626"/>
      <c r="EA20" s="626"/>
      <c r="EB20" s="626"/>
      <c r="EC20" s="635"/>
    </row>
    <row r="21" spans="2:133" ht="11.25" customHeight="1" x14ac:dyDescent="0.15">
      <c r="B21" s="622" t="s">
        <v>261</v>
      </c>
      <c r="C21" s="623"/>
      <c r="D21" s="623"/>
      <c r="E21" s="623"/>
      <c r="F21" s="623"/>
      <c r="G21" s="623"/>
      <c r="H21" s="623"/>
      <c r="I21" s="623"/>
      <c r="J21" s="623"/>
      <c r="K21" s="623"/>
      <c r="L21" s="623"/>
      <c r="M21" s="623"/>
      <c r="N21" s="623"/>
      <c r="O21" s="623"/>
      <c r="P21" s="623"/>
      <c r="Q21" s="624"/>
      <c r="R21" s="625">
        <v>12357</v>
      </c>
      <c r="S21" s="626"/>
      <c r="T21" s="626"/>
      <c r="U21" s="626"/>
      <c r="V21" s="626"/>
      <c r="W21" s="626"/>
      <c r="X21" s="626"/>
      <c r="Y21" s="627"/>
      <c r="Z21" s="628">
        <v>0</v>
      </c>
      <c r="AA21" s="628"/>
      <c r="AB21" s="628"/>
      <c r="AC21" s="628"/>
      <c r="AD21" s="629">
        <v>12357</v>
      </c>
      <c r="AE21" s="629"/>
      <c r="AF21" s="629"/>
      <c r="AG21" s="629"/>
      <c r="AH21" s="629"/>
      <c r="AI21" s="629"/>
      <c r="AJ21" s="629"/>
      <c r="AK21" s="629"/>
      <c r="AL21" s="630">
        <v>0.1</v>
      </c>
      <c r="AM21" s="631"/>
      <c r="AN21" s="631"/>
      <c r="AO21" s="632"/>
      <c r="AP21" s="642" t="s">
        <v>262</v>
      </c>
      <c r="AQ21" s="643"/>
      <c r="AR21" s="643"/>
      <c r="AS21" s="643"/>
      <c r="AT21" s="643"/>
      <c r="AU21" s="643"/>
      <c r="AV21" s="643"/>
      <c r="AW21" s="643"/>
      <c r="AX21" s="643"/>
      <c r="AY21" s="643"/>
      <c r="AZ21" s="643"/>
      <c r="BA21" s="643"/>
      <c r="BB21" s="643"/>
      <c r="BC21" s="643"/>
      <c r="BD21" s="643"/>
      <c r="BE21" s="643"/>
      <c r="BF21" s="644"/>
      <c r="BG21" s="625" t="s">
        <v>223</v>
      </c>
      <c r="BH21" s="626"/>
      <c r="BI21" s="626"/>
      <c r="BJ21" s="626"/>
      <c r="BK21" s="626"/>
      <c r="BL21" s="626"/>
      <c r="BM21" s="626"/>
      <c r="BN21" s="627"/>
      <c r="BO21" s="628" t="s">
        <v>223</v>
      </c>
      <c r="BP21" s="628"/>
      <c r="BQ21" s="628"/>
      <c r="BR21" s="628"/>
      <c r="BS21" s="634" t="s">
        <v>223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263</v>
      </c>
      <c r="C22" s="623"/>
      <c r="D22" s="623"/>
      <c r="E22" s="623"/>
      <c r="F22" s="623"/>
      <c r="G22" s="623"/>
      <c r="H22" s="623"/>
      <c r="I22" s="623"/>
      <c r="J22" s="623"/>
      <c r="K22" s="623"/>
      <c r="L22" s="623"/>
      <c r="M22" s="623"/>
      <c r="N22" s="623"/>
      <c r="O22" s="623"/>
      <c r="P22" s="623"/>
      <c r="Q22" s="624"/>
      <c r="R22" s="625">
        <v>547455</v>
      </c>
      <c r="S22" s="626"/>
      <c r="T22" s="626"/>
      <c r="U22" s="626"/>
      <c r="V22" s="626"/>
      <c r="W22" s="626"/>
      <c r="X22" s="626"/>
      <c r="Y22" s="627"/>
      <c r="Z22" s="628">
        <v>1.8</v>
      </c>
      <c r="AA22" s="628"/>
      <c r="AB22" s="628"/>
      <c r="AC22" s="628"/>
      <c r="AD22" s="629" t="s">
        <v>223</v>
      </c>
      <c r="AE22" s="629"/>
      <c r="AF22" s="629"/>
      <c r="AG22" s="629"/>
      <c r="AH22" s="629"/>
      <c r="AI22" s="629"/>
      <c r="AJ22" s="629"/>
      <c r="AK22" s="629"/>
      <c r="AL22" s="630" t="s">
        <v>223</v>
      </c>
      <c r="AM22" s="631"/>
      <c r="AN22" s="631"/>
      <c r="AO22" s="632"/>
      <c r="AP22" s="642" t="s">
        <v>264</v>
      </c>
      <c r="AQ22" s="643"/>
      <c r="AR22" s="643"/>
      <c r="AS22" s="643"/>
      <c r="AT22" s="643"/>
      <c r="AU22" s="643"/>
      <c r="AV22" s="643"/>
      <c r="AW22" s="643"/>
      <c r="AX22" s="643"/>
      <c r="AY22" s="643"/>
      <c r="AZ22" s="643"/>
      <c r="BA22" s="643"/>
      <c r="BB22" s="643"/>
      <c r="BC22" s="643"/>
      <c r="BD22" s="643"/>
      <c r="BE22" s="643"/>
      <c r="BF22" s="644"/>
      <c r="BG22" s="625" t="s">
        <v>223</v>
      </c>
      <c r="BH22" s="626"/>
      <c r="BI22" s="626"/>
      <c r="BJ22" s="626"/>
      <c r="BK22" s="626"/>
      <c r="BL22" s="626"/>
      <c r="BM22" s="626"/>
      <c r="BN22" s="627"/>
      <c r="BO22" s="628" t="s">
        <v>223</v>
      </c>
      <c r="BP22" s="628"/>
      <c r="BQ22" s="628"/>
      <c r="BR22" s="628"/>
      <c r="BS22" s="634" t="s">
        <v>223</v>
      </c>
      <c r="BT22" s="626"/>
      <c r="BU22" s="626"/>
      <c r="BV22" s="626"/>
      <c r="BW22" s="626"/>
      <c r="BX22" s="626"/>
      <c r="BY22" s="626"/>
      <c r="BZ22" s="626"/>
      <c r="CA22" s="626"/>
      <c r="CB22" s="635"/>
      <c r="CD22" s="607" t="s">
        <v>265</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266</v>
      </c>
      <c r="C23" s="623"/>
      <c r="D23" s="623"/>
      <c r="E23" s="623"/>
      <c r="F23" s="623"/>
      <c r="G23" s="623"/>
      <c r="H23" s="623"/>
      <c r="I23" s="623"/>
      <c r="J23" s="623"/>
      <c r="K23" s="623"/>
      <c r="L23" s="623"/>
      <c r="M23" s="623"/>
      <c r="N23" s="623"/>
      <c r="O23" s="623"/>
      <c r="P23" s="623"/>
      <c r="Q23" s="624"/>
      <c r="R23" s="625">
        <v>1236214</v>
      </c>
      <c r="S23" s="626"/>
      <c r="T23" s="626"/>
      <c r="U23" s="626"/>
      <c r="V23" s="626"/>
      <c r="W23" s="626"/>
      <c r="X23" s="626"/>
      <c r="Y23" s="627"/>
      <c r="Z23" s="628">
        <v>4.2</v>
      </c>
      <c r="AA23" s="628"/>
      <c r="AB23" s="628"/>
      <c r="AC23" s="628"/>
      <c r="AD23" s="629">
        <v>27248</v>
      </c>
      <c r="AE23" s="629"/>
      <c r="AF23" s="629"/>
      <c r="AG23" s="629"/>
      <c r="AH23" s="629"/>
      <c r="AI23" s="629"/>
      <c r="AJ23" s="629"/>
      <c r="AK23" s="629"/>
      <c r="AL23" s="630">
        <v>0.2</v>
      </c>
      <c r="AM23" s="631"/>
      <c r="AN23" s="631"/>
      <c r="AO23" s="632"/>
      <c r="AP23" s="642" t="s">
        <v>267</v>
      </c>
      <c r="AQ23" s="643"/>
      <c r="AR23" s="643"/>
      <c r="AS23" s="643"/>
      <c r="AT23" s="643"/>
      <c r="AU23" s="643"/>
      <c r="AV23" s="643"/>
      <c r="AW23" s="643"/>
      <c r="AX23" s="643"/>
      <c r="AY23" s="643"/>
      <c r="AZ23" s="643"/>
      <c r="BA23" s="643"/>
      <c r="BB23" s="643"/>
      <c r="BC23" s="643"/>
      <c r="BD23" s="643"/>
      <c r="BE23" s="643"/>
      <c r="BF23" s="644"/>
      <c r="BG23" s="625" t="s">
        <v>223</v>
      </c>
      <c r="BH23" s="626"/>
      <c r="BI23" s="626"/>
      <c r="BJ23" s="626"/>
      <c r="BK23" s="626"/>
      <c r="BL23" s="626"/>
      <c r="BM23" s="626"/>
      <c r="BN23" s="627"/>
      <c r="BO23" s="628" t="s">
        <v>223</v>
      </c>
      <c r="BP23" s="628"/>
      <c r="BQ23" s="628"/>
      <c r="BR23" s="628"/>
      <c r="BS23" s="634" t="s">
        <v>223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268</v>
      </c>
      <c r="CS23" s="608"/>
      <c r="CT23" s="608"/>
      <c r="CU23" s="608"/>
      <c r="CV23" s="608"/>
      <c r="CW23" s="608"/>
      <c r="CX23" s="608"/>
      <c r="CY23" s="609"/>
      <c r="CZ23" s="607" t="s">
        <v>269</v>
      </c>
      <c r="DA23" s="608"/>
      <c r="DB23" s="608"/>
      <c r="DC23" s="609"/>
      <c r="DD23" s="607" t="s">
        <v>270</v>
      </c>
      <c r="DE23" s="608"/>
      <c r="DF23" s="608"/>
      <c r="DG23" s="608"/>
      <c r="DH23" s="608"/>
      <c r="DI23" s="608"/>
      <c r="DJ23" s="608"/>
      <c r="DK23" s="609"/>
      <c r="DL23" s="648" t="s">
        <v>271</v>
      </c>
      <c r="DM23" s="649"/>
      <c r="DN23" s="649"/>
      <c r="DO23" s="649"/>
      <c r="DP23" s="649"/>
      <c r="DQ23" s="649"/>
      <c r="DR23" s="649"/>
      <c r="DS23" s="649"/>
      <c r="DT23" s="649"/>
      <c r="DU23" s="649"/>
      <c r="DV23" s="650"/>
      <c r="DW23" s="607" t="s">
        <v>272</v>
      </c>
      <c r="DX23" s="608"/>
      <c r="DY23" s="608"/>
      <c r="DZ23" s="608"/>
      <c r="EA23" s="608"/>
      <c r="EB23" s="608"/>
      <c r="EC23" s="609"/>
    </row>
    <row r="24" spans="2:133" ht="11.25" customHeight="1" x14ac:dyDescent="0.15">
      <c r="B24" s="622" t="s">
        <v>273</v>
      </c>
      <c r="C24" s="623"/>
      <c r="D24" s="623"/>
      <c r="E24" s="623"/>
      <c r="F24" s="623"/>
      <c r="G24" s="623"/>
      <c r="H24" s="623"/>
      <c r="I24" s="623"/>
      <c r="J24" s="623"/>
      <c r="K24" s="623"/>
      <c r="L24" s="623"/>
      <c r="M24" s="623"/>
      <c r="N24" s="623"/>
      <c r="O24" s="623"/>
      <c r="P24" s="623"/>
      <c r="Q24" s="624"/>
      <c r="R24" s="625">
        <v>130817</v>
      </c>
      <c r="S24" s="626"/>
      <c r="T24" s="626"/>
      <c r="U24" s="626"/>
      <c r="V24" s="626"/>
      <c r="W24" s="626"/>
      <c r="X24" s="626"/>
      <c r="Y24" s="627"/>
      <c r="Z24" s="628">
        <v>0.4</v>
      </c>
      <c r="AA24" s="628"/>
      <c r="AB24" s="628"/>
      <c r="AC24" s="628"/>
      <c r="AD24" s="629" t="s">
        <v>223</v>
      </c>
      <c r="AE24" s="629"/>
      <c r="AF24" s="629"/>
      <c r="AG24" s="629"/>
      <c r="AH24" s="629"/>
      <c r="AI24" s="629"/>
      <c r="AJ24" s="629"/>
      <c r="AK24" s="629"/>
      <c r="AL24" s="630" t="s">
        <v>223</v>
      </c>
      <c r="AM24" s="631"/>
      <c r="AN24" s="631"/>
      <c r="AO24" s="632"/>
      <c r="AP24" s="642" t="s">
        <v>274</v>
      </c>
      <c r="AQ24" s="643"/>
      <c r="AR24" s="643"/>
      <c r="AS24" s="643"/>
      <c r="AT24" s="643"/>
      <c r="AU24" s="643"/>
      <c r="AV24" s="643"/>
      <c r="AW24" s="643"/>
      <c r="AX24" s="643"/>
      <c r="AY24" s="643"/>
      <c r="AZ24" s="643"/>
      <c r="BA24" s="643"/>
      <c r="BB24" s="643"/>
      <c r="BC24" s="643"/>
      <c r="BD24" s="643"/>
      <c r="BE24" s="643"/>
      <c r="BF24" s="644"/>
      <c r="BG24" s="625" t="s">
        <v>223</v>
      </c>
      <c r="BH24" s="626"/>
      <c r="BI24" s="626"/>
      <c r="BJ24" s="626"/>
      <c r="BK24" s="626"/>
      <c r="BL24" s="626"/>
      <c r="BM24" s="626"/>
      <c r="BN24" s="627"/>
      <c r="BO24" s="628" t="s">
        <v>223</v>
      </c>
      <c r="BP24" s="628"/>
      <c r="BQ24" s="628"/>
      <c r="BR24" s="628"/>
      <c r="BS24" s="634" t="s">
        <v>223</v>
      </c>
      <c r="BT24" s="626"/>
      <c r="BU24" s="626"/>
      <c r="BV24" s="626"/>
      <c r="BW24" s="626"/>
      <c r="BX24" s="626"/>
      <c r="BY24" s="626"/>
      <c r="BZ24" s="626"/>
      <c r="CA24" s="626"/>
      <c r="CB24" s="635"/>
      <c r="CD24" s="636" t="s">
        <v>275</v>
      </c>
      <c r="CE24" s="637"/>
      <c r="CF24" s="637"/>
      <c r="CG24" s="637"/>
      <c r="CH24" s="637"/>
      <c r="CI24" s="637"/>
      <c r="CJ24" s="637"/>
      <c r="CK24" s="637"/>
      <c r="CL24" s="637"/>
      <c r="CM24" s="637"/>
      <c r="CN24" s="637"/>
      <c r="CO24" s="637"/>
      <c r="CP24" s="637"/>
      <c r="CQ24" s="638"/>
      <c r="CR24" s="614">
        <v>15895810</v>
      </c>
      <c r="CS24" s="615"/>
      <c r="CT24" s="615"/>
      <c r="CU24" s="615"/>
      <c r="CV24" s="615"/>
      <c r="CW24" s="615"/>
      <c r="CX24" s="615"/>
      <c r="CY24" s="616"/>
      <c r="CZ24" s="652">
        <v>54.7</v>
      </c>
      <c r="DA24" s="653"/>
      <c r="DB24" s="653"/>
      <c r="DC24" s="654"/>
      <c r="DD24" s="651">
        <v>7273803</v>
      </c>
      <c r="DE24" s="615"/>
      <c r="DF24" s="615"/>
      <c r="DG24" s="615"/>
      <c r="DH24" s="615"/>
      <c r="DI24" s="615"/>
      <c r="DJ24" s="615"/>
      <c r="DK24" s="616"/>
      <c r="DL24" s="651">
        <v>7167794</v>
      </c>
      <c r="DM24" s="615"/>
      <c r="DN24" s="615"/>
      <c r="DO24" s="615"/>
      <c r="DP24" s="615"/>
      <c r="DQ24" s="615"/>
      <c r="DR24" s="615"/>
      <c r="DS24" s="615"/>
      <c r="DT24" s="615"/>
      <c r="DU24" s="615"/>
      <c r="DV24" s="616"/>
      <c r="DW24" s="619">
        <v>54.3</v>
      </c>
      <c r="DX24" s="620"/>
      <c r="DY24" s="620"/>
      <c r="DZ24" s="620"/>
      <c r="EA24" s="620"/>
      <c r="EB24" s="620"/>
      <c r="EC24" s="621"/>
    </row>
    <row r="25" spans="2:133" ht="11.25" customHeight="1" x14ac:dyDescent="0.15">
      <c r="B25" s="622" t="s">
        <v>276</v>
      </c>
      <c r="C25" s="623"/>
      <c r="D25" s="623"/>
      <c r="E25" s="623"/>
      <c r="F25" s="623"/>
      <c r="G25" s="623"/>
      <c r="H25" s="623"/>
      <c r="I25" s="623"/>
      <c r="J25" s="623"/>
      <c r="K25" s="623"/>
      <c r="L25" s="623"/>
      <c r="M25" s="623"/>
      <c r="N25" s="623"/>
      <c r="O25" s="623"/>
      <c r="P25" s="623"/>
      <c r="Q25" s="624"/>
      <c r="R25" s="625">
        <v>7537753</v>
      </c>
      <c r="S25" s="626"/>
      <c r="T25" s="626"/>
      <c r="U25" s="626"/>
      <c r="V25" s="626"/>
      <c r="W25" s="626"/>
      <c r="X25" s="626"/>
      <c r="Y25" s="627"/>
      <c r="Z25" s="628">
        <v>25.4</v>
      </c>
      <c r="AA25" s="628"/>
      <c r="AB25" s="628"/>
      <c r="AC25" s="628"/>
      <c r="AD25" s="629" t="s">
        <v>223</v>
      </c>
      <c r="AE25" s="629"/>
      <c r="AF25" s="629"/>
      <c r="AG25" s="629"/>
      <c r="AH25" s="629"/>
      <c r="AI25" s="629"/>
      <c r="AJ25" s="629"/>
      <c r="AK25" s="629"/>
      <c r="AL25" s="630" t="s">
        <v>223</v>
      </c>
      <c r="AM25" s="631"/>
      <c r="AN25" s="631"/>
      <c r="AO25" s="632"/>
      <c r="AP25" s="642" t="s">
        <v>277</v>
      </c>
      <c r="AQ25" s="643"/>
      <c r="AR25" s="643"/>
      <c r="AS25" s="643"/>
      <c r="AT25" s="643"/>
      <c r="AU25" s="643"/>
      <c r="AV25" s="643"/>
      <c r="AW25" s="643"/>
      <c r="AX25" s="643"/>
      <c r="AY25" s="643"/>
      <c r="AZ25" s="643"/>
      <c r="BA25" s="643"/>
      <c r="BB25" s="643"/>
      <c r="BC25" s="643"/>
      <c r="BD25" s="643"/>
      <c r="BE25" s="643"/>
      <c r="BF25" s="644"/>
      <c r="BG25" s="625" t="s">
        <v>223</v>
      </c>
      <c r="BH25" s="626"/>
      <c r="BI25" s="626"/>
      <c r="BJ25" s="626"/>
      <c r="BK25" s="626"/>
      <c r="BL25" s="626"/>
      <c r="BM25" s="626"/>
      <c r="BN25" s="627"/>
      <c r="BO25" s="628" t="s">
        <v>223</v>
      </c>
      <c r="BP25" s="628"/>
      <c r="BQ25" s="628"/>
      <c r="BR25" s="628"/>
      <c r="BS25" s="634" t="s">
        <v>223</v>
      </c>
      <c r="BT25" s="626"/>
      <c r="BU25" s="626"/>
      <c r="BV25" s="626"/>
      <c r="BW25" s="626"/>
      <c r="BX25" s="626"/>
      <c r="BY25" s="626"/>
      <c r="BZ25" s="626"/>
      <c r="CA25" s="626"/>
      <c r="CB25" s="635"/>
      <c r="CD25" s="639" t="s">
        <v>278</v>
      </c>
      <c r="CE25" s="640"/>
      <c r="CF25" s="640"/>
      <c r="CG25" s="640"/>
      <c r="CH25" s="640"/>
      <c r="CI25" s="640"/>
      <c r="CJ25" s="640"/>
      <c r="CK25" s="640"/>
      <c r="CL25" s="640"/>
      <c r="CM25" s="640"/>
      <c r="CN25" s="640"/>
      <c r="CO25" s="640"/>
      <c r="CP25" s="640"/>
      <c r="CQ25" s="641"/>
      <c r="CR25" s="625">
        <v>2950108</v>
      </c>
      <c r="CS25" s="657"/>
      <c r="CT25" s="657"/>
      <c r="CU25" s="657"/>
      <c r="CV25" s="657"/>
      <c r="CW25" s="657"/>
      <c r="CX25" s="657"/>
      <c r="CY25" s="658"/>
      <c r="CZ25" s="659">
        <v>10.1</v>
      </c>
      <c r="DA25" s="660"/>
      <c r="DB25" s="660"/>
      <c r="DC25" s="661"/>
      <c r="DD25" s="634">
        <v>2722872</v>
      </c>
      <c r="DE25" s="657"/>
      <c r="DF25" s="657"/>
      <c r="DG25" s="657"/>
      <c r="DH25" s="657"/>
      <c r="DI25" s="657"/>
      <c r="DJ25" s="657"/>
      <c r="DK25" s="658"/>
      <c r="DL25" s="634">
        <v>2703110</v>
      </c>
      <c r="DM25" s="657"/>
      <c r="DN25" s="657"/>
      <c r="DO25" s="657"/>
      <c r="DP25" s="657"/>
      <c r="DQ25" s="657"/>
      <c r="DR25" s="657"/>
      <c r="DS25" s="657"/>
      <c r="DT25" s="657"/>
      <c r="DU25" s="657"/>
      <c r="DV25" s="658"/>
      <c r="DW25" s="630">
        <v>20.5</v>
      </c>
      <c r="DX25" s="655"/>
      <c r="DY25" s="655"/>
      <c r="DZ25" s="655"/>
      <c r="EA25" s="655"/>
      <c r="EB25" s="655"/>
      <c r="EC25" s="656"/>
    </row>
    <row r="26" spans="2:133" ht="11.25" customHeight="1" x14ac:dyDescent="0.15">
      <c r="B26" s="662" t="s">
        <v>279</v>
      </c>
      <c r="C26" s="663"/>
      <c r="D26" s="663"/>
      <c r="E26" s="663"/>
      <c r="F26" s="663"/>
      <c r="G26" s="663"/>
      <c r="H26" s="663"/>
      <c r="I26" s="663"/>
      <c r="J26" s="663"/>
      <c r="K26" s="663"/>
      <c r="L26" s="663"/>
      <c r="M26" s="663"/>
      <c r="N26" s="663"/>
      <c r="O26" s="663"/>
      <c r="P26" s="663"/>
      <c r="Q26" s="664"/>
      <c r="R26" s="625" t="s">
        <v>223</v>
      </c>
      <c r="S26" s="626"/>
      <c r="T26" s="626"/>
      <c r="U26" s="626"/>
      <c r="V26" s="626"/>
      <c r="W26" s="626"/>
      <c r="X26" s="626"/>
      <c r="Y26" s="627"/>
      <c r="Z26" s="628" t="s">
        <v>223</v>
      </c>
      <c r="AA26" s="628"/>
      <c r="AB26" s="628"/>
      <c r="AC26" s="628"/>
      <c r="AD26" s="629" t="s">
        <v>223</v>
      </c>
      <c r="AE26" s="629"/>
      <c r="AF26" s="629"/>
      <c r="AG26" s="629"/>
      <c r="AH26" s="629"/>
      <c r="AI26" s="629"/>
      <c r="AJ26" s="629"/>
      <c r="AK26" s="629"/>
      <c r="AL26" s="630" t="s">
        <v>223</v>
      </c>
      <c r="AM26" s="631"/>
      <c r="AN26" s="631"/>
      <c r="AO26" s="632"/>
      <c r="AP26" s="642" t="s">
        <v>280</v>
      </c>
      <c r="AQ26" s="665"/>
      <c r="AR26" s="665"/>
      <c r="AS26" s="665"/>
      <c r="AT26" s="665"/>
      <c r="AU26" s="665"/>
      <c r="AV26" s="665"/>
      <c r="AW26" s="665"/>
      <c r="AX26" s="665"/>
      <c r="AY26" s="665"/>
      <c r="AZ26" s="665"/>
      <c r="BA26" s="665"/>
      <c r="BB26" s="665"/>
      <c r="BC26" s="665"/>
      <c r="BD26" s="665"/>
      <c r="BE26" s="665"/>
      <c r="BF26" s="644"/>
      <c r="BG26" s="625" t="s">
        <v>223</v>
      </c>
      <c r="BH26" s="626"/>
      <c r="BI26" s="626"/>
      <c r="BJ26" s="626"/>
      <c r="BK26" s="626"/>
      <c r="BL26" s="626"/>
      <c r="BM26" s="626"/>
      <c r="BN26" s="627"/>
      <c r="BO26" s="628" t="s">
        <v>223</v>
      </c>
      <c r="BP26" s="628"/>
      <c r="BQ26" s="628"/>
      <c r="BR26" s="628"/>
      <c r="BS26" s="634" t="s">
        <v>223</v>
      </c>
      <c r="BT26" s="626"/>
      <c r="BU26" s="626"/>
      <c r="BV26" s="626"/>
      <c r="BW26" s="626"/>
      <c r="BX26" s="626"/>
      <c r="BY26" s="626"/>
      <c r="BZ26" s="626"/>
      <c r="CA26" s="626"/>
      <c r="CB26" s="635"/>
      <c r="CD26" s="639" t="s">
        <v>281</v>
      </c>
      <c r="CE26" s="640"/>
      <c r="CF26" s="640"/>
      <c r="CG26" s="640"/>
      <c r="CH26" s="640"/>
      <c r="CI26" s="640"/>
      <c r="CJ26" s="640"/>
      <c r="CK26" s="640"/>
      <c r="CL26" s="640"/>
      <c r="CM26" s="640"/>
      <c r="CN26" s="640"/>
      <c r="CO26" s="640"/>
      <c r="CP26" s="640"/>
      <c r="CQ26" s="641"/>
      <c r="CR26" s="625">
        <v>2081589</v>
      </c>
      <c r="CS26" s="626"/>
      <c r="CT26" s="626"/>
      <c r="CU26" s="626"/>
      <c r="CV26" s="626"/>
      <c r="CW26" s="626"/>
      <c r="CX26" s="626"/>
      <c r="CY26" s="627"/>
      <c r="CZ26" s="659">
        <v>7.2</v>
      </c>
      <c r="DA26" s="660"/>
      <c r="DB26" s="660"/>
      <c r="DC26" s="661"/>
      <c r="DD26" s="634">
        <v>1881942</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282</v>
      </c>
      <c r="C27" s="623"/>
      <c r="D27" s="623"/>
      <c r="E27" s="623"/>
      <c r="F27" s="623"/>
      <c r="G27" s="623"/>
      <c r="H27" s="623"/>
      <c r="I27" s="623"/>
      <c r="J27" s="623"/>
      <c r="K27" s="623"/>
      <c r="L27" s="623"/>
      <c r="M27" s="623"/>
      <c r="N27" s="623"/>
      <c r="O27" s="623"/>
      <c r="P27" s="623"/>
      <c r="Q27" s="624"/>
      <c r="R27" s="625">
        <v>1847893</v>
      </c>
      <c r="S27" s="626"/>
      <c r="T27" s="626"/>
      <c r="U27" s="626"/>
      <c r="V27" s="626"/>
      <c r="W27" s="626"/>
      <c r="X27" s="626"/>
      <c r="Y27" s="627"/>
      <c r="Z27" s="628">
        <v>6.2</v>
      </c>
      <c r="AA27" s="628"/>
      <c r="AB27" s="628"/>
      <c r="AC27" s="628"/>
      <c r="AD27" s="629" t="s">
        <v>223</v>
      </c>
      <c r="AE27" s="629"/>
      <c r="AF27" s="629"/>
      <c r="AG27" s="629"/>
      <c r="AH27" s="629"/>
      <c r="AI27" s="629"/>
      <c r="AJ27" s="629"/>
      <c r="AK27" s="629"/>
      <c r="AL27" s="630" t="s">
        <v>223</v>
      </c>
      <c r="AM27" s="631"/>
      <c r="AN27" s="631"/>
      <c r="AO27" s="632"/>
      <c r="AP27" s="622" t="s">
        <v>283</v>
      </c>
      <c r="AQ27" s="623"/>
      <c r="AR27" s="623"/>
      <c r="AS27" s="623"/>
      <c r="AT27" s="623"/>
      <c r="AU27" s="623"/>
      <c r="AV27" s="623"/>
      <c r="AW27" s="623"/>
      <c r="AX27" s="623"/>
      <c r="AY27" s="623"/>
      <c r="AZ27" s="623"/>
      <c r="BA27" s="623"/>
      <c r="BB27" s="623"/>
      <c r="BC27" s="623"/>
      <c r="BD27" s="623"/>
      <c r="BE27" s="623"/>
      <c r="BF27" s="624"/>
      <c r="BG27" s="625">
        <v>5109956</v>
      </c>
      <c r="BH27" s="626"/>
      <c r="BI27" s="626"/>
      <c r="BJ27" s="626"/>
      <c r="BK27" s="626"/>
      <c r="BL27" s="626"/>
      <c r="BM27" s="626"/>
      <c r="BN27" s="627"/>
      <c r="BO27" s="628">
        <v>100</v>
      </c>
      <c r="BP27" s="628"/>
      <c r="BQ27" s="628"/>
      <c r="BR27" s="628"/>
      <c r="BS27" s="634">
        <v>205084</v>
      </c>
      <c r="BT27" s="626"/>
      <c r="BU27" s="626"/>
      <c r="BV27" s="626"/>
      <c r="BW27" s="626"/>
      <c r="BX27" s="626"/>
      <c r="BY27" s="626"/>
      <c r="BZ27" s="626"/>
      <c r="CA27" s="626"/>
      <c r="CB27" s="635"/>
      <c r="CD27" s="639" t="s">
        <v>284</v>
      </c>
      <c r="CE27" s="640"/>
      <c r="CF27" s="640"/>
      <c r="CG27" s="640"/>
      <c r="CH27" s="640"/>
      <c r="CI27" s="640"/>
      <c r="CJ27" s="640"/>
      <c r="CK27" s="640"/>
      <c r="CL27" s="640"/>
      <c r="CM27" s="640"/>
      <c r="CN27" s="640"/>
      <c r="CO27" s="640"/>
      <c r="CP27" s="640"/>
      <c r="CQ27" s="641"/>
      <c r="CR27" s="625">
        <v>10350347</v>
      </c>
      <c r="CS27" s="657"/>
      <c r="CT27" s="657"/>
      <c r="CU27" s="657"/>
      <c r="CV27" s="657"/>
      <c r="CW27" s="657"/>
      <c r="CX27" s="657"/>
      <c r="CY27" s="658"/>
      <c r="CZ27" s="659">
        <v>35.6</v>
      </c>
      <c r="DA27" s="660"/>
      <c r="DB27" s="660"/>
      <c r="DC27" s="661"/>
      <c r="DD27" s="634">
        <v>2509376</v>
      </c>
      <c r="DE27" s="657"/>
      <c r="DF27" s="657"/>
      <c r="DG27" s="657"/>
      <c r="DH27" s="657"/>
      <c r="DI27" s="657"/>
      <c r="DJ27" s="657"/>
      <c r="DK27" s="658"/>
      <c r="DL27" s="634">
        <v>2509133</v>
      </c>
      <c r="DM27" s="657"/>
      <c r="DN27" s="657"/>
      <c r="DO27" s="657"/>
      <c r="DP27" s="657"/>
      <c r="DQ27" s="657"/>
      <c r="DR27" s="657"/>
      <c r="DS27" s="657"/>
      <c r="DT27" s="657"/>
      <c r="DU27" s="657"/>
      <c r="DV27" s="658"/>
      <c r="DW27" s="630">
        <v>19</v>
      </c>
      <c r="DX27" s="655"/>
      <c r="DY27" s="655"/>
      <c r="DZ27" s="655"/>
      <c r="EA27" s="655"/>
      <c r="EB27" s="655"/>
      <c r="EC27" s="656"/>
    </row>
    <row r="28" spans="2:133" ht="11.25" customHeight="1" x14ac:dyDescent="0.15">
      <c r="B28" s="622" t="s">
        <v>285</v>
      </c>
      <c r="C28" s="623"/>
      <c r="D28" s="623"/>
      <c r="E28" s="623"/>
      <c r="F28" s="623"/>
      <c r="G28" s="623"/>
      <c r="H28" s="623"/>
      <c r="I28" s="623"/>
      <c r="J28" s="623"/>
      <c r="K28" s="623"/>
      <c r="L28" s="623"/>
      <c r="M28" s="623"/>
      <c r="N28" s="623"/>
      <c r="O28" s="623"/>
      <c r="P28" s="623"/>
      <c r="Q28" s="624"/>
      <c r="R28" s="625">
        <v>573159</v>
      </c>
      <c r="S28" s="626"/>
      <c r="T28" s="626"/>
      <c r="U28" s="626"/>
      <c r="V28" s="626"/>
      <c r="W28" s="626"/>
      <c r="X28" s="626"/>
      <c r="Y28" s="627"/>
      <c r="Z28" s="628">
        <v>1.9</v>
      </c>
      <c r="AA28" s="628"/>
      <c r="AB28" s="628"/>
      <c r="AC28" s="628"/>
      <c r="AD28" s="629">
        <v>44954</v>
      </c>
      <c r="AE28" s="629"/>
      <c r="AF28" s="629"/>
      <c r="AG28" s="629"/>
      <c r="AH28" s="629"/>
      <c r="AI28" s="629"/>
      <c r="AJ28" s="629"/>
      <c r="AK28" s="629"/>
      <c r="AL28" s="630">
        <v>0.4</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286</v>
      </c>
      <c r="CE28" s="640"/>
      <c r="CF28" s="640"/>
      <c r="CG28" s="640"/>
      <c r="CH28" s="640"/>
      <c r="CI28" s="640"/>
      <c r="CJ28" s="640"/>
      <c r="CK28" s="640"/>
      <c r="CL28" s="640"/>
      <c r="CM28" s="640"/>
      <c r="CN28" s="640"/>
      <c r="CO28" s="640"/>
      <c r="CP28" s="640"/>
      <c r="CQ28" s="641"/>
      <c r="CR28" s="625">
        <v>2595355</v>
      </c>
      <c r="CS28" s="626"/>
      <c r="CT28" s="626"/>
      <c r="CU28" s="626"/>
      <c r="CV28" s="626"/>
      <c r="CW28" s="626"/>
      <c r="CX28" s="626"/>
      <c r="CY28" s="627"/>
      <c r="CZ28" s="659">
        <v>8.9</v>
      </c>
      <c r="DA28" s="660"/>
      <c r="DB28" s="660"/>
      <c r="DC28" s="661"/>
      <c r="DD28" s="634">
        <v>2041555</v>
      </c>
      <c r="DE28" s="626"/>
      <c r="DF28" s="626"/>
      <c r="DG28" s="626"/>
      <c r="DH28" s="626"/>
      <c r="DI28" s="626"/>
      <c r="DJ28" s="626"/>
      <c r="DK28" s="627"/>
      <c r="DL28" s="634">
        <v>1955551</v>
      </c>
      <c r="DM28" s="626"/>
      <c r="DN28" s="626"/>
      <c r="DO28" s="626"/>
      <c r="DP28" s="626"/>
      <c r="DQ28" s="626"/>
      <c r="DR28" s="626"/>
      <c r="DS28" s="626"/>
      <c r="DT28" s="626"/>
      <c r="DU28" s="626"/>
      <c r="DV28" s="627"/>
      <c r="DW28" s="630">
        <v>14.8</v>
      </c>
      <c r="DX28" s="655"/>
      <c r="DY28" s="655"/>
      <c r="DZ28" s="655"/>
      <c r="EA28" s="655"/>
      <c r="EB28" s="655"/>
      <c r="EC28" s="656"/>
    </row>
    <row r="29" spans="2:133" ht="11.25" customHeight="1" x14ac:dyDescent="0.15">
      <c r="B29" s="622" t="s">
        <v>287</v>
      </c>
      <c r="C29" s="623"/>
      <c r="D29" s="623"/>
      <c r="E29" s="623"/>
      <c r="F29" s="623"/>
      <c r="G29" s="623"/>
      <c r="H29" s="623"/>
      <c r="I29" s="623"/>
      <c r="J29" s="623"/>
      <c r="K29" s="623"/>
      <c r="L29" s="623"/>
      <c r="M29" s="623"/>
      <c r="N29" s="623"/>
      <c r="O29" s="623"/>
      <c r="P29" s="623"/>
      <c r="Q29" s="624"/>
      <c r="R29" s="625">
        <v>122311</v>
      </c>
      <c r="S29" s="626"/>
      <c r="T29" s="626"/>
      <c r="U29" s="626"/>
      <c r="V29" s="626"/>
      <c r="W29" s="626"/>
      <c r="X29" s="626"/>
      <c r="Y29" s="627"/>
      <c r="Z29" s="628">
        <v>0.4</v>
      </c>
      <c r="AA29" s="628"/>
      <c r="AB29" s="628"/>
      <c r="AC29" s="628"/>
      <c r="AD29" s="629" t="s">
        <v>223</v>
      </c>
      <c r="AE29" s="629"/>
      <c r="AF29" s="629"/>
      <c r="AG29" s="629"/>
      <c r="AH29" s="629"/>
      <c r="AI29" s="629"/>
      <c r="AJ29" s="629"/>
      <c r="AK29" s="629"/>
      <c r="AL29" s="630" t="s">
        <v>223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288</v>
      </c>
      <c r="BH29" s="666"/>
      <c r="BI29" s="666"/>
      <c r="BJ29" s="666"/>
      <c r="BK29" s="666"/>
      <c r="BL29" s="666"/>
      <c r="BM29" s="666"/>
      <c r="BN29" s="666"/>
      <c r="BO29" s="666"/>
      <c r="BP29" s="666"/>
      <c r="BQ29" s="667"/>
      <c r="BR29" s="604" t="s">
        <v>289</v>
      </c>
      <c r="BS29" s="666"/>
      <c r="BT29" s="666"/>
      <c r="BU29" s="666"/>
      <c r="BV29" s="666"/>
      <c r="BW29" s="666"/>
      <c r="BX29" s="666"/>
      <c r="BY29" s="666"/>
      <c r="BZ29" s="666"/>
      <c r="CA29" s="666"/>
      <c r="CB29" s="667"/>
      <c r="CD29" s="686" t="s">
        <v>290</v>
      </c>
      <c r="CE29" s="687"/>
      <c r="CF29" s="639" t="s">
        <v>58</v>
      </c>
      <c r="CG29" s="640"/>
      <c r="CH29" s="640"/>
      <c r="CI29" s="640"/>
      <c r="CJ29" s="640"/>
      <c r="CK29" s="640"/>
      <c r="CL29" s="640"/>
      <c r="CM29" s="640"/>
      <c r="CN29" s="640"/>
      <c r="CO29" s="640"/>
      <c r="CP29" s="640"/>
      <c r="CQ29" s="641"/>
      <c r="CR29" s="625">
        <v>2595138</v>
      </c>
      <c r="CS29" s="657"/>
      <c r="CT29" s="657"/>
      <c r="CU29" s="657"/>
      <c r="CV29" s="657"/>
      <c r="CW29" s="657"/>
      <c r="CX29" s="657"/>
      <c r="CY29" s="658"/>
      <c r="CZ29" s="659">
        <v>8.9</v>
      </c>
      <c r="DA29" s="660"/>
      <c r="DB29" s="660"/>
      <c r="DC29" s="661"/>
      <c r="DD29" s="634">
        <v>2041338</v>
      </c>
      <c r="DE29" s="657"/>
      <c r="DF29" s="657"/>
      <c r="DG29" s="657"/>
      <c r="DH29" s="657"/>
      <c r="DI29" s="657"/>
      <c r="DJ29" s="657"/>
      <c r="DK29" s="658"/>
      <c r="DL29" s="634">
        <v>1955334</v>
      </c>
      <c r="DM29" s="657"/>
      <c r="DN29" s="657"/>
      <c r="DO29" s="657"/>
      <c r="DP29" s="657"/>
      <c r="DQ29" s="657"/>
      <c r="DR29" s="657"/>
      <c r="DS29" s="657"/>
      <c r="DT29" s="657"/>
      <c r="DU29" s="657"/>
      <c r="DV29" s="658"/>
      <c r="DW29" s="630">
        <v>14.8</v>
      </c>
      <c r="DX29" s="655"/>
      <c r="DY29" s="655"/>
      <c r="DZ29" s="655"/>
      <c r="EA29" s="655"/>
      <c r="EB29" s="655"/>
      <c r="EC29" s="656"/>
    </row>
    <row r="30" spans="2:133" ht="11.25" customHeight="1" x14ac:dyDescent="0.15">
      <c r="B30" s="622" t="s">
        <v>291</v>
      </c>
      <c r="C30" s="623"/>
      <c r="D30" s="623"/>
      <c r="E30" s="623"/>
      <c r="F30" s="623"/>
      <c r="G30" s="623"/>
      <c r="H30" s="623"/>
      <c r="I30" s="623"/>
      <c r="J30" s="623"/>
      <c r="K30" s="623"/>
      <c r="L30" s="623"/>
      <c r="M30" s="623"/>
      <c r="N30" s="623"/>
      <c r="O30" s="623"/>
      <c r="P30" s="623"/>
      <c r="Q30" s="624"/>
      <c r="R30" s="625">
        <v>516098</v>
      </c>
      <c r="S30" s="626"/>
      <c r="T30" s="626"/>
      <c r="U30" s="626"/>
      <c r="V30" s="626"/>
      <c r="W30" s="626"/>
      <c r="X30" s="626"/>
      <c r="Y30" s="627"/>
      <c r="Z30" s="628">
        <v>1.7</v>
      </c>
      <c r="AA30" s="628"/>
      <c r="AB30" s="628"/>
      <c r="AC30" s="628"/>
      <c r="AD30" s="629" t="s">
        <v>223</v>
      </c>
      <c r="AE30" s="629"/>
      <c r="AF30" s="629"/>
      <c r="AG30" s="629"/>
      <c r="AH30" s="629"/>
      <c r="AI30" s="629"/>
      <c r="AJ30" s="629"/>
      <c r="AK30" s="629"/>
      <c r="AL30" s="630" t="s">
        <v>223</v>
      </c>
      <c r="AM30" s="631"/>
      <c r="AN30" s="631"/>
      <c r="AO30" s="632"/>
      <c r="AP30" s="671" t="s">
        <v>292</v>
      </c>
      <c r="AQ30" s="672"/>
      <c r="AR30" s="672"/>
      <c r="AS30" s="672"/>
      <c r="AT30" s="677" t="s">
        <v>293</v>
      </c>
      <c r="AU30" s="184"/>
      <c r="AV30" s="184"/>
      <c r="AW30" s="184"/>
      <c r="AX30" s="611" t="s">
        <v>171</v>
      </c>
      <c r="AY30" s="612"/>
      <c r="AZ30" s="612"/>
      <c r="BA30" s="612"/>
      <c r="BB30" s="612"/>
      <c r="BC30" s="612"/>
      <c r="BD30" s="612"/>
      <c r="BE30" s="612"/>
      <c r="BF30" s="613"/>
      <c r="BG30" s="683">
        <v>98.5</v>
      </c>
      <c r="BH30" s="684"/>
      <c r="BI30" s="684"/>
      <c r="BJ30" s="684"/>
      <c r="BK30" s="684"/>
      <c r="BL30" s="684"/>
      <c r="BM30" s="620">
        <v>93.4</v>
      </c>
      <c r="BN30" s="684"/>
      <c r="BO30" s="684"/>
      <c r="BP30" s="684"/>
      <c r="BQ30" s="685"/>
      <c r="BR30" s="683">
        <v>98.4</v>
      </c>
      <c r="BS30" s="684"/>
      <c r="BT30" s="684"/>
      <c r="BU30" s="684"/>
      <c r="BV30" s="684"/>
      <c r="BW30" s="684"/>
      <c r="BX30" s="620">
        <v>93</v>
      </c>
      <c r="BY30" s="684"/>
      <c r="BZ30" s="684"/>
      <c r="CA30" s="684"/>
      <c r="CB30" s="685"/>
      <c r="CD30" s="688"/>
      <c r="CE30" s="689"/>
      <c r="CF30" s="639" t="s">
        <v>294</v>
      </c>
      <c r="CG30" s="640"/>
      <c r="CH30" s="640"/>
      <c r="CI30" s="640"/>
      <c r="CJ30" s="640"/>
      <c r="CK30" s="640"/>
      <c r="CL30" s="640"/>
      <c r="CM30" s="640"/>
      <c r="CN30" s="640"/>
      <c r="CO30" s="640"/>
      <c r="CP30" s="640"/>
      <c r="CQ30" s="641"/>
      <c r="CR30" s="625">
        <v>2329033</v>
      </c>
      <c r="CS30" s="626"/>
      <c r="CT30" s="626"/>
      <c r="CU30" s="626"/>
      <c r="CV30" s="626"/>
      <c r="CW30" s="626"/>
      <c r="CX30" s="626"/>
      <c r="CY30" s="627"/>
      <c r="CZ30" s="659">
        <v>8</v>
      </c>
      <c r="DA30" s="660"/>
      <c r="DB30" s="660"/>
      <c r="DC30" s="661"/>
      <c r="DD30" s="634">
        <v>1839538</v>
      </c>
      <c r="DE30" s="626"/>
      <c r="DF30" s="626"/>
      <c r="DG30" s="626"/>
      <c r="DH30" s="626"/>
      <c r="DI30" s="626"/>
      <c r="DJ30" s="626"/>
      <c r="DK30" s="627"/>
      <c r="DL30" s="634">
        <v>1753538</v>
      </c>
      <c r="DM30" s="626"/>
      <c r="DN30" s="626"/>
      <c r="DO30" s="626"/>
      <c r="DP30" s="626"/>
      <c r="DQ30" s="626"/>
      <c r="DR30" s="626"/>
      <c r="DS30" s="626"/>
      <c r="DT30" s="626"/>
      <c r="DU30" s="626"/>
      <c r="DV30" s="627"/>
      <c r="DW30" s="630">
        <v>13.3</v>
      </c>
      <c r="DX30" s="655"/>
      <c r="DY30" s="655"/>
      <c r="DZ30" s="655"/>
      <c r="EA30" s="655"/>
      <c r="EB30" s="655"/>
      <c r="EC30" s="656"/>
    </row>
    <row r="31" spans="2:133" ht="11.25" customHeight="1" x14ac:dyDescent="0.15">
      <c r="B31" s="622" t="s">
        <v>295</v>
      </c>
      <c r="C31" s="623"/>
      <c r="D31" s="623"/>
      <c r="E31" s="623"/>
      <c r="F31" s="623"/>
      <c r="G31" s="623"/>
      <c r="H31" s="623"/>
      <c r="I31" s="623"/>
      <c r="J31" s="623"/>
      <c r="K31" s="623"/>
      <c r="L31" s="623"/>
      <c r="M31" s="623"/>
      <c r="N31" s="623"/>
      <c r="O31" s="623"/>
      <c r="P31" s="623"/>
      <c r="Q31" s="624"/>
      <c r="R31" s="625">
        <v>549171</v>
      </c>
      <c r="S31" s="626"/>
      <c r="T31" s="626"/>
      <c r="U31" s="626"/>
      <c r="V31" s="626"/>
      <c r="W31" s="626"/>
      <c r="X31" s="626"/>
      <c r="Y31" s="627"/>
      <c r="Z31" s="628">
        <v>1.9</v>
      </c>
      <c r="AA31" s="628"/>
      <c r="AB31" s="628"/>
      <c r="AC31" s="628"/>
      <c r="AD31" s="629" t="s">
        <v>223</v>
      </c>
      <c r="AE31" s="629"/>
      <c r="AF31" s="629"/>
      <c r="AG31" s="629"/>
      <c r="AH31" s="629"/>
      <c r="AI31" s="629"/>
      <c r="AJ31" s="629"/>
      <c r="AK31" s="629"/>
      <c r="AL31" s="630" t="s">
        <v>223</v>
      </c>
      <c r="AM31" s="631"/>
      <c r="AN31" s="631"/>
      <c r="AO31" s="632"/>
      <c r="AP31" s="673"/>
      <c r="AQ31" s="674"/>
      <c r="AR31" s="674"/>
      <c r="AS31" s="674"/>
      <c r="AT31" s="678"/>
      <c r="AU31" s="183" t="s">
        <v>296</v>
      </c>
      <c r="AV31" s="183"/>
      <c r="AW31" s="183"/>
      <c r="AX31" s="622" t="s">
        <v>297</v>
      </c>
      <c r="AY31" s="623"/>
      <c r="AZ31" s="623"/>
      <c r="BA31" s="623"/>
      <c r="BB31" s="623"/>
      <c r="BC31" s="623"/>
      <c r="BD31" s="623"/>
      <c r="BE31" s="623"/>
      <c r="BF31" s="624"/>
      <c r="BG31" s="680">
        <v>98.7</v>
      </c>
      <c r="BH31" s="657"/>
      <c r="BI31" s="657"/>
      <c r="BJ31" s="657"/>
      <c r="BK31" s="657"/>
      <c r="BL31" s="657"/>
      <c r="BM31" s="631">
        <v>96.4</v>
      </c>
      <c r="BN31" s="681"/>
      <c r="BO31" s="681"/>
      <c r="BP31" s="681"/>
      <c r="BQ31" s="682"/>
      <c r="BR31" s="680">
        <v>98.7</v>
      </c>
      <c r="BS31" s="657"/>
      <c r="BT31" s="657"/>
      <c r="BU31" s="657"/>
      <c r="BV31" s="657"/>
      <c r="BW31" s="657"/>
      <c r="BX31" s="631">
        <v>95.9</v>
      </c>
      <c r="BY31" s="681"/>
      <c r="BZ31" s="681"/>
      <c r="CA31" s="681"/>
      <c r="CB31" s="682"/>
      <c r="CD31" s="688"/>
      <c r="CE31" s="689"/>
      <c r="CF31" s="639" t="s">
        <v>298</v>
      </c>
      <c r="CG31" s="640"/>
      <c r="CH31" s="640"/>
      <c r="CI31" s="640"/>
      <c r="CJ31" s="640"/>
      <c r="CK31" s="640"/>
      <c r="CL31" s="640"/>
      <c r="CM31" s="640"/>
      <c r="CN31" s="640"/>
      <c r="CO31" s="640"/>
      <c r="CP31" s="640"/>
      <c r="CQ31" s="641"/>
      <c r="CR31" s="625">
        <v>266105</v>
      </c>
      <c r="CS31" s="657"/>
      <c r="CT31" s="657"/>
      <c r="CU31" s="657"/>
      <c r="CV31" s="657"/>
      <c r="CW31" s="657"/>
      <c r="CX31" s="657"/>
      <c r="CY31" s="658"/>
      <c r="CZ31" s="659">
        <v>0.9</v>
      </c>
      <c r="DA31" s="660"/>
      <c r="DB31" s="660"/>
      <c r="DC31" s="661"/>
      <c r="DD31" s="634">
        <v>201800</v>
      </c>
      <c r="DE31" s="657"/>
      <c r="DF31" s="657"/>
      <c r="DG31" s="657"/>
      <c r="DH31" s="657"/>
      <c r="DI31" s="657"/>
      <c r="DJ31" s="657"/>
      <c r="DK31" s="658"/>
      <c r="DL31" s="634">
        <v>201796</v>
      </c>
      <c r="DM31" s="657"/>
      <c r="DN31" s="657"/>
      <c r="DO31" s="657"/>
      <c r="DP31" s="657"/>
      <c r="DQ31" s="657"/>
      <c r="DR31" s="657"/>
      <c r="DS31" s="657"/>
      <c r="DT31" s="657"/>
      <c r="DU31" s="657"/>
      <c r="DV31" s="658"/>
      <c r="DW31" s="630">
        <v>1.5</v>
      </c>
      <c r="DX31" s="655"/>
      <c r="DY31" s="655"/>
      <c r="DZ31" s="655"/>
      <c r="EA31" s="655"/>
      <c r="EB31" s="655"/>
      <c r="EC31" s="656"/>
    </row>
    <row r="32" spans="2:133" ht="11.25" customHeight="1" x14ac:dyDescent="0.15">
      <c r="B32" s="622" t="s">
        <v>299</v>
      </c>
      <c r="C32" s="623"/>
      <c r="D32" s="623"/>
      <c r="E32" s="623"/>
      <c r="F32" s="623"/>
      <c r="G32" s="623"/>
      <c r="H32" s="623"/>
      <c r="I32" s="623"/>
      <c r="J32" s="623"/>
      <c r="K32" s="623"/>
      <c r="L32" s="623"/>
      <c r="M32" s="623"/>
      <c r="N32" s="623"/>
      <c r="O32" s="623"/>
      <c r="P32" s="623"/>
      <c r="Q32" s="624"/>
      <c r="R32" s="625">
        <v>622965</v>
      </c>
      <c r="S32" s="626"/>
      <c r="T32" s="626"/>
      <c r="U32" s="626"/>
      <c r="V32" s="626"/>
      <c r="W32" s="626"/>
      <c r="X32" s="626"/>
      <c r="Y32" s="627"/>
      <c r="Z32" s="628">
        <v>2.1</v>
      </c>
      <c r="AA32" s="628"/>
      <c r="AB32" s="628"/>
      <c r="AC32" s="628"/>
      <c r="AD32" s="629">
        <v>3777</v>
      </c>
      <c r="AE32" s="629"/>
      <c r="AF32" s="629"/>
      <c r="AG32" s="629"/>
      <c r="AH32" s="629"/>
      <c r="AI32" s="629"/>
      <c r="AJ32" s="629"/>
      <c r="AK32" s="629"/>
      <c r="AL32" s="630">
        <v>0</v>
      </c>
      <c r="AM32" s="631"/>
      <c r="AN32" s="631"/>
      <c r="AO32" s="632"/>
      <c r="AP32" s="675"/>
      <c r="AQ32" s="676"/>
      <c r="AR32" s="676"/>
      <c r="AS32" s="676"/>
      <c r="AT32" s="679"/>
      <c r="AU32" s="185"/>
      <c r="AV32" s="185"/>
      <c r="AW32" s="185"/>
      <c r="AX32" s="668" t="s">
        <v>300</v>
      </c>
      <c r="AY32" s="669"/>
      <c r="AZ32" s="669"/>
      <c r="BA32" s="669"/>
      <c r="BB32" s="669"/>
      <c r="BC32" s="669"/>
      <c r="BD32" s="669"/>
      <c r="BE32" s="669"/>
      <c r="BF32" s="670"/>
      <c r="BG32" s="692">
        <v>98.1</v>
      </c>
      <c r="BH32" s="693"/>
      <c r="BI32" s="693"/>
      <c r="BJ32" s="693"/>
      <c r="BK32" s="693"/>
      <c r="BL32" s="693"/>
      <c r="BM32" s="694">
        <v>90</v>
      </c>
      <c r="BN32" s="693"/>
      <c r="BO32" s="693"/>
      <c r="BP32" s="693"/>
      <c r="BQ32" s="695"/>
      <c r="BR32" s="692">
        <v>97.9</v>
      </c>
      <c r="BS32" s="693"/>
      <c r="BT32" s="693"/>
      <c r="BU32" s="693"/>
      <c r="BV32" s="693"/>
      <c r="BW32" s="693"/>
      <c r="BX32" s="694">
        <v>89.4</v>
      </c>
      <c r="BY32" s="693"/>
      <c r="BZ32" s="693"/>
      <c r="CA32" s="693"/>
      <c r="CB32" s="695"/>
      <c r="CD32" s="690"/>
      <c r="CE32" s="691"/>
      <c r="CF32" s="639" t="s">
        <v>301</v>
      </c>
      <c r="CG32" s="640"/>
      <c r="CH32" s="640"/>
      <c r="CI32" s="640"/>
      <c r="CJ32" s="640"/>
      <c r="CK32" s="640"/>
      <c r="CL32" s="640"/>
      <c r="CM32" s="640"/>
      <c r="CN32" s="640"/>
      <c r="CO32" s="640"/>
      <c r="CP32" s="640"/>
      <c r="CQ32" s="641"/>
      <c r="CR32" s="625">
        <v>217</v>
      </c>
      <c r="CS32" s="626"/>
      <c r="CT32" s="626"/>
      <c r="CU32" s="626"/>
      <c r="CV32" s="626"/>
      <c r="CW32" s="626"/>
      <c r="CX32" s="626"/>
      <c r="CY32" s="627"/>
      <c r="CZ32" s="659">
        <v>0</v>
      </c>
      <c r="DA32" s="660"/>
      <c r="DB32" s="660"/>
      <c r="DC32" s="661"/>
      <c r="DD32" s="634">
        <v>217</v>
      </c>
      <c r="DE32" s="626"/>
      <c r="DF32" s="626"/>
      <c r="DG32" s="626"/>
      <c r="DH32" s="626"/>
      <c r="DI32" s="626"/>
      <c r="DJ32" s="626"/>
      <c r="DK32" s="627"/>
      <c r="DL32" s="634">
        <v>217</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302</v>
      </c>
      <c r="C33" s="623"/>
      <c r="D33" s="623"/>
      <c r="E33" s="623"/>
      <c r="F33" s="623"/>
      <c r="G33" s="623"/>
      <c r="H33" s="623"/>
      <c r="I33" s="623"/>
      <c r="J33" s="623"/>
      <c r="K33" s="623"/>
      <c r="L33" s="623"/>
      <c r="M33" s="623"/>
      <c r="N33" s="623"/>
      <c r="O33" s="623"/>
      <c r="P33" s="623"/>
      <c r="Q33" s="624"/>
      <c r="R33" s="625">
        <v>2501718</v>
      </c>
      <c r="S33" s="626"/>
      <c r="T33" s="626"/>
      <c r="U33" s="626"/>
      <c r="V33" s="626"/>
      <c r="W33" s="626"/>
      <c r="X33" s="626"/>
      <c r="Y33" s="627"/>
      <c r="Z33" s="628">
        <v>8.4</v>
      </c>
      <c r="AA33" s="628"/>
      <c r="AB33" s="628"/>
      <c r="AC33" s="628"/>
      <c r="AD33" s="629" t="s">
        <v>223</v>
      </c>
      <c r="AE33" s="629"/>
      <c r="AF33" s="629"/>
      <c r="AG33" s="629"/>
      <c r="AH33" s="629"/>
      <c r="AI33" s="629"/>
      <c r="AJ33" s="629"/>
      <c r="AK33" s="629"/>
      <c r="AL33" s="630" t="s">
        <v>223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303</v>
      </c>
      <c r="CE33" s="640"/>
      <c r="CF33" s="640"/>
      <c r="CG33" s="640"/>
      <c r="CH33" s="640"/>
      <c r="CI33" s="640"/>
      <c r="CJ33" s="640"/>
      <c r="CK33" s="640"/>
      <c r="CL33" s="640"/>
      <c r="CM33" s="640"/>
      <c r="CN33" s="640"/>
      <c r="CO33" s="640"/>
      <c r="CP33" s="640"/>
      <c r="CQ33" s="641"/>
      <c r="CR33" s="625">
        <v>10532312</v>
      </c>
      <c r="CS33" s="657"/>
      <c r="CT33" s="657"/>
      <c r="CU33" s="657"/>
      <c r="CV33" s="657"/>
      <c r="CW33" s="657"/>
      <c r="CX33" s="657"/>
      <c r="CY33" s="658"/>
      <c r="CZ33" s="659">
        <v>36.200000000000003</v>
      </c>
      <c r="DA33" s="660"/>
      <c r="DB33" s="660"/>
      <c r="DC33" s="661"/>
      <c r="DD33" s="634">
        <v>7371324</v>
      </c>
      <c r="DE33" s="657"/>
      <c r="DF33" s="657"/>
      <c r="DG33" s="657"/>
      <c r="DH33" s="657"/>
      <c r="DI33" s="657"/>
      <c r="DJ33" s="657"/>
      <c r="DK33" s="658"/>
      <c r="DL33" s="634">
        <v>6008196</v>
      </c>
      <c r="DM33" s="657"/>
      <c r="DN33" s="657"/>
      <c r="DO33" s="657"/>
      <c r="DP33" s="657"/>
      <c r="DQ33" s="657"/>
      <c r="DR33" s="657"/>
      <c r="DS33" s="657"/>
      <c r="DT33" s="657"/>
      <c r="DU33" s="657"/>
      <c r="DV33" s="658"/>
      <c r="DW33" s="630">
        <v>45.6</v>
      </c>
      <c r="DX33" s="655"/>
      <c r="DY33" s="655"/>
      <c r="DZ33" s="655"/>
      <c r="EA33" s="655"/>
      <c r="EB33" s="655"/>
      <c r="EC33" s="656"/>
    </row>
    <row r="34" spans="2:133" ht="11.25" customHeight="1" x14ac:dyDescent="0.15">
      <c r="B34" s="622" t="s">
        <v>304</v>
      </c>
      <c r="C34" s="623"/>
      <c r="D34" s="623"/>
      <c r="E34" s="623"/>
      <c r="F34" s="623"/>
      <c r="G34" s="623"/>
      <c r="H34" s="623"/>
      <c r="I34" s="623"/>
      <c r="J34" s="623"/>
      <c r="K34" s="623"/>
      <c r="L34" s="623"/>
      <c r="M34" s="623"/>
      <c r="N34" s="623"/>
      <c r="O34" s="623"/>
      <c r="P34" s="623"/>
      <c r="Q34" s="624"/>
      <c r="R34" s="625" t="s">
        <v>223</v>
      </c>
      <c r="S34" s="626"/>
      <c r="T34" s="626"/>
      <c r="U34" s="626"/>
      <c r="V34" s="626"/>
      <c r="W34" s="626"/>
      <c r="X34" s="626"/>
      <c r="Y34" s="627"/>
      <c r="Z34" s="628" t="s">
        <v>223</v>
      </c>
      <c r="AA34" s="628"/>
      <c r="AB34" s="628"/>
      <c r="AC34" s="628"/>
      <c r="AD34" s="629" t="s">
        <v>223</v>
      </c>
      <c r="AE34" s="629"/>
      <c r="AF34" s="629"/>
      <c r="AG34" s="629"/>
      <c r="AH34" s="629"/>
      <c r="AI34" s="629"/>
      <c r="AJ34" s="629"/>
      <c r="AK34" s="629"/>
      <c r="AL34" s="630" t="s">
        <v>223</v>
      </c>
      <c r="AM34" s="631"/>
      <c r="AN34" s="631"/>
      <c r="AO34" s="632"/>
      <c r="AP34" s="188"/>
      <c r="AQ34" s="604" t="s">
        <v>305</v>
      </c>
      <c r="AR34" s="605"/>
      <c r="AS34" s="605"/>
      <c r="AT34" s="605"/>
      <c r="AU34" s="605"/>
      <c r="AV34" s="605"/>
      <c r="AW34" s="605"/>
      <c r="AX34" s="605"/>
      <c r="AY34" s="605"/>
      <c r="AZ34" s="605"/>
      <c r="BA34" s="605"/>
      <c r="BB34" s="605"/>
      <c r="BC34" s="605"/>
      <c r="BD34" s="605"/>
      <c r="BE34" s="605"/>
      <c r="BF34" s="606"/>
      <c r="BG34" s="604" t="s">
        <v>306</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307</v>
      </c>
      <c r="CE34" s="640"/>
      <c r="CF34" s="640"/>
      <c r="CG34" s="640"/>
      <c r="CH34" s="640"/>
      <c r="CI34" s="640"/>
      <c r="CJ34" s="640"/>
      <c r="CK34" s="640"/>
      <c r="CL34" s="640"/>
      <c r="CM34" s="640"/>
      <c r="CN34" s="640"/>
      <c r="CO34" s="640"/>
      <c r="CP34" s="640"/>
      <c r="CQ34" s="641"/>
      <c r="CR34" s="625">
        <v>3117261</v>
      </c>
      <c r="CS34" s="626"/>
      <c r="CT34" s="626"/>
      <c r="CU34" s="626"/>
      <c r="CV34" s="626"/>
      <c r="CW34" s="626"/>
      <c r="CX34" s="626"/>
      <c r="CY34" s="627"/>
      <c r="CZ34" s="659">
        <v>10.7</v>
      </c>
      <c r="DA34" s="660"/>
      <c r="DB34" s="660"/>
      <c r="DC34" s="661"/>
      <c r="DD34" s="634">
        <v>1902433</v>
      </c>
      <c r="DE34" s="626"/>
      <c r="DF34" s="626"/>
      <c r="DG34" s="626"/>
      <c r="DH34" s="626"/>
      <c r="DI34" s="626"/>
      <c r="DJ34" s="626"/>
      <c r="DK34" s="627"/>
      <c r="DL34" s="634">
        <v>1678186</v>
      </c>
      <c r="DM34" s="626"/>
      <c r="DN34" s="626"/>
      <c r="DO34" s="626"/>
      <c r="DP34" s="626"/>
      <c r="DQ34" s="626"/>
      <c r="DR34" s="626"/>
      <c r="DS34" s="626"/>
      <c r="DT34" s="626"/>
      <c r="DU34" s="626"/>
      <c r="DV34" s="627"/>
      <c r="DW34" s="630">
        <v>12.7</v>
      </c>
      <c r="DX34" s="655"/>
      <c r="DY34" s="655"/>
      <c r="DZ34" s="655"/>
      <c r="EA34" s="655"/>
      <c r="EB34" s="655"/>
      <c r="EC34" s="656"/>
    </row>
    <row r="35" spans="2:133" ht="11.25" customHeight="1" x14ac:dyDescent="0.15">
      <c r="B35" s="622" t="s">
        <v>308</v>
      </c>
      <c r="C35" s="623"/>
      <c r="D35" s="623"/>
      <c r="E35" s="623"/>
      <c r="F35" s="623"/>
      <c r="G35" s="623"/>
      <c r="H35" s="623"/>
      <c r="I35" s="623"/>
      <c r="J35" s="623"/>
      <c r="K35" s="623"/>
      <c r="L35" s="623"/>
      <c r="M35" s="623"/>
      <c r="N35" s="623"/>
      <c r="O35" s="623"/>
      <c r="P35" s="623"/>
      <c r="Q35" s="624"/>
      <c r="R35" s="625">
        <v>620518</v>
      </c>
      <c r="S35" s="626"/>
      <c r="T35" s="626"/>
      <c r="U35" s="626"/>
      <c r="V35" s="626"/>
      <c r="W35" s="626"/>
      <c r="X35" s="626"/>
      <c r="Y35" s="627"/>
      <c r="Z35" s="628">
        <v>2.1</v>
      </c>
      <c r="AA35" s="628"/>
      <c r="AB35" s="628"/>
      <c r="AC35" s="628"/>
      <c r="AD35" s="629" t="s">
        <v>223</v>
      </c>
      <c r="AE35" s="629"/>
      <c r="AF35" s="629"/>
      <c r="AG35" s="629"/>
      <c r="AH35" s="629"/>
      <c r="AI35" s="629"/>
      <c r="AJ35" s="629"/>
      <c r="AK35" s="629"/>
      <c r="AL35" s="630" t="s">
        <v>223</v>
      </c>
      <c r="AM35" s="631"/>
      <c r="AN35" s="631"/>
      <c r="AO35" s="632"/>
      <c r="AP35" s="188"/>
      <c r="AQ35" s="636" t="s">
        <v>309</v>
      </c>
      <c r="AR35" s="637"/>
      <c r="AS35" s="637"/>
      <c r="AT35" s="637"/>
      <c r="AU35" s="637"/>
      <c r="AV35" s="637"/>
      <c r="AW35" s="637"/>
      <c r="AX35" s="637"/>
      <c r="AY35" s="638"/>
      <c r="AZ35" s="614">
        <v>4033763</v>
      </c>
      <c r="BA35" s="615"/>
      <c r="BB35" s="615"/>
      <c r="BC35" s="615"/>
      <c r="BD35" s="615"/>
      <c r="BE35" s="615"/>
      <c r="BF35" s="696"/>
      <c r="BG35" s="636" t="s">
        <v>310</v>
      </c>
      <c r="BH35" s="637"/>
      <c r="BI35" s="637"/>
      <c r="BJ35" s="637"/>
      <c r="BK35" s="637"/>
      <c r="BL35" s="637"/>
      <c r="BM35" s="637"/>
      <c r="BN35" s="637"/>
      <c r="BO35" s="637"/>
      <c r="BP35" s="637"/>
      <c r="BQ35" s="637"/>
      <c r="BR35" s="637"/>
      <c r="BS35" s="637"/>
      <c r="BT35" s="637"/>
      <c r="BU35" s="638"/>
      <c r="BV35" s="614">
        <v>169814</v>
      </c>
      <c r="BW35" s="615"/>
      <c r="BX35" s="615"/>
      <c r="BY35" s="615"/>
      <c r="BZ35" s="615"/>
      <c r="CA35" s="615"/>
      <c r="CB35" s="696"/>
      <c r="CD35" s="639" t="s">
        <v>311</v>
      </c>
      <c r="CE35" s="640"/>
      <c r="CF35" s="640"/>
      <c r="CG35" s="640"/>
      <c r="CH35" s="640"/>
      <c r="CI35" s="640"/>
      <c r="CJ35" s="640"/>
      <c r="CK35" s="640"/>
      <c r="CL35" s="640"/>
      <c r="CM35" s="640"/>
      <c r="CN35" s="640"/>
      <c r="CO35" s="640"/>
      <c r="CP35" s="640"/>
      <c r="CQ35" s="641"/>
      <c r="CR35" s="625">
        <v>222789</v>
      </c>
      <c r="CS35" s="657"/>
      <c r="CT35" s="657"/>
      <c r="CU35" s="657"/>
      <c r="CV35" s="657"/>
      <c r="CW35" s="657"/>
      <c r="CX35" s="657"/>
      <c r="CY35" s="658"/>
      <c r="CZ35" s="659">
        <v>0.8</v>
      </c>
      <c r="DA35" s="660"/>
      <c r="DB35" s="660"/>
      <c r="DC35" s="661"/>
      <c r="DD35" s="634">
        <v>177101</v>
      </c>
      <c r="DE35" s="657"/>
      <c r="DF35" s="657"/>
      <c r="DG35" s="657"/>
      <c r="DH35" s="657"/>
      <c r="DI35" s="657"/>
      <c r="DJ35" s="657"/>
      <c r="DK35" s="658"/>
      <c r="DL35" s="634">
        <v>177101</v>
      </c>
      <c r="DM35" s="657"/>
      <c r="DN35" s="657"/>
      <c r="DO35" s="657"/>
      <c r="DP35" s="657"/>
      <c r="DQ35" s="657"/>
      <c r="DR35" s="657"/>
      <c r="DS35" s="657"/>
      <c r="DT35" s="657"/>
      <c r="DU35" s="657"/>
      <c r="DV35" s="658"/>
      <c r="DW35" s="630">
        <v>1.3</v>
      </c>
      <c r="DX35" s="655"/>
      <c r="DY35" s="655"/>
      <c r="DZ35" s="655"/>
      <c r="EA35" s="655"/>
      <c r="EB35" s="655"/>
      <c r="EC35" s="656"/>
    </row>
    <row r="36" spans="2:133" ht="11.25" customHeight="1" x14ac:dyDescent="0.15">
      <c r="B36" s="668" t="s">
        <v>312</v>
      </c>
      <c r="C36" s="669"/>
      <c r="D36" s="669"/>
      <c r="E36" s="669"/>
      <c r="F36" s="669"/>
      <c r="G36" s="669"/>
      <c r="H36" s="669"/>
      <c r="I36" s="669"/>
      <c r="J36" s="669"/>
      <c r="K36" s="669"/>
      <c r="L36" s="669"/>
      <c r="M36" s="669"/>
      <c r="N36" s="669"/>
      <c r="O36" s="669"/>
      <c r="P36" s="669"/>
      <c r="Q36" s="670"/>
      <c r="R36" s="697">
        <v>29642158</v>
      </c>
      <c r="S36" s="698"/>
      <c r="T36" s="698"/>
      <c r="U36" s="698"/>
      <c r="V36" s="698"/>
      <c r="W36" s="698"/>
      <c r="X36" s="698"/>
      <c r="Y36" s="699"/>
      <c r="Z36" s="700">
        <v>100</v>
      </c>
      <c r="AA36" s="700"/>
      <c r="AB36" s="700"/>
      <c r="AC36" s="700"/>
      <c r="AD36" s="701">
        <v>12568108</v>
      </c>
      <c r="AE36" s="701"/>
      <c r="AF36" s="701"/>
      <c r="AG36" s="701"/>
      <c r="AH36" s="701"/>
      <c r="AI36" s="701"/>
      <c r="AJ36" s="701"/>
      <c r="AK36" s="701"/>
      <c r="AL36" s="702">
        <v>100</v>
      </c>
      <c r="AM36" s="694"/>
      <c r="AN36" s="694"/>
      <c r="AO36" s="703"/>
      <c r="AQ36" s="704" t="s">
        <v>313</v>
      </c>
      <c r="AR36" s="705"/>
      <c r="AS36" s="705"/>
      <c r="AT36" s="705"/>
      <c r="AU36" s="705"/>
      <c r="AV36" s="705"/>
      <c r="AW36" s="705"/>
      <c r="AX36" s="705"/>
      <c r="AY36" s="706"/>
      <c r="AZ36" s="625">
        <v>965677</v>
      </c>
      <c r="BA36" s="626"/>
      <c r="BB36" s="626"/>
      <c r="BC36" s="626"/>
      <c r="BD36" s="657"/>
      <c r="BE36" s="657"/>
      <c r="BF36" s="682"/>
      <c r="BG36" s="639" t="s">
        <v>314</v>
      </c>
      <c r="BH36" s="640"/>
      <c r="BI36" s="640"/>
      <c r="BJ36" s="640"/>
      <c r="BK36" s="640"/>
      <c r="BL36" s="640"/>
      <c r="BM36" s="640"/>
      <c r="BN36" s="640"/>
      <c r="BO36" s="640"/>
      <c r="BP36" s="640"/>
      <c r="BQ36" s="640"/>
      <c r="BR36" s="640"/>
      <c r="BS36" s="640"/>
      <c r="BT36" s="640"/>
      <c r="BU36" s="641"/>
      <c r="BV36" s="625">
        <v>-314822</v>
      </c>
      <c r="BW36" s="626"/>
      <c r="BX36" s="626"/>
      <c r="BY36" s="626"/>
      <c r="BZ36" s="626"/>
      <c r="CA36" s="626"/>
      <c r="CB36" s="635"/>
      <c r="CD36" s="639" t="s">
        <v>315</v>
      </c>
      <c r="CE36" s="640"/>
      <c r="CF36" s="640"/>
      <c r="CG36" s="640"/>
      <c r="CH36" s="640"/>
      <c r="CI36" s="640"/>
      <c r="CJ36" s="640"/>
      <c r="CK36" s="640"/>
      <c r="CL36" s="640"/>
      <c r="CM36" s="640"/>
      <c r="CN36" s="640"/>
      <c r="CO36" s="640"/>
      <c r="CP36" s="640"/>
      <c r="CQ36" s="641"/>
      <c r="CR36" s="625">
        <v>3504666</v>
      </c>
      <c r="CS36" s="626"/>
      <c r="CT36" s="626"/>
      <c r="CU36" s="626"/>
      <c r="CV36" s="626"/>
      <c r="CW36" s="626"/>
      <c r="CX36" s="626"/>
      <c r="CY36" s="627"/>
      <c r="CZ36" s="659">
        <v>12.1</v>
      </c>
      <c r="DA36" s="660"/>
      <c r="DB36" s="660"/>
      <c r="DC36" s="661"/>
      <c r="DD36" s="634">
        <v>3000016</v>
      </c>
      <c r="DE36" s="626"/>
      <c r="DF36" s="626"/>
      <c r="DG36" s="626"/>
      <c r="DH36" s="626"/>
      <c r="DI36" s="626"/>
      <c r="DJ36" s="626"/>
      <c r="DK36" s="627"/>
      <c r="DL36" s="634">
        <v>2403236</v>
      </c>
      <c r="DM36" s="626"/>
      <c r="DN36" s="626"/>
      <c r="DO36" s="626"/>
      <c r="DP36" s="626"/>
      <c r="DQ36" s="626"/>
      <c r="DR36" s="626"/>
      <c r="DS36" s="626"/>
      <c r="DT36" s="626"/>
      <c r="DU36" s="626"/>
      <c r="DV36" s="627"/>
      <c r="DW36" s="630">
        <v>18.2</v>
      </c>
      <c r="DX36" s="655"/>
      <c r="DY36" s="655"/>
      <c r="DZ36" s="655"/>
      <c r="EA36" s="655"/>
      <c r="EB36" s="655"/>
      <c r="EC36" s="656"/>
    </row>
    <row r="37" spans="2:133" ht="11.25" customHeight="1" x14ac:dyDescent="0.15">
      <c r="AQ37" s="704" t="s">
        <v>316</v>
      </c>
      <c r="AR37" s="705"/>
      <c r="AS37" s="705"/>
      <c r="AT37" s="705"/>
      <c r="AU37" s="705"/>
      <c r="AV37" s="705"/>
      <c r="AW37" s="705"/>
      <c r="AX37" s="705"/>
      <c r="AY37" s="706"/>
      <c r="AZ37" s="625">
        <v>385730</v>
      </c>
      <c r="BA37" s="626"/>
      <c r="BB37" s="626"/>
      <c r="BC37" s="626"/>
      <c r="BD37" s="657"/>
      <c r="BE37" s="657"/>
      <c r="BF37" s="682"/>
      <c r="BG37" s="639" t="s">
        <v>317</v>
      </c>
      <c r="BH37" s="640"/>
      <c r="BI37" s="640"/>
      <c r="BJ37" s="640"/>
      <c r="BK37" s="640"/>
      <c r="BL37" s="640"/>
      <c r="BM37" s="640"/>
      <c r="BN37" s="640"/>
      <c r="BO37" s="640"/>
      <c r="BP37" s="640"/>
      <c r="BQ37" s="640"/>
      <c r="BR37" s="640"/>
      <c r="BS37" s="640"/>
      <c r="BT37" s="640"/>
      <c r="BU37" s="641"/>
      <c r="BV37" s="625">
        <v>7233</v>
      </c>
      <c r="BW37" s="626"/>
      <c r="BX37" s="626"/>
      <c r="BY37" s="626"/>
      <c r="BZ37" s="626"/>
      <c r="CA37" s="626"/>
      <c r="CB37" s="635"/>
      <c r="CD37" s="639" t="s">
        <v>318</v>
      </c>
      <c r="CE37" s="640"/>
      <c r="CF37" s="640"/>
      <c r="CG37" s="640"/>
      <c r="CH37" s="640"/>
      <c r="CI37" s="640"/>
      <c r="CJ37" s="640"/>
      <c r="CK37" s="640"/>
      <c r="CL37" s="640"/>
      <c r="CM37" s="640"/>
      <c r="CN37" s="640"/>
      <c r="CO37" s="640"/>
      <c r="CP37" s="640"/>
      <c r="CQ37" s="641"/>
      <c r="CR37" s="625">
        <v>1336896</v>
      </c>
      <c r="CS37" s="657"/>
      <c r="CT37" s="657"/>
      <c r="CU37" s="657"/>
      <c r="CV37" s="657"/>
      <c r="CW37" s="657"/>
      <c r="CX37" s="657"/>
      <c r="CY37" s="658"/>
      <c r="CZ37" s="659">
        <v>4.5999999999999996</v>
      </c>
      <c r="DA37" s="660"/>
      <c r="DB37" s="660"/>
      <c r="DC37" s="661"/>
      <c r="DD37" s="634">
        <v>1217731</v>
      </c>
      <c r="DE37" s="657"/>
      <c r="DF37" s="657"/>
      <c r="DG37" s="657"/>
      <c r="DH37" s="657"/>
      <c r="DI37" s="657"/>
      <c r="DJ37" s="657"/>
      <c r="DK37" s="658"/>
      <c r="DL37" s="634">
        <v>1146230</v>
      </c>
      <c r="DM37" s="657"/>
      <c r="DN37" s="657"/>
      <c r="DO37" s="657"/>
      <c r="DP37" s="657"/>
      <c r="DQ37" s="657"/>
      <c r="DR37" s="657"/>
      <c r="DS37" s="657"/>
      <c r="DT37" s="657"/>
      <c r="DU37" s="657"/>
      <c r="DV37" s="658"/>
      <c r="DW37" s="630">
        <v>8.6999999999999993</v>
      </c>
      <c r="DX37" s="655"/>
      <c r="DY37" s="655"/>
      <c r="DZ37" s="655"/>
      <c r="EA37" s="655"/>
      <c r="EB37" s="655"/>
      <c r="EC37" s="656"/>
    </row>
    <row r="38" spans="2:133" ht="11.25" customHeight="1" x14ac:dyDescent="0.15">
      <c r="AQ38" s="704" t="s">
        <v>319</v>
      </c>
      <c r="AR38" s="705"/>
      <c r="AS38" s="705"/>
      <c r="AT38" s="705"/>
      <c r="AU38" s="705"/>
      <c r="AV38" s="705"/>
      <c r="AW38" s="705"/>
      <c r="AX38" s="705"/>
      <c r="AY38" s="706"/>
      <c r="AZ38" s="625" t="s">
        <v>320</v>
      </c>
      <c r="BA38" s="626"/>
      <c r="BB38" s="626"/>
      <c r="BC38" s="626"/>
      <c r="BD38" s="657"/>
      <c r="BE38" s="657"/>
      <c r="BF38" s="682"/>
      <c r="BG38" s="639" t="s">
        <v>321</v>
      </c>
      <c r="BH38" s="640"/>
      <c r="BI38" s="640"/>
      <c r="BJ38" s="640"/>
      <c r="BK38" s="640"/>
      <c r="BL38" s="640"/>
      <c r="BM38" s="640"/>
      <c r="BN38" s="640"/>
      <c r="BO38" s="640"/>
      <c r="BP38" s="640"/>
      <c r="BQ38" s="640"/>
      <c r="BR38" s="640"/>
      <c r="BS38" s="640"/>
      <c r="BT38" s="640"/>
      <c r="BU38" s="641"/>
      <c r="BV38" s="625">
        <v>11477</v>
      </c>
      <c r="BW38" s="626"/>
      <c r="BX38" s="626"/>
      <c r="BY38" s="626"/>
      <c r="BZ38" s="626"/>
      <c r="CA38" s="626"/>
      <c r="CB38" s="635"/>
      <c r="CD38" s="639" t="s">
        <v>322</v>
      </c>
      <c r="CE38" s="640"/>
      <c r="CF38" s="640"/>
      <c r="CG38" s="640"/>
      <c r="CH38" s="640"/>
      <c r="CI38" s="640"/>
      <c r="CJ38" s="640"/>
      <c r="CK38" s="640"/>
      <c r="CL38" s="640"/>
      <c r="CM38" s="640"/>
      <c r="CN38" s="640"/>
      <c r="CO38" s="640"/>
      <c r="CP38" s="640"/>
      <c r="CQ38" s="641"/>
      <c r="CR38" s="625">
        <v>2682356</v>
      </c>
      <c r="CS38" s="626"/>
      <c r="CT38" s="626"/>
      <c r="CU38" s="626"/>
      <c r="CV38" s="626"/>
      <c r="CW38" s="626"/>
      <c r="CX38" s="626"/>
      <c r="CY38" s="627"/>
      <c r="CZ38" s="659">
        <v>9.1999999999999993</v>
      </c>
      <c r="DA38" s="660"/>
      <c r="DB38" s="660"/>
      <c r="DC38" s="661"/>
      <c r="DD38" s="634">
        <v>2215300</v>
      </c>
      <c r="DE38" s="626"/>
      <c r="DF38" s="626"/>
      <c r="DG38" s="626"/>
      <c r="DH38" s="626"/>
      <c r="DI38" s="626"/>
      <c r="DJ38" s="626"/>
      <c r="DK38" s="627"/>
      <c r="DL38" s="634">
        <v>1749673</v>
      </c>
      <c r="DM38" s="626"/>
      <c r="DN38" s="626"/>
      <c r="DO38" s="626"/>
      <c r="DP38" s="626"/>
      <c r="DQ38" s="626"/>
      <c r="DR38" s="626"/>
      <c r="DS38" s="626"/>
      <c r="DT38" s="626"/>
      <c r="DU38" s="626"/>
      <c r="DV38" s="627"/>
      <c r="DW38" s="630">
        <v>13.3</v>
      </c>
      <c r="DX38" s="655"/>
      <c r="DY38" s="655"/>
      <c r="DZ38" s="655"/>
      <c r="EA38" s="655"/>
      <c r="EB38" s="655"/>
      <c r="EC38" s="656"/>
    </row>
    <row r="39" spans="2:133" ht="11.25" customHeight="1" x14ac:dyDescent="0.15">
      <c r="AQ39" s="704" t="s">
        <v>323</v>
      </c>
      <c r="AR39" s="705"/>
      <c r="AS39" s="705"/>
      <c r="AT39" s="705"/>
      <c r="AU39" s="705"/>
      <c r="AV39" s="705"/>
      <c r="AW39" s="705"/>
      <c r="AX39" s="705"/>
      <c r="AY39" s="706"/>
      <c r="AZ39" s="625" t="s">
        <v>320</v>
      </c>
      <c r="BA39" s="626"/>
      <c r="BB39" s="626"/>
      <c r="BC39" s="626"/>
      <c r="BD39" s="657"/>
      <c r="BE39" s="657"/>
      <c r="BF39" s="682"/>
      <c r="BG39" s="710" t="s">
        <v>324</v>
      </c>
      <c r="BH39" s="711"/>
      <c r="BI39" s="711"/>
      <c r="BJ39" s="711"/>
      <c r="BK39" s="711"/>
      <c r="BL39" s="189"/>
      <c r="BM39" s="640" t="s">
        <v>325</v>
      </c>
      <c r="BN39" s="640"/>
      <c r="BO39" s="640"/>
      <c r="BP39" s="640"/>
      <c r="BQ39" s="640"/>
      <c r="BR39" s="640"/>
      <c r="BS39" s="640"/>
      <c r="BT39" s="640"/>
      <c r="BU39" s="641"/>
      <c r="BV39" s="625">
        <v>75</v>
      </c>
      <c r="BW39" s="626"/>
      <c r="BX39" s="626"/>
      <c r="BY39" s="626"/>
      <c r="BZ39" s="626"/>
      <c r="CA39" s="626"/>
      <c r="CB39" s="635"/>
      <c r="CD39" s="639" t="s">
        <v>326</v>
      </c>
      <c r="CE39" s="640"/>
      <c r="CF39" s="640"/>
      <c r="CG39" s="640"/>
      <c r="CH39" s="640"/>
      <c r="CI39" s="640"/>
      <c r="CJ39" s="640"/>
      <c r="CK39" s="640"/>
      <c r="CL39" s="640"/>
      <c r="CM39" s="640"/>
      <c r="CN39" s="640"/>
      <c r="CO39" s="640"/>
      <c r="CP39" s="640"/>
      <c r="CQ39" s="641"/>
      <c r="CR39" s="625">
        <v>436720</v>
      </c>
      <c r="CS39" s="657"/>
      <c r="CT39" s="657"/>
      <c r="CU39" s="657"/>
      <c r="CV39" s="657"/>
      <c r="CW39" s="657"/>
      <c r="CX39" s="657"/>
      <c r="CY39" s="658"/>
      <c r="CZ39" s="659">
        <v>1.5</v>
      </c>
      <c r="DA39" s="660"/>
      <c r="DB39" s="660"/>
      <c r="DC39" s="661"/>
      <c r="DD39" s="634">
        <v>76474</v>
      </c>
      <c r="DE39" s="657"/>
      <c r="DF39" s="657"/>
      <c r="DG39" s="657"/>
      <c r="DH39" s="657"/>
      <c r="DI39" s="657"/>
      <c r="DJ39" s="657"/>
      <c r="DK39" s="658"/>
      <c r="DL39" s="634" t="s">
        <v>320</v>
      </c>
      <c r="DM39" s="657"/>
      <c r="DN39" s="657"/>
      <c r="DO39" s="657"/>
      <c r="DP39" s="657"/>
      <c r="DQ39" s="657"/>
      <c r="DR39" s="657"/>
      <c r="DS39" s="657"/>
      <c r="DT39" s="657"/>
      <c r="DU39" s="657"/>
      <c r="DV39" s="658"/>
      <c r="DW39" s="630" t="s">
        <v>320</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327</v>
      </c>
      <c r="AR40" s="705"/>
      <c r="AS40" s="705"/>
      <c r="AT40" s="705"/>
      <c r="AU40" s="705"/>
      <c r="AV40" s="705"/>
      <c r="AW40" s="705"/>
      <c r="AX40" s="705"/>
      <c r="AY40" s="706"/>
      <c r="AZ40" s="625">
        <v>962684</v>
      </c>
      <c r="BA40" s="626"/>
      <c r="BB40" s="626"/>
      <c r="BC40" s="626"/>
      <c r="BD40" s="657"/>
      <c r="BE40" s="657"/>
      <c r="BF40" s="682"/>
      <c r="BG40" s="710"/>
      <c r="BH40" s="711"/>
      <c r="BI40" s="711"/>
      <c r="BJ40" s="711"/>
      <c r="BK40" s="711"/>
      <c r="BL40" s="189"/>
      <c r="BM40" s="640" t="s">
        <v>328</v>
      </c>
      <c r="BN40" s="640"/>
      <c r="BO40" s="640"/>
      <c r="BP40" s="640"/>
      <c r="BQ40" s="640"/>
      <c r="BR40" s="640"/>
      <c r="BS40" s="640"/>
      <c r="BT40" s="640"/>
      <c r="BU40" s="641"/>
      <c r="BV40" s="625">
        <v>152</v>
      </c>
      <c r="BW40" s="626"/>
      <c r="BX40" s="626"/>
      <c r="BY40" s="626"/>
      <c r="BZ40" s="626"/>
      <c r="CA40" s="626"/>
      <c r="CB40" s="635"/>
      <c r="CD40" s="639" t="s">
        <v>329</v>
      </c>
      <c r="CE40" s="640"/>
      <c r="CF40" s="640"/>
      <c r="CG40" s="640"/>
      <c r="CH40" s="640"/>
      <c r="CI40" s="640"/>
      <c r="CJ40" s="640"/>
      <c r="CK40" s="640"/>
      <c r="CL40" s="640"/>
      <c r="CM40" s="640"/>
      <c r="CN40" s="640"/>
      <c r="CO40" s="640"/>
      <c r="CP40" s="640"/>
      <c r="CQ40" s="641"/>
      <c r="CR40" s="625">
        <v>568520</v>
      </c>
      <c r="CS40" s="626"/>
      <c r="CT40" s="626"/>
      <c r="CU40" s="626"/>
      <c r="CV40" s="626"/>
      <c r="CW40" s="626"/>
      <c r="CX40" s="626"/>
      <c r="CY40" s="627"/>
      <c r="CZ40" s="659">
        <v>2</v>
      </c>
      <c r="DA40" s="660"/>
      <c r="DB40" s="660"/>
      <c r="DC40" s="661"/>
      <c r="DD40" s="634" t="s">
        <v>320</v>
      </c>
      <c r="DE40" s="626"/>
      <c r="DF40" s="626"/>
      <c r="DG40" s="626"/>
      <c r="DH40" s="626"/>
      <c r="DI40" s="626"/>
      <c r="DJ40" s="626"/>
      <c r="DK40" s="627"/>
      <c r="DL40" s="634" t="s">
        <v>320</v>
      </c>
      <c r="DM40" s="626"/>
      <c r="DN40" s="626"/>
      <c r="DO40" s="626"/>
      <c r="DP40" s="626"/>
      <c r="DQ40" s="626"/>
      <c r="DR40" s="626"/>
      <c r="DS40" s="626"/>
      <c r="DT40" s="626"/>
      <c r="DU40" s="626"/>
      <c r="DV40" s="627"/>
      <c r="DW40" s="630" t="s">
        <v>320</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330</v>
      </c>
      <c r="AR41" s="646"/>
      <c r="AS41" s="646"/>
      <c r="AT41" s="646"/>
      <c r="AU41" s="646"/>
      <c r="AV41" s="646"/>
      <c r="AW41" s="646"/>
      <c r="AX41" s="646"/>
      <c r="AY41" s="647"/>
      <c r="AZ41" s="697">
        <v>1719672</v>
      </c>
      <c r="BA41" s="698"/>
      <c r="BB41" s="698"/>
      <c r="BC41" s="698"/>
      <c r="BD41" s="693"/>
      <c r="BE41" s="693"/>
      <c r="BF41" s="695"/>
      <c r="BG41" s="712"/>
      <c r="BH41" s="713"/>
      <c r="BI41" s="713"/>
      <c r="BJ41" s="713"/>
      <c r="BK41" s="713"/>
      <c r="BL41" s="191"/>
      <c r="BM41" s="646" t="s">
        <v>331</v>
      </c>
      <c r="BN41" s="646"/>
      <c r="BO41" s="646"/>
      <c r="BP41" s="646"/>
      <c r="BQ41" s="646"/>
      <c r="BR41" s="646"/>
      <c r="BS41" s="646"/>
      <c r="BT41" s="646"/>
      <c r="BU41" s="647"/>
      <c r="BV41" s="697">
        <v>371</v>
      </c>
      <c r="BW41" s="698"/>
      <c r="BX41" s="698"/>
      <c r="BY41" s="698"/>
      <c r="BZ41" s="698"/>
      <c r="CA41" s="698"/>
      <c r="CB41" s="707"/>
      <c r="CD41" s="639" t="s">
        <v>332</v>
      </c>
      <c r="CE41" s="640"/>
      <c r="CF41" s="640"/>
      <c r="CG41" s="640"/>
      <c r="CH41" s="640"/>
      <c r="CI41" s="640"/>
      <c r="CJ41" s="640"/>
      <c r="CK41" s="640"/>
      <c r="CL41" s="640"/>
      <c r="CM41" s="640"/>
      <c r="CN41" s="640"/>
      <c r="CO41" s="640"/>
      <c r="CP41" s="640"/>
      <c r="CQ41" s="641"/>
      <c r="CR41" s="625" t="s">
        <v>333</v>
      </c>
      <c r="CS41" s="657"/>
      <c r="CT41" s="657"/>
      <c r="CU41" s="657"/>
      <c r="CV41" s="657"/>
      <c r="CW41" s="657"/>
      <c r="CX41" s="657"/>
      <c r="CY41" s="658"/>
      <c r="CZ41" s="659" t="s">
        <v>333</v>
      </c>
      <c r="DA41" s="660"/>
      <c r="DB41" s="660"/>
      <c r="DC41" s="661"/>
      <c r="DD41" s="634" t="s">
        <v>333</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334</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335</v>
      </c>
      <c r="CE42" s="623"/>
      <c r="CF42" s="623"/>
      <c r="CG42" s="623"/>
      <c r="CH42" s="623"/>
      <c r="CI42" s="623"/>
      <c r="CJ42" s="623"/>
      <c r="CK42" s="623"/>
      <c r="CL42" s="623"/>
      <c r="CM42" s="623"/>
      <c r="CN42" s="623"/>
      <c r="CO42" s="623"/>
      <c r="CP42" s="623"/>
      <c r="CQ42" s="624"/>
      <c r="CR42" s="625">
        <v>2653963</v>
      </c>
      <c r="CS42" s="626"/>
      <c r="CT42" s="626"/>
      <c r="CU42" s="626"/>
      <c r="CV42" s="626"/>
      <c r="CW42" s="626"/>
      <c r="CX42" s="626"/>
      <c r="CY42" s="627"/>
      <c r="CZ42" s="659">
        <v>9.1</v>
      </c>
      <c r="DA42" s="708"/>
      <c r="DB42" s="708"/>
      <c r="DC42" s="709"/>
      <c r="DD42" s="634">
        <v>430214</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336</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337</v>
      </c>
      <c r="CE43" s="623"/>
      <c r="CF43" s="623"/>
      <c r="CG43" s="623"/>
      <c r="CH43" s="623"/>
      <c r="CI43" s="623"/>
      <c r="CJ43" s="623"/>
      <c r="CK43" s="623"/>
      <c r="CL43" s="623"/>
      <c r="CM43" s="623"/>
      <c r="CN43" s="623"/>
      <c r="CO43" s="623"/>
      <c r="CP43" s="623"/>
      <c r="CQ43" s="624"/>
      <c r="CR43" s="625">
        <v>11231</v>
      </c>
      <c r="CS43" s="657"/>
      <c r="CT43" s="657"/>
      <c r="CU43" s="657"/>
      <c r="CV43" s="657"/>
      <c r="CW43" s="657"/>
      <c r="CX43" s="657"/>
      <c r="CY43" s="658"/>
      <c r="CZ43" s="659">
        <v>0</v>
      </c>
      <c r="DA43" s="660"/>
      <c r="DB43" s="660"/>
      <c r="DC43" s="661"/>
      <c r="DD43" s="634">
        <v>145</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338</v>
      </c>
      <c r="CD44" s="731" t="s">
        <v>290</v>
      </c>
      <c r="CE44" s="732"/>
      <c r="CF44" s="622" t="s">
        <v>339</v>
      </c>
      <c r="CG44" s="623"/>
      <c r="CH44" s="623"/>
      <c r="CI44" s="623"/>
      <c r="CJ44" s="623"/>
      <c r="CK44" s="623"/>
      <c r="CL44" s="623"/>
      <c r="CM44" s="623"/>
      <c r="CN44" s="623"/>
      <c r="CO44" s="623"/>
      <c r="CP44" s="623"/>
      <c r="CQ44" s="624"/>
      <c r="CR44" s="625">
        <v>2643789</v>
      </c>
      <c r="CS44" s="626"/>
      <c r="CT44" s="626"/>
      <c r="CU44" s="626"/>
      <c r="CV44" s="626"/>
      <c r="CW44" s="626"/>
      <c r="CX44" s="626"/>
      <c r="CY44" s="627"/>
      <c r="CZ44" s="659">
        <v>9.1</v>
      </c>
      <c r="DA44" s="708"/>
      <c r="DB44" s="708"/>
      <c r="DC44" s="709"/>
      <c r="DD44" s="634">
        <v>426386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340</v>
      </c>
      <c r="CG45" s="623"/>
      <c r="CH45" s="623"/>
      <c r="CI45" s="623"/>
      <c r="CJ45" s="623"/>
      <c r="CK45" s="623"/>
      <c r="CL45" s="623"/>
      <c r="CM45" s="623"/>
      <c r="CN45" s="623"/>
      <c r="CO45" s="623"/>
      <c r="CP45" s="623"/>
      <c r="CQ45" s="624"/>
      <c r="CR45" s="625">
        <v>1634495</v>
      </c>
      <c r="CS45" s="657"/>
      <c r="CT45" s="657"/>
      <c r="CU45" s="657"/>
      <c r="CV45" s="657"/>
      <c r="CW45" s="657"/>
      <c r="CX45" s="657"/>
      <c r="CY45" s="658"/>
      <c r="CZ45" s="659">
        <v>5.6</v>
      </c>
      <c r="DA45" s="660"/>
      <c r="DB45" s="660"/>
      <c r="DC45" s="661"/>
      <c r="DD45" s="634">
        <v>34783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341</v>
      </c>
      <c r="CG46" s="623"/>
      <c r="CH46" s="623"/>
      <c r="CI46" s="623"/>
      <c r="CJ46" s="623"/>
      <c r="CK46" s="623"/>
      <c r="CL46" s="623"/>
      <c r="CM46" s="623"/>
      <c r="CN46" s="623"/>
      <c r="CO46" s="623"/>
      <c r="CP46" s="623"/>
      <c r="CQ46" s="624"/>
      <c r="CR46" s="625">
        <v>942652</v>
      </c>
      <c r="CS46" s="626"/>
      <c r="CT46" s="626"/>
      <c r="CU46" s="626"/>
      <c r="CV46" s="626"/>
      <c r="CW46" s="626"/>
      <c r="CX46" s="626"/>
      <c r="CY46" s="627"/>
      <c r="CZ46" s="659">
        <v>3.2</v>
      </c>
      <c r="DA46" s="708"/>
      <c r="DB46" s="708"/>
      <c r="DC46" s="709"/>
      <c r="DD46" s="634">
        <v>384361</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342</v>
      </c>
      <c r="CG47" s="623"/>
      <c r="CH47" s="623"/>
      <c r="CI47" s="623"/>
      <c r="CJ47" s="623"/>
      <c r="CK47" s="623"/>
      <c r="CL47" s="623"/>
      <c r="CM47" s="623"/>
      <c r="CN47" s="623"/>
      <c r="CO47" s="623"/>
      <c r="CP47" s="623"/>
      <c r="CQ47" s="624"/>
      <c r="CR47" s="625">
        <v>10174</v>
      </c>
      <c r="CS47" s="657"/>
      <c r="CT47" s="657"/>
      <c r="CU47" s="657"/>
      <c r="CV47" s="657"/>
      <c r="CW47" s="657"/>
      <c r="CX47" s="657"/>
      <c r="CY47" s="658"/>
      <c r="CZ47" s="659">
        <v>0</v>
      </c>
      <c r="DA47" s="660"/>
      <c r="DB47" s="660"/>
      <c r="DC47" s="661"/>
      <c r="DD47" s="634">
        <v>3828</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343</v>
      </c>
      <c r="CG48" s="623"/>
      <c r="CH48" s="623"/>
      <c r="CI48" s="623"/>
      <c r="CJ48" s="623"/>
      <c r="CK48" s="623"/>
      <c r="CL48" s="623"/>
      <c r="CM48" s="623"/>
      <c r="CN48" s="623"/>
      <c r="CO48" s="623"/>
      <c r="CP48" s="623"/>
      <c r="CQ48" s="624"/>
      <c r="CR48" s="625" t="s">
        <v>223</v>
      </c>
      <c r="CS48" s="626"/>
      <c r="CT48" s="626"/>
      <c r="CU48" s="626"/>
      <c r="CV48" s="626"/>
      <c r="CW48" s="626"/>
      <c r="CX48" s="626"/>
      <c r="CY48" s="627"/>
      <c r="CZ48" s="659" t="s">
        <v>223</v>
      </c>
      <c r="DA48" s="708"/>
      <c r="DB48" s="708"/>
      <c r="DC48" s="709"/>
      <c r="DD48" s="634" t="s">
        <v>223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344</v>
      </c>
      <c r="CE49" s="669"/>
      <c r="CF49" s="669"/>
      <c r="CG49" s="669"/>
      <c r="CH49" s="669"/>
      <c r="CI49" s="669"/>
      <c r="CJ49" s="669"/>
      <c r="CK49" s="669"/>
      <c r="CL49" s="669"/>
      <c r="CM49" s="669"/>
      <c r="CN49" s="669"/>
      <c r="CO49" s="669"/>
      <c r="CP49" s="669"/>
      <c r="CQ49" s="670"/>
      <c r="CR49" s="697">
        <v>29082085</v>
      </c>
      <c r="CS49" s="693"/>
      <c r="CT49" s="693"/>
      <c r="CU49" s="693"/>
      <c r="CV49" s="693"/>
      <c r="CW49" s="693"/>
      <c r="CX49" s="693"/>
      <c r="CY49" s="720"/>
      <c r="CZ49" s="721">
        <v>100</v>
      </c>
      <c r="DA49" s="722"/>
      <c r="DB49" s="722"/>
      <c r="DC49" s="723"/>
      <c r="DD49" s="724">
        <v>15075341</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345</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346</v>
      </c>
      <c r="DK2" s="767"/>
      <c r="DL2" s="767"/>
      <c r="DM2" s="767"/>
      <c r="DN2" s="767"/>
      <c r="DO2" s="768"/>
      <c r="DP2" s="202"/>
      <c r="DQ2" s="766" t="s">
        <v>347</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348</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349</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350</v>
      </c>
      <c r="B5" s="761"/>
      <c r="C5" s="761"/>
      <c r="D5" s="761"/>
      <c r="E5" s="761"/>
      <c r="F5" s="761"/>
      <c r="G5" s="761"/>
      <c r="H5" s="761"/>
      <c r="I5" s="761"/>
      <c r="J5" s="761"/>
      <c r="K5" s="761"/>
      <c r="L5" s="761"/>
      <c r="M5" s="761"/>
      <c r="N5" s="761"/>
      <c r="O5" s="761"/>
      <c r="P5" s="762"/>
      <c r="Q5" s="737" t="s">
        <v>351</v>
      </c>
      <c r="R5" s="738"/>
      <c r="S5" s="738"/>
      <c r="T5" s="738"/>
      <c r="U5" s="739"/>
      <c r="V5" s="737" t="s">
        <v>352</v>
      </c>
      <c r="W5" s="738"/>
      <c r="X5" s="738"/>
      <c r="Y5" s="738"/>
      <c r="Z5" s="739"/>
      <c r="AA5" s="737" t="s">
        <v>353</v>
      </c>
      <c r="AB5" s="738"/>
      <c r="AC5" s="738"/>
      <c r="AD5" s="738"/>
      <c r="AE5" s="738"/>
      <c r="AF5" s="770" t="s">
        <v>354</v>
      </c>
      <c r="AG5" s="738"/>
      <c r="AH5" s="738"/>
      <c r="AI5" s="738"/>
      <c r="AJ5" s="749"/>
      <c r="AK5" s="738" t="s">
        <v>355</v>
      </c>
      <c r="AL5" s="738"/>
      <c r="AM5" s="738"/>
      <c r="AN5" s="738"/>
      <c r="AO5" s="739"/>
      <c r="AP5" s="737" t="s">
        <v>356</v>
      </c>
      <c r="AQ5" s="738"/>
      <c r="AR5" s="738"/>
      <c r="AS5" s="738"/>
      <c r="AT5" s="739"/>
      <c r="AU5" s="737" t="s">
        <v>357</v>
      </c>
      <c r="AV5" s="738"/>
      <c r="AW5" s="738"/>
      <c r="AX5" s="738"/>
      <c r="AY5" s="749"/>
      <c r="AZ5" s="209"/>
      <c r="BA5" s="209"/>
      <c r="BB5" s="209"/>
      <c r="BC5" s="209"/>
      <c r="BD5" s="209"/>
      <c r="BE5" s="210"/>
      <c r="BF5" s="210"/>
      <c r="BG5" s="210"/>
      <c r="BH5" s="210"/>
      <c r="BI5" s="210"/>
      <c r="BJ5" s="210"/>
      <c r="BK5" s="210"/>
      <c r="BL5" s="210"/>
      <c r="BM5" s="210"/>
      <c r="BN5" s="210"/>
      <c r="BO5" s="210"/>
      <c r="BP5" s="210"/>
      <c r="BQ5" s="760" t="s">
        <v>358</v>
      </c>
      <c r="BR5" s="761"/>
      <c r="BS5" s="761"/>
      <c r="BT5" s="761"/>
      <c r="BU5" s="761"/>
      <c r="BV5" s="761"/>
      <c r="BW5" s="761"/>
      <c r="BX5" s="761"/>
      <c r="BY5" s="761"/>
      <c r="BZ5" s="761"/>
      <c r="CA5" s="761"/>
      <c r="CB5" s="761"/>
      <c r="CC5" s="761"/>
      <c r="CD5" s="761"/>
      <c r="CE5" s="761"/>
      <c r="CF5" s="761"/>
      <c r="CG5" s="762"/>
      <c r="CH5" s="737" t="s">
        <v>359</v>
      </c>
      <c r="CI5" s="738"/>
      <c r="CJ5" s="738"/>
      <c r="CK5" s="738"/>
      <c r="CL5" s="739"/>
      <c r="CM5" s="737" t="s">
        <v>360</v>
      </c>
      <c r="CN5" s="738"/>
      <c r="CO5" s="738"/>
      <c r="CP5" s="738"/>
      <c r="CQ5" s="739"/>
      <c r="CR5" s="737" t="s">
        <v>361</v>
      </c>
      <c r="CS5" s="738"/>
      <c r="CT5" s="738"/>
      <c r="CU5" s="738"/>
      <c r="CV5" s="739"/>
      <c r="CW5" s="737" t="s">
        <v>362</v>
      </c>
      <c r="CX5" s="738"/>
      <c r="CY5" s="738"/>
      <c r="CZ5" s="738"/>
      <c r="DA5" s="739"/>
      <c r="DB5" s="737" t="s">
        <v>363</v>
      </c>
      <c r="DC5" s="738"/>
      <c r="DD5" s="738"/>
      <c r="DE5" s="738"/>
      <c r="DF5" s="739"/>
      <c r="DG5" s="743" t="s">
        <v>364</v>
      </c>
      <c r="DH5" s="744"/>
      <c r="DI5" s="744"/>
      <c r="DJ5" s="744"/>
      <c r="DK5" s="745"/>
      <c r="DL5" s="743" t="s">
        <v>365</v>
      </c>
      <c r="DM5" s="744"/>
      <c r="DN5" s="744"/>
      <c r="DO5" s="744"/>
      <c r="DP5" s="745"/>
      <c r="DQ5" s="737" t="s">
        <v>366</v>
      </c>
      <c r="DR5" s="738"/>
      <c r="DS5" s="738"/>
      <c r="DT5" s="738"/>
      <c r="DU5" s="739"/>
      <c r="DV5" s="737" t="s">
        <v>357</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367</v>
      </c>
      <c r="C7" s="752"/>
      <c r="D7" s="752"/>
      <c r="E7" s="752"/>
      <c r="F7" s="752"/>
      <c r="G7" s="752"/>
      <c r="H7" s="752"/>
      <c r="I7" s="752"/>
      <c r="J7" s="752"/>
      <c r="K7" s="752"/>
      <c r="L7" s="752"/>
      <c r="M7" s="752"/>
      <c r="N7" s="752"/>
      <c r="O7" s="752"/>
      <c r="P7" s="753"/>
      <c r="Q7" s="754">
        <v>29294</v>
      </c>
      <c r="R7" s="755"/>
      <c r="S7" s="755"/>
      <c r="T7" s="755"/>
      <c r="U7" s="755"/>
      <c r="V7" s="755">
        <v>28773</v>
      </c>
      <c r="W7" s="755"/>
      <c r="X7" s="755"/>
      <c r="Y7" s="755"/>
      <c r="Z7" s="755"/>
      <c r="AA7" s="755">
        <v>521</v>
      </c>
      <c r="AB7" s="755"/>
      <c r="AC7" s="755"/>
      <c r="AD7" s="755"/>
      <c r="AE7" s="756"/>
      <c r="AF7" s="757">
        <v>463</v>
      </c>
      <c r="AG7" s="758"/>
      <c r="AH7" s="758"/>
      <c r="AI7" s="758"/>
      <c r="AJ7" s="759"/>
      <c r="AK7" s="794">
        <v>489</v>
      </c>
      <c r="AL7" s="795"/>
      <c r="AM7" s="795"/>
      <c r="AN7" s="795"/>
      <c r="AO7" s="795"/>
      <c r="AP7" s="795">
        <v>25222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543</v>
      </c>
      <c r="BT7" s="799"/>
      <c r="BU7" s="799"/>
      <c r="BV7" s="799"/>
      <c r="BW7" s="799"/>
      <c r="BX7" s="799"/>
      <c r="BY7" s="799"/>
      <c r="BZ7" s="799"/>
      <c r="CA7" s="799"/>
      <c r="CB7" s="799"/>
      <c r="CC7" s="799"/>
      <c r="CD7" s="799"/>
      <c r="CE7" s="799"/>
      <c r="CF7" s="799"/>
      <c r="CG7" s="800"/>
      <c r="CH7" s="791">
        <v>2</v>
      </c>
      <c r="CI7" s="792"/>
      <c r="CJ7" s="792"/>
      <c r="CK7" s="792"/>
      <c r="CL7" s="793"/>
      <c r="CM7" s="791">
        <v>172</v>
      </c>
      <c r="CN7" s="792"/>
      <c r="CO7" s="792"/>
      <c r="CP7" s="792"/>
      <c r="CQ7" s="793"/>
      <c r="CR7" s="791">
        <v>100</v>
      </c>
      <c r="CS7" s="792"/>
      <c r="CT7" s="792"/>
      <c r="CU7" s="792"/>
      <c r="CV7" s="793"/>
      <c r="CW7" s="791" t="s">
        <v>544</v>
      </c>
      <c r="CX7" s="792"/>
      <c r="CY7" s="792"/>
      <c r="CZ7" s="792"/>
      <c r="DA7" s="793"/>
      <c r="DB7" s="791" t="s">
        <v>544</v>
      </c>
      <c r="DC7" s="792"/>
      <c r="DD7" s="792"/>
      <c r="DE7" s="792"/>
      <c r="DF7" s="793"/>
      <c r="DG7" s="791" t="s">
        <v>544</v>
      </c>
      <c r="DH7" s="792"/>
      <c r="DI7" s="792"/>
      <c r="DJ7" s="792"/>
      <c r="DK7" s="793"/>
      <c r="DL7" s="791" t="s">
        <v>544</v>
      </c>
      <c r="DM7" s="792"/>
      <c r="DN7" s="792"/>
      <c r="DO7" s="792"/>
      <c r="DP7" s="793"/>
      <c r="DQ7" s="791" t="s">
        <v>544</v>
      </c>
      <c r="DR7" s="792"/>
      <c r="DS7" s="792"/>
      <c r="DT7" s="792"/>
      <c r="DU7" s="793"/>
      <c r="DV7" s="772"/>
      <c r="DW7" s="773"/>
      <c r="DX7" s="773"/>
      <c r="DY7" s="773"/>
      <c r="DZ7" s="774"/>
      <c r="EA7" s="207"/>
    </row>
    <row r="8" spans="1:131" s="208" customFormat="1" ht="26.25" customHeight="1" x14ac:dyDescent="0.15">
      <c r="A8" s="214">
        <v>2</v>
      </c>
      <c r="B8" s="775" t="s">
        <v>368</v>
      </c>
      <c r="C8" s="776"/>
      <c r="D8" s="776"/>
      <c r="E8" s="776"/>
      <c r="F8" s="776"/>
      <c r="G8" s="776"/>
      <c r="H8" s="776"/>
      <c r="I8" s="776"/>
      <c r="J8" s="776"/>
      <c r="K8" s="776"/>
      <c r="L8" s="776"/>
      <c r="M8" s="776"/>
      <c r="N8" s="776"/>
      <c r="O8" s="776"/>
      <c r="P8" s="777"/>
      <c r="Q8" s="778">
        <v>211</v>
      </c>
      <c r="R8" s="779"/>
      <c r="S8" s="779"/>
      <c r="T8" s="779"/>
      <c r="U8" s="779"/>
      <c r="V8" s="779">
        <v>176</v>
      </c>
      <c r="W8" s="779"/>
      <c r="X8" s="779"/>
      <c r="Y8" s="779"/>
      <c r="Z8" s="779"/>
      <c r="AA8" s="779">
        <v>35</v>
      </c>
      <c r="AB8" s="779"/>
      <c r="AC8" s="779"/>
      <c r="AD8" s="779"/>
      <c r="AE8" s="780"/>
      <c r="AF8" s="781">
        <v>35</v>
      </c>
      <c r="AG8" s="782"/>
      <c r="AH8" s="782"/>
      <c r="AI8" s="782"/>
      <c r="AJ8" s="783"/>
      <c r="AK8" s="784">
        <v>40</v>
      </c>
      <c r="AL8" s="785"/>
      <c r="AM8" s="785"/>
      <c r="AN8" s="785"/>
      <c r="AO8" s="785"/>
      <c r="AP8" s="785" t="s">
        <v>539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x14ac:dyDescent="0.15">
      <c r="A9" s="214">
        <v>3</v>
      </c>
      <c r="B9" s="775" t="s">
        <v>369</v>
      </c>
      <c r="C9" s="776"/>
      <c r="D9" s="776"/>
      <c r="E9" s="776"/>
      <c r="F9" s="776"/>
      <c r="G9" s="776"/>
      <c r="H9" s="776"/>
      <c r="I9" s="776"/>
      <c r="J9" s="776"/>
      <c r="K9" s="776"/>
      <c r="L9" s="776"/>
      <c r="M9" s="776"/>
      <c r="N9" s="776"/>
      <c r="O9" s="776"/>
      <c r="P9" s="777"/>
      <c r="Q9" s="778">
        <v>168</v>
      </c>
      <c r="R9" s="779"/>
      <c r="S9" s="779"/>
      <c r="T9" s="779"/>
      <c r="U9" s="779"/>
      <c r="V9" s="779">
        <v>168</v>
      </c>
      <c r="W9" s="779"/>
      <c r="X9" s="779"/>
      <c r="Y9" s="779"/>
      <c r="Z9" s="779"/>
      <c r="AA9" s="779" t="s">
        <v>538</v>
      </c>
      <c r="AB9" s="779"/>
      <c r="AC9" s="779"/>
      <c r="AD9" s="779"/>
      <c r="AE9" s="780"/>
      <c r="AF9" s="781" t="s">
        <v>223</v>
      </c>
      <c r="AG9" s="782"/>
      <c r="AH9" s="782"/>
      <c r="AI9" s="782"/>
      <c r="AJ9" s="783"/>
      <c r="AK9" s="784">
        <v>58</v>
      </c>
      <c r="AL9" s="785"/>
      <c r="AM9" s="785"/>
      <c r="AN9" s="785"/>
      <c r="AO9" s="785"/>
      <c r="AP9" s="785">
        <v>33</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t="s">
        <v>370</v>
      </c>
      <c r="C10" s="776"/>
      <c r="D10" s="776"/>
      <c r="E10" s="776"/>
      <c r="F10" s="776"/>
      <c r="G10" s="776"/>
      <c r="H10" s="776"/>
      <c r="I10" s="776"/>
      <c r="J10" s="776"/>
      <c r="K10" s="776"/>
      <c r="L10" s="776"/>
      <c r="M10" s="776"/>
      <c r="N10" s="776"/>
      <c r="O10" s="776"/>
      <c r="P10" s="777"/>
      <c r="Q10" s="778">
        <v>40</v>
      </c>
      <c r="R10" s="779"/>
      <c r="S10" s="779"/>
      <c r="T10" s="779"/>
      <c r="U10" s="779"/>
      <c r="V10" s="779">
        <v>36</v>
      </c>
      <c r="W10" s="779"/>
      <c r="X10" s="779"/>
      <c r="Y10" s="779"/>
      <c r="Z10" s="779"/>
      <c r="AA10" s="779">
        <v>4</v>
      </c>
      <c r="AB10" s="779"/>
      <c r="AC10" s="779"/>
      <c r="AD10" s="779"/>
      <c r="AE10" s="780"/>
      <c r="AF10" s="781">
        <v>4</v>
      </c>
      <c r="AG10" s="782"/>
      <c r="AH10" s="782"/>
      <c r="AI10" s="782"/>
      <c r="AJ10" s="783"/>
      <c r="AK10" s="784" t="s">
        <v>542</v>
      </c>
      <c r="AL10" s="785"/>
      <c r="AM10" s="785"/>
      <c r="AN10" s="785"/>
      <c r="AO10" s="785"/>
      <c r="AP10" s="785">
        <v>11</v>
      </c>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371</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372</v>
      </c>
      <c r="B23" s="810" t="s">
        <v>373</v>
      </c>
      <c r="C23" s="811"/>
      <c r="D23" s="811"/>
      <c r="E23" s="811"/>
      <c r="F23" s="811"/>
      <c r="G23" s="811"/>
      <c r="H23" s="811"/>
      <c r="I23" s="811"/>
      <c r="J23" s="811"/>
      <c r="K23" s="811"/>
      <c r="L23" s="811"/>
      <c r="M23" s="811"/>
      <c r="N23" s="811"/>
      <c r="O23" s="811"/>
      <c r="P23" s="812"/>
      <c r="Q23" s="813">
        <v>29642</v>
      </c>
      <c r="R23" s="814"/>
      <c r="S23" s="814"/>
      <c r="T23" s="814"/>
      <c r="U23" s="814"/>
      <c r="V23" s="814">
        <v>29082</v>
      </c>
      <c r="W23" s="814"/>
      <c r="X23" s="814"/>
      <c r="Y23" s="814"/>
      <c r="Z23" s="814"/>
      <c r="AA23" s="814">
        <v>560</v>
      </c>
      <c r="AB23" s="814"/>
      <c r="AC23" s="814"/>
      <c r="AD23" s="814"/>
      <c r="AE23" s="815"/>
      <c r="AF23" s="816">
        <v>502</v>
      </c>
      <c r="AG23" s="814"/>
      <c r="AH23" s="814"/>
      <c r="AI23" s="814"/>
      <c r="AJ23" s="817"/>
      <c r="AK23" s="818"/>
      <c r="AL23" s="819"/>
      <c r="AM23" s="819"/>
      <c r="AN23" s="819"/>
      <c r="AO23" s="819"/>
      <c r="AP23" s="814">
        <v>25266</v>
      </c>
      <c r="AQ23" s="814"/>
      <c r="AR23" s="814"/>
      <c r="AS23" s="814"/>
      <c r="AT23" s="814"/>
      <c r="AU23" s="820"/>
      <c r="AV23" s="820"/>
      <c r="AW23" s="820"/>
      <c r="AX23" s="820"/>
      <c r="AY23" s="821"/>
      <c r="AZ23" s="829" t="s">
        <v>223</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374</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375</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350</v>
      </c>
      <c r="B26" s="761"/>
      <c r="C26" s="761"/>
      <c r="D26" s="761"/>
      <c r="E26" s="761"/>
      <c r="F26" s="761"/>
      <c r="G26" s="761"/>
      <c r="H26" s="761"/>
      <c r="I26" s="761"/>
      <c r="J26" s="761"/>
      <c r="K26" s="761"/>
      <c r="L26" s="761"/>
      <c r="M26" s="761"/>
      <c r="N26" s="761"/>
      <c r="O26" s="761"/>
      <c r="P26" s="762"/>
      <c r="Q26" s="737" t="s">
        <v>376</v>
      </c>
      <c r="R26" s="738"/>
      <c r="S26" s="738"/>
      <c r="T26" s="738"/>
      <c r="U26" s="739"/>
      <c r="V26" s="737" t="s">
        <v>377</v>
      </c>
      <c r="W26" s="738"/>
      <c r="X26" s="738"/>
      <c r="Y26" s="738"/>
      <c r="Z26" s="739"/>
      <c r="AA26" s="737" t="s">
        <v>378</v>
      </c>
      <c r="AB26" s="738"/>
      <c r="AC26" s="738"/>
      <c r="AD26" s="738"/>
      <c r="AE26" s="738"/>
      <c r="AF26" s="832" t="s">
        <v>379</v>
      </c>
      <c r="AG26" s="833"/>
      <c r="AH26" s="833"/>
      <c r="AI26" s="833"/>
      <c r="AJ26" s="834"/>
      <c r="AK26" s="738" t="s">
        <v>380</v>
      </c>
      <c r="AL26" s="738"/>
      <c r="AM26" s="738"/>
      <c r="AN26" s="738"/>
      <c r="AO26" s="739"/>
      <c r="AP26" s="737" t="s">
        <v>381</v>
      </c>
      <c r="AQ26" s="738"/>
      <c r="AR26" s="738"/>
      <c r="AS26" s="738"/>
      <c r="AT26" s="739"/>
      <c r="AU26" s="737" t="s">
        <v>382</v>
      </c>
      <c r="AV26" s="738"/>
      <c r="AW26" s="738"/>
      <c r="AX26" s="738"/>
      <c r="AY26" s="739"/>
      <c r="AZ26" s="737" t="s">
        <v>383</v>
      </c>
      <c r="BA26" s="738"/>
      <c r="BB26" s="738"/>
      <c r="BC26" s="738"/>
      <c r="BD26" s="739"/>
      <c r="BE26" s="737" t="s">
        <v>357</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384</v>
      </c>
      <c r="C28" s="752"/>
      <c r="D28" s="752"/>
      <c r="E28" s="752"/>
      <c r="F28" s="752"/>
      <c r="G28" s="752"/>
      <c r="H28" s="752"/>
      <c r="I28" s="752"/>
      <c r="J28" s="752"/>
      <c r="K28" s="752"/>
      <c r="L28" s="752"/>
      <c r="M28" s="752"/>
      <c r="N28" s="752"/>
      <c r="O28" s="752"/>
      <c r="P28" s="753"/>
      <c r="Q28" s="842">
        <v>7341</v>
      </c>
      <c r="R28" s="843"/>
      <c r="S28" s="843"/>
      <c r="T28" s="843"/>
      <c r="U28" s="843"/>
      <c r="V28" s="843">
        <v>7172</v>
      </c>
      <c r="W28" s="843"/>
      <c r="X28" s="843"/>
      <c r="Y28" s="843"/>
      <c r="Z28" s="843"/>
      <c r="AA28" s="843">
        <v>170</v>
      </c>
      <c r="AB28" s="843"/>
      <c r="AC28" s="843"/>
      <c r="AD28" s="843"/>
      <c r="AE28" s="844"/>
      <c r="AF28" s="845">
        <v>170</v>
      </c>
      <c r="AG28" s="843"/>
      <c r="AH28" s="843"/>
      <c r="AI28" s="843"/>
      <c r="AJ28" s="846"/>
      <c r="AK28" s="847">
        <v>963</v>
      </c>
      <c r="AL28" s="838"/>
      <c r="AM28" s="838"/>
      <c r="AN28" s="838"/>
      <c r="AO28" s="838"/>
      <c r="AP28" s="838" t="s">
        <v>539</v>
      </c>
      <c r="AQ28" s="838"/>
      <c r="AR28" s="838"/>
      <c r="AS28" s="838"/>
      <c r="AT28" s="838"/>
      <c r="AU28" s="838" t="s">
        <v>539</v>
      </c>
      <c r="AV28" s="838"/>
      <c r="AW28" s="838"/>
      <c r="AX28" s="838"/>
      <c r="AY28" s="838"/>
      <c r="AZ28" s="839" t="s">
        <v>539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385</v>
      </c>
      <c r="C29" s="776"/>
      <c r="D29" s="776"/>
      <c r="E29" s="776"/>
      <c r="F29" s="776"/>
      <c r="G29" s="776"/>
      <c r="H29" s="776"/>
      <c r="I29" s="776"/>
      <c r="J29" s="776"/>
      <c r="K29" s="776"/>
      <c r="L29" s="776"/>
      <c r="M29" s="776"/>
      <c r="N29" s="776"/>
      <c r="O29" s="776"/>
      <c r="P29" s="777"/>
      <c r="Q29" s="778">
        <v>676</v>
      </c>
      <c r="R29" s="779"/>
      <c r="S29" s="779"/>
      <c r="T29" s="779"/>
      <c r="U29" s="779"/>
      <c r="V29" s="779">
        <v>664</v>
      </c>
      <c r="W29" s="779"/>
      <c r="X29" s="779"/>
      <c r="Y29" s="779"/>
      <c r="Z29" s="779"/>
      <c r="AA29" s="779">
        <v>11</v>
      </c>
      <c r="AB29" s="779"/>
      <c r="AC29" s="779"/>
      <c r="AD29" s="779"/>
      <c r="AE29" s="780"/>
      <c r="AF29" s="781">
        <v>11</v>
      </c>
      <c r="AG29" s="782"/>
      <c r="AH29" s="782"/>
      <c r="AI29" s="782"/>
      <c r="AJ29" s="783"/>
      <c r="AK29" s="850">
        <v>234</v>
      </c>
      <c r="AL29" s="851"/>
      <c r="AM29" s="851"/>
      <c r="AN29" s="851"/>
      <c r="AO29" s="851"/>
      <c r="AP29" s="851" t="s">
        <v>539</v>
      </c>
      <c r="AQ29" s="851"/>
      <c r="AR29" s="851"/>
      <c r="AS29" s="851"/>
      <c r="AT29" s="851"/>
      <c r="AU29" s="851" t="s">
        <v>539</v>
      </c>
      <c r="AV29" s="851"/>
      <c r="AW29" s="851"/>
      <c r="AX29" s="851"/>
      <c r="AY29" s="851"/>
      <c r="AZ29" s="852" t="s">
        <v>540</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386</v>
      </c>
      <c r="C30" s="776"/>
      <c r="D30" s="776"/>
      <c r="E30" s="776"/>
      <c r="F30" s="776"/>
      <c r="G30" s="776"/>
      <c r="H30" s="776"/>
      <c r="I30" s="776"/>
      <c r="J30" s="776"/>
      <c r="K30" s="776"/>
      <c r="L30" s="776"/>
      <c r="M30" s="776"/>
      <c r="N30" s="776"/>
      <c r="O30" s="776"/>
      <c r="P30" s="777"/>
      <c r="Q30" s="778">
        <v>1111</v>
      </c>
      <c r="R30" s="779"/>
      <c r="S30" s="779"/>
      <c r="T30" s="779"/>
      <c r="U30" s="779"/>
      <c r="V30" s="779">
        <v>946</v>
      </c>
      <c r="W30" s="779"/>
      <c r="X30" s="779"/>
      <c r="Y30" s="779"/>
      <c r="Z30" s="779"/>
      <c r="AA30" s="779">
        <v>165</v>
      </c>
      <c r="AB30" s="779"/>
      <c r="AC30" s="779"/>
      <c r="AD30" s="779"/>
      <c r="AE30" s="780"/>
      <c r="AF30" s="781">
        <v>800</v>
      </c>
      <c r="AG30" s="782"/>
      <c r="AH30" s="782"/>
      <c r="AI30" s="782"/>
      <c r="AJ30" s="783"/>
      <c r="AK30" s="850">
        <v>5</v>
      </c>
      <c r="AL30" s="851"/>
      <c r="AM30" s="851"/>
      <c r="AN30" s="851"/>
      <c r="AO30" s="851"/>
      <c r="AP30" s="851">
        <v>1600</v>
      </c>
      <c r="AQ30" s="851"/>
      <c r="AR30" s="851"/>
      <c r="AS30" s="851"/>
      <c r="AT30" s="851"/>
      <c r="AU30" s="851" t="s">
        <v>539</v>
      </c>
      <c r="AV30" s="851"/>
      <c r="AW30" s="851"/>
      <c r="AX30" s="851"/>
      <c r="AY30" s="851"/>
      <c r="AZ30" s="852" t="s">
        <v>539</v>
      </c>
      <c r="BA30" s="852"/>
      <c r="BB30" s="852"/>
      <c r="BC30" s="852"/>
      <c r="BD30" s="852"/>
      <c r="BE30" s="848" t="s">
        <v>387</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388</v>
      </c>
      <c r="C31" s="776"/>
      <c r="D31" s="776"/>
      <c r="E31" s="776"/>
      <c r="F31" s="776"/>
      <c r="G31" s="776"/>
      <c r="H31" s="776"/>
      <c r="I31" s="776"/>
      <c r="J31" s="776"/>
      <c r="K31" s="776"/>
      <c r="L31" s="776"/>
      <c r="M31" s="776"/>
      <c r="N31" s="776"/>
      <c r="O31" s="776"/>
      <c r="P31" s="777"/>
      <c r="Q31" s="778">
        <v>6343</v>
      </c>
      <c r="R31" s="779"/>
      <c r="S31" s="779"/>
      <c r="T31" s="779"/>
      <c r="U31" s="779"/>
      <c r="V31" s="779">
        <v>5885</v>
      </c>
      <c r="W31" s="779"/>
      <c r="X31" s="779"/>
      <c r="Y31" s="779"/>
      <c r="Z31" s="779"/>
      <c r="AA31" s="779">
        <v>458</v>
      </c>
      <c r="AB31" s="779"/>
      <c r="AC31" s="779"/>
      <c r="AD31" s="779"/>
      <c r="AE31" s="780"/>
      <c r="AF31" s="781">
        <v>1194</v>
      </c>
      <c r="AG31" s="782"/>
      <c r="AH31" s="782"/>
      <c r="AI31" s="782"/>
      <c r="AJ31" s="783"/>
      <c r="AK31" s="850">
        <v>966</v>
      </c>
      <c r="AL31" s="851"/>
      <c r="AM31" s="851"/>
      <c r="AN31" s="851"/>
      <c r="AO31" s="851"/>
      <c r="AP31" s="851">
        <v>6706</v>
      </c>
      <c r="AQ31" s="851"/>
      <c r="AR31" s="851"/>
      <c r="AS31" s="851"/>
      <c r="AT31" s="851"/>
      <c r="AU31" s="851">
        <v>4473</v>
      </c>
      <c r="AV31" s="851"/>
      <c r="AW31" s="851"/>
      <c r="AX31" s="851"/>
      <c r="AY31" s="851"/>
      <c r="AZ31" s="852" t="s">
        <v>541</v>
      </c>
      <c r="BA31" s="852"/>
      <c r="BB31" s="852"/>
      <c r="BC31" s="852"/>
      <c r="BD31" s="852"/>
      <c r="BE31" s="848" t="s">
        <v>387</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c r="C32" s="776"/>
      <c r="D32" s="776"/>
      <c r="E32" s="776"/>
      <c r="F32" s="776"/>
      <c r="G32" s="776"/>
      <c r="H32" s="776"/>
      <c r="I32" s="776"/>
      <c r="J32" s="776"/>
      <c r="K32" s="776"/>
      <c r="L32" s="776"/>
      <c r="M32" s="776"/>
      <c r="N32" s="776"/>
      <c r="O32" s="776"/>
      <c r="P32" s="777"/>
      <c r="Q32" s="778"/>
      <c r="R32" s="779"/>
      <c r="S32" s="779"/>
      <c r="T32" s="779"/>
      <c r="U32" s="779"/>
      <c r="V32" s="779"/>
      <c r="W32" s="779"/>
      <c r="X32" s="779"/>
      <c r="Y32" s="779"/>
      <c r="Z32" s="779"/>
      <c r="AA32" s="779"/>
      <c r="AB32" s="779"/>
      <c r="AC32" s="779"/>
      <c r="AD32" s="779"/>
      <c r="AE32" s="780"/>
      <c r="AF32" s="781"/>
      <c r="AG32" s="782"/>
      <c r="AH32" s="782"/>
      <c r="AI32" s="782"/>
      <c r="AJ32" s="783"/>
      <c r="AK32" s="850"/>
      <c r="AL32" s="851"/>
      <c r="AM32" s="851"/>
      <c r="AN32" s="851"/>
      <c r="AO32" s="851"/>
      <c r="AP32" s="851"/>
      <c r="AQ32" s="851"/>
      <c r="AR32" s="851"/>
      <c r="AS32" s="851"/>
      <c r="AT32" s="851"/>
      <c r="AU32" s="851"/>
      <c r="AV32" s="851"/>
      <c r="AW32" s="851"/>
      <c r="AX32" s="851"/>
      <c r="AY32" s="851"/>
      <c r="AZ32" s="852"/>
      <c r="BA32" s="852"/>
      <c r="BB32" s="852"/>
      <c r="BC32" s="852"/>
      <c r="BD32" s="852"/>
      <c r="BE32" s="848"/>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372</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2175</v>
      </c>
      <c r="AG63" s="862"/>
      <c r="AH63" s="862"/>
      <c r="AI63" s="862"/>
      <c r="AJ63" s="863"/>
      <c r="AK63" s="864"/>
      <c r="AL63" s="859"/>
      <c r="AM63" s="859"/>
      <c r="AN63" s="859"/>
      <c r="AO63" s="859"/>
      <c r="AP63" s="862">
        <v>8306</v>
      </c>
      <c r="AQ63" s="862"/>
      <c r="AR63" s="862"/>
      <c r="AS63" s="862"/>
      <c r="AT63" s="862"/>
      <c r="AU63" s="862">
        <v>4473</v>
      </c>
      <c r="AV63" s="862"/>
      <c r="AW63" s="862"/>
      <c r="AX63" s="862"/>
      <c r="AY63" s="862"/>
      <c r="AZ63" s="866"/>
      <c r="BA63" s="866"/>
      <c r="BB63" s="866"/>
      <c r="BC63" s="866"/>
      <c r="BD63" s="866"/>
      <c r="BE63" s="867"/>
      <c r="BF63" s="867"/>
      <c r="BG63" s="867"/>
      <c r="BH63" s="867"/>
      <c r="BI63" s="868"/>
      <c r="BJ63" s="869" t="s">
        <v>223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376</v>
      </c>
      <c r="R66" s="738"/>
      <c r="S66" s="738"/>
      <c r="T66" s="738"/>
      <c r="U66" s="739"/>
      <c r="V66" s="737" t="s">
        <v>377</v>
      </c>
      <c r="W66" s="738"/>
      <c r="X66" s="738"/>
      <c r="Y66" s="738"/>
      <c r="Z66" s="739"/>
      <c r="AA66" s="737" t="s">
        <v>378</v>
      </c>
      <c r="AB66" s="738"/>
      <c r="AC66" s="738"/>
      <c r="AD66" s="738"/>
      <c r="AE66" s="739"/>
      <c r="AF66" s="872" t="s">
        <v>379</v>
      </c>
      <c r="AG66" s="833"/>
      <c r="AH66" s="833"/>
      <c r="AI66" s="833"/>
      <c r="AJ66" s="873"/>
      <c r="AK66" s="737" t="s">
        <v>380</v>
      </c>
      <c r="AL66" s="761"/>
      <c r="AM66" s="761"/>
      <c r="AN66" s="761"/>
      <c r="AO66" s="762"/>
      <c r="AP66" s="737" t="s">
        <v>381</v>
      </c>
      <c r="AQ66" s="738"/>
      <c r="AR66" s="738"/>
      <c r="AS66" s="738"/>
      <c r="AT66" s="739"/>
      <c r="AU66" s="737" t="s">
        <v>393</v>
      </c>
      <c r="AV66" s="738"/>
      <c r="AW66" s="738"/>
      <c r="AX66" s="738"/>
      <c r="AY66" s="739"/>
      <c r="AZ66" s="737" t="s">
        <v>357</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551</v>
      </c>
      <c r="C68" s="890"/>
      <c r="D68" s="890"/>
      <c r="E68" s="890"/>
      <c r="F68" s="890"/>
      <c r="G68" s="890"/>
      <c r="H68" s="890"/>
      <c r="I68" s="890"/>
      <c r="J68" s="890"/>
      <c r="K68" s="890"/>
      <c r="L68" s="890"/>
      <c r="M68" s="890"/>
      <c r="N68" s="890"/>
      <c r="O68" s="890"/>
      <c r="P68" s="891"/>
      <c r="Q68" s="892">
        <v>1830</v>
      </c>
      <c r="R68" s="886"/>
      <c r="S68" s="886"/>
      <c r="T68" s="886"/>
      <c r="U68" s="886"/>
      <c r="V68" s="886">
        <v>1825</v>
      </c>
      <c r="W68" s="886"/>
      <c r="X68" s="886"/>
      <c r="Y68" s="886"/>
      <c r="Z68" s="886"/>
      <c r="AA68" s="886">
        <v>5</v>
      </c>
      <c r="AB68" s="886"/>
      <c r="AC68" s="886"/>
      <c r="AD68" s="886"/>
      <c r="AE68" s="886"/>
      <c r="AF68" s="886">
        <v>5</v>
      </c>
      <c r="AG68" s="886"/>
      <c r="AH68" s="886"/>
      <c r="AI68" s="886"/>
      <c r="AJ68" s="886"/>
      <c r="AK68" s="886">
        <v>81</v>
      </c>
      <c r="AL68" s="886"/>
      <c r="AM68" s="886"/>
      <c r="AN68" s="886"/>
      <c r="AO68" s="886"/>
      <c r="AP68" s="886">
        <v>1225</v>
      </c>
      <c r="AQ68" s="886"/>
      <c r="AR68" s="886"/>
      <c r="AS68" s="886"/>
      <c r="AT68" s="886"/>
      <c r="AU68" s="886">
        <v>463</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552</v>
      </c>
      <c r="C69" s="894"/>
      <c r="D69" s="894"/>
      <c r="E69" s="894"/>
      <c r="F69" s="894"/>
      <c r="G69" s="894"/>
      <c r="H69" s="894"/>
      <c r="I69" s="894"/>
      <c r="J69" s="894"/>
      <c r="K69" s="894"/>
      <c r="L69" s="894"/>
      <c r="M69" s="894"/>
      <c r="N69" s="894"/>
      <c r="O69" s="894"/>
      <c r="P69" s="895"/>
      <c r="Q69" s="896">
        <v>158</v>
      </c>
      <c r="R69" s="851"/>
      <c r="S69" s="851"/>
      <c r="T69" s="851"/>
      <c r="U69" s="851"/>
      <c r="V69" s="851">
        <v>148</v>
      </c>
      <c r="W69" s="851"/>
      <c r="X69" s="851"/>
      <c r="Y69" s="851"/>
      <c r="Z69" s="851"/>
      <c r="AA69" s="851">
        <v>10</v>
      </c>
      <c r="AB69" s="851"/>
      <c r="AC69" s="851"/>
      <c r="AD69" s="851"/>
      <c r="AE69" s="851"/>
      <c r="AF69" s="851">
        <v>10</v>
      </c>
      <c r="AG69" s="851"/>
      <c r="AH69" s="851"/>
      <c r="AI69" s="851"/>
      <c r="AJ69" s="851"/>
      <c r="AK69" s="851">
        <v>10</v>
      </c>
      <c r="AL69" s="851"/>
      <c r="AM69" s="851"/>
      <c r="AN69" s="851"/>
      <c r="AO69" s="851"/>
      <c r="AP69" s="851" t="s">
        <v>556</v>
      </c>
      <c r="AQ69" s="851"/>
      <c r="AR69" s="851"/>
      <c r="AS69" s="851"/>
      <c r="AT69" s="851"/>
      <c r="AU69" s="851" t="s">
        <v>557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553</v>
      </c>
      <c r="C70" s="894"/>
      <c r="D70" s="894"/>
      <c r="E70" s="894"/>
      <c r="F70" s="894"/>
      <c r="G70" s="894"/>
      <c r="H70" s="894"/>
      <c r="I70" s="894"/>
      <c r="J70" s="894"/>
      <c r="K70" s="894"/>
      <c r="L70" s="894"/>
      <c r="M70" s="894"/>
      <c r="N70" s="894"/>
      <c r="O70" s="894"/>
      <c r="P70" s="895"/>
      <c r="Q70" s="896">
        <v>784</v>
      </c>
      <c r="R70" s="851"/>
      <c r="S70" s="851"/>
      <c r="T70" s="851"/>
      <c r="U70" s="851"/>
      <c r="V70" s="851">
        <v>759</v>
      </c>
      <c r="W70" s="851"/>
      <c r="X70" s="851"/>
      <c r="Y70" s="851"/>
      <c r="Z70" s="851"/>
      <c r="AA70" s="851">
        <v>25</v>
      </c>
      <c r="AB70" s="851"/>
      <c r="AC70" s="851"/>
      <c r="AD70" s="851"/>
      <c r="AE70" s="851"/>
      <c r="AF70" s="851">
        <v>25</v>
      </c>
      <c r="AG70" s="851"/>
      <c r="AH70" s="851"/>
      <c r="AI70" s="851"/>
      <c r="AJ70" s="851"/>
      <c r="AK70" s="851" t="s">
        <v>558</v>
      </c>
      <c r="AL70" s="851"/>
      <c r="AM70" s="851"/>
      <c r="AN70" s="851"/>
      <c r="AO70" s="851"/>
      <c r="AP70" s="851">
        <v>798</v>
      </c>
      <c r="AQ70" s="851"/>
      <c r="AR70" s="851"/>
      <c r="AS70" s="851"/>
      <c r="AT70" s="851"/>
      <c r="AU70" s="851">
        <v>569</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554</v>
      </c>
      <c r="C71" s="894"/>
      <c r="D71" s="894"/>
      <c r="E71" s="894"/>
      <c r="F71" s="894"/>
      <c r="G71" s="894"/>
      <c r="H71" s="894"/>
      <c r="I71" s="894"/>
      <c r="J71" s="894"/>
      <c r="K71" s="894"/>
      <c r="L71" s="894"/>
      <c r="M71" s="894"/>
      <c r="N71" s="894"/>
      <c r="O71" s="894"/>
      <c r="P71" s="895"/>
      <c r="Q71" s="896">
        <v>810</v>
      </c>
      <c r="R71" s="851"/>
      <c r="S71" s="851"/>
      <c r="T71" s="851"/>
      <c r="U71" s="851"/>
      <c r="V71" s="851">
        <v>748</v>
      </c>
      <c r="W71" s="851"/>
      <c r="X71" s="851"/>
      <c r="Y71" s="851"/>
      <c r="Z71" s="851"/>
      <c r="AA71" s="851">
        <v>62</v>
      </c>
      <c r="AB71" s="851"/>
      <c r="AC71" s="851"/>
      <c r="AD71" s="851"/>
      <c r="AE71" s="851"/>
      <c r="AF71" s="851">
        <v>62</v>
      </c>
      <c r="AG71" s="851"/>
      <c r="AH71" s="851"/>
      <c r="AI71" s="851"/>
      <c r="AJ71" s="851"/>
      <c r="AK71" s="851" t="s">
        <v>538</v>
      </c>
      <c r="AL71" s="851"/>
      <c r="AM71" s="851"/>
      <c r="AN71" s="851"/>
      <c r="AO71" s="851"/>
      <c r="AP71" s="851">
        <v>52</v>
      </c>
      <c r="AQ71" s="851"/>
      <c r="AR71" s="851"/>
      <c r="AS71" s="851"/>
      <c r="AT71" s="851"/>
      <c r="AU71" s="851">
        <v>18</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555</v>
      </c>
      <c r="C72" s="894"/>
      <c r="D72" s="894"/>
      <c r="E72" s="894"/>
      <c r="F72" s="894"/>
      <c r="G72" s="894"/>
      <c r="H72" s="894"/>
      <c r="I72" s="894"/>
      <c r="J72" s="894"/>
      <c r="K72" s="894"/>
      <c r="L72" s="894"/>
      <c r="M72" s="894"/>
      <c r="N72" s="894"/>
      <c r="O72" s="894"/>
      <c r="P72" s="895"/>
      <c r="Q72" s="896">
        <v>1268</v>
      </c>
      <c r="R72" s="851"/>
      <c r="S72" s="851"/>
      <c r="T72" s="851"/>
      <c r="U72" s="851"/>
      <c r="V72" s="851">
        <v>1288</v>
      </c>
      <c r="W72" s="851"/>
      <c r="X72" s="851"/>
      <c r="Y72" s="851"/>
      <c r="Z72" s="851"/>
      <c r="AA72" s="851">
        <v>-20</v>
      </c>
      <c r="AB72" s="851"/>
      <c r="AC72" s="851"/>
      <c r="AD72" s="851"/>
      <c r="AE72" s="851"/>
      <c r="AF72" s="851">
        <v>1932</v>
      </c>
      <c r="AG72" s="851"/>
      <c r="AH72" s="851"/>
      <c r="AI72" s="851"/>
      <c r="AJ72" s="851"/>
      <c r="AK72" s="851">
        <v>31</v>
      </c>
      <c r="AL72" s="851"/>
      <c r="AM72" s="851"/>
      <c r="AN72" s="851"/>
      <c r="AO72" s="851"/>
      <c r="AP72" s="851">
        <v>2138</v>
      </c>
      <c r="AQ72" s="851"/>
      <c r="AR72" s="851"/>
      <c r="AS72" s="851"/>
      <c r="AT72" s="851"/>
      <c r="AU72" s="851" t="s">
        <v>538</v>
      </c>
      <c r="AV72" s="851"/>
      <c r="AW72" s="851"/>
      <c r="AX72" s="851"/>
      <c r="AY72" s="851"/>
      <c r="AZ72" s="897" t="s">
        <v>550</v>
      </c>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546</v>
      </c>
      <c r="C73" s="894"/>
      <c r="D73" s="894"/>
      <c r="E73" s="894"/>
      <c r="F73" s="894"/>
      <c r="G73" s="894"/>
      <c r="H73" s="894"/>
      <c r="I73" s="894"/>
      <c r="J73" s="894"/>
      <c r="K73" s="894"/>
      <c r="L73" s="894"/>
      <c r="M73" s="894"/>
      <c r="N73" s="894"/>
      <c r="O73" s="894"/>
      <c r="P73" s="895"/>
      <c r="Q73" s="899">
        <v>1049</v>
      </c>
      <c r="R73" s="900"/>
      <c r="S73" s="900"/>
      <c r="T73" s="900"/>
      <c r="U73" s="850"/>
      <c r="V73" s="901">
        <v>1014</v>
      </c>
      <c r="W73" s="900"/>
      <c r="X73" s="900"/>
      <c r="Y73" s="900"/>
      <c r="Z73" s="850"/>
      <c r="AA73" s="901">
        <v>36</v>
      </c>
      <c r="AB73" s="900"/>
      <c r="AC73" s="900"/>
      <c r="AD73" s="900"/>
      <c r="AE73" s="850"/>
      <c r="AF73" s="901">
        <v>36</v>
      </c>
      <c r="AG73" s="900"/>
      <c r="AH73" s="900"/>
      <c r="AI73" s="900"/>
      <c r="AJ73" s="850"/>
      <c r="AK73" s="901" t="s">
        <v>559</v>
      </c>
      <c r="AL73" s="900"/>
      <c r="AM73" s="900"/>
      <c r="AN73" s="900"/>
      <c r="AO73" s="850"/>
      <c r="AP73" s="851" t="s">
        <v>559</v>
      </c>
      <c r="AQ73" s="851"/>
      <c r="AR73" s="851"/>
      <c r="AS73" s="851"/>
      <c r="AT73" s="851"/>
      <c r="AU73" s="851" t="s">
        <v>559</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547</v>
      </c>
      <c r="C74" s="894"/>
      <c r="D74" s="894"/>
      <c r="E74" s="894"/>
      <c r="F74" s="894"/>
      <c r="G74" s="894"/>
      <c r="H74" s="894"/>
      <c r="I74" s="894"/>
      <c r="J74" s="894"/>
      <c r="K74" s="894"/>
      <c r="L74" s="894"/>
      <c r="M74" s="894"/>
      <c r="N74" s="894"/>
      <c r="O74" s="894"/>
      <c r="P74" s="895"/>
      <c r="Q74" s="899">
        <v>66230</v>
      </c>
      <c r="R74" s="900"/>
      <c r="S74" s="900"/>
      <c r="T74" s="900"/>
      <c r="U74" s="850"/>
      <c r="V74" s="901">
        <v>64208</v>
      </c>
      <c r="W74" s="900"/>
      <c r="X74" s="900"/>
      <c r="Y74" s="900"/>
      <c r="Z74" s="850"/>
      <c r="AA74" s="901">
        <v>2022</v>
      </c>
      <c r="AB74" s="900"/>
      <c r="AC74" s="900"/>
      <c r="AD74" s="900"/>
      <c r="AE74" s="850"/>
      <c r="AF74" s="901">
        <v>2022</v>
      </c>
      <c r="AG74" s="900"/>
      <c r="AH74" s="900"/>
      <c r="AI74" s="900"/>
      <c r="AJ74" s="850"/>
      <c r="AK74" s="901">
        <v>160</v>
      </c>
      <c r="AL74" s="900"/>
      <c r="AM74" s="900"/>
      <c r="AN74" s="900"/>
      <c r="AO74" s="850"/>
      <c r="AP74" s="851" t="s">
        <v>559</v>
      </c>
      <c r="AQ74" s="851"/>
      <c r="AR74" s="851"/>
      <c r="AS74" s="851"/>
      <c r="AT74" s="851"/>
      <c r="AU74" s="851" t="s">
        <v>559</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548</v>
      </c>
      <c r="C75" s="894"/>
      <c r="D75" s="894"/>
      <c r="E75" s="894"/>
      <c r="F75" s="894"/>
      <c r="G75" s="894"/>
      <c r="H75" s="894"/>
      <c r="I75" s="894"/>
      <c r="J75" s="894"/>
      <c r="K75" s="894"/>
      <c r="L75" s="894"/>
      <c r="M75" s="894"/>
      <c r="N75" s="894"/>
      <c r="O75" s="894"/>
      <c r="P75" s="895"/>
      <c r="Q75" s="899">
        <v>489</v>
      </c>
      <c r="R75" s="900"/>
      <c r="S75" s="900"/>
      <c r="T75" s="900"/>
      <c r="U75" s="850"/>
      <c r="V75" s="901">
        <v>416</v>
      </c>
      <c r="W75" s="900"/>
      <c r="X75" s="900"/>
      <c r="Y75" s="900"/>
      <c r="Z75" s="850"/>
      <c r="AA75" s="901">
        <v>72</v>
      </c>
      <c r="AB75" s="900"/>
      <c r="AC75" s="900"/>
      <c r="AD75" s="900"/>
      <c r="AE75" s="850"/>
      <c r="AF75" s="901">
        <v>72</v>
      </c>
      <c r="AG75" s="900"/>
      <c r="AH75" s="900"/>
      <c r="AI75" s="900"/>
      <c r="AJ75" s="850"/>
      <c r="AK75" s="901">
        <v>61</v>
      </c>
      <c r="AL75" s="900"/>
      <c r="AM75" s="900"/>
      <c r="AN75" s="900"/>
      <c r="AO75" s="850"/>
      <c r="AP75" s="851" t="s">
        <v>559</v>
      </c>
      <c r="AQ75" s="851"/>
      <c r="AR75" s="851"/>
      <c r="AS75" s="851"/>
      <c r="AT75" s="851"/>
      <c r="AU75" s="851" t="s">
        <v>559</v>
      </c>
      <c r="AV75" s="851"/>
      <c r="AW75" s="851"/>
      <c r="AX75" s="851"/>
      <c r="AY75" s="851"/>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549</v>
      </c>
      <c r="C76" s="894"/>
      <c r="D76" s="894"/>
      <c r="E76" s="894"/>
      <c r="F76" s="894"/>
      <c r="G76" s="894"/>
      <c r="H76" s="894"/>
      <c r="I76" s="894"/>
      <c r="J76" s="894"/>
      <c r="K76" s="894"/>
      <c r="L76" s="894"/>
      <c r="M76" s="894"/>
      <c r="N76" s="894"/>
      <c r="O76" s="894"/>
      <c r="P76" s="895"/>
      <c r="Q76" s="899">
        <v>744266</v>
      </c>
      <c r="R76" s="900"/>
      <c r="S76" s="900"/>
      <c r="T76" s="900"/>
      <c r="U76" s="850"/>
      <c r="V76" s="901">
        <v>712499</v>
      </c>
      <c r="W76" s="900"/>
      <c r="X76" s="900"/>
      <c r="Y76" s="900"/>
      <c r="Z76" s="850"/>
      <c r="AA76" s="901">
        <v>31767</v>
      </c>
      <c r="AB76" s="900"/>
      <c r="AC76" s="900"/>
      <c r="AD76" s="900"/>
      <c r="AE76" s="850"/>
      <c r="AF76" s="901">
        <v>31767</v>
      </c>
      <c r="AG76" s="900"/>
      <c r="AH76" s="900"/>
      <c r="AI76" s="900"/>
      <c r="AJ76" s="850"/>
      <c r="AK76" s="901" t="s">
        <v>559</v>
      </c>
      <c r="AL76" s="900"/>
      <c r="AM76" s="900"/>
      <c r="AN76" s="900"/>
      <c r="AO76" s="850"/>
      <c r="AP76" s="851" t="s">
        <v>559</v>
      </c>
      <c r="AQ76" s="851"/>
      <c r="AR76" s="851"/>
      <c r="AS76" s="851"/>
      <c r="AT76" s="851"/>
      <c r="AU76" s="851" t="s">
        <v>559</v>
      </c>
      <c r="AV76" s="851"/>
      <c r="AW76" s="851"/>
      <c r="AX76" s="851"/>
      <c r="AY76" s="851"/>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560</v>
      </c>
      <c r="C77" s="894"/>
      <c r="D77" s="894"/>
      <c r="E77" s="894"/>
      <c r="F77" s="894"/>
      <c r="G77" s="894"/>
      <c r="H77" s="894"/>
      <c r="I77" s="894"/>
      <c r="J77" s="894"/>
      <c r="K77" s="894"/>
      <c r="L77" s="894"/>
      <c r="M77" s="894"/>
      <c r="N77" s="894"/>
      <c r="O77" s="894"/>
      <c r="P77" s="895"/>
      <c r="Q77" s="896">
        <v>202</v>
      </c>
      <c r="R77" s="851"/>
      <c r="S77" s="851"/>
      <c r="T77" s="851"/>
      <c r="U77" s="851"/>
      <c r="V77" s="851">
        <v>197</v>
      </c>
      <c r="W77" s="851"/>
      <c r="X77" s="851"/>
      <c r="Y77" s="851"/>
      <c r="Z77" s="851"/>
      <c r="AA77" s="851">
        <v>5</v>
      </c>
      <c r="AB77" s="851"/>
      <c r="AC77" s="851"/>
      <c r="AD77" s="851"/>
      <c r="AE77" s="851"/>
      <c r="AF77" s="851">
        <v>5</v>
      </c>
      <c r="AG77" s="851"/>
      <c r="AH77" s="851"/>
      <c r="AI77" s="851"/>
      <c r="AJ77" s="851"/>
      <c r="AK77" s="851">
        <v>17</v>
      </c>
      <c r="AL77" s="851"/>
      <c r="AM77" s="851"/>
      <c r="AN77" s="851"/>
      <c r="AO77" s="851"/>
      <c r="AP77" s="851" t="s">
        <v>559</v>
      </c>
      <c r="AQ77" s="851"/>
      <c r="AR77" s="851"/>
      <c r="AS77" s="851"/>
      <c r="AT77" s="851"/>
      <c r="AU77" s="851" t="s">
        <v>559</v>
      </c>
      <c r="AV77" s="851"/>
      <c r="AW77" s="851"/>
      <c r="AX77" s="851"/>
      <c r="AY77" s="851"/>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561</v>
      </c>
      <c r="C78" s="894"/>
      <c r="D78" s="894"/>
      <c r="E78" s="894"/>
      <c r="F78" s="894"/>
      <c r="G78" s="894"/>
      <c r="H78" s="894"/>
      <c r="I78" s="894"/>
      <c r="J78" s="894"/>
      <c r="K78" s="894"/>
      <c r="L78" s="894"/>
      <c r="M78" s="894"/>
      <c r="N78" s="894"/>
      <c r="O78" s="894"/>
      <c r="P78" s="895"/>
      <c r="Q78" s="896">
        <v>64</v>
      </c>
      <c r="R78" s="851"/>
      <c r="S78" s="851"/>
      <c r="T78" s="851"/>
      <c r="U78" s="851"/>
      <c r="V78" s="851">
        <v>64</v>
      </c>
      <c r="W78" s="851"/>
      <c r="X78" s="851"/>
      <c r="Y78" s="851"/>
      <c r="Z78" s="851"/>
      <c r="AA78" s="851" t="s">
        <v>562</v>
      </c>
      <c r="AB78" s="851"/>
      <c r="AC78" s="851"/>
      <c r="AD78" s="851"/>
      <c r="AE78" s="851"/>
      <c r="AF78" s="851" t="s">
        <v>562</v>
      </c>
      <c r="AG78" s="851"/>
      <c r="AH78" s="851"/>
      <c r="AI78" s="851"/>
      <c r="AJ78" s="851"/>
      <c r="AK78" s="851" t="s">
        <v>562</v>
      </c>
      <c r="AL78" s="851"/>
      <c r="AM78" s="851"/>
      <c r="AN78" s="851"/>
      <c r="AO78" s="851"/>
      <c r="AP78" s="851" t="s">
        <v>538</v>
      </c>
      <c r="AQ78" s="851"/>
      <c r="AR78" s="851"/>
      <c r="AS78" s="851"/>
      <c r="AT78" s="851"/>
      <c r="AU78" s="851" t="s">
        <v>538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372</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35937</v>
      </c>
      <c r="AG88" s="862"/>
      <c r="AH88" s="862"/>
      <c r="AI88" s="862"/>
      <c r="AJ88" s="862"/>
      <c r="AK88" s="859"/>
      <c r="AL88" s="859"/>
      <c r="AM88" s="859"/>
      <c r="AN88" s="859"/>
      <c r="AO88" s="859"/>
      <c r="AP88" s="862">
        <v>4213</v>
      </c>
      <c r="AQ88" s="862"/>
      <c r="AR88" s="862"/>
      <c r="AS88" s="862"/>
      <c r="AT88" s="862"/>
      <c r="AU88" s="862">
        <v>1051</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372</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100</v>
      </c>
      <c r="CS102" s="870"/>
      <c r="CT102" s="870"/>
      <c r="CU102" s="870"/>
      <c r="CV102" s="913"/>
      <c r="CW102" s="912" t="s">
        <v>542</v>
      </c>
      <c r="CX102" s="870"/>
      <c r="CY102" s="870"/>
      <c r="CZ102" s="870"/>
      <c r="DA102" s="913"/>
      <c r="DB102" s="912" t="s">
        <v>542</v>
      </c>
      <c r="DC102" s="870"/>
      <c r="DD102" s="870"/>
      <c r="DE102" s="870"/>
      <c r="DF102" s="913"/>
      <c r="DG102" s="912" t="s">
        <v>542</v>
      </c>
      <c r="DH102" s="870"/>
      <c r="DI102" s="870"/>
      <c r="DJ102" s="870"/>
      <c r="DK102" s="913"/>
      <c r="DL102" s="912" t="s">
        <v>545</v>
      </c>
      <c r="DM102" s="870"/>
      <c r="DN102" s="870"/>
      <c r="DO102" s="870"/>
      <c r="DP102" s="913"/>
      <c r="DQ102" s="912" t="s">
        <v>542</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289</v>
      </c>
      <c r="AG109" s="915"/>
      <c r="AH109" s="915"/>
      <c r="AI109" s="915"/>
      <c r="AJ109" s="916"/>
      <c r="AK109" s="914" t="s">
        <v>288</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289</v>
      </c>
      <c r="BW109" s="915"/>
      <c r="BX109" s="915"/>
      <c r="BY109" s="915"/>
      <c r="BZ109" s="916"/>
      <c r="CA109" s="914" t="s">
        <v>288</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289</v>
      </c>
      <c r="DM109" s="915"/>
      <c r="DN109" s="915"/>
      <c r="DO109" s="915"/>
      <c r="DP109" s="916"/>
      <c r="DQ109" s="914" t="s">
        <v>288</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2695245</v>
      </c>
      <c r="AB110" s="922"/>
      <c r="AC110" s="922"/>
      <c r="AD110" s="922"/>
      <c r="AE110" s="923"/>
      <c r="AF110" s="924">
        <v>2456064</v>
      </c>
      <c r="AG110" s="922"/>
      <c r="AH110" s="922"/>
      <c r="AI110" s="922"/>
      <c r="AJ110" s="923"/>
      <c r="AK110" s="924">
        <v>2509134</v>
      </c>
      <c r="AL110" s="922"/>
      <c r="AM110" s="922"/>
      <c r="AN110" s="922"/>
      <c r="AO110" s="923"/>
      <c r="AP110" s="925">
        <v>22.4</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24657156</v>
      </c>
      <c r="BR110" s="957"/>
      <c r="BS110" s="957"/>
      <c r="BT110" s="957"/>
      <c r="BU110" s="957"/>
      <c r="BV110" s="957">
        <v>25093193</v>
      </c>
      <c r="BW110" s="957"/>
      <c r="BX110" s="957"/>
      <c r="BY110" s="957"/>
      <c r="BZ110" s="957"/>
      <c r="CA110" s="957">
        <v>25265878</v>
      </c>
      <c r="CB110" s="957"/>
      <c r="CC110" s="957"/>
      <c r="CD110" s="957"/>
      <c r="CE110" s="957"/>
      <c r="CF110" s="971">
        <v>225.8</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223</v>
      </c>
      <c r="DH110" s="957"/>
      <c r="DI110" s="957"/>
      <c r="DJ110" s="957"/>
      <c r="DK110" s="957"/>
      <c r="DL110" s="957" t="s">
        <v>223</v>
      </c>
      <c r="DM110" s="957"/>
      <c r="DN110" s="957"/>
      <c r="DO110" s="957"/>
      <c r="DP110" s="957"/>
      <c r="DQ110" s="957" t="s">
        <v>223</v>
      </c>
      <c r="DR110" s="957"/>
      <c r="DS110" s="957"/>
      <c r="DT110" s="957"/>
      <c r="DU110" s="957"/>
      <c r="DV110" s="958" t="s">
        <v>223</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223</v>
      </c>
      <c r="AB111" s="964"/>
      <c r="AC111" s="964"/>
      <c r="AD111" s="964"/>
      <c r="AE111" s="965"/>
      <c r="AF111" s="966" t="s">
        <v>223</v>
      </c>
      <c r="AG111" s="964"/>
      <c r="AH111" s="964"/>
      <c r="AI111" s="964"/>
      <c r="AJ111" s="965"/>
      <c r="AK111" s="966" t="s">
        <v>223</v>
      </c>
      <c r="AL111" s="964"/>
      <c r="AM111" s="964"/>
      <c r="AN111" s="964"/>
      <c r="AO111" s="965"/>
      <c r="AP111" s="967" t="s">
        <v>223</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464714</v>
      </c>
      <c r="BR111" s="950"/>
      <c r="BS111" s="950"/>
      <c r="BT111" s="950"/>
      <c r="BU111" s="950"/>
      <c r="BV111" s="950">
        <v>420461</v>
      </c>
      <c r="BW111" s="950"/>
      <c r="BX111" s="950"/>
      <c r="BY111" s="950"/>
      <c r="BZ111" s="950"/>
      <c r="CA111" s="950">
        <v>376612</v>
      </c>
      <c r="CB111" s="950"/>
      <c r="CC111" s="950"/>
      <c r="CD111" s="950"/>
      <c r="CE111" s="950"/>
      <c r="CF111" s="944">
        <v>3.4</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223</v>
      </c>
      <c r="DH111" s="950"/>
      <c r="DI111" s="950"/>
      <c r="DJ111" s="950"/>
      <c r="DK111" s="950"/>
      <c r="DL111" s="950" t="s">
        <v>223</v>
      </c>
      <c r="DM111" s="950"/>
      <c r="DN111" s="950"/>
      <c r="DO111" s="950"/>
      <c r="DP111" s="950"/>
      <c r="DQ111" s="950" t="s">
        <v>223</v>
      </c>
      <c r="DR111" s="950"/>
      <c r="DS111" s="950"/>
      <c r="DT111" s="950"/>
      <c r="DU111" s="950"/>
      <c r="DV111" s="951" t="s">
        <v>223</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223</v>
      </c>
      <c r="AB112" s="989"/>
      <c r="AC112" s="989"/>
      <c r="AD112" s="989"/>
      <c r="AE112" s="990"/>
      <c r="AF112" s="991" t="s">
        <v>223</v>
      </c>
      <c r="AG112" s="989"/>
      <c r="AH112" s="989"/>
      <c r="AI112" s="989"/>
      <c r="AJ112" s="990"/>
      <c r="AK112" s="991" t="s">
        <v>223</v>
      </c>
      <c r="AL112" s="989"/>
      <c r="AM112" s="989"/>
      <c r="AN112" s="989"/>
      <c r="AO112" s="990"/>
      <c r="AP112" s="992" t="s">
        <v>223</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5323886</v>
      </c>
      <c r="BR112" s="950"/>
      <c r="BS112" s="950"/>
      <c r="BT112" s="950"/>
      <c r="BU112" s="950"/>
      <c r="BV112" s="950">
        <v>4845236</v>
      </c>
      <c r="BW112" s="950"/>
      <c r="BX112" s="950"/>
      <c r="BY112" s="950"/>
      <c r="BZ112" s="950"/>
      <c r="CA112" s="950">
        <v>4473114</v>
      </c>
      <c r="CB112" s="950"/>
      <c r="CC112" s="950"/>
      <c r="CD112" s="950"/>
      <c r="CE112" s="950"/>
      <c r="CF112" s="944">
        <v>40</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223</v>
      </c>
      <c r="DH112" s="950"/>
      <c r="DI112" s="950"/>
      <c r="DJ112" s="950"/>
      <c r="DK112" s="950"/>
      <c r="DL112" s="950" t="s">
        <v>223</v>
      </c>
      <c r="DM112" s="950"/>
      <c r="DN112" s="950"/>
      <c r="DO112" s="950"/>
      <c r="DP112" s="950"/>
      <c r="DQ112" s="950" t="s">
        <v>223</v>
      </c>
      <c r="DR112" s="950"/>
      <c r="DS112" s="950"/>
      <c r="DT112" s="950"/>
      <c r="DU112" s="950"/>
      <c r="DV112" s="951" t="s">
        <v>223</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422226</v>
      </c>
      <c r="AB113" s="964"/>
      <c r="AC113" s="964"/>
      <c r="AD113" s="964"/>
      <c r="AE113" s="965"/>
      <c r="AF113" s="966">
        <v>489728</v>
      </c>
      <c r="AG113" s="964"/>
      <c r="AH113" s="964"/>
      <c r="AI113" s="964"/>
      <c r="AJ113" s="965"/>
      <c r="AK113" s="966">
        <v>492394</v>
      </c>
      <c r="AL113" s="964"/>
      <c r="AM113" s="964"/>
      <c r="AN113" s="964"/>
      <c r="AO113" s="965"/>
      <c r="AP113" s="967">
        <v>4.4000000000000004</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1408127</v>
      </c>
      <c r="BR113" s="950"/>
      <c r="BS113" s="950"/>
      <c r="BT113" s="950"/>
      <c r="BU113" s="950"/>
      <c r="BV113" s="950">
        <v>1210657</v>
      </c>
      <c r="BW113" s="950"/>
      <c r="BX113" s="950"/>
      <c r="BY113" s="950"/>
      <c r="BZ113" s="950"/>
      <c r="CA113" s="950">
        <v>1050511</v>
      </c>
      <c r="CB113" s="950"/>
      <c r="CC113" s="950"/>
      <c r="CD113" s="950"/>
      <c r="CE113" s="950"/>
      <c r="CF113" s="944">
        <v>9.4</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223</v>
      </c>
      <c r="DH113" s="989"/>
      <c r="DI113" s="989"/>
      <c r="DJ113" s="989"/>
      <c r="DK113" s="990"/>
      <c r="DL113" s="991" t="s">
        <v>223</v>
      </c>
      <c r="DM113" s="989"/>
      <c r="DN113" s="989"/>
      <c r="DO113" s="989"/>
      <c r="DP113" s="990"/>
      <c r="DQ113" s="991" t="s">
        <v>223</v>
      </c>
      <c r="DR113" s="989"/>
      <c r="DS113" s="989"/>
      <c r="DT113" s="989"/>
      <c r="DU113" s="990"/>
      <c r="DV113" s="992" t="s">
        <v>223</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96833</v>
      </c>
      <c r="AB114" s="989"/>
      <c r="AC114" s="989"/>
      <c r="AD114" s="989"/>
      <c r="AE114" s="990"/>
      <c r="AF114" s="991">
        <v>209293</v>
      </c>
      <c r="AG114" s="989"/>
      <c r="AH114" s="989"/>
      <c r="AI114" s="989"/>
      <c r="AJ114" s="990"/>
      <c r="AK114" s="991">
        <v>207578</v>
      </c>
      <c r="AL114" s="989"/>
      <c r="AM114" s="989"/>
      <c r="AN114" s="989"/>
      <c r="AO114" s="990"/>
      <c r="AP114" s="992">
        <v>1.9</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2908778</v>
      </c>
      <c r="BR114" s="950"/>
      <c r="BS114" s="950"/>
      <c r="BT114" s="950"/>
      <c r="BU114" s="950"/>
      <c r="BV114" s="950">
        <v>2866271</v>
      </c>
      <c r="BW114" s="950"/>
      <c r="BX114" s="950"/>
      <c r="BY114" s="950"/>
      <c r="BZ114" s="950"/>
      <c r="CA114" s="950">
        <v>3026195</v>
      </c>
      <c r="CB114" s="950"/>
      <c r="CC114" s="950"/>
      <c r="CD114" s="950"/>
      <c r="CE114" s="950"/>
      <c r="CF114" s="944">
        <v>27</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223</v>
      </c>
      <c r="DH114" s="989"/>
      <c r="DI114" s="989"/>
      <c r="DJ114" s="989"/>
      <c r="DK114" s="990"/>
      <c r="DL114" s="991" t="s">
        <v>223</v>
      </c>
      <c r="DM114" s="989"/>
      <c r="DN114" s="989"/>
      <c r="DO114" s="989"/>
      <c r="DP114" s="990"/>
      <c r="DQ114" s="991" t="s">
        <v>223</v>
      </c>
      <c r="DR114" s="989"/>
      <c r="DS114" s="989"/>
      <c r="DT114" s="989"/>
      <c r="DU114" s="990"/>
      <c r="DV114" s="992" t="s">
        <v>223</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44650</v>
      </c>
      <c r="AB115" s="964"/>
      <c r="AC115" s="964"/>
      <c r="AD115" s="964"/>
      <c r="AE115" s="965"/>
      <c r="AF115" s="966">
        <v>44247</v>
      </c>
      <c r="AG115" s="964"/>
      <c r="AH115" s="964"/>
      <c r="AI115" s="964"/>
      <c r="AJ115" s="965"/>
      <c r="AK115" s="966">
        <v>43846</v>
      </c>
      <c r="AL115" s="964"/>
      <c r="AM115" s="964"/>
      <c r="AN115" s="964"/>
      <c r="AO115" s="965"/>
      <c r="AP115" s="967">
        <v>0.4</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223</v>
      </c>
      <c r="BR115" s="950"/>
      <c r="BS115" s="950"/>
      <c r="BT115" s="950"/>
      <c r="BU115" s="950"/>
      <c r="BV115" s="950" t="s">
        <v>223</v>
      </c>
      <c r="BW115" s="950"/>
      <c r="BX115" s="950"/>
      <c r="BY115" s="950"/>
      <c r="BZ115" s="950"/>
      <c r="CA115" s="950" t="s">
        <v>223</v>
      </c>
      <c r="CB115" s="950"/>
      <c r="CC115" s="950"/>
      <c r="CD115" s="950"/>
      <c r="CE115" s="950"/>
      <c r="CF115" s="944" t="s">
        <v>223</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223</v>
      </c>
      <c r="DH115" s="989"/>
      <c r="DI115" s="989"/>
      <c r="DJ115" s="989"/>
      <c r="DK115" s="990"/>
      <c r="DL115" s="991" t="s">
        <v>223</v>
      </c>
      <c r="DM115" s="989"/>
      <c r="DN115" s="989"/>
      <c r="DO115" s="989"/>
      <c r="DP115" s="990"/>
      <c r="DQ115" s="991" t="s">
        <v>223</v>
      </c>
      <c r="DR115" s="989"/>
      <c r="DS115" s="989"/>
      <c r="DT115" s="989"/>
      <c r="DU115" s="990"/>
      <c r="DV115" s="992" t="s">
        <v>223</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223</v>
      </c>
      <c r="AB116" s="989"/>
      <c r="AC116" s="989"/>
      <c r="AD116" s="989"/>
      <c r="AE116" s="990"/>
      <c r="AF116" s="991" t="s">
        <v>223</v>
      </c>
      <c r="AG116" s="989"/>
      <c r="AH116" s="989"/>
      <c r="AI116" s="989"/>
      <c r="AJ116" s="990"/>
      <c r="AK116" s="991" t="s">
        <v>223</v>
      </c>
      <c r="AL116" s="989"/>
      <c r="AM116" s="989"/>
      <c r="AN116" s="989"/>
      <c r="AO116" s="990"/>
      <c r="AP116" s="992" t="s">
        <v>223</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223</v>
      </c>
      <c r="BR116" s="950"/>
      <c r="BS116" s="950"/>
      <c r="BT116" s="950"/>
      <c r="BU116" s="950"/>
      <c r="BV116" s="950" t="s">
        <v>223</v>
      </c>
      <c r="BW116" s="950"/>
      <c r="BX116" s="950"/>
      <c r="BY116" s="950"/>
      <c r="BZ116" s="950"/>
      <c r="CA116" s="950" t="s">
        <v>223</v>
      </c>
      <c r="CB116" s="950"/>
      <c r="CC116" s="950"/>
      <c r="CD116" s="950"/>
      <c r="CE116" s="950"/>
      <c r="CF116" s="944" t="s">
        <v>223</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223</v>
      </c>
      <c r="DH116" s="989"/>
      <c r="DI116" s="989"/>
      <c r="DJ116" s="989"/>
      <c r="DK116" s="990"/>
      <c r="DL116" s="991" t="s">
        <v>223</v>
      </c>
      <c r="DM116" s="989"/>
      <c r="DN116" s="989"/>
      <c r="DO116" s="989"/>
      <c r="DP116" s="990"/>
      <c r="DQ116" s="991" t="s">
        <v>223</v>
      </c>
      <c r="DR116" s="989"/>
      <c r="DS116" s="989"/>
      <c r="DT116" s="989"/>
      <c r="DU116" s="990"/>
      <c r="DV116" s="992" t="s">
        <v>223</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3258954</v>
      </c>
      <c r="AB117" s="1007"/>
      <c r="AC117" s="1007"/>
      <c r="AD117" s="1007"/>
      <c r="AE117" s="1008"/>
      <c r="AF117" s="1009">
        <v>3199332</v>
      </c>
      <c r="AG117" s="1007"/>
      <c r="AH117" s="1007"/>
      <c r="AI117" s="1007"/>
      <c r="AJ117" s="1008"/>
      <c r="AK117" s="1009">
        <v>3252952</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223</v>
      </c>
      <c r="BR117" s="950"/>
      <c r="BS117" s="950"/>
      <c r="BT117" s="950"/>
      <c r="BU117" s="950"/>
      <c r="BV117" s="950" t="s">
        <v>223</v>
      </c>
      <c r="BW117" s="950"/>
      <c r="BX117" s="950"/>
      <c r="BY117" s="950"/>
      <c r="BZ117" s="950"/>
      <c r="CA117" s="950" t="s">
        <v>223</v>
      </c>
      <c r="CB117" s="950"/>
      <c r="CC117" s="950"/>
      <c r="CD117" s="950"/>
      <c r="CE117" s="950"/>
      <c r="CF117" s="944" t="s">
        <v>223</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223</v>
      </c>
      <c r="DH117" s="989"/>
      <c r="DI117" s="989"/>
      <c r="DJ117" s="989"/>
      <c r="DK117" s="990"/>
      <c r="DL117" s="991" t="s">
        <v>223</v>
      </c>
      <c r="DM117" s="989"/>
      <c r="DN117" s="989"/>
      <c r="DO117" s="989"/>
      <c r="DP117" s="990"/>
      <c r="DQ117" s="991" t="s">
        <v>223</v>
      </c>
      <c r="DR117" s="989"/>
      <c r="DS117" s="989"/>
      <c r="DT117" s="989"/>
      <c r="DU117" s="990"/>
      <c r="DV117" s="992" t="s">
        <v>223</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289</v>
      </c>
      <c r="AG118" s="915"/>
      <c r="AH118" s="915"/>
      <c r="AI118" s="915"/>
      <c r="AJ118" s="916"/>
      <c r="AK118" s="914" t="s">
        <v>288</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223</v>
      </c>
      <c r="BR118" s="1028"/>
      <c r="BS118" s="1028"/>
      <c r="BT118" s="1028"/>
      <c r="BU118" s="1028"/>
      <c r="BV118" s="1028" t="s">
        <v>223</v>
      </c>
      <c r="BW118" s="1028"/>
      <c r="BX118" s="1028"/>
      <c r="BY118" s="1028"/>
      <c r="BZ118" s="1028"/>
      <c r="CA118" s="1028" t="s">
        <v>223</v>
      </c>
      <c r="CB118" s="1028"/>
      <c r="CC118" s="1028"/>
      <c r="CD118" s="1028"/>
      <c r="CE118" s="1028"/>
      <c r="CF118" s="944" t="s">
        <v>223</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223</v>
      </c>
      <c r="DH118" s="989"/>
      <c r="DI118" s="989"/>
      <c r="DJ118" s="989"/>
      <c r="DK118" s="990"/>
      <c r="DL118" s="991" t="s">
        <v>223</v>
      </c>
      <c r="DM118" s="989"/>
      <c r="DN118" s="989"/>
      <c r="DO118" s="989"/>
      <c r="DP118" s="990"/>
      <c r="DQ118" s="991" t="s">
        <v>223</v>
      </c>
      <c r="DR118" s="989"/>
      <c r="DS118" s="989"/>
      <c r="DT118" s="989"/>
      <c r="DU118" s="990"/>
      <c r="DV118" s="992" t="s">
        <v>223</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223</v>
      </c>
      <c r="AB119" s="922"/>
      <c r="AC119" s="922"/>
      <c r="AD119" s="922"/>
      <c r="AE119" s="923"/>
      <c r="AF119" s="924" t="s">
        <v>223</v>
      </c>
      <c r="AG119" s="922"/>
      <c r="AH119" s="922"/>
      <c r="AI119" s="922"/>
      <c r="AJ119" s="923"/>
      <c r="AK119" s="924" t="s">
        <v>223</v>
      </c>
      <c r="AL119" s="922"/>
      <c r="AM119" s="922"/>
      <c r="AN119" s="922"/>
      <c r="AO119" s="923"/>
      <c r="AP119" s="925" t="s">
        <v>223</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34762661</v>
      </c>
      <c r="BR119" s="1028"/>
      <c r="BS119" s="1028"/>
      <c r="BT119" s="1028"/>
      <c r="BU119" s="1028"/>
      <c r="BV119" s="1028">
        <v>34435818</v>
      </c>
      <c r="BW119" s="1028"/>
      <c r="BX119" s="1028"/>
      <c r="BY119" s="1028"/>
      <c r="BZ119" s="1028"/>
      <c r="CA119" s="1028">
        <v>34192310</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464714</v>
      </c>
      <c r="DH119" s="1014"/>
      <c r="DI119" s="1014"/>
      <c r="DJ119" s="1014"/>
      <c r="DK119" s="1015"/>
      <c r="DL119" s="1013">
        <v>420461</v>
      </c>
      <c r="DM119" s="1014"/>
      <c r="DN119" s="1014"/>
      <c r="DO119" s="1014"/>
      <c r="DP119" s="1015"/>
      <c r="DQ119" s="1013">
        <v>376612</v>
      </c>
      <c r="DR119" s="1014"/>
      <c r="DS119" s="1014"/>
      <c r="DT119" s="1014"/>
      <c r="DU119" s="1015"/>
      <c r="DV119" s="1016">
        <v>3.4</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223</v>
      </c>
      <c r="AB120" s="989"/>
      <c r="AC120" s="989"/>
      <c r="AD120" s="989"/>
      <c r="AE120" s="990"/>
      <c r="AF120" s="991" t="s">
        <v>223</v>
      </c>
      <c r="AG120" s="989"/>
      <c r="AH120" s="989"/>
      <c r="AI120" s="989"/>
      <c r="AJ120" s="990"/>
      <c r="AK120" s="991" t="s">
        <v>223</v>
      </c>
      <c r="AL120" s="989"/>
      <c r="AM120" s="989"/>
      <c r="AN120" s="989"/>
      <c r="AO120" s="990"/>
      <c r="AP120" s="992" t="s">
        <v>223</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15755831</v>
      </c>
      <c r="BR120" s="957"/>
      <c r="BS120" s="957"/>
      <c r="BT120" s="957"/>
      <c r="BU120" s="957"/>
      <c r="BV120" s="957">
        <v>16199543</v>
      </c>
      <c r="BW120" s="957"/>
      <c r="BX120" s="957"/>
      <c r="BY120" s="957"/>
      <c r="BZ120" s="957"/>
      <c r="CA120" s="957">
        <v>16541785</v>
      </c>
      <c r="CB120" s="957"/>
      <c r="CC120" s="957"/>
      <c r="CD120" s="957"/>
      <c r="CE120" s="957"/>
      <c r="CF120" s="971">
        <v>147.80000000000001</v>
      </c>
      <c r="CG120" s="972"/>
      <c r="CH120" s="972"/>
      <c r="CI120" s="972"/>
      <c r="CJ120" s="972"/>
      <c r="CK120" s="1037" t="s">
        <v>438</v>
      </c>
      <c r="CL120" s="1038"/>
      <c r="CM120" s="1038"/>
      <c r="CN120" s="1038"/>
      <c r="CO120" s="1039"/>
      <c r="CP120" s="1045" t="s">
        <v>388</v>
      </c>
      <c r="CQ120" s="1046"/>
      <c r="CR120" s="1046"/>
      <c r="CS120" s="1046"/>
      <c r="CT120" s="1046"/>
      <c r="CU120" s="1046"/>
      <c r="CV120" s="1046"/>
      <c r="CW120" s="1046"/>
      <c r="CX120" s="1046"/>
      <c r="CY120" s="1046"/>
      <c r="CZ120" s="1046"/>
      <c r="DA120" s="1046"/>
      <c r="DB120" s="1046"/>
      <c r="DC120" s="1046"/>
      <c r="DD120" s="1046"/>
      <c r="DE120" s="1046"/>
      <c r="DF120" s="1047"/>
      <c r="DG120" s="956">
        <v>5323886</v>
      </c>
      <c r="DH120" s="957"/>
      <c r="DI120" s="957"/>
      <c r="DJ120" s="957"/>
      <c r="DK120" s="957"/>
      <c r="DL120" s="957">
        <v>4845236</v>
      </c>
      <c r="DM120" s="957"/>
      <c r="DN120" s="957"/>
      <c r="DO120" s="957"/>
      <c r="DP120" s="957"/>
      <c r="DQ120" s="957">
        <v>4473114</v>
      </c>
      <c r="DR120" s="957"/>
      <c r="DS120" s="957"/>
      <c r="DT120" s="957"/>
      <c r="DU120" s="957"/>
      <c r="DV120" s="958">
        <v>40</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223</v>
      </c>
      <c r="AB121" s="989"/>
      <c r="AC121" s="989"/>
      <c r="AD121" s="989"/>
      <c r="AE121" s="990"/>
      <c r="AF121" s="991" t="s">
        <v>223</v>
      </c>
      <c r="AG121" s="989"/>
      <c r="AH121" s="989"/>
      <c r="AI121" s="989"/>
      <c r="AJ121" s="990"/>
      <c r="AK121" s="991" t="s">
        <v>223</v>
      </c>
      <c r="AL121" s="989"/>
      <c r="AM121" s="989"/>
      <c r="AN121" s="989"/>
      <c r="AO121" s="990"/>
      <c r="AP121" s="992" t="s">
        <v>223</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4911684</v>
      </c>
      <c r="BR121" s="950"/>
      <c r="BS121" s="950"/>
      <c r="BT121" s="950"/>
      <c r="BU121" s="950"/>
      <c r="BV121" s="950">
        <v>5073620</v>
      </c>
      <c r="BW121" s="950"/>
      <c r="BX121" s="950"/>
      <c r="BY121" s="950"/>
      <c r="BZ121" s="950"/>
      <c r="CA121" s="950">
        <v>5074365</v>
      </c>
      <c r="CB121" s="950"/>
      <c r="CC121" s="950"/>
      <c r="CD121" s="950"/>
      <c r="CE121" s="950"/>
      <c r="CF121" s="944">
        <v>45.3</v>
      </c>
      <c r="CG121" s="945"/>
      <c r="CH121" s="945"/>
      <c r="CI121" s="945"/>
      <c r="CJ121" s="945"/>
      <c r="CK121" s="1040"/>
      <c r="CL121" s="1041"/>
      <c r="CM121" s="1041"/>
      <c r="CN121" s="1041"/>
      <c r="CO121" s="1042"/>
      <c r="CP121" s="1050" t="s">
        <v>386</v>
      </c>
      <c r="CQ121" s="1051"/>
      <c r="CR121" s="1051"/>
      <c r="CS121" s="1051"/>
      <c r="CT121" s="1051"/>
      <c r="CU121" s="1051"/>
      <c r="CV121" s="1051"/>
      <c r="CW121" s="1051"/>
      <c r="CX121" s="1051"/>
      <c r="CY121" s="1051"/>
      <c r="CZ121" s="1051"/>
      <c r="DA121" s="1051"/>
      <c r="DB121" s="1051"/>
      <c r="DC121" s="1051"/>
      <c r="DD121" s="1051"/>
      <c r="DE121" s="1051"/>
      <c r="DF121" s="1052"/>
      <c r="DG121" s="949" t="s">
        <v>223</v>
      </c>
      <c r="DH121" s="950"/>
      <c r="DI121" s="950"/>
      <c r="DJ121" s="950"/>
      <c r="DK121" s="950"/>
      <c r="DL121" s="950" t="s">
        <v>223</v>
      </c>
      <c r="DM121" s="950"/>
      <c r="DN121" s="950"/>
      <c r="DO121" s="950"/>
      <c r="DP121" s="950"/>
      <c r="DQ121" s="950" t="s">
        <v>223</v>
      </c>
      <c r="DR121" s="950"/>
      <c r="DS121" s="950"/>
      <c r="DT121" s="950"/>
      <c r="DU121" s="950"/>
      <c r="DV121" s="951" t="s">
        <v>223</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223</v>
      </c>
      <c r="AB122" s="989"/>
      <c r="AC122" s="989"/>
      <c r="AD122" s="989"/>
      <c r="AE122" s="990"/>
      <c r="AF122" s="991" t="s">
        <v>223</v>
      </c>
      <c r="AG122" s="989"/>
      <c r="AH122" s="989"/>
      <c r="AI122" s="989"/>
      <c r="AJ122" s="990"/>
      <c r="AK122" s="991" t="s">
        <v>223</v>
      </c>
      <c r="AL122" s="989"/>
      <c r="AM122" s="989"/>
      <c r="AN122" s="989"/>
      <c r="AO122" s="990"/>
      <c r="AP122" s="992" t="s">
        <v>223</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18572867</v>
      </c>
      <c r="BR122" s="1028"/>
      <c r="BS122" s="1028"/>
      <c r="BT122" s="1028"/>
      <c r="BU122" s="1028"/>
      <c r="BV122" s="1028">
        <v>18186218</v>
      </c>
      <c r="BW122" s="1028"/>
      <c r="BX122" s="1028"/>
      <c r="BY122" s="1028"/>
      <c r="BZ122" s="1028"/>
      <c r="CA122" s="1028">
        <v>17656560</v>
      </c>
      <c r="CB122" s="1028"/>
      <c r="CC122" s="1028"/>
      <c r="CD122" s="1028"/>
      <c r="CE122" s="1028"/>
      <c r="CF122" s="1048">
        <v>157.80000000000001</v>
      </c>
      <c r="CG122" s="1049"/>
      <c r="CH122" s="1049"/>
      <c r="CI122" s="1049"/>
      <c r="CJ122" s="1049"/>
      <c r="CK122" s="1040"/>
      <c r="CL122" s="1041"/>
      <c r="CM122" s="1041"/>
      <c r="CN122" s="1041"/>
      <c r="CO122" s="1042"/>
      <c r="CP122" s="1050"/>
      <c r="CQ122" s="1051"/>
      <c r="CR122" s="1051"/>
      <c r="CS122" s="1051"/>
      <c r="CT122" s="1051"/>
      <c r="CU122" s="1051"/>
      <c r="CV122" s="1051"/>
      <c r="CW122" s="1051"/>
      <c r="CX122" s="1051"/>
      <c r="CY122" s="1051"/>
      <c r="CZ122" s="1051"/>
      <c r="DA122" s="1051"/>
      <c r="DB122" s="1051"/>
      <c r="DC122" s="1051"/>
      <c r="DD122" s="1051"/>
      <c r="DE122" s="1051"/>
      <c r="DF122" s="1052"/>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223</v>
      </c>
      <c r="AB123" s="989"/>
      <c r="AC123" s="989"/>
      <c r="AD123" s="989"/>
      <c r="AE123" s="990"/>
      <c r="AF123" s="991" t="s">
        <v>223</v>
      </c>
      <c r="AG123" s="989"/>
      <c r="AH123" s="989"/>
      <c r="AI123" s="989"/>
      <c r="AJ123" s="990"/>
      <c r="AK123" s="991" t="s">
        <v>223</v>
      </c>
      <c r="AL123" s="989"/>
      <c r="AM123" s="989"/>
      <c r="AN123" s="989"/>
      <c r="AO123" s="990"/>
      <c r="AP123" s="992" t="s">
        <v>223</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39240382</v>
      </c>
      <c r="BR123" s="1096"/>
      <c r="BS123" s="1096"/>
      <c r="BT123" s="1096"/>
      <c r="BU123" s="1096"/>
      <c r="BV123" s="1096">
        <v>39459381</v>
      </c>
      <c r="BW123" s="1096"/>
      <c r="BX123" s="1096"/>
      <c r="BY123" s="1096"/>
      <c r="BZ123" s="1096"/>
      <c r="CA123" s="1096">
        <v>39272710</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223</v>
      </c>
      <c r="AB124" s="989"/>
      <c r="AC124" s="989"/>
      <c r="AD124" s="989"/>
      <c r="AE124" s="990"/>
      <c r="AF124" s="991" t="s">
        <v>223</v>
      </c>
      <c r="AG124" s="989"/>
      <c r="AH124" s="989"/>
      <c r="AI124" s="989"/>
      <c r="AJ124" s="990"/>
      <c r="AK124" s="991" t="s">
        <v>223</v>
      </c>
      <c r="AL124" s="989"/>
      <c r="AM124" s="989"/>
      <c r="AN124" s="989"/>
      <c r="AO124" s="990"/>
      <c r="AP124" s="992" t="s">
        <v>223</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t="s">
        <v>223</v>
      </c>
      <c r="BR124" s="1058"/>
      <c r="BS124" s="1058"/>
      <c r="BT124" s="1058"/>
      <c r="BU124" s="1058"/>
      <c r="BV124" s="1058" t="s">
        <v>223</v>
      </c>
      <c r="BW124" s="1058"/>
      <c r="BX124" s="1058"/>
      <c r="BY124" s="1058"/>
      <c r="BZ124" s="1058"/>
      <c r="CA124" s="1058" t="s">
        <v>223</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223</v>
      </c>
      <c r="DH124" s="1014"/>
      <c r="DI124" s="1014"/>
      <c r="DJ124" s="1014"/>
      <c r="DK124" s="1015"/>
      <c r="DL124" s="1013" t="s">
        <v>223</v>
      </c>
      <c r="DM124" s="1014"/>
      <c r="DN124" s="1014"/>
      <c r="DO124" s="1014"/>
      <c r="DP124" s="1015"/>
      <c r="DQ124" s="1013" t="s">
        <v>223</v>
      </c>
      <c r="DR124" s="1014"/>
      <c r="DS124" s="1014"/>
      <c r="DT124" s="1014"/>
      <c r="DU124" s="1015"/>
      <c r="DV124" s="1016" t="s">
        <v>223</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223</v>
      </c>
      <c r="AB125" s="989"/>
      <c r="AC125" s="989"/>
      <c r="AD125" s="989"/>
      <c r="AE125" s="990"/>
      <c r="AF125" s="991" t="s">
        <v>223</v>
      </c>
      <c r="AG125" s="989"/>
      <c r="AH125" s="989"/>
      <c r="AI125" s="989"/>
      <c r="AJ125" s="990"/>
      <c r="AK125" s="991" t="s">
        <v>223</v>
      </c>
      <c r="AL125" s="989"/>
      <c r="AM125" s="989"/>
      <c r="AN125" s="989"/>
      <c r="AO125" s="990"/>
      <c r="AP125" s="992" t="s">
        <v>223</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223</v>
      </c>
      <c r="DH125" s="957"/>
      <c r="DI125" s="957"/>
      <c r="DJ125" s="957"/>
      <c r="DK125" s="957"/>
      <c r="DL125" s="957" t="s">
        <v>223</v>
      </c>
      <c r="DM125" s="957"/>
      <c r="DN125" s="957"/>
      <c r="DO125" s="957"/>
      <c r="DP125" s="957"/>
      <c r="DQ125" s="957" t="s">
        <v>223</v>
      </c>
      <c r="DR125" s="957"/>
      <c r="DS125" s="957"/>
      <c r="DT125" s="957"/>
      <c r="DU125" s="957"/>
      <c r="DV125" s="958" t="s">
        <v>223</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44642</v>
      </c>
      <c r="AB126" s="989"/>
      <c r="AC126" s="989"/>
      <c r="AD126" s="989"/>
      <c r="AE126" s="990"/>
      <c r="AF126" s="991">
        <v>44242</v>
      </c>
      <c r="AG126" s="989"/>
      <c r="AH126" s="989"/>
      <c r="AI126" s="989"/>
      <c r="AJ126" s="990"/>
      <c r="AK126" s="991">
        <v>43843</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223</v>
      </c>
      <c r="DH126" s="950"/>
      <c r="DI126" s="950"/>
      <c r="DJ126" s="950"/>
      <c r="DK126" s="950"/>
      <c r="DL126" s="950" t="s">
        <v>223</v>
      </c>
      <c r="DM126" s="950"/>
      <c r="DN126" s="950"/>
      <c r="DO126" s="950"/>
      <c r="DP126" s="950"/>
      <c r="DQ126" s="950" t="s">
        <v>223</v>
      </c>
      <c r="DR126" s="950"/>
      <c r="DS126" s="950"/>
      <c r="DT126" s="950"/>
      <c r="DU126" s="950"/>
      <c r="DV126" s="951" t="s">
        <v>223</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8</v>
      </c>
      <c r="AB127" s="989"/>
      <c r="AC127" s="989"/>
      <c r="AD127" s="989"/>
      <c r="AE127" s="990"/>
      <c r="AF127" s="991">
        <v>5</v>
      </c>
      <c r="AG127" s="989"/>
      <c r="AH127" s="989"/>
      <c r="AI127" s="989"/>
      <c r="AJ127" s="990"/>
      <c r="AK127" s="991">
        <v>3</v>
      </c>
      <c r="AL127" s="989"/>
      <c r="AM127" s="989"/>
      <c r="AN127" s="989"/>
      <c r="AO127" s="990"/>
      <c r="AP127" s="992">
        <v>0</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223</v>
      </c>
      <c r="DH127" s="950"/>
      <c r="DI127" s="950"/>
      <c r="DJ127" s="950"/>
      <c r="DK127" s="950"/>
      <c r="DL127" s="950" t="s">
        <v>223</v>
      </c>
      <c r="DM127" s="950"/>
      <c r="DN127" s="950"/>
      <c r="DO127" s="950"/>
      <c r="DP127" s="950"/>
      <c r="DQ127" s="950" t="s">
        <v>223</v>
      </c>
      <c r="DR127" s="950"/>
      <c r="DS127" s="950"/>
      <c r="DT127" s="950"/>
      <c r="DU127" s="950"/>
      <c r="DV127" s="951" t="s">
        <v>223</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651313</v>
      </c>
      <c r="AB128" s="1078"/>
      <c r="AC128" s="1078"/>
      <c r="AD128" s="1078"/>
      <c r="AE128" s="1079"/>
      <c r="AF128" s="1080">
        <v>575281</v>
      </c>
      <c r="AG128" s="1078"/>
      <c r="AH128" s="1078"/>
      <c r="AI128" s="1078"/>
      <c r="AJ128" s="1079"/>
      <c r="AK128" s="1080">
        <v>553800</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223</v>
      </c>
      <c r="BG128" s="1085"/>
      <c r="BH128" s="1085"/>
      <c r="BI128" s="1085"/>
      <c r="BJ128" s="1085"/>
      <c r="BK128" s="1085"/>
      <c r="BL128" s="1086"/>
      <c r="BM128" s="1084">
        <v>12.96</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223</v>
      </c>
      <c r="DH128" s="1070"/>
      <c r="DI128" s="1070"/>
      <c r="DJ128" s="1070"/>
      <c r="DK128" s="1070"/>
      <c r="DL128" s="1070" t="s">
        <v>223</v>
      </c>
      <c r="DM128" s="1070"/>
      <c r="DN128" s="1070"/>
      <c r="DO128" s="1070"/>
      <c r="DP128" s="1070"/>
      <c r="DQ128" s="1070" t="s">
        <v>223</v>
      </c>
      <c r="DR128" s="1070"/>
      <c r="DS128" s="1070"/>
      <c r="DT128" s="1070"/>
      <c r="DU128" s="1070"/>
      <c r="DV128" s="1071" t="s">
        <v>223</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12918587</v>
      </c>
      <c r="AB129" s="989"/>
      <c r="AC129" s="989"/>
      <c r="AD129" s="989"/>
      <c r="AE129" s="990"/>
      <c r="AF129" s="991">
        <v>13266853</v>
      </c>
      <c r="AG129" s="989"/>
      <c r="AH129" s="989"/>
      <c r="AI129" s="989"/>
      <c r="AJ129" s="990"/>
      <c r="AK129" s="991">
        <v>12923951</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223</v>
      </c>
      <c r="BG129" s="1099"/>
      <c r="BH129" s="1099"/>
      <c r="BI129" s="1099"/>
      <c r="BJ129" s="1099"/>
      <c r="BK129" s="1099"/>
      <c r="BL129" s="1100"/>
      <c r="BM129" s="1098">
        <v>17.96</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1670412</v>
      </c>
      <c r="AB130" s="989"/>
      <c r="AC130" s="989"/>
      <c r="AD130" s="989"/>
      <c r="AE130" s="990"/>
      <c r="AF130" s="991">
        <v>1676497</v>
      </c>
      <c r="AG130" s="989"/>
      <c r="AH130" s="989"/>
      <c r="AI130" s="989"/>
      <c r="AJ130" s="990"/>
      <c r="AK130" s="991">
        <v>1732095</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8.3000000000000007</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11248175</v>
      </c>
      <c r="AB131" s="1014"/>
      <c r="AC131" s="1014"/>
      <c r="AD131" s="1014"/>
      <c r="AE131" s="1015"/>
      <c r="AF131" s="1013">
        <v>11590356</v>
      </c>
      <c r="AG131" s="1014"/>
      <c r="AH131" s="1014"/>
      <c r="AI131" s="1014"/>
      <c r="AJ131" s="1015"/>
      <c r="AK131" s="1013">
        <v>11191856</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223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8.3322761249999999</v>
      </c>
      <c r="AB132" s="1130"/>
      <c r="AC132" s="1130"/>
      <c r="AD132" s="1130"/>
      <c r="AE132" s="1131"/>
      <c r="AF132" s="1132">
        <v>8.1753657949999994</v>
      </c>
      <c r="AG132" s="1130"/>
      <c r="AH132" s="1130"/>
      <c r="AI132" s="1130"/>
      <c r="AJ132" s="1131"/>
      <c r="AK132" s="1132">
        <v>8.6407205380000001</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9.4</v>
      </c>
      <c r="AB133" s="1113"/>
      <c r="AC133" s="1113"/>
      <c r="AD133" s="1113"/>
      <c r="AE133" s="1114"/>
      <c r="AF133" s="1112">
        <v>8.6</v>
      </c>
      <c r="AG133" s="1113"/>
      <c r="AH133" s="1113"/>
      <c r="AI133" s="1113"/>
      <c r="AJ133" s="1114"/>
      <c r="AK133" s="1112">
        <v>8.3000000000000007</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2950108</v>
      </c>
      <c r="L9" s="266">
        <v>59973</v>
      </c>
      <c r="M9" s="267">
        <v>82785</v>
      </c>
      <c r="N9" s="268">
        <v>-27.6</v>
      </c>
    </row>
    <row r="10" spans="1:16" x14ac:dyDescent="0.15">
      <c r="A10" s="250"/>
      <c r="B10" s="246"/>
      <c r="C10" s="246"/>
      <c r="D10" s="246"/>
      <c r="E10" s="246"/>
      <c r="F10" s="246"/>
      <c r="G10" s="1152" t="s">
        <v>476</v>
      </c>
      <c r="H10" s="1153"/>
      <c r="I10" s="1153"/>
      <c r="J10" s="1154"/>
      <c r="K10" s="269">
        <v>639568</v>
      </c>
      <c r="L10" s="270">
        <v>13002</v>
      </c>
      <c r="M10" s="271">
        <v>6632</v>
      </c>
      <c r="N10" s="272">
        <v>96</v>
      </c>
    </row>
    <row r="11" spans="1:16" ht="13.5" customHeight="1" x14ac:dyDescent="0.15">
      <c r="A11" s="250"/>
      <c r="B11" s="246"/>
      <c r="C11" s="246"/>
      <c r="D11" s="246"/>
      <c r="E11" s="246"/>
      <c r="F11" s="246"/>
      <c r="G11" s="1152" t="s">
        <v>477</v>
      </c>
      <c r="H11" s="1153"/>
      <c r="I11" s="1153"/>
      <c r="J11" s="1154"/>
      <c r="K11" s="269">
        <v>606966</v>
      </c>
      <c r="L11" s="270">
        <v>12339</v>
      </c>
      <c r="M11" s="271">
        <v>9575</v>
      </c>
      <c r="N11" s="272">
        <v>28.9</v>
      </c>
    </row>
    <row r="12" spans="1:16" ht="13.5" customHeight="1" x14ac:dyDescent="0.15">
      <c r="A12" s="250"/>
      <c r="B12" s="246"/>
      <c r="C12" s="246"/>
      <c r="D12" s="246"/>
      <c r="E12" s="246"/>
      <c r="F12" s="246"/>
      <c r="G12" s="1152" t="s">
        <v>478</v>
      </c>
      <c r="H12" s="1153"/>
      <c r="I12" s="1153"/>
      <c r="J12" s="1154"/>
      <c r="K12" s="269">
        <v>243208</v>
      </c>
      <c r="L12" s="270">
        <v>4944</v>
      </c>
      <c r="M12" s="271">
        <v>961</v>
      </c>
      <c r="N12" s="272">
        <v>414.5</v>
      </c>
    </row>
    <row r="13" spans="1:16" ht="13.5" customHeight="1" x14ac:dyDescent="0.15">
      <c r="A13" s="250"/>
      <c r="B13" s="246"/>
      <c r="C13" s="246"/>
      <c r="D13" s="246"/>
      <c r="E13" s="246"/>
      <c r="F13" s="246"/>
      <c r="G13" s="1152" t="s">
        <v>479</v>
      </c>
      <c r="H13" s="1153"/>
      <c r="I13" s="1153"/>
      <c r="J13" s="1154"/>
      <c r="K13" s="269" t="s">
        <v>480</v>
      </c>
      <c r="L13" s="270" t="s">
        <v>480</v>
      </c>
      <c r="M13" s="271" t="s">
        <v>480</v>
      </c>
      <c r="N13" s="272" t="s">
        <v>480</v>
      </c>
    </row>
    <row r="14" spans="1:16" ht="13.5" customHeight="1" x14ac:dyDescent="0.15">
      <c r="A14" s="250"/>
      <c r="B14" s="246"/>
      <c r="C14" s="246"/>
      <c r="D14" s="246"/>
      <c r="E14" s="246"/>
      <c r="F14" s="246"/>
      <c r="G14" s="1152" t="s">
        <v>481</v>
      </c>
      <c r="H14" s="1153"/>
      <c r="I14" s="1153"/>
      <c r="J14" s="1154"/>
      <c r="K14" s="269">
        <v>84933</v>
      </c>
      <c r="L14" s="270">
        <v>1727</v>
      </c>
      <c r="M14" s="271">
        <v>3403</v>
      </c>
      <c r="N14" s="272">
        <v>-49.3</v>
      </c>
    </row>
    <row r="15" spans="1:16" ht="13.5" customHeight="1" x14ac:dyDescent="0.15">
      <c r="A15" s="250"/>
      <c r="B15" s="246"/>
      <c r="C15" s="246"/>
      <c r="D15" s="246"/>
      <c r="E15" s="246"/>
      <c r="F15" s="246"/>
      <c r="G15" s="1152" t="s">
        <v>482</v>
      </c>
      <c r="H15" s="1153"/>
      <c r="I15" s="1153"/>
      <c r="J15" s="1154"/>
      <c r="K15" s="269">
        <v>11231</v>
      </c>
      <c r="L15" s="270">
        <v>228</v>
      </c>
      <c r="M15" s="271">
        <v>1693</v>
      </c>
      <c r="N15" s="272">
        <v>-86.5</v>
      </c>
    </row>
    <row r="16" spans="1:16" x14ac:dyDescent="0.15">
      <c r="A16" s="250"/>
      <c r="B16" s="246"/>
      <c r="C16" s="246"/>
      <c r="D16" s="246"/>
      <c r="E16" s="246"/>
      <c r="F16" s="246"/>
      <c r="G16" s="1155" t="s">
        <v>483</v>
      </c>
      <c r="H16" s="1156"/>
      <c r="I16" s="1156"/>
      <c r="J16" s="1157"/>
      <c r="K16" s="270">
        <v>-165731</v>
      </c>
      <c r="L16" s="270">
        <v>-3369</v>
      </c>
      <c r="M16" s="271">
        <v>-7791</v>
      </c>
      <c r="N16" s="272">
        <v>-56.8</v>
      </c>
    </row>
    <row r="17" spans="1:16" x14ac:dyDescent="0.15">
      <c r="A17" s="250"/>
      <c r="B17" s="246"/>
      <c r="C17" s="246"/>
      <c r="D17" s="246"/>
      <c r="E17" s="246"/>
      <c r="F17" s="246"/>
      <c r="G17" s="1155" t="s">
        <v>171</v>
      </c>
      <c r="H17" s="1156"/>
      <c r="I17" s="1156"/>
      <c r="J17" s="1157"/>
      <c r="K17" s="270">
        <v>4370283</v>
      </c>
      <c r="L17" s="270">
        <v>88843</v>
      </c>
      <c r="M17" s="271">
        <v>97258</v>
      </c>
      <c r="N17" s="272">
        <v>-8.6999999999999993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7.62</v>
      </c>
      <c r="L21" s="283">
        <v>9.18</v>
      </c>
      <c r="M21" s="284">
        <v>-1.56</v>
      </c>
      <c r="N21" s="251"/>
      <c r="O21" s="285"/>
      <c r="P21" s="281"/>
    </row>
    <row r="22" spans="1:16" s="286" customFormat="1" x14ac:dyDescent="0.15">
      <c r="A22" s="281"/>
      <c r="B22" s="251"/>
      <c r="C22" s="251"/>
      <c r="D22" s="251"/>
      <c r="E22" s="251"/>
      <c r="F22" s="251"/>
      <c r="G22" s="1147" t="s">
        <v>489</v>
      </c>
      <c r="H22" s="1148"/>
      <c r="I22" s="1148"/>
      <c r="J22" s="1149"/>
      <c r="K22" s="287">
        <v>97</v>
      </c>
      <c r="L22" s="288">
        <v>97.2</v>
      </c>
      <c r="M22" s="289">
        <v>-0.2</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2509134</v>
      </c>
      <c r="L32" s="296">
        <v>51008</v>
      </c>
      <c r="M32" s="297">
        <v>59261</v>
      </c>
      <c r="N32" s="298">
        <v>-13.9</v>
      </c>
    </row>
    <row r="33" spans="1:16" ht="13.5" customHeight="1" x14ac:dyDescent="0.15">
      <c r="A33" s="250"/>
      <c r="B33" s="246"/>
      <c r="C33" s="246"/>
      <c r="D33" s="246"/>
      <c r="E33" s="246"/>
      <c r="F33" s="246"/>
      <c r="G33" s="1163" t="s">
        <v>494</v>
      </c>
      <c r="H33" s="1164"/>
      <c r="I33" s="1164"/>
      <c r="J33" s="1165"/>
      <c r="K33" s="296" t="s">
        <v>480</v>
      </c>
      <c r="L33" s="296" t="s">
        <v>480</v>
      </c>
      <c r="M33" s="297" t="s">
        <v>480</v>
      </c>
      <c r="N33" s="298" t="s">
        <v>480</v>
      </c>
    </row>
    <row r="34" spans="1:16" ht="27" customHeight="1" x14ac:dyDescent="0.15">
      <c r="A34" s="250"/>
      <c r="B34" s="246"/>
      <c r="C34" s="246"/>
      <c r="D34" s="246"/>
      <c r="E34" s="246"/>
      <c r="F34" s="246"/>
      <c r="G34" s="1163" t="s">
        <v>495</v>
      </c>
      <c r="H34" s="1164"/>
      <c r="I34" s="1164"/>
      <c r="J34" s="1165"/>
      <c r="K34" s="296" t="s">
        <v>480</v>
      </c>
      <c r="L34" s="296" t="s">
        <v>480</v>
      </c>
      <c r="M34" s="297">
        <v>53</v>
      </c>
      <c r="N34" s="298" t="s">
        <v>480</v>
      </c>
    </row>
    <row r="35" spans="1:16" ht="27" customHeight="1" x14ac:dyDescent="0.15">
      <c r="A35" s="250"/>
      <c r="B35" s="246"/>
      <c r="C35" s="246"/>
      <c r="D35" s="246"/>
      <c r="E35" s="246"/>
      <c r="F35" s="246"/>
      <c r="G35" s="1163" t="s">
        <v>496</v>
      </c>
      <c r="H35" s="1164"/>
      <c r="I35" s="1164"/>
      <c r="J35" s="1165"/>
      <c r="K35" s="296">
        <v>492394</v>
      </c>
      <c r="L35" s="296">
        <v>10010</v>
      </c>
      <c r="M35" s="297">
        <v>16703</v>
      </c>
      <c r="N35" s="298">
        <v>-40.1</v>
      </c>
    </row>
    <row r="36" spans="1:16" ht="27" customHeight="1" x14ac:dyDescent="0.15">
      <c r="A36" s="250"/>
      <c r="B36" s="246"/>
      <c r="C36" s="246"/>
      <c r="D36" s="246"/>
      <c r="E36" s="246"/>
      <c r="F36" s="246"/>
      <c r="G36" s="1163" t="s">
        <v>497</v>
      </c>
      <c r="H36" s="1164"/>
      <c r="I36" s="1164"/>
      <c r="J36" s="1165"/>
      <c r="K36" s="296">
        <v>207578</v>
      </c>
      <c r="L36" s="296">
        <v>4220</v>
      </c>
      <c r="M36" s="297">
        <v>2887</v>
      </c>
      <c r="N36" s="298">
        <v>46.2</v>
      </c>
    </row>
    <row r="37" spans="1:16" ht="13.5" customHeight="1" x14ac:dyDescent="0.15">
      <c r="A37" s="250"/>
      <c r="B37" s="246"/>
      <c r="C37" s="246"/>
      <c r="D37" s="246"/>
      <c r="E37" s="246"/>
      <c r="F37" s="246"/>
      <c r="G37" s="1163" t="s">
        <v>498</v>
      </c>
      <c r="H37" s="1164"/>
      <c r="I37" s="1164"/>
      <c r="J37" s="1165"/>
      <c r="K37" s="296">
        <v>43846</v>
      </c>
      <c r="L37" s="296">
        <v>891</v>
      </c>
      <c r="M37" s="297">
        <v>465</v>
      </c>
      <c r="N37" s="298">
        <v>91.6</v>
      </c>
    </row>
    <row r="38" spans="1:16" ht="27" customHeight="1" x14ac:dyDescent="0.15">
      <c r="A38" s="250"/>
      <c r="B38" s="246"/>
      <c r="C38" s="246"/>
      <c r="D38" s="246"/>
      <c r="E38" s="246"/>
      <c r="F38" s="246"/>
      <c r="G38" s="1166" t="s">
        <v>499</v>
      </c>
      <c r="H38" s="1167"/>
      <c r="I38" s="1167"/>
      <c r="J38" s="1168"/>
      <c r="K38" s="299" t="s">
        <v>480</v>
      </c>
      <c r="L38" s="299" t="s">
        <v>480</v>
      </c>
      <c r="M38" s="300">
        <v>4</v>
      </c>
      <c r="N38" s="301" t="s">
        <v>480</v>
      </c>
      <c r="O38" s="295"/>
    </row>
    <row r="39" spans="1:16" x14ac:dyDescent="0.15">
      <c r="A39" s="250"/>
      <c r="B39" s="246"/>
      <c r="C39" s="246"/>
      <c r="D39" s="246"/>
      <c r="E39" s="246"/>
      <c r="F39" s="246"/>
      <c r="G39" s="1166" t="s">
        <v>500</v>
      </c>
      <c r="H39" s="1167"/>
      <c r="I39" s="1167"/>
      <c r="J39" s="1168"/>
      <c r="K39" s="302">
        <v>-553800</v>
      </c>
      <c r="L39" s="302">
        <v>-11258</v>
      </c>
      <c r="M39" s="303">
        <v>-5840</v>
      </c>
      <c r="N39" s="304">
        <v>92.8</v>
      </c>
      <c r="O39" s="295"/>
    </row>
    <row r="40" spans="1:16" ht="27" customHeight="1" x14ac:dyDescent="0.15">
      <c r="A40" s="250"/>
      <c r="B40" s="246"/>
      <c r="C40" s="246"/>
      <c r="D40" s="246"/>
      <c r="E40" s="246"/>
      <c r="F40" s="246"/>
      <c r="G40" s="1163" t="s">
        <v>501</v>
      </c>
      <c r="H40" s="1164"/>
      <c r="I40" s="1164"/>
      <c r="J40" s="1165"/>
      <c r="K40" s="302">
        <v>-1732095</v>
      </c>
      <c r="L40" s="302">
        <v>-35212</v>
      </c>
      <c r="M40" s="303">
        <v>-50828</v>
      </c>
      <c r="N40" s="304">
        <v>-30.7</v>
      </c>
      <c r="O40" s="295"/>
    </row>
    <row r="41" spans="1:16" x14ac:dyDescent="0.15">
      <c r="A41" s="250"/>
      <c r="B41" s="246"/>
      <c r="C41" s="246"/>
      <c r="D41" s="246"/>
      <c r="E41" s="246"/>
      <c r="F41" s="246"/>
      <c r="G41" s="1169" t="s">
        <v>283</v>
      </c>
      <c r="H41" s="1170"/>
      <c r="I41" s="1170"/>
      <c r="J41" s="1171"/>
      <c r="K41" s="296">
        <v>967057</v>
      </c>
      <c r="L41" s="302">
        <v>19659</v>
      </c>
      <c r="M41" s="303">
        <v>22704</v>
      </c>
      <c r="N41" s="304">
        <v>-13.4</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1243674</v>
      </c>
      <c r="J51" s="322">
        <v>24717</v>
      </c>
      <c r="K51" s="323">
        <v>-19</v>
      </c>
      <c r="L51" s="324">
        <v>36396</v>
      </c>
      <c r="M51" s="325">
        <v>9.1</v>
      </c>
      <c r="N51" s="326">
        <v>-28.1</v>
      </c>
    </row>
    <row r="52" spans="1:14" x14ac:dyDescent="0.15">
      <c r="A52" s="250"/>
      <c r="B52" s="246"/>
      <c r="C52" s="246"/>
      <c r="D52" s="246"/>
      <c r="E52" s="246"/>
      <c r="F52" s="246"/>
      <c r="G52" s="327"/>
      <c r="H52" s="328" t="s">
        <v>512</v>
      </c>
      <c r="I52" s="329">
        <v>555992</v>
      </c>
      <c r="J52" s="330">
        <v>11050</v>
      </c>
      <c r="K52" s="331">
        <v>-31.3</v>
      </c>
      <c r="L52" s="332">
        <v>19057</v>
      </c>
      <c r="M52" s="333">
        <v>-11.6</v>
      </c>
      <c r="N52" s="334">
        <v>-19.7</v>
      </c>
    </row>
    <row r="53" spans="1:14" x14ac:dyDescent="0.15">
      <c r="A53" s="250"/>
      <c r="B53" s="246"/>
      <c r="C53" s="246"/>
      <c r="D53" s="246"/>
      <c r="E53" s="246"/>
      <c r="F53" s="246"/>
      <c r="G53" s="312" t="s">
        <v>513</v>
      </c>
      <c r="H53" s="313"/>
      <c r="I53" s="321">
        <v>4706780</v>
      </c>
      <c r="J53" s="322">
        <v>93923</v>
      </c>
      <c r="K53" s="323">
        <v>280</v>
      </c>
      <c r="L53" s="324">
        <v>62256</v>
      </c>
      <c r="M53" s="325">
        <v>71.099999999999994</v>
      </c>
      <c r="N53" s="326">
        <v>208.9</v>
      </c>
    </row>
    <row r="54" spans="1:14" x14ac:dyDescent="0.15">
      <c r="A54" s="250"/>
      <c r="B54" s="246"/>
      <c r="C54" s="246"/>
      <c r="D54" s="246"/>
      <c r="E54" s="246"/>
      <c r="F54" s="246"/>
      <c r="G54" s="327"/>
      <c r="H54" s="328" t="s">
        <v>512</v>
      </c>
      <c r="I54" s="329">
        <v>1782295</v>
      </c>
      <c r="J54" s="330">
        <v>35566</v>
      </c>
      <c r="K54" s="331">
        <v>221.9</v>
      </c>
      <c r="L54" s="332">
        <v>24482</v>
      </c>
      <c r="M54" s="333">
        <v>28.5</v>
      </c>
      <c r="N54" s="334">
        <v>193.4</v>
      </c>
    </row>
    <row r="55" spans="1:14" x14ac:dyDescent="0.15">
      <c r="A55" s="250"/>
      <c r="B55" s="246"/>
      <c r="C55" s="246"/>
      <c r="D55" s="246"/>
      <c r="E55" s="246"/>
      <c r="F55" s="246"/>
      <c r="G55" s="312" t="s">
        <v>514</v>
      </c>
      <c r="H55" s="313"/>
      <c r="I55" s="321">
        <v>2543691</v>
      </c>
      <c r="J55" s="322">
        <v>51047</v>
      </c>
      <c r="K55" s="323">
        <v>-45.7</v>
      </c>
      <c r="L55" s="324">
        <v>53896</v>
      </c>
      <c r="M55" s="325">
        <v>-13.4</v>
      </c>
      <c r="N55" s="326">
        <v>-32.299999999999997</v>
      </c>
    </row>
    <row r="56" spans="1:14" x14ac:dyDescent="0.15">
      <c r="A56" s="250"/>
      <c r="B56" s="246"/>
      <c r="C56" s="246"/>
      <c r="D56" s="246"/>
      <c r="E56" s="246"/>
      <c r="F56" s="246"/>
      <c r="G56" s="327"/>
      <c r="H56" s="328" t="s">
        <v>512</v>
      </c>
      <c r="I56" s="329">
        <v>862549</v>
      </c>
      <c r="J56" s="330">
        <v>17310</v>
      </c>
      <c r="K56" s="331">
        <v>-51.3</v>
      </c>
      <c r="L56" s="332">
        <v>20608</v>
      </c>
      <c r="M56" s="333">
        <v>-15.8</v>
      </c>
      <c r="N56" s="334">
        <v>-35.5</v>
      </c>
    </row>
    <row r="57" spans="1:14" x14ac:dyDescent="0.15">
      <c r="A57" s="250"/>
      <c r="B57" s="246"/>
      <c r="C57" s="246"/>
      <c r="D57" s="246"/>
      <c r="E57" s="246"/>
      <c r="F57" s="246"/>
      <c r="G57" s="312" t="s">
        <v>515</v>
      </c>
      <c r="H57" s="313"/>
      <c r="I57" s="321">
        <v>2442039</v>
      </c>
      <c r="J57" s="322">
        <v>49383</v>
      </c>
      <c r="K57" s="323">
        <v>-3.3</v>
      </c>
      <c r="L57" s="324">
        <v>63727</v>
      </c>
      <c r="M57" s="325">
        <v>18.2</v>
      </c>
      <c r="N57" s="326">
        <v>-21.5</v>
      </c>
    </row>
    <row r="58" spans="1:14" x14ac:dyDescent="0.15">
      <c r="A58" s="250"/>
      <c r="B58" s="246"/>
      <c r="C58" s="246"/>
      <c r="D58" s="246"/>
      <c r="E58" s="246"/>
      <c r="F58" s="246"/>
      <c r="G58" s="327"/>
      <c r="H58" s="328" t="s">
        <v>512</v>
      </c>
      <c r="I58" s="329">
        <v>688250</v>
      </c>
      <c r="J58" s="330">
        <v>13918</v>
      </c>
      <c r="K58" s="331">
        <v>-19.600000000000001</v>
      </c>
      <c r="L58" s="332">
        <v>34577</v>
      </c>
      <c r="M58" s="333">
        <v>67.8</v>
      </c>
      <c r="N58" s="334">
        <v>-87.4</v>
      </c>
    </row>
    <row r="59" spans="1:14" x14ac:dyDescent="0.15">
      <c r="A59" s="250"/>
      <c r="B59" s="246"/>
      <c r="C59" s="246"/>
      <c r="D59" s="246"/>
      <c r="E59" s="246"/>
      <c r="F59" s="246"/>
      <c r="G59" s="312" t="s">
        <v>516</v>
      </c>
      <c r="H59" s="313"/>
      <c r="I59" s="321">
        <v>2643789</v>
      </c>
      <c r="J59" s="322">
        <v>53745</v>
      </c>
      <c r="K59" s="323">
        <v>8.8000000000000007</v>
      </c>
      <c r="L59" s="324">
        <v>66954</v>
      </c>
      <c r="M59" s="325">
        <v>5.0999999999999996</v>
      </c>
      <c r="N59" s="326">
        <v>3.7</v>
      </c>
    </row>
    <row r="60" spans="1:14" x14ac:dyDescent="0.15">
      <c r="A60" s="250"/>
      <c r="B60" s="246"/>
      <c r="C60" s="246"/>
      <c r="D60" s="246"/>
      <c r="E60" s="246"/>
      <c r="F60" s="246"/>
      <c r="G60" s="327"/>
      <c r="H60" s="328" t="s">
        <v>512</v>
      </c>
      <c r="I60" s="335">
        <v>942652</v>
      </c>
      <c r="J60" s="330">
        <v>19163</v>
      </c>
      <c r="K60" s="331">
        <v>37.700000000000003</v>
      </c>
      <c r="L60" s="332">
        <v>37305</v>
      </c>
      <c r="M60" s="333">
        <v>7.9</v>
      </c>
      <c r="N60" s="334">
        <v>29.8</v>
      </c>
    </row>
    <row r="61" spans="1:14" x14ac:dyDescent="0.15">
      <c r="A61" s="250"/>
      <c r="B61" s="246"/>
      <c r="C61" s="246"/>
      <c r="D61" s="246"/>
      <c r="E61" s="246"/>
      <c r="F61" s="246"/>
      <c r="G61" s="312" t="s">
        <v>517</v>
      </c>
      <c r="H61" s="336"/>
      <c r="I61" s="337">
        <v>2715995</v>
      </c>
      <c r="J61" s="338">
        <v>54563</v>
      </c>
      <c r="K61" s="339">
        <v>44.2</v>
      </c>
      <c r="L61" s="340">
        <v>56646</v>
      </c>
      <c r="M61" s="341">
        <v>18</v>
      </c>
      <c r="N61" s="326">
        <v>26.2</v>
      </c>
    </row>
    <row r="62" spans="1:14" x14ac:dyDescent="0.15">
      <c r="A62" s="250"/>
      <c r="B62" s="246"/>
      <c r="C62" s="246"/>
      <c r="D62" s="246"/>
      <c r="E62" s="246"/>
      <c r="F62" s="246"/>
      <c r="G62" s="327"/>
      <c r="H62" s="328" t="s">
        <v>512</v>
      </c>
      <c r="I62" s="329">
        <v>966348</v>
      </c>
      <c r="J62" s="330">
        <v>19401</v>
      </c>
      <c r="K62" s="331">
        <v>31.5</v>
      </c>
      <c r="L62" s="332">
        <v>27206</v>
      </c>
      <c r="M62" s="333">
        <v>15.4</v>
      </c>
      <c r="N62" s="334">
        <v>16.100000000000001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44"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17.73</v>
      </c>
      <c r="G47" s="12">
        <v>19.989999999999998</v>
      </c>
      <c r="H47" s="12">
        <v>22.32</v>
      </c>
      <c r="I47" s="12">
        <v>24</v>
      </c>
      <c r="J47" s="13">
        <v>25.41</v>
      </c>
    </row>
    <row r="48" spans="2:10" ht="57.75" customHeight="1" x14ac:dyDescent="0.15">
      <c r="B48" s="14"/>
      <c r="C48" s="1174" t="s">
        <v>4</v>
      </c>
      <c r="D48" s="1174"/>
      <c r="E48" s="1175"/>
      <c r="F48" s="15">
        <v>4.88</v>
      </c>
      <c r="G48" s="16">
        <v>4.8099999999999996</v>
      </c>
      <c r="H48" s="16">
        <v>5.18</v>
      </c>
      <c r="I48" s="16">
        <v>6.02</v>
      </c>
      <c r="J48" s="17">
        <v>3.89</v>
      </c>
    </row>
    <row r="49" spans="2:10" ht="57.75" customHeight="1" thickBot="1" x14ac:dyDescent="0.2">
      <c r="B49" s="18"/>
      <c r="C49" s="1176" t="s">
        <v>5</v>
      </c>
      <c r="D49" s="1176"/>
      <c r="E49" s="1177"/>
      <c r="F49" s="19" t="s">
        <v>524</v>
      </c>
      <c r="G49" s="20" t="s">
        <v>525</v>
      </c>
      <c r="H49" s="20">
        <v>0.38</v>
      </c>
      <c r="I49" s="20">
        <v>0.98</v>
      </c>
      <c r="J49" s="21" t="s">
        <v>526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森田　結衣</dc:creator>
  <cp:lastModifiedBy>福岡県</cp:lastModifiedBy>
  <dcterms:created xsi:type="dcterms:W3CDTF">2018-11-27T01:55:46Z</dcterms:created>
  <dcterms:modified xsi:type="dcterms:W3CDTF">2018-11-27T02:20:03Z</dcterms:modified>
</cp:coreProperties>
</file>