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6143\Desktop\財政状況資料集\"/>
    </mc:Choice>
  </mc:AlternateContent>
  <bookViews>
    <workbookView xWindow="0" yWindow="0" windowWidth="20430" windowHeight="759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l="1"/>
  <c r="BW43" i="10" s="1"/>
  <c r="CO34" i="10" l="1"/>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<sst xmlns="http://schemas.openxmlformats.org/spreadsheetml/2006/main" count="1170" uniqueCount="625">
  <si>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</si>
  <si>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</si>
  <si>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</si>
  <si>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</si>
  <si>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</si>
  <si>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</si>
  <si>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</si>
  <si>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</si>
  <si>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</si>
  <si>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</si>
  <si>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</si>
  <si>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</si>
  <si>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</si>
  <si>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</si>
  <si>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</si>
  <si>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</si>
  <si>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</si>
  <si>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</si>
  <si>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</si>
  <si>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</si>
  <si>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</si>
  <si>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</si>
  <si>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</si>
  <si>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</si>
  <si>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</si>
  <si>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</si>
  <si>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</si>
  <si>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</si>
  <si>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</si>
  <si>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</si>
  <si>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</si>
  <si>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</si>
  <si>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</si>
  <si>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</si>
  <si>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</si>
  <si>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</si>
  <si>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</si>
  <si>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</si>
  <si>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</si>
  <si>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</si>
  <si>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</si>
  <si>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</si>
  <si>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</si>
  <si>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</si>
  <si>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</si>
  <si>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</si>
  <si>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</si>
  <si>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</si>
  <si>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</si>
  <si>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</si>
  <si>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</si>
  <si>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</si>
  <si>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</si>
  <si>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</si>
  <si>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</si>
  <si>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</si>
  <si>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</si>
  <si>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</si>
  <si>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</si>
  <si>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</si>
  <si>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</si>
  <si>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</si>
  <si>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</si>
  <si>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</si>
  <si>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</si>
  <si>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</si>
  <si>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</si>
  <si>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</si>
  <si>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</si>
  <si>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</si>
  <si>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</si>
  <si>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</si>
  <si>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</si>
  <si>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</si>
  <si>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</si>
  <si>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</si>
  <si>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</si>
  <si>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</si>
  <si>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</si>
  <si>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</si>
  <si>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</si>
  <si>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</si>
  <si>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</si>
  <si>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</si>
  <si>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</si>
  <si>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</si>
  <si>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</si>
  <si>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</si>
  <si>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</si>
  <si>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</si>
  <si>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</si>
  <si>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</si>
  <si>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</si>
  <si>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</si>
  <si>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</si>
  <si>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</si>
  <si>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</si>
  <si>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</si>
  <si>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</si>
  <si>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</si>
  <si>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</si>
  <si>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</si>
  <si>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</si>
  <si>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</si>
  <si>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</si>
  <si>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</si>
  <si>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</si>
  <si>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</si>
  <si>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</si>
  <si>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</si>
  <si>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</si>
  <si>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</si>
  <si>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</si>
  <si>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</si>
  <si>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</si>
  <si>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</si>
  <si>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</si>
  <si>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</si>
  <si>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</si>
  <si>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</si>
  <si>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</si>
  <si>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</si>
  <si>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</si>
  <si>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</si>
  <si>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</si>
  <si>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</si>
  <si>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</si>
  <si>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</si>
  <si>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</si>
  <si>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</si>
  <si>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</si>
  <si>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</si>
  <si>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</si>
  <si>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</si>
  <si>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</si>
  <si>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</si>
  <si>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</si>
  <si>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</si>
  <si>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</si>
  <si>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</si>
  <si>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</si>
  <si>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</si>
  <si>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</si>
  <si>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</si>
  <si>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</si>
  <si>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</si>
  <si>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</si>
  <si>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</si>
  <si>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</si>
  <si>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</si>
  <si>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</si>
  <si>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</si>
  <si>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</si>
  <si>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</si>
  <si>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</si>
  <si>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</si>
  <si>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</si>
  <si>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</si>
  <si>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</si>
  <si>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</si>
  <si>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</si>
  <si>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</si>
  <si>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</si>
  <si>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</si>
  <si>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</si>
  <si>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</si>
  <si>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</si>
  <si>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</si>
  <si>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</si>
  <si>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</si>
  <si>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</si>
  <si>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</si>
  <si>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</si>
  <si>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</si>
  <si>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</si>
  <si>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</si>
  <si>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</si>
  <si>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</si>
  <si>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</si>
  <si>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</si>
  <si>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</si>
  <si>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</si>
  <si>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</si>
  <si>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</si>
  <si>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</si>
  <si>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</si>
  <si>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</si>
  <si>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</si>
  <si>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</si>
  <si>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</si>
  <si>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</si>
  <si>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</si>
  <si>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</si>
  <si>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</si>
  <si>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</si>
  <si>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</si>
  <si>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</si>
  <si>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</si>
  <si>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</si>
  <si>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</si>
  <si>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</si>
  <si>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</si>
  <si>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</si>
  <si>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</si>
  <si>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</si>
  <si>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</si>
  <si>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</si>
  <si>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</si>
  <si>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</si>
  <si>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</si>
  <si>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</si>
  <si>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</si>
  <si>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</si>
  <si>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</si>
  <si>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</si>
  <si>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</si>
  <si>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福岡県吉富町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</si>
  <si>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</si>
  <si>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</si>
  <si>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</si>
  <si>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</si>
  <si>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</si>
  <si>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</si>
  <si>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</si>
  <si>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</si>
  <si>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</si>
  <si>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</si>
  <si>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</si>
  <si>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</si>
  <si>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</si>
  <si>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</si>
  <si>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</si>
  <si>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</si>
  <si>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</si>
  <si>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</si>
  <si>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</si>
  <si>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</si>
  <si>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</si>
  <si>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</si>
  <si>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</si>
  <si>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</si>
  <si>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</si>
  <si>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</si>
  <si>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</si>
  <si>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</si>
  <si>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</si>
  <si>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</si>
  <si>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</si>
  <si>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</si>
  <si>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</si>
  <si>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</si>
  <si>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</si>
  <si>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</si>
  <si>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</si>
  <si>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</si>
  <si>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</si>
  <si>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</si>
  <si>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</si>
  <si>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</si>
  <si>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</si>
  <si>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</si>
  <si>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</si>
  <si>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</si>
  <si>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</si>
  <si>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</si>
  <si>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</si>
  <si>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</si>
  <si>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</si>
  <si>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</si>
  <si>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</si>
  <si>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</si>
  <si>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</si>
  <si>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</si>
  <si>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</si>
  <si>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</si>
  <si>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</si>
  <si>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</si>
  <si>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</si>
  <si>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</si>
  <si>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</si>
  <si>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</si>
  <si>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</si>
  <si>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</si>
  <si>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</si>
  <si>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</si>
  <si>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</si>
  <si>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</si>
  <si>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</si>
  <si>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</si>
  <si>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</si>
  <si>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</si>
  <si>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</si>
  <si>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</si>
  <si>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</si>
  <si>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</si>
  <si>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</si>
  <si>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</si>
  <si>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</si>
  <si>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</si>
  <si>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</si>
  <si>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</si>
  <si>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</si>
  <si>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</si>
  <si>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</si>
  <si>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</si>
  <si>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</si>
  <si>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</si>
  <si>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</si>
  <si>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</si>
  <si>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</si>
  <si>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</si>
  <si>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</si>
  <si>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</si>
  <si>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</si>
  <si>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</si>
  <si>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</si>
  <si>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</si>
  <si>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</si>
  <si>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</si>
  <si>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</si>
  <si>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</si>
  <si>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</si>
  <si>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</si>
  <si>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</si>
  <si>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</si>
  <si>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</si>
  <si>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</si>
  <si>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</si>
  <si>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</si>
  <si>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</si>
  <si>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</si>
  <si>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</si>
  <si>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</si>
  <si>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</si>
  <si>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</si>
  <si>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</si>
  <si>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</si>
  <si>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</si>
  <si>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</si>
  <si>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</si>
  <si>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</si>
  <si>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</si>
  <si>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</si>
  <si>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</si>
  <si>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</si>
  <si>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</si>
  <si>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</si>
  <si>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</si>
  <si>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</si>
  <si>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</si>
  <si>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</si>
  <si>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</si>
  <si>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</si>
  <si>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</si>
  <si>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</si>
  <si>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</si>
  <si>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</si>
  <si>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</si>
  <si>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</si>
  <si>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</si>
  <si>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</si>
  <si>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</si>
  <si>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</si>
  <si>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</si>
  <si>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</si>
  <si>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福岡県吉富町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</si>
  <si>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</si>
  <si>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</si>
  <si>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</si>
  <si>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</si>
  <si>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</si>
  <si>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</si>
  <si>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</si>
  <si>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</si>
  <si>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</si>
  <si>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</si>
  <si>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</si>
  <si>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</si>
  <si>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</si>
  <si>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</si>
  <si>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</si>
  <si>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</si>
  <si>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</si>
  <si>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</si>
  <si>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</si>
  <si>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</si>
  <si>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</si>
  <si>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</si>
  <si>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</si>
  <si>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</si>
  <si>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</si>
  <si>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</si>
  <si>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</si>
  <si>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</si>
  <si>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</si>
  <si>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</si>
  <si>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</si>
  <si>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</si>
  <si>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</si>
  <si>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</si>
  <si>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</si>
  <si>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</si>
  <si>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</si>
  <si>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</si>
  <si>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</si>
  <si>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</si>
  <si>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</si>
  <si>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</si>
  <si>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</si>
  <si>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</si>
  <si>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</si>
  <si>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</si>
  <si>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</si>
  <si>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</si>
  <si>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</si>
  <si>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</si>
  <si>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</si>
  <si>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</si>
  <si>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</si>
  <si>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</si>
  <si>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</si>
  <si>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</si>
  <si>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</si>
  <si>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</si>
  <si>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</si>
  <si>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</si>
  <si>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</si>
  <si>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</si>
  <si>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</si>
  <si>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</si>
  <si>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</si>
  <si>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</si>
  <si>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</si>
  <si>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</si>
  <si>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</si>
  <si>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</si>
  <si>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</si>
  <si>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</si>
  <si>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</si>
  <si>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</si>
  <si>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</si>
  <si>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</si>
  <si>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</si>
  <si>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</si>
  <si>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</si>
  <si>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</si>
  <si>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</si>
  <si>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</si>
  <si>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</si>
  <si>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</si>
  <si>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</si>
  <si>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</si>
  <si>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</si>
  <si>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</si>
  <si>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</si>
  <si>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</si>
  <si>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</si>
  <si>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</si>
  <si>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</si>
  <si>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</si>
  <si>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</si>
  <si>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</si>
  <si>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</si>
  <si>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</si>
  <si>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</si>
  <si>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</si>
  <si>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</si>
  <si>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</si>
  <si>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</si>
  <si>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</si>
  <si>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</si>
  <si>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</si>
  <si>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</si>
  <si>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</si>
  <si>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</si>
  <si>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</si>
  <si>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</si>
  <si>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</si>
  <si>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</si>
  <si>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</si>
  <si>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</si>
  <si>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</si>
  <si>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</si>
  <si>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</si>
  <si>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</si>
  <si>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</si>
  <si>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</si>
  <si>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</si>
  <si>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</si>
  <si>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</si>
  <si>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</si>
  <si>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</si>
  <si>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</si>
  <si>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</si>
  <si>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</si>
  <si>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</si>
  <si>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</si>
  <si>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</si>
  <si>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</si>
  <si>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</si>
  <si>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</si>
  <si>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</si>
  <si>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</si>
  <si>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</si>
  <si>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</si>
  <si>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</si>
  <si>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</si>
  <si>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</si>
  <si>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</si>
  <si>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</si>
  <si>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</si>
  <si>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</si>
  <si>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</si>
  <si>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</si>
  <si>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</si>
  <si>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</si>
  <si>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</si>
  <si>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</si>
  <si>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</si>
  <si>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</si>
  <si>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</si>
  <si>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</si>
  <si>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</si>
  <si>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</si>
  <si>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</si>
  <si>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</si>
  <si>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</si>
  <si>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</si>
  <si>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</si>
  <si>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</si>
  <si>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</si>
  <si>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</si>
  <si>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</si>
  <si>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</si>
  <si>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</si>
  <si>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</si>
  <si>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</si>
  <si>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</si>
  <si>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</si>
  <si>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</si>
  <si>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</si>
  <si>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</si>
  <si>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</si>
  <si>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</si>
  <si>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</si>
  <si>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</si>
  <si>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</si>
  <si>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</si>
  <si>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</si>
  <si>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</si>
  <si>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</si>
  <si>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</si>
  <si>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</si>
  <si>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</si>
  <si>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</si>
  <si>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</si>
  <si>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</si>
  <si>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</si>
  <si>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</si>
  <si>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</si>
  <si>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</si>
  <si>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</si>
  <si>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</si>
  <si>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</si>
  <si>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</si>
  <si>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</si>
  <si>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11.84</t>
  </si>
  <si>
    <t>▲ 1.22</t>
  </si>
  <si>
    <t>▲ 11.34</t>
  </si>
  <si>
    <t>▲ 7.92</t>
  </si>
  <si>
    <t>▲ 0.06</t>
  </si>
  <si>
    <t>一般会計</t>
  </si>
  <si>
    <t>水道事業会計</t>
  </si>
  <si>
    <t>公共下水道事業特別会計</t>
  </si>
  <si>
    <t>国民健康保険特別会計</t>
  </si>
  <si>
    <t>奨学金特別会計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</si>
  <si>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</si>
  <si>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</si>
  <si>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</si>
  <si>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</si>
  <si>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</si>
  <si>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</si>
  <si>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</si>
  <si>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</si>
  <si>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</si>
  <si>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福岡県自治振興組合（一般会計）</t>
  </si>
  <si>
    <t>福岡県自治振興組合（公文書館事業特別会計）</t>
  </si>
  <si>
    <t>福岡県後期高齢者医療広域連合（一般会計）</t>
  </si>
  <si>
    <t>豊前市外二町清掃施設組合</t>
  </si>
  <si>
    <t>吉富町外１町環境衛生事務組合</t>
  </si>
  <si>
    <t>京築地区水道企業団</t>
  </si>
  <si>
    <t>上毛町外一市一町矢方池土木組合</t>
  </si>
  <si>
    <t>福岡県市町村消防団員等公務災害補償組合</t>
  </si>
  <si>
    <t>吉富町外一市中学校組合</t>
  </si>
  <si>
    <t>福岡県介護保険広域連合（一般会計）</t>
  </si>
  <si>
    <t>福岡県介護保険広域連合（介護保険事業特別会計）</t>
  </si>
  <si>
    <t>福岡県後期高齢者医療広域連合（後期高齢者医療特別会計）</t>
  </si>
  <si>
    <t>吉富町土地開発公社</t>
    <rPh sb="0" eb="3">
      <t>ヨシトミマチ</t>
    </rPh>
    <rPh sb="3" eb="5">
      <t>トチ</t>
    </rPh>
    <rPh sb="5" eb="7">
      <t>カイハツ</t>
    </rPh>
    <rPh sb="7" eb="9">
      <t>コウシャ</t>
    </rPh>
    <phoneticPr fontId="2"/>
  </si>
  <si>
    <t>公共下水道事業費基金</t>
    <rPh sb="0" eb="2">
      <t>コウキョウ</t>
    </rPh>
    <rPh sb="2" eb="5">
      <t>ゲスイドウ</t>
    </rPh>
    <rPh sb="5" eb="7">
      <t>ジギョウ</t>
    </rPh>
    <rPh sb="7" eb="8">
      <t>ヒ</t>
    </rPh>
    <rPh sb="8" eb="10">
      <t>キキン</t>
    </rPh>
    <phoneticPr fontId="2"/>
  </si>
  <si>
    <t>災害対策基金</t>
    <rPh sb="0" eb="2">
      <t>サイガイ</t>
    </rPh>
    <rPh sb="2" eb="4">
      <t>タイサク</t>
    </rPh>
    <rPh sb="4" eb="6">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</si>
  <si>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</si>
  <si>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</si>
  <si>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t>
    <phoneticPr fontId="2"/>
  </si>
  <si>
    <t>京築広域市町村圏事務組合（広域圏消防特別会計）</t>
  </si>
  <si>
    <t>京築広域市町村圏事務組合（一般会計）</t>
  </si>
  <si>
    <t>築上郡自治会館等資産管理組合</t>
  </si>
  <si>
    <t>福岡県自治会館管理組合</t>
  </si>
  <si>
    <t>豊前市外二町財産組合</t>
  </si>
  <si>
    <t>土地開発基金</t>
    <rPh sb="0" eb="2">
      <t>トチ</t>
    </rPh>
    <rPh sb="2" eb="4">
      <t>カイハツ</t>
    </rPh>
    <rPh sb="4" eb="6">
      <t>キキン</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</si>
  <si>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</si>
  <si>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15" eb="17">
      <t>キキン</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</si>
  <si>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</si>
  <si>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</si>
  <si>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</si>
  <si>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</si>
  <si>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</si>
  <si>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</si>
  <si>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</si>
  <si>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</si>
  <si>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</si>
  <si>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</si>
  <si>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</si>
  <si>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</si>
  <si>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２９年度までは将来負担比率が算定されていないが、有形固定資産減価償却率が比較的高めなことから、施設の維持管理・更新の経費が増大し、将来負担率が算定される見込みである。また下水道事業も進んでいることから、公営企業への繰出金も増額傾向にあるため、年度ごとに将来負担率が増えていくことが想定される。財政計画や施設の関連の計画に沿った、計画的な行財政運営に努める。</t>
    <rPh sb="0" eb="2">
      <t>ヘイセイ</t>
    </rPh>
    <rPh sb="4" eb="6">
      <t>ネンド</t>
    </rPh>
    <rPh sb="9" eb="11">
      <t>ショウライ</t>
    </rPh>
    <rPh sb="11" eb="13">
      <t>フタン</t>
    </rPh>
    <rPh sb="13" eb="15">
      <t>ヒリツ</t>
    </rPh>
    <rPh sb="16" eb="18">
      <t>サンテイ</t>
    </rPh>
    <rPh sb="26" eb="28">
      <t>ユウケイ</t>
    </rPh>
    <rPh sb="28" eb="30">
      <t>コテイ</t>
    </rPh>
    <rPh sb="30" eb="32">
      <t>シサン</t>
    </rPh>
    <rPh sb="32" eb="34">
      <t>ゲンカ</t>
    </rPh>
    <rPh sb="34" eb="36">
      <t>ショウキャク</t>
    </rPh>
    <rPh sb="36" eb="37">
      <t>リツ</t>
    </rPh>
    <rPh sb="38" eb="41">
      <t>ヒカクテキ</t>
    </rPh>
    <rPh sb="41" eb="42">
      <t>タカ</t>
    </rPh>
    <rPh sb="49" eb="51">
      <t>シセツ</t>
    </rPh>
    <rPh sb="52" eb="54">
      <t>イジ</t>
    </rPh>
    <rPh sb="54" eb="56">
      <t>カンリ</t>
    </rPh>
    <rPh sb="57" eb="59">
      <t>コウシン</t>
    </rPh>
    <rPh sb="60" eb="62">
      <t>ケイヒ</t>
    </rPh>
    <rPh sb="63" eb="65">
      <t>ゾウダイ</t>
    </rPh>
    <rPh sb="67" eb="69">
      <t>ショウライ</t>
    </rPh>
    <rPh sb="69" eb="71">
      <t>フタン</t>
    </rPh>
    <rPh sb="71" eb="72">
      <t>リツ</t>
    </rPh>
    <rPh sb="73" eb="75">
      <t>サンテイ</t>
    </rPh>
    <rPh sb="78" eb="80">
      <t>ミコ</t>
    </rPh>
    <rPh sb="87" eb="90">
      <t>ゲスイドウ</t>
    </rPh>
    <rPh sb="90" eb="92">
      <t>ジギョウ</t>
    </rPh>
    <rPh sb="93" eb="94">
      <t>スス</t>
    </rPh>
    <rPh sb="103" eb="105">
      <t>コウエイ</t>
    </rPh>
    <rPh sb="105" eb="107">
      <t>キギョウ</t>
    </rPh>
    <rPh sb="109" eb="111">
      <t>クリダ</t>
    </rPh>
    <rPh sb="111" eb="112">
      <t>カネ</t>
    </rPh>
    <rPh sb="113" eb="115">
      <t>ゾウガク</t>
    </rPh>
    <rPh sb="115" eb="117">
      <t>ケイコウ</t>
    </rPh>
    <rPh sb="123" eb="125">
      <t>ネンド</t>
    </rPh>
    <rPh sb="128" eb="130">
      <t>ショウライ</t>
    </rPh>
    <rPh sb="130" eb="132">
      <t>フタン</t>
    </rPh>
    <rPh sb="132" eb="133">
      <t>リツ</t>
    </rPh>
    <rPh sb="134" eb="135">
      <t>フ</t>
    </rPh>
    <rPh sb="142" eb="144">
      <t>ソウテイ</t>
    </rPh>
    <rPh sb="148" eb="150">
      <t>ザイセイ</t>
    </rPh>
    <rPh sb="150" eb="152">
      <t>ケイカク</t>
    </rPh>
    <rPh sb="153" eb="155">
      <t>シセツ</t>
    </rPh>
    <rPh sb="156" eb="158">
      <t>カンレン</t>
    </rPh>
    <rPh sb="159" eb="161">
      <t>ケイカク</t>
    </rPh>
    <rPh sb="162" eb="163">
      <t>ソ</t>
    </rPh>
    <rPh sb="166" eb="169">
      <t>ケイカクテキ</t>
    </rPh>
    <rPh sb="170" eb="173">
      <t>ギョウザイセイ</t>
    </rPh>
    <rPh sb="173" eb="175">
      <t>ウンエイ</t>
    </rPh>
    <rPh sb="176" eb="177">
      <t>ツト</t>
    </rPh>
    <phoneticPr fontId="5"/>
  </si>
  <si>
    <t>平成３０年度から、本町では将来負担比率が算定されている。主な要因としては、下水道工事に係る公営企業への繰出金の増額が挙げられる。本町でも、施設の老朽化が進んでいることから、起債残高が増額傾向となっており、今後も将来負担比率が算定されることが見込まれる。
実質公債費率も上昇傾向にあり、特に、平成２９年度の町営住宅や庁舎の大規模改修で借入をした起債の償還の影響をうけ、今後は横ばいか微増となることが想定される。
今後も老朽化した公共施設の改修や更新が見込まれるため、安定した財政状況が維持できるよう、計画的な行財政運営に努める。</t>
    <rPh sb="0" eb="2">
      <t>ヘイセイ</t>
    </rPh>
    <rPh sb="4" eb="6">
      <t>ネンド</t>
    </rPh>
    <rPh sb="9" eb="11">
      <t>ホンマチ</t>
    </rPh>
    <rPh sb="13" eb="15">
      <t>ショウライ</t>
    </rPh>
    <rPh sb="15" eb="17">
      <t>フタン</t>
    </rPh>
    <rPh sb="17" eb="19">
      <t>ヒリツ</t>
    </rPh>
    <rPh sb="20" eb="22">
      <t>サンテイ</t>
    </rPh>
    <rPh sb="28" eb="29">
      <t>オモ</t>
    </rPh>
    <rPh sb="30" eb="32">
      <t>ヨウイン</t>
    </rPh>
    <rPh sb="37" eb="40">
      <t>ゲスイドウ</t>
    </rPh>
    <rPh sb="40" eb="42">
      <t>コウジ</t>
    </rPh>
    <rPh sb="43" eb="44">
      <t>カカ</t>
    </rPh>
    <rPh sb="45" eb="47">
      <t>コウエイ</t>
    </rPh>
    <rPh sb="47" eb="49">
      <t>キギョウ</t>
    </rPh>
    <rPh sb="51" eb="53">
      <t>クリダ</t>
    </rPh>
    <rPh sb="53" eb="54">
      <t>カネ</t>
    </rPh>
    <rPh sb="55" eb="57">
      <t>ゾウガク</t>
    </rPh>
    <rPh sb="58" eb="59">
      <t>ア</t>
    </rPh>
    <rPh sb="64" eb="66">
      <t>ホンマチ</t>
    </rPh>
    <rPh sb="69" eb="71">
      <t>シセツ</t>
    </rPh>
    <rPh sb="72" eb="75">
      <t>ロウキュウカ</t>
    </rPh>
    <rPh sb="76" eb="77">
      <t>スス</t>
    </rPh>
    <rPh sb="86" eb="88">
      <t>キサイ</t>
    </rPh>
    <rPh sb="88" eb="90">
      <t>ザンダカ</t>
    </rPh>
    <rPh sb="91" eb="93">
      <t>ゾウガク</t>
    </rPh>
    <rPh sb="93" eb="95">
      <t>ケイコウ</t>
    </rPh>
    <rPh sb="102" eb="104">
      <t>コンゴ</t>
    </rPh>
    <rPh sb="105" eb="107">
      <t>ショウライ</t>
    </rPh>
    <rPh sb="107" eb="109">
      <t>フタン</t>
    </rPh>
    <rPh sb="109" eb="111">
      <t>ヒリツ</t>
    </rPh>
    <rPh sb="112" eb="114">
      <t>サンテイ</t>
    </rPh>
    <rPh sb="120" eb="122">
      <t>ミコ</t>
    </rPh>
    <rPh sb="127" eb="129">
      <t>ジッシツ</t>
    </rPh>
    <rPh sb="129" eb="132">
      <t>コウサイヒ</t>
    </rPh>
    <rPh sb="132" eb="133">
      <t>リツ</t>
    </rPh>
    <rPh sb="134" eb="136">
      <t>ジョウショウ</t>
    </rPh>
    <rPh sb="136" eb="138">
      <t>ケイコウ</t>
    </rPh>
    <rPh sb="142" eb="143">
      <t>トク</t>
    </rPh>
    <rPh sb="145" eb="147">
      <t>ヘイセイ</t>
    </rPh>
    <rPh sb="149" eb="151">
      <t>ネンド</t>
    </rPh>
    <rPh sb="152" eb="154">
      <t>チョウエイ</t>
    </rPh>
    <rPh sb="154" eb="156">
      <t>ジュウタク</t>
    </rPh>
    <rPh sb="157" eb="159">
      <t>チョウシャ</t>
    </rPh>
    <rPh sb="160" eb="163">
      <t>ダイキボ</t>
    </rPh>
    <rPh sb="163" eb="165">
      <t>カイシュウ</t>
    </rPh>
    <rPh sb="166" eb="168">
      <t>カリイレ</t>
    </rPh>
    <rPh sb="171" eb="173">
      <t>キサイ</t>
    </rPh>
    <rPh sb="174" eb="176">
      <t>ショウカン</t>
    </rPh>
    <rPh sb="177" eb="179">
      <t>エイキョウ</t>
    </rPh>
    <rPh sb="183" eb="185">
      <t>コンゴ</t>
    </rPh>
    <rPh sb="186" eb="187">
      <t>ヨコ</t>
    </rPh>
    <rPh sb="190" eb="191">
      <t>ビ</t>
    </rPh>
    <rPh sb="191" eb="192">
      <t>ゾウ</t>
    </rPh>
    <rPh sb="198" eb="200">
      <t>ソウテイ</t>
    </rPh>
    <rPh sb="205" eb="207">
      <t>コンゴ</t>
    </rPh>
    <rPh sb="208" eb="211">
      <t>ロウキュウカ</t>
    </rPh>
    <rPh sb="213" eb="215">
      <t>コウキョウ</t>
    </rPh>
    <rPh sb="215" eb="217">
      <t>シセツ</t>
    </rPh>
    <rPh sb="218" eb="220">
      <t>カイシュウ</t>
    </rPh>
    <rPh sb="221" eb="223">
      <t>コウシン</t>
    </rPh>
    <rPh sb="224" eb="226">
      <t>ミコ</t>
    </rPh>
    <rPh sb="232" eb="234">
      <t>アンテイ</t>
    </rPh>
    <rPh sb="236" eb="238">
      <t>ザイセイ</t>
    </rPh>
    <rPh sb="238" eb="240">
      <t>ジョウキョウ</t>
    </rPh>
    <rPh sb="241" eb="243">
      <t>イジ</t>
    </rPh>
    <rPh sb="249" eb="252">
      <t>ケイカクテキ</t>
    </rPh>
    <rPh sb="253" eb="256">
      <t>ギョウザイセイ</t>
    </rPh>
    <rPh sb="256" eb="258">
      <t>ウンエイ</t>
    </rPh>
    <rPh sb="259" eb="26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</si>
</sst>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6" borderId="145" xfId="12" applyNumberFormat="1" applyFont="1" applyFill="1" applyBorder="1" applyAlignment="1" applyProtection="1">
      <alignment horizontal="right" vertical="center" shrinkToFit="1"/>
      <protection locked="0"/>
    </xf>
    <xf numFmtId="177" fontId="33" fillId="6" borderId="146" xfId="12" applyNumberFormat="1" applyFont="1" applyFill="1" applyBorder="1" applyAlignment="1" applyProtection="1">
      <alignment horizontal="right" vertical="center" shrinkToFit="1"/>
      <protection locked="0"/>
    </xf>
    <xf numFmtId="177" fontId="33" fillId="6" borderId="126" xfId="12" applyNumberFormat="1" applyFont="1" applyFill="1" applyBorder="1" applyAlignment="1" applyProtection="1">
      <alignment horizontal="right" vertical="center" shrinkToFit="1"/>
      <protection locked="0"/>
    </xf>
    <xf numFmtId="177" fontId="33" fillId="6" borderId="125"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F05C-44F1-BB0B-BCAFA92713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74891</c:v>
                </c:pt>
                <c:pt idx="1">
                  <c:v>70387</c:v>
                </c:pt>
                <c:pt idx="2">
                  <c:v>45687</c:v>
                </c:pt>
                <c:pt idx="3">
                  <c:v>204641</c:v>
                </c:pt>
                <c:pt idx="4">
                  <c:v>50574</c:v>
                </c:pt>
              </c:numCache>
            </c:numRef>
          </c:val>
          <c:smooth val="0"/>
          <c:extLst xmlns:c16r2="http://schemas.microsoft.com/office/drawing/2015/06/chart">
            <c:ext xmlns:c16="http://schemas.microsoft.com/office/drawing/2014/chart" uri="{C3380CC4-5D6E-409C-BE32-E72D297353CC}">
              <c16:uniqueId val="{00000001-F05C-44F1-BB0B-BCAFA9271320}"/>
            </c:ext>
          </c:extLst>
        </c:ser>
        <c:dLbls>
          <c:showLegendKey val="0"/>
          <c:showVal val="0"/>
          <c:showCatName val="0"/>
          <c:showSerName val="0"/>
          <c:showPercent val="0"/>
          <c:showBubbleSize val="0"/>
        </c:dLbls>
        <c:marker val="1"/>
        <c:smooth val="0"/>
        <c:axId val="191858024"/>
        <c:axId val="258661544"/>
      </c:lineChart>
      <c:catAx>
        <c:axId val="191858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661544"/>
        <c:crosses val="autoZero"/>
        <c:auto val="1"/>
        <c:lblAlgn val="ctr"/>
        <c:lblOffset val="100"/>
        <c:tickLblSkip val="1"/>
        <c:tickMarkSkip val="1"/>
        <c:noMultiLvlLbl val="0"/>
      </c:catAx>
      <c:valAx>
        <c:axId val="258661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58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8.6199999999999992</c:v>
                </c:pt>
                <c:pt idx="1">
                  <c:v>12.24</c:v>
                </c:pt>
                <c:pt idx="2">
                  <c:v>10.91</c:v>
                </c:pt>
                <c:pt idx="3">
                  <c:v>10.5</c:v>
                </c:pt>
                <c:pt idx="4">
                  <c:v>13.24</c:v>
                </c:pt>
              </c:numCache>
            </c:numRef>
          </c:val>
          <c:extLst xmlns:c16r2="http://schemas.microsoft.com/office/drawing/2015/06/chart">
            <c:ext xmlns:c16="http://schemas.microsoft.com/office/drawing/2014/chart" uri="{C3380CC4-5D6E-409C-BE32-E72D297353CC}">
              <c16:uniqueId val="{00000000-ABFD-4FAA-9B10-278B84D8E0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56.87</c:v>
                </c:pt>
                <c:pt idx="1">
                  <c:v>53.82</c:v>
                </c:pt>
                <c:pt idx="2">
                  <c:v>50.43</c:v>
                </c:pt>
                <c:pt idx="3">
                  <c:v>49.12</c:v>
                </c:pt>
                <c:pt idx="4">
                  <c:v>51.21</c:v>
                </c:pt>
              </c:numCache>
            </c:numRef>
          </c:val>
          <c:extLst xmlns:c16r2="http://schemas.microsoft.com/office/drawing/2015/06/chart">
            <c:ext xmlns:c16="http://schemas.microsoft.com/office/drawing/2014/chart" uri="{C3380CC4-5D6E-409C-BE32-E72D297353CC}">
              <c16:uniqueId val="{00000001-ABFD-4FAA-9B10-278B84D8E012}"/>
            </c:ext>
          </c:extLst>
        </c:ser>
        <c:dLbls>
          <c:showLegendKey val="0"/>
          <c:showVal val="0"/>
          <c:showCatName val="0"/>
          <c:showSerName val="0"/>
          <c:showPercent val="0"/>
          <c:showBubbleSize val="0"/>
        </c:dLbls>
        <c:gapWidth val="250"/>
        <c:overlap val="100"/>
        <c:axId val="193482880"/>
        <c:axId val="193483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-11.84</c:v>
                </c:pt>
                <c:pt idx="1">
                  <c:v>-1.22</c:v>
                </c:pt>
                <c:pt idx="2">
                  <c:v>-11.34</c:v>
                </c:pt>
                <c:pt idx="3">
                  <c:v>-7.92</c:v>
                </c:pt>
                <c:pt idx="4">
                  <c:v>-0.06</c:v>
                </c:pt>
              </c:numCache>
            </c:numRef>
          </c:val>
          <c:smooth val="0"/>
          <c:extLst xmlns:c16r2="http://schemas.microsoft.com/office/drawing/2015/06/chart">
            <c:ext xmlns:c16="http://schemas.microsoft.com/office/drawing/2014/chart" uri="{C3380CC4-5D6E-409C-BE32-E72D297353CC}">
              <c16:uniqueId val="{00000002-ABFD-4FAA-9B10-278B84D8E012}"/>
            </c:ext>
          </c:extLst>
        </c:ser>
        <c:dLbls>
          <c:showLegendKey val="0"/>
          <c:showVal val="0"/>
          <c:showCatName val="0"/>
          <c:showSerName val="0"/>
          <c:showPercent val="0"/>
          <c:showBubbleSize val="0"/>
        </c:dLbls>
        <c:marker val="1"/>
        <c:smooth val="0"/>
        <c:axId val="193482880"/>
        <c:axId val="193483272"/>
      </c:lineChart>
      <c:catAx>
        <c:axId val="1934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483272"/>
        <c:crosses val="autoZero"/>
        <c:auto val="1"/>
        <c:lblAlgn val="ctr"/>
        <c:lblOffset val="100"/>
        <c:tickLblSkip val="1"/>
        <c:tickMarkSkip val="1"/>
        <c:noMultiLvlLbl val="0"/>
      </c:catAx>
      <c:valAx>
        <c:axId val="193483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4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80-481B-AE6C-64F1E3ACB5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80-481B-AE6C-64F1E3ACB5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80-481B-AE6C-64F1E3ACB5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380-481B-AE6C-64F1E3ACB5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0.1</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F380-481B-AE6C-64F1E3ACB54B}"/>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0.12</c:v>
                </c:pt>
                <c:pt idx="4">
                  <c:v>#N/A</c:v>
                </c:pt>
                <c:pt idx="5">
                  <c:v>0.14000000000000001</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5-F380-481B-AE6C-64F1E3ACB54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3.16</c:v>
                </c:pt>
                <c:pt idx="2">
                  <c:v>#N/A</c:v>
                </c:pt>
                <c:pt idx="3">
                  <c:v>5.09</c:v>
                </c:pt>
                <c:pt idx="4">
                  <c:v>#N/A</c:v>
                </c:pt>
                <c:pt idx="5">
                  <c:v>6.41</c:v>
                </c:pt>
                <c:pt idx="6">
                  <c:v>#N/A</c:v>
                </c:pt>
                <c:pt idx="7">
                  <c:v>5</c:v>
                </c:pt>
                <c:pt idx="8">
                  <c:v>#N/A</c:v>
                </c:pt>
                <c:pt idx="9">
                  <c:v>2.31</c:v>
                </c:pt>
              </c:numCache>
            </c:numRef>
          </c:val>
          <c:extLst xmlns:c16r2="http://schemas.microsoft.com/office/drawing/2015/06/chart">
            <c:ext xmlns:c16="http://schemas.microsoft.com/office/drawing/2014/chart" uri="{C3380CC4-5D6E-409C-BE32-E72D297353CC}">
              <c16:uniqueId val="{00000006-F380-481B-AE6C-64F1E3ACB54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0.31</c:v>
                </c:pt>
                <c:pt idx="4">
                  <c:v>#N/A</c:v>
                </c:pt>
                <c:pt idx="5">
                  <c:v>0.52</c:v>
                </c:pt>
                <c:pt idx="6">
                  <c:v>#N/A</c:v>
                </c:pt>
                <c:pt idx="7">
                  <c:v>0.62</c:v>
                </c:pt>
                <c:pt idx="8">
                  <c:v>#N/A</c:v>
                </c:pt>
                <c:pt idx="9">
                  <c:v>4.55</c:v>
                </c:pt>
              </c:numCache>
            </c:numRef>
          </c:val>
          <c:extLst xmlns:c16r2="http://schemas.microsoft.com/office/drawing/2015/06/chart">
            <c:ext xmlns:c16="http://schemas.microsoft.com/office/drawing/2014/chart" uri="{C3380CC4-5D6E-409C-BE32-E72D297353CC}">
              <c16:uniqueId val="{00000007-F380-481B-AE6C-64F1E3ACB5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c:v>
                </c:pt>
                <c:pt idx="2">
                  <c:v>#N/A</c:v>
                </c:pt>
                <c:pt idx="3">
                  <c:v>6.49</c:v>
                </c:pt>
                <c:pt idx="4">
                  <c:v>#N/A</c:v>
                </c:pt>
                <c:pt idx="5">
                  <c:v>6.81</c:v>
                </c:pt>
                <c:pt idx="6">
                  <c:v>#N/A</c:v>
                </c:pt>
                <c:pt idx="7">
                  <c:v>7.23</c:v>
                </c:pt>
                <c:pt idx="8">
                  <c:v>#N/A</c:v>
                </c:pt>
                <c:pt idx="9">
                  <c:v>7.47</c:v>
                </c:pt>
              </c:numCache>
            </c:numRef>
          </c:val>
          <c:extLst xmlns:c16r2="http://schemas.microsoft.com/office/drawing/2015/06/chart">
            <c:ext xmlns:c16="http://schemas.microsoft.com/office/drawing/2014/chart" uri="{C3380CC4-5D6E-409C-BE32-E72D297353CC}">
              <c16:uniqueId val="{00000008-F380-481B-AE6C-64F1E3ACB5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8.36</c:v>
                </c:pt>
                <c:pt idx="2">
                  <c:v>#N/A</c:v>
                </c:pt>
                <c:pt idx="3">
                  <c:v>12.11</c:v>
                </c:pt>
                <c:pt idx="4">
                  <c:v>#N/A</c:v>
                </c:pt>
                <c:pt idx="5">
                  <c:v>10.76</c:v>
                </c:pt>
                <c:pt idx="6">
                  <c:v>#N/A</c:v>
                </c:pt>
                <c:pt idx="7">
                  <c:v>10.25</c:v>
                </c:pt>
                <c:pt idx="8">
                  <c:v>#N/A</c:v>
                </c:pt>
                <c:pt idx="9">
                  <c:v>12.98</c:v>
                </c:pt>
              </c:numCache>
            </c:numRef>
          </c:val>
          <c:extLst xmlns:c16r2="http://schemas.microsoft.com/office/drawing/2015/06/chart">
            <c:ext xmlns:c16="http://schemas.microsoft.com/office/drawing/2014/chart" uri="{C3380CC4-5D6E-409C-BE32-E72D297353CC}">
              <c16:uniqueId val="{00000009-F380-481B-AE6C-64F1E3ACB54B}"/>
            </c:ext>
          </c:extLst>
        </c:ser>
        <c:dLbls>
          <c:showLegendKey val="0"/>
          <c:showVal val="0"/>
          <c:showCatName val="0"/>
          <c:showSerName val="0"/>
          <c:showPercent val="0"/>
          <c:showBubbleSize val="0"/>
        </c:dLbls>
        <c:gapWidth val="150"/>
        <c:overlap val="100"/>
        <c:axId val="193484056"/>
        <c:axId val="193484448"/>
      </c:barChart>
      <c:catAx>
        <c:axId val="19348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484448"/>
        <c:crosses val="autoZero"/>
        <c:auto val="1"/>
        <c:lblAlgn val="ctr"/>
        <c:lblOffset val="100"/>
        <c:tickLblSkip val="1"/>
        <c:tickMarkSkip val="1"/>
        <c:noMultiLvlLbl val="0"/>
      </c:catAx>
      <c:valAx>
        <c:axId val="19348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484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255</c:v>
                </c:pt>
                <c:pt idx="5">
                  <c:v>263</c:v>
                </c:pt>
                <c:pt idx="8">
                  <c:v>268</c:v>
                </c:pt>
                <c:pt idx="11">
                  <c:v>257</c:v>
                </c:pt>
                <c:pt idx="14">
                  <c:v>275</c:v>
                </c:pt>
              </c:numCache>
            </c:numRef>
          </c:val>
          <c:extLst xmlns:c16r2="http://schemas.microsoft.com/office/drawing/2015/06/chart">
            <c:ext xmlns:c16="http://schemas.microsoft.com/office/drawing/2014/chart" uri="{C3380CC4-5D6E-409C-BE32-E72D297353CC}">
              <c16:uniqueId val="{00000000-0644-4000-8E03-B33914C58F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644-4000-8E03-B33914C58F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25</c:v>
                </c:pt>
                <c:pt idx="6">
                  <c:v>25</c:v>
                </c:pt>
                <c:pt idx="9">
                  <c:v>31</c:v>
                </c:pt>
                <c:pt idx="12">
                  <c:v>32</c:v>
                </c:pt>
              </c:numCache>
            </c:numRef>
          </c:val>
          <c:extLst xmlns:c16r2="http://schemas.microsoft.com/office/drawing/2015/06/chart">
            <c:ext xmlns:c16="http://schemas.microsoft.com/office/drawing/2014/chart" uri="{C3380CC4-5D6E-409C-BE32-E72D297353CC}">
              <c16:uniqueId val="{00000002-0644-4000-8E03-B33914C58F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11</c:v>
                </c:pt>
                <c:pt idx="6">
                  <c:v>14</c:v>
                </c:pt>
                <c:pt idx="9">
                  <c:v>7</c:v>
                </c:pt>
                <c:pt idx="12">
                  <c:v>2</c:v>
                </c:pt>
              </c:numCache>
            </c:numRef>
          </c:val>
          <c:extLst xmlns:c16r2="http://schemas.microsoft.com/office/drawing/2015/06/chart">
            <c:ext xmlns:c16="http://schemas.microsoft.com/office/drawing/2014/chart" uri="{C3380CC4-5D6E-409C-BE32-E72D297353CC}">
              <c16:uniqueId val="{00000003-0644-4000-8E03-B33914C58F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116</c:v>
                </c:pt>
                <c:pt idx="3">
                  <c:v>122</c:v>
                </c:pt>
                <c:pt idx="6">
                  <c:v>117</c:v>
                </c:pt>
                <c:pt idx="9">
                  <c:v>122</c:v>
                </c:pt>
                <c:pt idx="12">
                  <c:v>124</c:v>
                </c:pt>
              </c:numCache>
            </c:numRef>
          </c:val>
          <c:extLst xmlns:c16r2="http://schemas.microsoft.com/office/drawing/2015/06/chart">
            <c:ext xmlns:c16="http://schemas.microsoft.com/office/drawing/2014/chart" uri="{C3380CC4-5D6E-409C-BE32-E72D297353CC}">
              <c16:uniqueId val="{00000004-0644-4000-8E03-B33914C58F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44-4000-8E03-B33914C58F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44-4000-8E03-B33914C58F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218</c:v>
                </c:pt>
                <c:pt idx="3">
                  <c:v>227</c:v>
                </c:pt>
                <c:pt idx="6">
                  <c:v>254</c:v>
                </c:pt>
                <c:pt idx="9">
                  <c:v>267</c:v>
                </c:pt>
                <c:pt idx="12">
                  <c:v>263</c:v>
                </c:pt>
              </c:numCache>
            </c:numRef>
          </c:val>
          <c:extLst xmlns:c16r2="http://schemas.microsoft.com/office/drawing/2015/06/chart">
            <c:ext xmlns:c16="http://schemas.microsoft.com/office/drawing/2014/chart" uri="{C3380CC4-5D6E-409C-BE32-E72D297353CC}">
              <c16:uniqueId val="{00000007-0644-4000-8E03-B33914C58F3E}"/>
            </c:ext>
          </c:extLst>
        </c:ser>
        <c:dLbls>
          <c:showLegendKey val="0"/>
          <c:showVal val="0"/>
          <c:showCatName val="0"/>
          <c:showSerName val="0"/>
          <c:showPercent val="0"/>
          <c:showBubbleSize val="0"/>
        </c:dLbls>
        <c:gapWidth val="100"/>
        <c:overlap val="100"/>
        <c:axId val="193485624"/>
        <c:axId val="19348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c:v>
                </c:pt>
                <c:pt idx="2">
                  <c:v>#N/A</c:v>
                </c:pt>
                <c:pt idx="3">
                  <c:v>#N/A</c:v>
                </c:pt>
                <c:pt idx="4">
                  <c:v>122</c:v>
                </c:pt>
                <c:pt idx="5">
                  <c:v>#N/A</c:v>
                </c:pt>
                <c:pt idx="6">
                  <c:v>#N/A</c:v>
                </c:pt>
                <c:pt idx="7">
                  <c:v>142</c:v>
                </c:pt>
                <c:pt idx="8">
                  <c:v>#N/A</c:v>
                </c:pt>
                <c:pt idx="9">
                  <c:v>#N/A</c:v>
                </c:pt>
                <c:pt idx="10">
                  <c:v>170</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0644-4000-8E03-B33914C58F3E}"/>
            </c:ext>
          </c:extLst>
        </c:ser>
        <c:dLbls>
          <c:showLegendKey val="0"/>
          <c:showVal val="0"/>
          <c:showCatName val="0"/>
          <c:showSerName val="0"/>
          <c:showPercent val="0"/>
          <c:showBubbleSize val="0"/>
        </c:dLbls>
        <c:marker val="1"/>
        <c:smooth val="0"/>
        <c:axId val="193485624"/>
        <c:axId val="193486016"/>
      </c:lineChart>
      <c:catAx>
        <c:axId val="19348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486016"/>
        <c:crosses val="autoZero"/>
        <c:auto val="1"/>
        <c:lblAlgn val="ctr"/>
        <c:lblOffset val="100"/>
        <c:tickLblSkip val="1"/>
        <c:tickMarkSkip val="1"/>
        <c:noMultiLvlLbl val="0"/>
      </c:catAx>
      <c:valAx>
        <c:axId val="19348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48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3137</c:v>
                </c:pt>
                <c:pt idx="5">
                  <c:v>3138</c:v>
                </c:pt>
                <c:pt idx="8">
                  <c:v>3212</c:v>
                </c:pt>
                <c:pt idx="11">
                  <c:v>3320</c:v>
                </c:pt>
                <c:pt idx="14">
                  <c:v>3317</c:v>
                </c:pt>
              </c:numCache>
            </c:numRef>
          </c:val>
          <c:extLst xmlns:c16r2="http://schemas.microsoft.com/office/drawing/2015/06/chart">
            <c:ext xmlns:c16="http://schemas.microsoft.com/office/drawing/2014/chart" uri="{C3380CC4-5D6E-409C-BE32-E72D297353CC}">
              <c16:uniqueId val="{00000000-2E46-4C56-AC5A-F847B65DBD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124</c:v>
                </c:pt>
                <c:pt idx="5">
                  <c:v>164</c:v>
                </c:pt>
                <c:pt idx="8">
                  <c:v>208</c:v>
                </c:pt>
                <c:pt idx="11">
                  <c:v>577</c:v>
                </c:pt>
                <c:pt idx="14">
                  <c:v>612</c:v>
                </c:pt>
              </c:numCache>
            </c:numRef>
          </c:val>
          <c:extLst xmlns:c16r2="http://schemas.microsoft.com/office/drawing/2015/06/chart">
            <c:ext xmlns:c16="http://schemas.microsoft.com/office/drawing/2014/chart" uri="{C3380CC4-5D6E-409C-BE32-E72D297353CC}">
              <c16:uniqueId val="{00000001-2E46-4C56-AC5A-F847B65DBD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2680</c:v>
                </c:pt>
                <c:pt idx="5">
                  <c:v>2549</c:v>
                </c:pt>
                <c:pt idx="8">
                  <c:v>2442</c:v>
                </c:pt>
                <c:pt idx="11">
                  <c:v>2393</c:v>
                </c:pt>
                <c:pt idx="14">
                  <c:v>2408</c:v>
                </c:pt>
              </c:numCache>
            </c:numRef>
          </c:val>
          <c:extLst xmlns:c16r2="http://schemas.microsoft.com/office/drawing/2015/06/chart">
            <c:ext xmlns:c16="http://schemas.microsoft.com/office/drawing/2014/chart" uri="{C3380CC4-5D6E-409C-BE32-E72D297353CC}">
              <c16:uniqueId val="{00000002-2E46-4C56-AC5A-F847B65DBD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46-4C56-AC5A-F847B65DBD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46-4C56-AC5A-F847B65DBD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46-4C56-AC5A-F847B65DBD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460</c:v>
                </c:pt>
                <c:pt idx="3">
                  <c:v>338</c:v>
                </c:pt>
                <c:pt idx="6">
                  <c:v>381</c:v>
                </c:pt>
                <c:pt idx="9">
                  <c:v>347</c:v>
                </c:pt>
                <c:pt idx="12">
                  <c:v>302</c:v>
                </c:pt>
              </c:numCache>
            </c:numRef>
          </c:val>
          <c:extLst xmlns:c16r2="http://schemas.microsoft.com/office/drawing/2015/06/chart">
            <c:ext xmlns:c16="http://schemas.microsoft.com/office/drawing/2014/chart" uri="{C3380CC4-5D6E-409C-BE32-E72D297353CC}">
              <c16:uniqueId val="{00000006-2E46-4C56-AC5A-F847B65DBD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239</c:v>
                </c:pt>
                <c:pt idx="3">
                  <c:v>217</c:v>
                </c:pt>
                <c:pt idx="6">
                  <c:v>190</c:v>
                </c:pt>
                <c:pt idx="9">
                  <c:v>159</c:v>
                </c:pt>
                <c:pt idx="12">
                  <c:v>190</c:v>
                </c:pt>
              </c:numCache>
            </c:numRef>
          </c:val>
          <c:extLst xmlns:c16r2="http://schemas.microsoft.com/office/drawing/2015/06/chart">
            <c:ext xmlns:c16="http://schemas.microsoft.com/office/drawing/2014/chart" uri="{C3380CC4-5D6E-409C-BE32-E72D297353CC}">
              <c16:uniqueId val="{00000007-2E46-4C56-AC5A-F847B65DBD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2157</c:v>
                </c:pt>
                <c:pt idx="3">
                  <c:v>2224</c:v>
                </c:pt>
                <c:pt idx="6">
                  <c:v>2244</c:v>
                </c:pt>
                <c:pt idx="9">
                  <c:v>2413</c:v>
                </c:pt>
                <c:pt idx="12">
                  <c:v>2513</c:v>
                </c:pt>
              </c:numCache>
            </c:numRef>
          </c:val>
          <c:extLst xmlns:c16r2="http://schemas.microsoft.com/office/drawing/2015/06/chart">
            <c:ext xmlns:c16="http://schemas.microsoft.com/office/drawing/2014/chart" uri="{C3380CC4-5D6E-409C-BE32-E72D297353CC}">
              <c16:uniqueId val="{00000008-2E46-4C56-AC5A-F847B65DBD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E46-4C56-AC5A-F847B65DBD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2456</c:v>
                </c:pt>
                <c:pt idx="3">
                  <c:v>2540</c:v>
                </c:pt>
                <c:pt idx="6">
                  <c:v>2501</c:v>
                </c:pt>
                <c:pt idx="9">
                  <c:v>3286</c:v>
                </c:pt>
                <c:pt idx="12">
                  <c:v>3363</c:v>
                </c:pt>
              </c:numCache>
            </c:numRef>
          </c:val>
          <c:extLst xmlns:c16r2="http://schemas.microsoft.com/office/drawing/2015/06/chart">
            <c:ext xmlns:c16="http://schemas.microsoft.com/office/drawing/2014/chart" uri="{C3380CC4-5D6E-409C-BE32-E72D297353CC}">
              <c16:uniqueId val="{0000000A-2E46-4C56-AC5A-F847B65DBDEB}"/>
            </c:ext>
          </c:extLst>
        </c:ser>
        <c:dLbls>
          <c:showLegendKey val="0"/>
          <c:showVal val="0"/>
          <c:showCatName val="0"/>
          <c:showSerName val="0"/>
          <c:showPercent val="0"/>
          <c:showBubbleSize val="0"/>
        </c:dLbls>
        <c:gapWidth val="100"/>
        <c:overlap val="100"/>
        <c:axId val="282384808"/>
        <c:axId val="28238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32</c:v>
                </c:pt>
                <c:pt idx="14">
                  <c:v>#N/A</c:v>
                </c:pt>
              </c:numCache>
            </c:numRef>
          </c:val>
          <c:smooth val="0"/>
          <c:extLst xmlns:c16r2="http://schemas.microsoft.com/office/drawing/2015/06/chart">
            <c:ext xmlns:c16="http://schemas.microsoft.com/office/drawing/2014/chart" uri="{C3380CC4-5D6E-409C-BE32-E72D297353CC}">
              <c16:uniqueId val="{0000000B-2E46-4C56-AC5A-F847B65DBDEB}"/>
            </c:ext>
          </c:extLst>
        </c:ser>
        <c:dLbls>
          <c:showLegendKey val="0"/>
          <c:showVal val="0"/>
          <c:showCatName val="0"/>
          <c:showSerName val="0"/>
          <c:showPercent val="0"/>
          <c:showBubbleSize val="0"/>
        </c:dLbls>
        <c:marker val="1"/>
        <c:smooth val="0"/>
        <c:axId val="282384808"/>
        <c:axId val="282385200"/>
      </c:lineChart>
      <c:catAx>
        <c:axId val="28238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385200"/>
        <c:crosses val="autoZero"/>
        <c:auto val="1"/>
        <c:lblAlgn val="ctr"/>
        <c:lblOffset val="100"/>
        <c:tickLblSkip val="1"/>
        <c:tickMarkSkip val="1"/>
        <c:noMultiLvlLbl val="0"/>
      </c:catAx>
      <c:valAx>
        <c:axId val="28238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38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1040</c:v>
                </c:pt>
                <c:pt idx="1">
                  <c:v>1007</c:v>
                </c:pt>
                <c:pt idx="2">
                  <c:v>1058</c:v>
                </c:pt>
              </c:numCache>
            </c:numRef>
          </c:val>
          <c:extLst xmlns:c16r2="http://schemas.microsoft.com/office/drawing/2015/06/chart">
            <c:ext xmlns:c16="http://schemas.microsoft.com/office/drawing/2014/chart" uri="{C3380CC4-5D6E-409C-BE32-E72D297353CC}">
              <c16:uniqueId val="{00000000-0630-46DB-B375-1B78E895CD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350</c:v>
                </c:pt>
                <c:pt idx="1">
                  <c:v>350</c:v>
                </c:pt>
                <c:pt idx="2">
                  <c:v>350</c:v>
                </c:pt>
              </c:numCache>
            </c:numRef>
          </c:val>
          <c:extLst xmlns:c16r2="http://schemas.microsoft.com/office/drawing/2015/06/chart">
            <c:ext xmlns:c16="http://schemas.microsoft.com/office/drawing/2014/chart" uri="{C3380CC4-5D6E-409C-BE32-E72D297353CC}">
              <c16:uniqueId val="{00000001-0630-46DB-B375-1B78E895CD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906</c:v>
                </c:pt>
                <c:pt idx="1">
                  <c:v>884</c:v>
                </c:pt>
                <c:pt idx="2">
                  <c:v>840</c:v>
                </c:pt>
              </c:numCache>
            </c:numRef>
          </c:val>
          <c:extLst xmlns:c16r2="http://schemas.microsoft.com/office/drawing/2015/06/chart">
            <c:ext xmlns:c16="http://schemas.microsoft.com/office/drawing/2014/chart" uri="{C3380CC4-5D6E-409C-BE32-E72D297353CC}">
              <c16:uniqueId val="{00000002-0630-46DB-B375-1B78E895CD92}"/>
            </c:ext>
          </c:extLst>
        </c:ser>
        <c:dLbls>
          <c:showLegendKey val="0"/>
          <c:showVal val="0"/>
          <c:showCatName val="0"/>
          <c:showSerName val="0"/>
          <c:showPercent val="0"/>
          <c:showBubbleSize val="0"/>
        </c:dLbls>
        <c:gapWidth val="120"/>
        <c:overlap val="100"/>
        <c:axId val="282385592"/>
        <c:axId val="282386376"/>
      </c:barChart>
      <c:catAx>
        <c:axId val="28238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2386376"/>
        <c:crosses val="autoZero"/>
        <c:auto val="1"/>
        <c:lblAlgn val="ctr"/>
        <c:lblOffset val="100"/>
        <c:tickLblSkip val="1"/>
        <c:tickMarkSkip val="1"/>
        <c:noMultiLvlLbl val="0"/>
      </c:catAx>
      <c:valAx>
        <c:axId val="282386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238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71-4ECE-A5B7-E8125027E59D}"/>
                </c:ext>
                <c:ext xmlns:c15="http://schemas.microsoft.com/office/drawing/2012/chart" uri="{CE6537A1-D6FC-4f65-9D91-7224C49458BB}">
                  <c15:dlblFieldTable>
                    <c15:dlblFTEntry>
                      <c15:txfldGUID>{2461CB71-2DE8-4AEE-8327-4D512BE86D32}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71-4ECE-A5B7-E8125027E59D}"/>
                </c:ext>
                <c:ext xmlns:c15="http://schemas.microsoft.com/office/drawing/2012/chart" uri="{CE6537A1-D6FC-4f65-9D91-7224C49458BB}">
                  <c15:dlblFieldTable>
                    <c15:dlblFTEntry>
                      <c15:txfldGUID>{E638700F-F06B-41AB-AF97-0A1DC85F67DB}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71-4ECE-A5B7-E8125027E59D}"/>
                </c:ext>
                <c:ext xmlns:c15="http://schemas.microsoft.com/office/drawing/2012/chart" uri="{CE6537A1-D6FC-4f65-9D91-7224C49458BB}">
                  <c15:dlblFieldTable>
                    <c15:dlblFTEntry>
                      <c15:txfldGUID>{78234D0D-C4DD-4EF2-8E42-F7EEFB605388}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71-4ECE-A5B7-E8125027E59D}"/>
                </c:ext>
                <c:ext xmlns:c15="http://schemas.microsoft.com/office/drawing/2012/chart" uri="{CE6537A1-D6FC-4f65-9D91-7224C49458BB}">
                  <c15:dlblFieldTable>
                    <c15:dlblFTEntry>
                      <c15:txfldGUID>{26FD150A-924D-4D1E-8B97-E7EE5D228CFD}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71-4ECE-A5B7-E8125027E59D}"/>
                </c:ext>
                <c:ext xmlns:c15="http://schemas.microsoft.com/office/drawing/2012/chart" uri="{CE6537A1-D6FC-4f65-9D91-7224C49458BB}">
                  <c15:dlblFieldTable>
                    <c15:dlblFTEntry>
                      <c15:txfldGUID>{BC07C2B8-0B9E-4003-AAF3-9FA0688A8422}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71-4ECE-A5B7-E8125027E59D}"/>
                </c:ext>
                <c:ext xmlns:c15="http://schemas.microsoft.com/office/drawing/2012/chart" uri="{CE6537A1-D6FC-4f65-9D91-7224C49458BB}">
                  <c15:dlblFieldTable>
                    <c15:dlblFTEntry>
                      <c15:txfldGUID>{3F843AF0-2ED0-4958-8246-38D0BC1A055B}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71-4ECE-A5B7-E8125027E59D}"/>
                </c:ext>
                <c:ext xmlns:c15="http://schemas.microsoft.com/office/drawing/2012/chart" uri="{CE6537A1-D6FC-4f65-9D91-7224C49458BB}">
                  <c15:dlblFieldTable>
                    <c15:dlblFTEntry>
                      <c15:txfldGUID>{65358D5D-D014-4676-BDEC-D987DBF694F3}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71-4ECE-A5B7-E8125027E59D}"/>
                </c:ext>
                <c:ext xmlns:c15="http://schemas.microsoft.com/office/drawing/2012/chart" uri="{CE6537A1-D6FC-4f65-9D91-7224C49458BB}">
                  <c15:dlblFieldTable>
                    <c15:dlblFTEntry>
                      <c15:txfldGUID>{CD772851-B34F-442A-B196-56FFFDFCA204}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71-4ECE-A5B7-E8125027E59D}"/>
                </c:ext>
                <c:ext xmlns:c15="http://schemas.microsoft.com/office/drawing/2012/chart" uri="{CE6537A1-D6FC-4f65-9D91-7224C49458BB}">
                  <c15:dlblFieldTable>
                    <c15:dlblFTEntry>
                      <c15:txfldGUID>{6E62F5A4-DDF1-4905-B608-39FF8CBB1A22}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66.5</c:v>
                </c:pt>
                <c:pt idx="24">
                  <c:v>63.5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A71-4ECE-A5B7-E8125027E5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71-4ECE-A5B7-E8125027E59D}"/>
                </c:ext>
                <c:ext xmlns:c15="http://schemas.microsoft.com/office/drawing/2012/chart" uri="{CE6537A1-D6FC-4f65-9D91-7224C49458BB}">
                  <c15:dlblFieldTable>
                    <c15:dlblFTEntry>
                      <c15:txfldGUID>{F4F4C0D9-99F2-4824-8C0C-29CE6B81102D}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71-4ECE-A5B7-E8125027E59D}"/>
                </c:ext>
                <c:ext xmlns:c15="http://schemas.microsoft.com/office/drawing/2012/chart" uri="{CE6537A1-D6FC-4f65-9D91-7224C49458BB}">
                  <c15:dlblFieldTable>
                    <c15:dlblFTEntry>
                      <c15:txfldGUID>{3EE26F9B-0FE3-4AFD-AF49-7810798DBE9B}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71-4ECE-A5B7-E8125027E59D}"/>
                </c:ext>
                <c:ext xmlns:c15="http://schemas.microsoft.com/office/drawing/2012/chart" uri="{CE6537A1-D6FC-4f65-9D91-7224C49458BB}">
                  <c15:dlblFieldTable>
                    <c15:dlblFTEntry>
                      <c15:txfldGUID>{5183A3B0-B31A-43E3-A646-73AEF2D5C594}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71-4ECE-A5B7-E8125027E59D}"/>
                </c:ext>
                <c:ext xmlns:c15="http://schemas.microsoft.com/office/drawing/2012/chart" uri="{CE6537A1-D6FC-4f65-9D91-7224C49458BB}">
                  <c15:dlblFieldTable>
                    <c15:dlblFTEntry>
                      <c15:txfldGUID>{1E12DB93-ED40-4C2F-9B2C-02B5422AB58D}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71-4ECE-A5B7-E8125027E59D}"/>
                </c:ext>
                <c:ext xmlns:c15="http://schemas.microsoft.com/office/drawing/2012/chart" uri="{CE6537A1-D6FC-4f65-9D91-7224C49458BB}">
                  <c15:dlblFieldTable>
                    <c15:dlblFTEntry>
                      <c15:txfldGUID>{B74E26C3-B594-47CA-90DA-98C7CB762932}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71-4ECE-A5B7-E8125027E59D}"/>
                </c:ext>
                <c:ext xmlns:c15="http://schemas.microsoft.com/office/drawing/2012/chart" uri="{CE6537A1-D6FC-4f65-9D91-7224C49458BB}">
                  <c15:layout/>
                  <c15:dlblFieldTable>
                    <c15:dlblFTEntry>
                      <c15:txfldGUID>{4816D9F2-1E27-4469-BA42-D7B83918213C}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71-4ECE-A5B7-E8125027E59D}"/>
                </c:ext>
                <c:ext xmlns:c15="http://schemas.microsoft.com/office/drawing/2012/chart" uri="{CE6537A1-D6FC-4f65-9D91-7224C49458BB}">
                  <c15:layout/>
                  <c15:dlblFieldTable>
                    <c15:dlblFTEntry>
                      <c15:txfldGUID>{1A7CED2E-527F-4F55-B9F8-4BF41878C3F1}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71-4ECE-A5B7-E8125027E59D}"/>
                </c:ext>
                <c:ext xmlns:c15="http://schemas.microsoft.com/office/drawing/2012/chart" uri="{CE6537A1-D6FC-4f65-9D91-7224C49458BB}">
                  <c15:layout/>
                  <c15:dlblFieldTable>
                    <c15:dlblFTEntry>
                      <c15:txfldGUID>{7B91E501-7DE5-43D3-BEE3-B67A62EC599B}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71-4ECE-A5B7-E8125027E59D}"/>
                </c:ext>
                <c:ext xmlns:c15="http://schemas.microsoft.com/office/drawing/2012/chart" uri="{CE6537A1-D6FC-4f65-9D91-7224C49458BB}">
                  <c15:dlblFieldTable>
                    <c15:dlblFTEntry>
                      <c15:txfldGUID>{4310D2E2-511A-48DB-AEAA-FABCCBC75D6B}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numCache>
            </c:numRef>
          </c:xVal>
          <c:yVal>
            <c:numRef>
              <c:f>公会計指標分析・財政指標組合せ分析表!$BP$55:$DC$55</c:f>
              <c:numCache>
                <c:formatCode>#,##0.0;"▲ "#,##0.0</c:formatCode>
                <c:ptCount val="40"/>
                <c:pt idx="8">
                  <c:v>0.8</c:v>
                </c:pt>
                <c:pt idx="16">
                  <c:v>0</c:v>
                </c:pt>
                <c:pt idx="24">
                  <c:v>0</c:v>
                </c:pt>
              </c:numCache>
            </c:numRef>
          </c:yVal>
          <c:smooth val="0"/>
          <c:extLst xmlns:c16r2="http://schemas.microsoft.com/office/drawing/2015/06/chart">
            <c:ext xmlns:c16="http://schemas.microsoft.com/office/drawing/2014/chart" uri="{C3380CC4-5D6E-409C-BE32-E72D297353CC}">
              <c16:uniqueId val="{00000013-CA71-4ECE-A5B7-E8125027E59D}"/>
            </c:ext>
          </c:extLst>
        </c:ser>
        <c:dLbls>
          <c:showLegendKey val="0"/>
          <c:showVal val="1"/>
          <c:showCatName val="0"/>
          <c:showSerName val="0"/>
          <c:showPercent val="0"/>
          <c:showBubbleSize val="0"/>
        </c:dLbls>
        <c:axId val="282387160"/>
        <c:axId val="282387552"/>
      </c:scatterChart>
      <c:valAx>
        <c:axId val="282387160"/>
        <c:scaling>
          <c:orientation val="minMax"/>
          <c:max val="59.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2387552"/>
        <c:crosses val="autoZero"/>
        <c:crossBetween val="midCat"/>
      </c:valAx>
      <c:valAx>
        <c:axId val="28238755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238716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FF-44D1-B22A-A009FD348D06}"/>
                </c:ext>
                <c:ext xmlns:c15="http://schemas.microsoft.com/office/drawing/2012/chart" uri="{CE6537A1-D6FC-4f65-9D91-7224C49458BB}">
                  <c15:dlblFieldTable>
                    <c15:dlblFTEntry>
                      <c15:txfldGUID>{5571F6B7-2615-484E-85B3-EAFC851B0F13}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FF-44D1-B22A-A009FD348D06}"/>
                </c:ext>
                <c:ext xmlns:c15="http://schemas.microsoft.com/office/drawing/2012/chart" uri="{CE6537A1-D6FC-4f65-9D91-7224C49458BB}">
                  <c15:dlblFieldTable>
                    <c15:dlblFTEntry>
                      <c15:txfldGUID>{5ED235A9-00A8-4B25-84B0-2CC097ECDD35}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FF-44D1-B22A-A009FD348D06}"/>
                </c:ext>
                <c:ext xmlns:c15="http://schemas.microsoft.com/office/drawing/2012/chart" uri="{CE6537A1-D6FC-4f65-9D91-7224C49458BB}">
                  <c15:dlblFieldTable>
                    <c15:dlblFTEntry>
                      <c15:txfldGUID>{9FC9C0B8-CBAF-486F-943F-177479DAF06A}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FF-44D1-B22A-A009FD348D06}"/>
                </c:ext>
                <c:ext xmlns:c15="http://schemas.microsoft.com/office/drawing/2012/chart" uri="{CE6537A1-D6FC-4f65-9D91-7224C49458BB}">
                  <c15:dlblFieldTable>
                    <c15:dlblFTEntry>
                      <c15:txfldGUID>{2F9C2AA3-26BE-468E-86D5-758CC1F3923F}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FF-44D1-B22A-A009FD348D06}"/>
                </c:ext>
                <c:ext xmlns:c15="http://schemas.microsoft.com/office/drawing/2012/chart" uri="{CE6537A1-D6FC-4f65-9D91-7224C49458BB}">
                  <c15:dlblFieldTable>
                    <c15:dlblFTEntry>
                      <c15:txfldGUID>{B1160089-402D-4695-A372-C79527F0213B}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FF-44D1-B22A-A009FD348D06}"/>
                </c:ext>
                <c:ext xmlns:c15="http://schemas.microsoft.com/office/drawing/2012/chart" uri="{CE6537A1-D6FC-4f65-9D91-7224C49458BB}">
                  <c15:dlblFieldTable>
                    <c15:dlblFTEntry>
                      <c15:txfldGUID>{42476F9A-ED7B-45D7-BB3D-926E41D8A39D}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FF-44D1-B22A-A009FD348D06}"/>
                </c:ext>
                <c:ext xmlns:c15="http://schemas.microsoft.com/office/drawing/2012/chart" uri="{CE6537A1-D6FC-4f65-9D91-7224C49458BB}">
                  <c15:dlblFieldTable>
                    <c15:dlblFTEntry>
                      <c15:txfldGUID>{A7C9216D-8165-4FF1-A625-820D051A09A6}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FF-44D1-B22A-A009FD348D06}"/>
                </c:ext>
                <c:ext xmlns:c15="http://schemas.microsoft.com/office/drawing/2012/chart" uri="{CE6537A1-D6FC-4f65-9D91-7224C49458BB}">
                  <c15:dlblFieldTable>
                    <c15:dlblFTEntry>
                      <c15:txfldGUID>{15B96D0C-642F-48E3-9EBF-286C46909E6B}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FF-44D1-B22A-A009FD348D06}"/>
                </c:ext>
                <c:ext xmlns:c15="http://schemas.microsoft.com/office/drawing/2012/chart" uri="{CE6537A1-D6FC-4f65-9D91-7224C49458BB}">
                  <c15:layout/>
                  <c15:dlblFieldTable>
                    <c15:dlblFTEntry>
                      <c15:txfldGUID>{8CA4126B-3C03-4720-AD32-DFD8D1F5C785}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6.6</c:v>
                </c:pt>
                <c:pt idx="16">
                  <c:v>6.9</c:v>
                </c:pt>
                <c:pt idx="24">
                  <c:v>7.9</c:v>
                </c:pt>
                <c:pt idx="32">
                  <c:v>8.3000000000000007</c:v>
                </c:pt>
              </c:numCache>
            </c:numRef>
          </c:xVal>
          <c:yVal>
            <c:numRef>
              <c:f>公会計指標分析・財政指標組合せ分析表!$BP$73:$DC$73</c:f>
              <c:numCache>
                <c:formatCode>#,##0.0;"▲ "#,##0.0</c:formatCode>
                <c:ptCount val="40"/>
                <c:pt idx="32">
                  <c:v>1.7</c:v>
                </c:pt>
              </c:numCache>
            </c:numRef>
          </c:yVal>
          <c:smooth val="0"/>
          <c:extLst xmlns:c16r2="http://schemas.microsoft.com/office/drawing/2015/06/chart">
            <c:ext xmlns:c16="http://schemas.microsoft.com/office/drawing/2014/chart" uri="{C3380CC4-5D6E-409C-BE32-E72D297353CC}">
              <c16:uniqueId val="{00000009-8AFF-44D1-B22A-A009FD348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FF-44D1-B22A-A009FD348D06}"/>
                </c:ext>
                <c:ext xmlns:c15="http://schemas.microsoft.com/office/drawing/2012/chart" uri="{CE6537A1-D6FC-4f65-9D91-7224C49458BB}">
                  <c15:layout/>
                  <c15:dlblFieldTable>
                    <c15:dlblFTEntry>
                      <c15:txfldGUID>{8BB83055-C500-42B4-8A4D-B044C5FFBB64}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FF-44D1-B22A-A009FD348D06}"/>
                </c:ext>
                <c:ext xmlns:c15="http://schemas.microsoft.com/office/drawing/2012/chart" uri="{CE6537A1-D6FC-4f65-9D91-7224C49458BB}">
                  <c15:dlblFieldTable>
                    <c15:dlblFTEntry>
                      <c15:txfldGUID>{2F77078E-CC1A-4792-9258-17C970C2C177}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FF-44D1-B22A-A009FD348D06}"/>
                </c:ext>
                <c:ext xmlns:c15="http://schemas.microsoft.com/office/drawing/2012/chart" uri="{CE6537A1-D6FC-4f65-9D91-7224C49458BB}">
                  <c15:dlblFieldTable>
                    <c15:dlblFTEntry>
                      <c15:txfldGUID>{AB2FA926-BA69-4DBD-AD79-D7335F21D5E8}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FF-44D1-B22A-A009FD348D06}"/>
                </c:ext>
                <c:ext xmlns:c15="http://schemas.microsoft.com/office/drawing/2012/chart" uri="{CE6537A1-D6FC-4f65-9D91-7224C49458BB}">
                  <c15:dlblFieldTable>
                    <c15:dlblFTEntry>
                      <c15:txfldGUID>{E47EF491-90E5-4F2F-B797-772F73112D69}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FF-44D1-B22A-A009FD348D06}"/>
                </c:ext>
                <c:ext xmlns:c15="http://schemas.microsoft.com/office/drawing/2012/chart" uri="{CE6537A1-D6FC-4f65-9D91-7224C49458BB}">
                  <c15:dlblFieldTable>
                    <c15:dlblFTEntry>
                      <c15:txfldGUID>{38ADF61A-F662-4275-A015-A3CDC5BBA5A0}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FF-44D1-B22A-A009FD348D06}"/>
                </c:ext>
                <c:ext xmlns:c15="http://schemas.microsoft.com/office/drawing/2012/chart" uri="{CE6537A1-D6FC-4f65-9D91-7224C49458BB}">
                  <c15:layout/>
                  <c15:dlblFieldTable>
                    <c15:dlblFTEntry>
                      <c15:txfldGUID>{C85488DD-A171-4EC3-8FF5-E175E8B6731A}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FF-44D1-B22A-A009FD348D06}"/>
                </c:ext>
                <c:ext xmlns:c15="http://schemas.microsoft.com/office/drawing/2012/chart" uri="{CE6537A1-D6FC-4f65-9D91-7224C49458BB}">
                  <c15:layout/>
                  <c15:dlblFieldTable>
                    <c15:dlblFTEntry>
                      <c15:txfldGUID>{7E01ABF7-AF49-4CDA-980F-0171551090BD}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FF-44D1-B22A-A009FD348D06}"/>
                </c:ext>
                <c:ext xmlns:c15="http://schemas.microsoft.com/office/drawing/2012/chart" uri="{CE6537A1-D6FC-4f65-9D91-7224C49458BB}">
                  <c15:layout/>
                  <c15:dlblFieldTable>
                    <c15:dlblFTEntry>
                      <c15:txfldGUID>{A4FEBB10-1DF0-42E8-9748-D8C528AB8D90}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FF-44D1-B22A-A009FD348D06}"/>
                </c:ext>
                <c:ext xmlns:c15="http://schemas.microsoft.com/office/drawing/2012/chart" uri="{CE6537A1-D6FC-4f65-9D91-7224C49458BB}">
                  <c15:layout/>
                  <c15:dlblFieldTable>
                    <c15:dlblFTEntry>
                      <c15:txfldGUID>{AB6FEF88-6094-4BAF-AC8E-F27CBFF45600}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AFF-44D1-B22A-A009FD348D06}"/>
            </c:ext>
          </c:extLst>
        </c:ser>
        <c:dLbls>
          <c:showLegendKey val="0"/>
          <c:showVal val="1"/>
          <c:showCatName val="0"/>
          <c:showSerName val="0"/>
          <c:showPercent val="0"/>
          <c:showBubbleSize val="0"/>
        </c:dLbls>
        <c:axId val="282388336"/>
        <c:axId val="283732816"/>
      </c:scatterChart>
      <c:valAx>
        <c:axId val="28238833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3732816"/>
        <c:crosses val="autoZero"/>
        <c:crossBetween val="midCat"/>
      </c:valAx>
      <c:valAx>
        <c:axId val="283732816"/>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238833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実質公債費率は近年は７％の水準を保っていたが、前年度に</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と増加し、平成３０年度は</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％とさらに増加をした。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が増加はしたものの、平成２９年度から増加した元利償還金が平成３０年度についてもほぼ同水準となっているため比率の減少までには至らなかった。なお、今後も公債費の増加が見込まれていることから、さらなる比率の上昇が懸念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低い水準を維持できるよう、緊急度や町民のニーズを的確に把握した事業の選択等により、計画的な財政運営に努める。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満期一括償還地方債の償還の財源として積み立ててはいない。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平成３０年度から、充当可能財源を将来負担額が上回ったため、将来負担率が計上された。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庁舎増改築や公営住宅建設の大規模工事を実施した際に起債を活用したことから、町債残高が大きく増加していることが要因と考えられる。また、公営企業債等繰入見込額も増加していることも、追加の要因となっている。充当可能御財源等も増加をしたものの、結果的に将来負担額のほうが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今後も老朽化した公共施設の更新や下水道の整備等が継続される予定であり、多額の費用負担が発生する見込みである。これ以上、将来負担率が上昇することがないよう、計画的な財政運営に努める。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公共下水道会計への繰出しの一部を補うため下水道事業基金を４０百万円、英会話ふれあい事業の実施のため人材育成基金を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百万円取崩しを行った。財政調整基金も一時的な財源不足を補うために取崩したものの、一般会計が黒字であったことから、最終的に基金全体で６百万増加した。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増加をしたものの、例年の傾向としては、基金は減少傾向にある。今後も、施設の改修整備が見込まれることから基金を財源として使用することが予測される。歳入確保の取り組みを進め、可能な限り基金に頼らない仕組みの構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・公共下水道事業費基金：吉富町公共下水道事業費に充当する。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・地域振興基金：活力あるまちづくりの推進及び地域の振興を図る。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・地域福祉基金：進行する少子高齢化社会及び多様化する障がい者のニーズを適切に対応し、すべての人が安心していきいきと暮らせる地域づくりの推進を図る。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・土地開発基金：公共の利益のために取得する土地の経費の財源に充てる。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・公共下水道事業費基金：下水道事業会計への繰出金の財源の一部として４０百万程度取崩したため減少した。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・地域振興基金：運用益を事業費に充当することから、増減はない。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・災害対策基金、地域振興基金、土地開発基金：取崩しを行っておらず、運用益を積み立てたがほぼ増減はない。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・運用益を事業費の一部に活用する地域福祉基金は現状を維持する。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・地域振興基金、災害対策基金、土地開発基金はそれぞれ活用すべき案件が生じた場合に備え、現状を維持する。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・公共下水道事業費基金は、全体の事業計画の進展に合わせ、必要に応じて取崩しを行い、活用していきたい。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平成２９年度からの決算余剰金として１１０百万を積立て、一時的な財源不足を補うため６０百万を取崩した。近年は減少の一途であったが、平成３０年度は黒字に転じ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財政調整基金については、厳しい財政状況を踏まえ、財源不足の調整のために現在の水準（約１０億円）程度は今後も維持していきたい。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減債基金は基金の取り崩しをしていないため、ほぼ現状維持となっている。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近年は大規模な起債を続けており、近い将来起債の償還がピークになることが見込まれるため、それに備えて現状を維持したい。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平成２９年度の有形固定資産減価償却率は平成２８年度と同様に、類似団体に比べて高い水準にある。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公共施設の老朽化が進んでいることが理由ではあるが、平成２８年度に策定した公共施設等総合管理計画や公営住宅等における個別施設計画に基づき、計画的な施設の維持管理及び更新を進めている。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公共施設等総合管理計画は２０年を見通した計画となっているため長期にはわたるが、徐々に成果が出てくるものと思われる。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1" name="直線コネクタ 70"/>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2"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3" name="直線コネクタ 72"/>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4"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5" name="直線コネクタ 74"/>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6"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7" name="フローチャート: 判断 76"/>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8" name="フローチャート: 判断 77"/>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9" name="フローチャート: 判断 78"/>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0" name="フローチャート: 判断 79"/>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3704</xdr:rowOff>
    </xdr:from>
    <xdr:to>
      <xdr:col>19</xdr:col>
      <xdr:colOff>187325</xdr:colOff>
      <xdr:row>30</xdr:row>
      <xdr:rowOff>105304</xdr:rowOff>
    </xdr:to>
    <xdr:sp macro="" textlink="">
      <xdr:nvSpPr>
        <xdr:cNvPr id="86" name="楕円 85"/>
        <xdr:cNvSpPr/>
      </xdr:nvSpPr>
      <xdr:spPr>
        <a:xfrm>
          <a:off x="4000500" y="59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121179</xdr:rowOff>
    </xdr:from>
    <xdr:to>
      <xdr:col>15</xdr:col>
      <xdr:colOff>187325</xdr:colOff>
      <xdr:row>30</xdr:row>
      <xdr:rowOff>51329</xdr:rowOff>
    </xdr:to>
    <xdr:sp macro="" textlink="">
      <xdr:nvSpPr>
        <xdr:cNvPr id="87" name="楕円 86"/>
        <xdr:cNvSpPr/>
      </xdr:nvSpPr>
      <xdr:spPr>
        <a:xfrm>
          <a:off x="3238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529</xdr:rowOff>
    </xdr:from>
    <xdr:to>
      <xdr:col>19</xdr:col>
      <xdr:colOff>136525</xdr:colOff>
      <xdr:row>30</xdr:row>
      <xdr:rowOff>54504</xdr:rowOff>
    </xdr:to>
    <xdr:cxnSp macro="">
      <xdr:nvCxnSpPr>
        <xdr:cNvPr id="88" name="直線コネクタ 87"/>
        <xdr:cNvCxnSpPr/>
      </xdr:nvCxnSpPr>
      <xdr:spPr>
        <a:xfrm>
          <a:off x="3289300" y="5915554"/>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9" name="楕円 88"/>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529</xdr:rowOff>
    </xdr:from>
    <xdr:to>
      <xdr:col>15</xdr:col>
      <xdr:colOff>136525</xdr:colOff>
      <xdr:row>30</xdr:row>
      <xdr:rowOff>31115</xdr:rowOff>
    </xdr:to>
    <xdr:cxnSp macro="">
      <xdr:nvCxnSpPr>
        <xdr:cNvPr id="90" name="直線コネクタ 89"/>
        <xdr:cNvCxnSpPr/>
      </xdr:nvCxnSpPr>
      <xdr:spPr>
        <a:xfrm flipV="1">
          <a:off x="2527300" y="5915554"/>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1"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3"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121831</xdr:rowOff>
    </xdr:from>
    <xdr:ext cx="405111" cy="259045"/>
    <xdr:sp macro="" textlink="">
      <xdr:nvSpPr>
        <xdr:cNvPr id="94" name="n_1mainValue有形固定資産減価償却率"/>
        <xdr:cNvSpPr txBox="1"/>
      </xdr:nvSpPr>
      <xdr:spPr>
        <a:xfrm>
          <a:off x="3836044" y="569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67856</xdr:rowOff>
    </xdr:from>
    <xdr:ext cx="405111" cy="259045"/>
    <xdr:sp macro="" textlink="">
      <xdr:nvSpPr>
        <xdr:cNvPr id="95" name="n_2mainValue有形固定資産減価償却率"/>
        <xdr:cNvSpPr txBox="1"/>
      </xdr:nvSpPr>
      <xdr:spPr>
        <a:xfrm>
          <a:off x="3086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6"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平成２９年度に続き、平成３０年度も類似団体とほぼ同等である。町の状況として、施設の更新等で発生した起債の償還額の増額により、将来負担額が増額傾向である。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施設の老朽化に対する改修・更新が続くことから、将来負担額は増加していく見込みである。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公共施設等総合管理計画等に基づきつつも、財政計画と足並みを揃えながら計画的な改修等を進めていく。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5" name="直線コネクタ 124"/>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8"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9" name="直線コネクタ 128"/>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30"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1" name="フローチャート: 判断 130"/>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2" name="フローチャート: 判断 131"/>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31002</xdr:rowOff>
    </xdr:from>
    <xdr:to>
      <xdr:col>76</xdr:col>
      <xdr:colOff>73025</xdr:colOff>
      <xdr:row>31</xdr:row>
      <xdr:rowOff>132602</xdr:rowOff>
    </xdr:to>
    <xdr:sp macro="" textlink="">
      <xdr:nvSpPr>
        <xdr:cNvPr id="138" name="楕円 137"/>
        <xdr:cNvSpPr/>
      </xdr:nvSpPr>
      <xdr:spPr>
        <a:xfrm>
          <a:off x="14744700" y="61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53879</xdr:rowOff>
    </xdr:from>
    <xdr:ext cx="469744" cy="259045"/>
    <xdr:sp macro="" textlink="">
      <xdr:nvSpPr>
        <xdr:cNvPr id="139" name="債務償還比率該当値テキスト"/>
        <xdr:cNvSpPr txBox="1"/>
      </xdr:nvSpPr>
      <xdr:spPr>
        <a:xfrm>
          <a:off x="14846300" y="596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39158</xdr:rowOff>
    </xdr:from>
    <xdr:to>
      <xdr:col>72</xdr:col>
      <xdr:colOff>123825</xdr:colOff>
      <xdr:row>31</xdr:row>
      <xdr:rowOff>140758</xdr:rowOff>
    </xdr:to>
    <xdr:sp macro="" textlink="">
      <xdr:nvSpPr>
        <xdr:cNvPr id="140" name="楕円 139"/>
        <xdr:cNvSpPr/>
      </xdr:nvSpPr>
      <xdr:spPr>
        <a:xfrm>
          <a:off x="14033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81802</xdr:rowOff>
    </xdr:from>
    <xdr:to>
      <xdr:col>76</xdr:col>
      <xdr:colOff>22225</xdr:colOff>
      <xdr:row>31</xdr:row>
      <xdr:rowOff>89958</xdr:rowOff>
    </xdr:to>
    <xdr:cxnSp macro="">
      <xdr:nvCxnSpPr>
        <xdr:cNvPr id="141" name="直線コネクタ 140"/>
        <xdr:cNvCxnSpPr/>
      </xdr:nvCxnSpPr>
      <xdr:spPr>
        <a:xfrm flipV="1">
          <a:off x="14084300" y="6168277"/>
          <a:ext cx="711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42"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157285</xdr:rowOff>
    </xdr:from>
    <xdr:ext cx="469744" cy="259045"/>
    <xdr:sp macro="" textlink="">
      <xdr:nvSpPr>
        <xdr:cNvPr id="143" name="n_1mainValue債務償還比率"/>
        <xdr:cNvSpPr txBox="1"/>
      </xdr:nvSpPr>
      <xdr:spPr>
        <a:xfrm>
          <a:off x="13836727" y="590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38735</xdr:rowOff>
    </xdr:from>
    <xdr:to>
      <xdr:col>20</xdr:col>
      <xdr:colOff>38100</xdr:colOff>
      <xdr:row>34</xdr:row>
      <xdr:rowOff>140335</xdr:rowOff>
    </xdr:to>
    <xdr:sp macro="" textlink="">
      <xdr:nvSpPr>
        <xdr:cNvPr id="71" name="楕円 70"/>
        <xdr:cNvSpPr/>
      </xdr:nvSpPr>
      <xdr:spPr>
        <a:xfrm>
          <a:off x="3746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107315</xdr:rowOff>
    </xdr:from>
    <xdr:to>
      <xdr:col>15</xdr:col>
      <xdr:colOff>101600</xdr:colOff>
      <xdr:row>35</xdr:row>
      <xdr:rowOff>37465</xdr:rowOff>
    </xdr:to>
    <xdr:sp macro="" textlink="">
      <xdr:nvSpPr>
        <xdr:cNvPr id="72" name="楕円 71"/>
        <xdr:cNvSpPr/>
      </xdr:nvSpPr>
      <xdr:spPr>
        <a:xfrm>
          <a:off x="2857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89535</xdr:rowOff>
    </xdr:from>
    <xdr:to>
      <xdr:col>19</xdr:col>
      <xdr:colOff>177800</xdr:colOff>
      <xdr:row>34</xdr:row>
      <xdr:rowOff>158115</xdr:rowOff>
    </xdr:to>
    <xdr:cxnSp macro="">
      <xdr:nvCxnSpPr>
        <xdr:cNvPr id="73" name="直線コネクタ 72"/>
        <xdr:cNvCxnSpPr/>
      </xdr:nvCxnSpPr>
      <xdr:spPr>
        <a:xfrm flipV="1">
          <a:off x="2908300" y="59188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86360</xdr:rowOff>
    </xdr:from>
    <xdr:to>
      <xdr:col>10</xdr:col>
      <xdr:colOff>165100</xdr:colOff>
      <xdr:row>35</xdr:row>
      <xdr:rowOff>16510</xdr:rowOff>
    </xdr:to>
    <xdr:sp macro="" textlink="">
      <xdr:nvSpPr>
        <xdr:cNvPr id="74" name="楕円 73"/>
        <xdr:cNvSpPr/>
      </xdr:nvSpPr>
      <xdr:spPr>
        <a:xfrm>
          <a:off x="1968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137160</xdr:rowOff>
    </xdr:from>
    <xdr:to>
      <xdr:col>15</xdr:col>
      <xdr:colOff>50800</xdr:colOff>
      <xdr:row>34</xdr:row>
      <xdr:rowOff>158115</xdr:rowOff>
    </xdr:to>
    <xdr:cxnSp macro="">
      <xdr:nvCxnSpPr>
        <xdr:cNvPr id="75" name="直線コネクタ 74"/>
        <xdr:cNvCxnSpPr/>
      </xdr:nvCxnSpPr>
      <xdr:spPr>
        <a:xfrm>
          <a:off x="2019300" y="5966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6"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7"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78"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156862</xdr:rowOff>
    </xdr:from>
    <xdr:ext cx="405111" cy="259045"/>
    <xdr:sp macro="" textlink="">
      <xdr:nvSpPr>
        <xdr:cNvPr id="79" name="n_1mainValue【道路】&#10;有形固定資産減価償却率"/>
        <xdr:cNvSpPr txBox="1"/>
      </xdr:nvSpPr>
      <xdr:spPr>
        <a:xfrm>
          <a:off x="35820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53992</xdr:rowOff>
    </xdr:from>
    <xdr:ext cx="405111" cy="259045"/>
    <xdr:sp macro="" textlink="">
      <xdr:nvSpPr>
        <xdr:cNvPr id="80" name="n_2mainValue【道路】&#10;有形固定資産減価償却率"/>
        <xdr:cNvSpPr txBox="1"/>
      </xdr:nvSpPr>
      <xdr:spPr>
        <a:xfrm>
          <a:off x="27057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33037</xdr:rowOff>
    </xdr:from>
    <xdr:ext cx="405111" cy="259045"/>
    <xdr:sp macro="" textlink="">
      <xdr:nvSpPr>
        <xdr:cNvPr id="81" name="n_3mainValue【道路】&#10;有形固定資産減価償却率"/>
        <xdr:cNvSpPr txBox="1"/>
      </xdr:nvSpPr>
      <xdr:spPr>
        <a:xfrm>
          <a:off x="1816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10" name="【道路】&#10;一人当たり延長平均値テキスト"/>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156778</xdr:rowOff>
    </xdr:from>
    <xdr:to>
      <xdr:col>50</xdr:col>
      <xdr:colOff>165100</xdr:colOff>
      <xdr:row>42</xdr:row>
      <xdr:rowOff>86928</xdr:rowOff>
    </xdr:to>
    <xdr:sp macro="" textlink="">
      <xdr:nvSpPr>
        <xdr:cNvPr id="120" name="楕円 119"/>
        <xdr:cNvSpPr/>
      </xdr:nvSpPr>
      <xdr:spPr>
        <a:xfrm>
          <a:off x="9588500" y="71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156776</xdr:rowOff>
    </xdr:from>
    <xdr:to>
      <xdr:col>46</xdr:col>
      <xdr:colOff>38100</xdr:colOff>
      <xdr:row>42</xdr:row>
      <xdr:rowOff>86926</xdr:rowOff>
    </xdr:to>
    <xdr:sp macro="" textlink="">
      <xdr:nvSpPr>
        <xdr:cNvPr id="121" name="楕円 120"/>
        <xdr:cNvSpPr/>
      </xdr:nvSpPr>
      <xdr:spPr>
        <a:xfrm>
          <a:off x="8699500" y="7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36126</xdr:rowOff>
    </xdr:from>
    <xdr:to>
      <xdr:col>50</xdr:col>
      <xdr:colOff>114300</xdr:colOff>
      <xdr:row>42</xdr:row>
      <xdr:rowOff>36128</xdr:rowOff>
    </xdr:to>
    <xdr:cxnSp macro="">
      <xdr:nvCxnSpPr>
        <xdr:cNvPr id="122" name="直線コネクタ 121"/>
        <xdr:cNvCxnSpPr/>
      </xdr:nvCxnSpPr>
      <xdr:spPr>
        <a:xfrm>
          <a:off x="8750300" y="723702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156805</xdr:rowOff>
    </xdr:from>
    <xdr:to>
      <xdr:col>41</xdr:col>
      <xdr:colOff>101600</xdr:colOff>
      <xdr:row>42</xdr:row>
      <xdr:rowOff>86955</xdr:rowOff>
    </xdr:to>
    <xdr:sp macro="" textlink="">
      <xdr:nvSpPr>
        <xdr:cNvPr id="123" name="楕円 122"/>
        <xdr:cNvSpPr/>
      </xdr:nvSpPr>
      <xdr:spPr>
        <a:xfrm>
          <a:off x="7810500" y="71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36126</xdr:rowOff>
    </xdr:from>
    <xdr:to>
      <xdr:col>45</xdr:col>
      <xdr:colOff>177800</xdr:colOff>
      <xdr:row>42</xdr:row>
      <xdr:rowOff>36155</xdr:rowOff>
    </xdr:to>
    <xdr:cxnSp macro="">
      <xdr:nvCxnSpPr>
        <xdr:cNvPr id="124" name="直線コネクタ 123"/>
        <xdr:cNvCxnSpPr/>
      </xdr:nvCxnSpPr>
      <xdr:spPr>
        <a:xfrm flipV="1">
          <a:off x="7861300" y="7237026"/>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5"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6"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7"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78055</xdr:rowOff>
    </xdr:from>
    <xdr:ext cx="534377" cy="259045"/>
    <xdr:sp macro="" textlink="">
      <xdr:nvSpPr>
        <xdr:cNvPr id="128" name="n_1mainValue【道路】&#10;一人当たり延長"/>
        <xdr:cNvSpPr txBox="1"/>
      </xdr:nvSpPr>
      <xdr:spPr>
        <a:xfrm>
          <a:off x="9359411" y="72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78053</xdr:rowOff>
    </xdr:from>
    <xdr:ext cx="534377" cy="259045"/>
    <xdr:sp macro="" textlink="">
      <xdr:nvSpPr>
        <xdr:cNvPr id="129" name="n_2mainValue【道路】&#10;一人当たり延長"/>
        <xdr:cNvSpPr txBox="1"/>
      </xdr:nvSpPr>
      <xdr:spPr>
        <a:xfrm>
          <a:off x="8483111" y="7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78082</xdr:rowOff>
    </xdr:from>
    <xdr:ext cx="534377" cy="259045"/>
    <xdr:sp macro="" textlink="">
      <xdr:nvSpPr>
        <xdr:cNvPr id="130" name="n_3mainValue【道路】&#10;一人当たり延長"/>
        <xdr:cNvSpPr txBox="1"/>
      </xdr:nvSpPr>
      <xdr:spPr>
        <a:xfrm>
          <a:off x="7594111" y="72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65133</xdr:rowOff>
    </xdr:from>
    <xdr:to>
      <xdr:col>20</xdr:col>
      <xdr:colOff>38100</xdr:colOff>
      <xdr:row>56</xdr:row>
      <xdr:rowOff>166733</xdr:rowOff>
    </xdr:to>
    <xdr:sp macro="" textlink="">
      <xdr:nvSpPr>
        <xdr:cNvPr id="171" name="楕円 170"/>
        <xdr:cNvSpPr/>
      </xdr:nvSpPr>
      <xdr:spPr>
        <a:xfrm>
          <a:off x="3746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102688</xdr:rowOff>
    </xdr:from>
    <xdr:to>
      <xdr:col>15</xdr:col>
      <xdr:colOff>101600</xdr:colOff>
      <xdr:row>57</xdr:row>
      <xdr:rowOff>32838</xdr:rowOff>
    </xdr:to>
    <xdr:sp macro="" textlink="">
      <xdr:nvSpPr>
        <xdr:cNvPr id="172" name="楕円 171"/>
        <xdr:cNvSpPr/>
      </xdr:nvSpPr>
      <xdr:spPr>
        <a:xfrm>
          <a:off x="2857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115933</xdr:rowOff>
    </xdr:from>
    <xdr:to>
      <xdr:col>19</xdr:col>
      <xdr:colOff>177800</xdr:colOff>
      <xdr:row>56</xdr:row>
      <xdr:rowOff>153488</xdr:rowOff>
    </xdr:to>
    <xdr:cxnSp macro="">
      <xdr:nvCxnSpPr>
        <xdr:cNvPr id="173" name="直線コネクタ 172"/>
        <xdr:cNvCxnSpPr/>
      </xdr:nvCxnSpPr>
      <xdr:spPr>
        <a:xfrm flipV="1">
          <a:off x="2908300" y="97171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102688</xdr:rowOff>
    </xdr:from>
    <xdr:to>
      <xdr:col>10</xdr:col>
      <xdr:colOff>165100</xdr:colOff>
      <xdr:row>57</xdr:row>
      <xdr:rowOff>32838</xdr:rowOff>
    </xdr:to>
    <xdr:sp macro="" textlink="">
      <xdr:nvSpPr>
        <xdr:cNvPr id="174" name="楕円 173"/>
        <xdr:cNvSpPr/>
      </xdr:nvSpPr>
      <xdr:spPr>
        <a:xfrm>
          <a:off x="1968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153488</xdr:rowOff>
    </xdr:from>
    <xdr:to>
      <xdr:col>15</xdr:col>
      <xdr:colOff>50800</xdr:colOff>
      <xdr:row>56</xdr:row>
      <xdr:rowOff>153488</xdr:rowOff>
    </xdr:to>
    <xdr:cxnSp macro="">
      <xdr:nvCxnSpPr>
        <xdr:cNvPr id="175" name="直線コネクタ 174"/>
        <xdr:cNvCxnSpPr/>
      </xdr:nvCxnSpPr>
      <xdr:spPr>
        <a:xfrm>
          <a:off x="2019300" y="9754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6"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7"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78" name="n_3aveValue【橋りょう・トンネル】&#10;有形固定資産減価償却率"/>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11810</xdr:rowOff>
    </xdr:from>
    <xdr:ext cx="405111" cy="259045"/>
    <xdr:sp macro="" textlink="">
      <xdr:nvSpPr>
        <xdr:cNvPr id="179" name="n_1mainValue【橋りょう・トンネル】&#10;有形固定資産減価償却率"/>
        <xdr:cNvSpPr txBox="1"/>
      </xdr:nvSpPr>
      <xdr:spPr>
        <a:xfrm>
          <a:off x="3582044" y="944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49365</xdr:rowOff>
    </xdr:from>
    <xdr:ext cx="405111" cy="259045"/>
    <xdr:sp macro="" textlink="">
      <xdr:nvSpPr>
        <xdr:cNvPr id="180" name="n_2mainValue【橋りょう・トンネル】&#10;有形固定資産減価償却率"/>
        <xdr:cNvSpPr txBox="1"/>
      </xdr:nvSpPr>
      <xdr:spPr>
        <a:xfrm>
          <a:off x="2705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49365</xdr:rowOff>
    </xdr:from>
    <xdr:ext cx="405111" cy="259045"/>
    <xdr:sp macro="" textlink="">
      <xdr:nvSpPr>
        <xdr:cNvPr id="181" name="n_3mainValue【橋りょう・トンネル】&#10;有形固定資産減価償却率"/>
        <xdr:cNvSpPr txBox="1"/>
      </xdr:nvSpPr>
      <xdr:spPr>
        <a:xfrm>
          <a:off x="1816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80782</xdr:rowOff>
    </xdr:from>
    <xdr:to>
      <xdr:col>50</xdr:col>
      <xdr:colOff>165100</xdr:colOff>
      <xdr:row>64</xdr:row>
      <xdr:rowOff>10932</xdr:rowOff>
    </xdr:to>
    <xdr:sp macro="" textlink="">
      <xdr:nvSpPr>
        <xdr:cNvPr id="218" name="楕円 217"/>
        <xdr:cNvSpPr/>
      </xdr:nvSpPr>
      <xdr:spPr>
        <a:xfrm>
          <a:off x="9588500" y="10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80735</xdr:rowOff>
    </xdr:from>
    <xdr:to>
      <xdr:col>46</xdr:col>
      <xdr:colOff>38100</xdr:colOff>
      <xdr:row>64</xdr:row>
      <xdr:rowOff>10885</xdr:rowOff>
    </xdr:to>
    <xdr:sp macro="" textlink="">
      <xdr:nvSpPr>
        <xdr:cNvPr id="219" name="楕円 218"/>
        <xdr:cNvSpPr/>
      </xdr:nvSpPr>
      <xdr:spPr>
        <a:xfrm>
          <a:off x="86995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131535</xdr:rowOff>
    </xdr:from>
    <xdr:to>
      <xdr:col>50</xdr:col>
      <xdr:colOff>114300</xdr:colOff>
      <xdr:row>63</xdr:row>
      <xdr:rowOff>131582</xdr:rowOff>
    </xdr:to>
    <xdr:cxnSp macro="">
      <xdr:nvCxnSpPr>
        <xdr:cNvPr id="220" name="直線コネクタ 219"/>
        <xdr:cNvCxnSpPr/>
      </xdr:nvCxnSpPr>
      <xdr:spPr>
        <a:xfrm>
          <a:off x="8750300" y="1093288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80892</xdr:rowOff>
    </xdr:from>
    <xdr:to>
      <xdr:col>41</xdr:col>
      <xdr:colOff>101600</xdr:colOff>
      <xdr:row>64</xdr:row>
      <xdr:rowOff>11042</xdr:rowOff>
    </xdr:to>
    <xdr:sp macro="" textlink="">
      <xdr:nvSpPr>
        <xdr:cNvPr id="221" name="楕円 220"/>
        <xdr:cNvSpPr/>
      </xdr:nvSpPr>
      <xdr:spPr>
        <a:xfrm>
          <a:off x="7810500" y="10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131535</xdr:rowOff>
    </xdr:from>
    <xdr:to>
      <xdr:col>45</xdr:col>
      <xdr:colOff>177800</xdr:colOff>
      <xdr:row>63</xdr:row>
      <xdr:rowOff>131692</xdr:rowOff>
    </xdr:to>
    <xdr:cxnSp macro="">
      <xdr:nvCxnSpPr>
        <xdr:cNvPr id="222" name="直線コネクタ 221"/>
        <xdr:cNvCxnSpPr/>
      </xdr:nvCxnSpPr>
      <xdr:spPr>
        <a:xfrm flipV="1">
          <a:off x="7861300" y="10932885"/>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3"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4"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5"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2059</xdr:rowOff>
    </xdr:from>
    <xdr:ext cx="534377" cy="259045"/>
    <xdr:sp macro="" textlink="">
      <xdr:nvSpPr>
        <xdr:cNvPr id="226" name="n_1mainValue【橋りょう・トンネル】&#10;一人当たり有形固定資産（償却資産）額"/>
        <xdr:cNvSpPr txBox="1"/>
      </xdr:nvSpPr>
      <xdr:spPr>
        <a:xfrm>
          <a:off x="9359411" y="109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2012</xdr:rowOff>
    </xdr:from>
    <xdr:ext cx="534377" cy="259045"/>
    <xdr:sp macro="" textlink="">
      <xdr:nvSpPr>
        <xdr:cNvPr id="227" name="n_2mainValue【橋りょう・トンネル】&#10;一人当たり有形固定資産（償却資産）額"/>
        <xdr:cNvSpPr txBox="1"/>
      </xdr:nvSpPr>
      <xdr:spPr>
        <a:xfrm>
          <a:off x="8483111" y="109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2169</xdr:rowOff>
    </xdr:from>
    <xdr:ext cx="534377" cy="259045"/>
    <xdr:sp macro="" textlink="">
      <xdr:nvSpPr>
        <xdr:cNvPr id="228" name="n_3mainValue【橋りょう・トンネル】&#10;一人当たり有形固定資産（償却資産）額"/>
        <xdr:cNvSpPr txBox="1"/>
      </xdr:nvSpPr>
      <xdr:spPr>
        <a:xfrm>
          <a:off x="7594111" y="109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31387</xdr:rowOff>
    </xdr:from>
    <xdr:to>
      <xdr:col>20</xdr:col>
      <xdr:colOff>38100</xdr:colOff>
      <xdr:row>83</xdr:row>
      <xdr:rowOff>132987</xdr:rowOff>
    </xdr:to>
    <xdr:sp macro="" textlink="">
      <xdr:nvSpPr>
        <xdr:cNvPr id="269" name="楕円 268"/>
        <xdr:cNvSpPr/>
      </xdr:nvSpPr>
      <xdr:spPr>
        <a:xfrm>
          <a:off x="3746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109764</xdr:rowOff>
    </xdr:from>
    <xdr:to>
      <xdr:col>15</xdr:col>
      <xdr:colOff>101600</xdr:colOff>
      <xdr:row>82</xdr:row>
      <xdr:rowOff>39914</xdr:rowOff>
    </xdr:to>
    <xdr:sp macro="" textlink="">
      <xdr:nvSpPr>
        <xdr:cNvPr id="270" name="楕円 269"/>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83</xdr:row>
      <xdr:rowOff>82187</xdr:rowOff>
    </xdr:to>
    <xdr:cxnSp macro="">
      <xdr:nvCxnSpPr>
        <xdr:cNvPr id="271" name="直線コネクタ 270"/>
        <xdr:cNvCxnSpPr/>
      </xdr:nvCxnSpPr>
      <xdr:spPr>
        <a:xfrm>
          <a:off x="2908300" y="1404801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72" name="楕円 271"/>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160564</xdr:rowOff>
    </xdr:to>
    <xdr:cxnSp macro="">
      <xdr:nvCxnSpPr>
        <xdr:cNvPr id="273" name="直線コネクタ 272"/>
        <xdr:cNvCxnSpPr/>
      </xdr:nvCxnSpPr>
      <xdr:spPr>
        <a:xfrm>
          <a:off x="2019300" y="13982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4"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5"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6"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124114</xdr:rowOff>
    </xdr:from>
    <xdr:ext cx="405111" cy="259045"/>
    <xdr:sp macro="" textlink="">
      <xdr:nvSpPr>
        <xdr:cNvPr id="277" name="n_1mainValue【公営住宅】&#10;有形固定資産減価償却率"/>
        <xdr:cNvSpPr txBox="1"/>
      </xdr:nvSpPr>
      <xdr:spPr>
        <a:xfrm>
          <a:off x="3582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31041</xdr:rowOff>
    </xdr:from>
    <xdr:ext cx="405111" cy="259045"/>
    <xdr:sp macro="" textlink="">
      <xdr:nvSpPr>
        <xdr:cNvPr id="278" name="n_2mainValue【公営住宅】&#10;有形固定資産減価償却率"/>
        <xdr:cNvSpPr txBox="1"/>
      </xdr:nvSpPr>
      <xdr:spPr>
        <a:xfrm>
          <a:off x="2705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79" name="n_3mainValue【公営住宅】&#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06"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81711</xdr:rowOff>
    </xdr:from>
    <xdr:to>
      <xdr:col>50</xdr:col>
      <xdr:colOff>165100</xdr:colOff>
      <xdr:row>84</xdr:row>
      <xdr:rowOff>11861</xdr:rowOff>
    </xdr:to>
    <xdr:sp macro="" textlink="">
      <xdr:nvSpPr>
        <xdr:cNvPr id="316" name="楕円 315"/>
        <xdr:cNvSpPr/>
      </xdr:nvSpPr>
      <xdr:spPr>
        <a:xfrm>
          <a:off x="9588500" y="143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108229</xdr:rowOff>
    </xdr:from>
    <xdr:to>
      <xdr:col>46</xdr:col>
      <xdr:colOff>38100</xdr:colOff>
      <xdr:row>84</xdr:row>
      <xdr:rowOff>38379</xdr:rowOff>
    </xdr:to>
    <xdr:sp macro="" textlink="">
      <xdr:nvSpPr>
        <xdr:cNvPr id="317" name="楕円 316"/>
        <xdr:cNvSpPr/>
      </xdr:nvSpPr>
      <xdr:spPr>
        <a:xfrm>
          <a:off x="8699500" y="143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132511</xdr:rowOff>
    </xdr:from>
    <xdr:to>
      <xdr:col>50</xdr:col>
      <xdr:colOff>114300</xdr:colOff>
      <xdr:row>83</xdr:row>
      <xdr:rowOff>159029</xdr:rowOff>
    </xdr:to>
    <xdr:cxnSp macro="">
      <xdr:nvCxnSpPr>
        <xdr:cNvPr id="318" name="直線コネクタ 317"/>
        <xdr:cNvCxnSpPr/>
      </xdr:nvCxnSpPr>
      <xdr:spPr>
        <a:xfrm flipV="1">
          <a:off x="8750300" y="14362861"/>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159207</xdr:rowOff>
    </xdr:from>
    <xdr:to>
      <xdr:col>41</xdr:col>
      <xdr:colOff>101600</xdr:colOff>
      <xdr:row>84</xdr:row>
      <xdr:rowOff>89357</xdr:rowOff>
    </xdr:to>
    <xdr:sp macro="" textlink="">
      <xdr:nvSpPr>
        <xdr:cNvPr id="319" name="楕円 318"/>
        <xdr:cNvSpPr/>
      </xdr:nvSpPr>
      <xdr:spPr>
        <a:xfrm>
          <a:off x="7810500" y="143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159029</xdr:rowOff>
    </xdr:from>
    <xdr:to>
      <xdr:col>45</xdr:col>
      <xdr:colOff>177800</xdr:colOff>
      <xdr:row>84</xdr:row>
      <xdr:rowOff>38557</xdr:rowOff>
    </xdr:to>
    <xdr:cxnSp macro="">
      <xdr:nvCxnSpPr>
        <xdr:cNvPr id="320" name="直線コネクタ 319"/>
        <xdr:cNvCxnSpPr/>
      </xdr:nvCxnSpPr>
      <xdr:spPr>
        <a:xfrm flipV="1">
          <a:off x="7861300" y="14389379"/>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21"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22"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23" name="n_3aveValue【公営住宅】&#10;一人当たり面積"/>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28388</xdr:rowOff>
    </xdr:from>
    <xdr:ext cx="469744" cy="259045"/>
    <xdr:sp macro="" textlink="">
      <xdr:nvSpPr>
        <xdr:cNvPr id="324" name="n_1mainValue【公営住宅】&#10;一人当たり面積"/>
        <xdr:cNvSpPr txBox="1"/>
      </xdr:nvSpPr>
      <xdr:spPr>
        <a:xfrm>
          <a:off x="9391727" y="1408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54906</xdr:rowOff>
    </xdr:from>
    <xdr:ext cx="469744" cy="259045"/>
    <xdr:sp macro="" textlink="">
      <xdr:nvSpPr>
        <xdr:cNvPr id="325" name="n_2mainValue【公営住宅】&#10;一人当たり面積"/>
        <xdr:cNvSpPr txBox="1"/>
      </xdr:nvSpPr>
      <xdr:spPr>
        <a:xfrm>
          <a:off x="8515427" y="1411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105884</xdr:rowOff>
    </xdr:from>
    <xdr:ext cx="469744" cy="259045"/>
    <xdr:sp macro="" textlink="">
      <xdr:nvSpPr>
        <xdr:cNvPr id="326" name="n_3mainValue【公営住宅】&#10;一人当たり面積"/>
        <xdr:cNvSpPr txBox="1"/>
      </xdr:nvSpPr>
      <xdr:spPr>
        <a:xfrm>
          <a:off x="7626427" y="1416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7" name="テキスト ボックス 33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7" name="テキスト ボックス 34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9" name="テキスト ボックス 34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11430</xdr:rowOff>
    </xdr:from>
    <xdr:to>
      <xdr:col>24</xdr:col>
      <xdr:colOff>62865</xdr:colOff>
      <xdr:row>107</xdr:row>
      <xdr:rowOff>148589</xdr:rowOff>
    </xdr:to>
    <xdr:cxnSp macro="">
      <xdr:nvCxnSpPr>
        <xdr:cNvPr id="351" name="直線コネクタ 350"/>
        <xdr:cNvCxnSpPr/>
      </xdr:nvCxnSpPr>
      <xdr:spPr>
        <a:xfrm flipV="1">
          <a:off x="4634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152416</xdr:rowOff>
    </xdr:from>
    <xdr:ext cx="405111" cy="259045"/>
    <xdr:sp macro="" textlink="">
      <xdr:nvSpPr>
        <xdr:cNvPr id="352" name="【港湾・漁港】&#10;有形固定資産減価償却率最小値テキスト"/>
        <xdr:cNvSpPr txBox="1"/>
      </xdr:nvSpPr>
      <xdr:spPr>
        <a:xfrm>
          <a:off x="4673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148589</xdr:rowOff>
    </xdr:from>
    <xdr:to>
      <xdr:col>24</xdr:col>
      <xdr:colOff>152400</xdr:colOff>
      <xdr:row>107</xdr:row>
      <xdr:rowOff>148589</xdr:rowOff>
    </xdr:to>
    <xdr:cxnSp macro="">
      <xdr:nvCxnSpPr>
        <xdr:cNvPr id="353" name="直線コネクタ 352"/>
        <xdr:cNvCxnSpPr/>
      </xdr:nvCxnSpPr>
      <xdr:spPr>
        <a:xfrm>
          <a:off x="4546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129557</xdr:rowOff>
    </xdr:from>
    <xdr:ext cx="405111" cy="259045"/>
    <xdr:sp macro="" textlink="">
      <xdr:nvSpPr>
        <xdr:cNvPr id="354" name="【港湾・漁港】&#10;有形固定資産減価償却率最大値テキスト"/>
        <xdr:cNvSpPr txBox="1"/>
      </xdr:nvSpPr>
      <xdr:spPr>
        <a:xfrm>
          <a:off x="4673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11430</xdr:rowOff>
    </xdr:from>
    <xdr:to>
      <xdr:col>24</xdr:col>
      <xdr:colOff>152400</xdr:colOff>
      <xdr:row>101</xdr:row>
      <xdr:rowOff>11430</xdr:rowOff>
    </xdr:to>
    <xdr:cxnSp macro="">
      <xdr:nvCxnSpPr>
        <xdr:cNvPr id="355" name="直線コネクタ 354"/>
        <xdr:cNvCxnSpPr/>
      </xdr:nvCxnSpPr>
      <xdr:spPr>
        <a:xfrm>
          <a:off x="4546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15257</xdr:rowOff>
    </xdr:from>
    <xdr:ext cx="405111" cy="259045"/>
    <xdr:sp macro="" textlink="">
      <xdr:nvSpPr>
        <xdr:cNvPr id="356" name="【港湾・漁港】&#10;有形固定資産減価償却率平均値テキスト"/>
        <xdr:cNvSpPr txBox="1"/>
      </xdr:nvSpPr>
      <xdr:spPr>
        <a:xfrm>
          <a:off x="4673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57" name="フローチャート: 判断 356"/>
        <xdr:cNvSpPr/>
      </xdr:nvSpPr>
      <xdr:spPr>
        <a:xfrm>
          <a:off x="4584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21589</xdr:rowOff>
    </xdr:from>
    <xdr:to>
      <xdr:col>20</xdr:col>
      <xdr:colOff>38100</xdr:colOff>
      <xdr:row>105</xdr:row>
      <xdr:rowOff>123189</xdr:rowOff>
    </xdr:to>
    <xdr:sp macro="" textlink="">
      <xdr:nvSpPr>
        <xdr:cNvPr id="358" name="フローチャート: 判断 35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154939</xdr:rowOff>
    </xdr:from>
    <xdr:to>
      <xdr:col>15</xdr:col>
      <xdr:colOff>101600</xdr:colOff>
      <xdr:row>105</xdr:row>
      <xdr:rowOff>85089</xdr:rowOff>
    </xdr:to>
    <xdr:sp macro="" textlink="">
      <xdr:nvSpPr>
        <xdr:cNvPr id="359" name="フローチャート: 判断 358"/>
        <xdr:cNvSpPr/>
      </xdr:nvSpPr>
      <xdr:spPr>
        <a:xfrm>
          <a:off x="2857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360" name="フローチャート: 判断 359"/>
        <xdr:cNvSpPr/>
      </xdr:nvSpPr>
      <xdr:spPr>
        <a:xfrm>
          <a:off x="1968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366" name="楕円 365"/>
        <xdr:cNvSpPr/>
      </xdr:nvSpPr>
      <xdr:spPr>
        <a:xfrm>
          <a:off x="3746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2539</xdr:rowOff>
    </xdr:from>
    <xdr:to>
      <xdr:col>15</xdr:col>
      <xdr:colOff>101600</xdr:colOff>
      <xdr:row>106</xdr:row>
      <xdr:rowOff>104139</xdr:rowOff>
    </xdr:to>
    <xdr:sp macro="" textlink="">
      <xdr:nvSpPr>
        <xdr:cNvPr id="367" name="楕円 366"/>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102870</xdr:rowOff>
    </xdr:from>
    <xdr:to>
      <xdr:col>19</xdr:col>
      <xdr:colOff>177800</xdr:colOff>
      <xdr:row>106</xdr:row>
      <xdr:rowOff>53339</xdr:rowOff>
    </xdr:to>
    <xdr:cxnSp macro="">
      <xdr:nvCxnSpPr>
        <xdr:cNvPr id="368" name="直線コネクタ 367"/>
        <xdr:cNvCxnSpPr/>
      </xdr:nvCxnSpPr>
      <xdr:spPr>
        <a:xfrm flipV="1">
          <a:off x="2908300" y="181051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369" name="楕円 368"/>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53339</xdr:rowOff>
    </xdr:to>
    <xdr:cxnSp macro="">
      <xdr:nvCxnSpPr>
        <xdr:cNvPr id="370" name="直線コネクタ 369"/>
        <xdr:cNvCxnSpPr/>
      </xdr:nvCxnSpPr>
      <xdr:spPr>
        <a:xfrm>
          <a:off x="2019300" y="18211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139716</xdr:rowOff>
    </xdr:from>
    <xdr:ext cx="405111" cy="259045"/>
    <xdr:sp macro="" textlink="">
      <xdr:nvSpPr>
        <xdr:cNvPr id="371" name="n_1aveValue【港湾・漁港】&#10;有形固定資産減価償却率"/>
        <xdr:cNvSpPr txBox="1"/>
      </xdr:nvSpPr>
      <xdr:spPr>
        <a:xfrm>
          <a:off x="3582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101616</xdr:rowOff>
    </xdr:from>
    <xdr:ext cx="405111" cy="259045"/>
    <xdr:sp macro="" textlink="">
      <xdr:nvSpPr>
        <xdr:cNvPr id="372" name="n_2aveValue【港湾・漁港】&#10;有形固定資産減価償却率"/>
        <xdr:cNvSpPr txBox="1"/>
      </xdr:nvSpPr>
      <xdr:spPr>
        <a:xfrm>
          <a:off x="2705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373" name="n_3aveValue【港湾・漁港】&#10;有形固定資産減価償却率"/>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374" name="n_1mainValue【港湾・漁港】&#10;有形固定資産減価償却率"/>
        <xdr:cNvSpPr txBox="1"/>
      </xdr:nvSpPr>
      <xdr:spPr>
        <a:xfrm>
          <a:off x="3582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375" name="n_2mainValue【港湾・漁港】&#10;有形固定資産減価償却率"/>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105427</xdr:rowOff>
    </xdr:from>
    <xdr:ext cx="405111" cy="259045"/>
    <xdr:sp macro="" textlink="">
      <xdr:nvSpPr>
        <xdr:cNvPr id="376" name="n_3mainValue【港湾・漁港】&#10;有形固定資産減価償却率"/>
        <xdr:cNvSpPr txBox="1"/>
      </xdr:nvSpPr>
      <xdr:spPr>
        <a:xfrm>
          <a:off x="1816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0" name="テキスト ボックス 389"/>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392" name="テキスト ボックス 391"/>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94" name="テキスト ボックス 393"/>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139009</xdr:rowOff>
    </xdr:from>
    <xdr:to>
      <xdr:col>54</xdr:col>
      <xdr:colOff>189865</xdr:colOff>
      <xdr:row>107</xdr:row>
      <xdr:rowOff>131367</xdr:rowOff>
    </xdr:to>
    <xdr:cxnSp macro="">
      <xdr:nvCxnSpPr>
        <xdr:cNvPr id="396" name="直線コネクタ 395"/>
        <xdr:cNvCxnSpPr/>
      </xdr:nvCxnSpPr>
      <xdr:spPr>
        <a:xfrm flipV="1">
          <a:off x="10476865" y="18312709"/>
          <a:ext cx="0" cy="16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135194</xdr:rowOff>
    </xdr:from>
    <xdr:ext cx="534377" cy="259045"/>
    <xdr:sp macro="" textlink="">
      <xdr:nvSpPr>
        <xdr:cNvPr id="397" name="【港湾・漁港】&#10;一人当たり有形固定資産（償却資産）額最小値テキスト"/>
        <xdr:cNvSpPr txBox="1"/>
      </xdr:nvSpPr>
      <xdr:spPr>
        <a:xfrm>
          <a:off x="10515600" y="184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131367</xdr:rowOff>
    </xdr:from>
    <xdr:to>
      <xdr:col>55</xdr:col>
      <xdr:colOff>88900</xdr:colOff>
      <xdr:row>107</xdr:row>
      <xdr:rowOff>131367</xdr:rowOff>
    </xdr:to>
    <xdr:cxnSp macro="">
      <xdr:nvCxnSpPr>
        <xdr:cNvPr id="398" name="直線コネクタ 397"/>
        <xdr:cNvCxnSpPr/>
      </xdr:nvCxnSpPr>
      <xdr:spPr>
        <a:xfrm>
          <a:off x="10388600" y="1847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85686</xdr:rowOff>
    </xdr:from>
    <xdr:ext cx="690189" cy="259045"/>
    <xdr:sp macro="" textlink="">
      <xdr:nvSpPr>
        <xdr:cNvPr id="399" name="【港湾・漁港】&#10;一人当たり有形固定資産（償却資産）額最大値テキスト"/>
        <xdr:cNvSpPr txBox="1"/>
      </xdr:nvSpPr>
      <xdr:spPr>
        <a:xfrm>
          <a:off x="10515600" y="180879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139009</xdr:rowOff>
    </xdr:from>
    <xdr:to>
      <xdr:col>55</xdr:col>
      <xdr:colOff>88900</xdr:colOff>
      <xdr:row>106</xdr:row>
      <xdr:rowOff>139009</xdr:rowOff>
    </xdr:to>
    <xdr:cxnSp macro="">
      <xdr:nvCxnSpPr>
        <xdr:cNvPr id="400" name="直線コネクタ 399"/>
        <xdr:cNvCxnSpPr/>
      </xdr:nvCxnSpPr>
      <xdr:spPr>
        <a:xfrm>
          <a:off x="10388600" y="18312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6867</xdr:rowOff>
    </xdr:from>
    <xdr:ext cx="599010" cy="259045"/>
    <xdr:sp macro="" textlink="">
      <xdr:nvSpPr>
        <xdr:cNvPr id="401" name="【港湾・漁港】&#10;一人当たり有形固定資産（償却資産）額平均値テキスト"/>
        <xdr:cNvSpPr txBox="1"/>
      </xdr:nvSpPr>
      <xdr:spPr>
        <a:xfrm>
          <a:off x="10515600" y="18352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28440</xdr:rowOff>
    </xdr:from>
    <xdr:to>
      <xdr:col>55</xdr:col>
      <xdr:colOff>50800</xdr:colOff>
      <xdr:row>107</xdr:row>
      <xdr:rowOff>130040</xdr:rowOff>
    </xdr:to>
    <xdr:sp macro="" textlink="">
      <xdr:nvSpPr>
        <xdr:cNvPr id="402" name="フローチャート: 判断 401"/>
        <xdr:cNvSpPr/>
      </xdr:nvSpPr>
      <xdr:spPr>
        <a:xfrm>
          <a:off x="10426700" y="183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26657</xdr:rowOff>
    </xdr:from>
    <xdr:to>
      <xdr:col>50</xdr:col>
      <xdr:colOff>165100</xdr:colOff>
      <xdr:row>100</xdr:row>
      <xdr:rowOff>128257</xdr:rowOff>
    </xdr:to>
    <xdr:sp macro="" textlink="">
      <xdr:nvSpPr>
        <xdr:cNvPr id="403" name="フローチャート: 判断 402"/>
        <xdr:cNvSpPr/>
      </xdr:nvSpPr>
      <xdr:spPr>
        <a:xfrm>
          <a:off x="9588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66684</xdr:rowOff>
    </xdr:from>
    <xdr:to>
      <xdr:col>46</xdr:col>
      <xdr:colOff>38100</xdr:colOff>
      <xdr:row>107</xdr:row>
      <xdr:rowOff>168284</xdr:rowOff>
    </xdr:to>
    <xdr:sp macro="" textlink="">
      <xdr:nvSpPr>
        <xdr:cNvPr id="404" name="フローチャート: 判断 403"/>
        <xdr:cNvSpPr/>
      </xdr:nvSpPr>
      <xdr:spPr>
        <a:xfrm>
          <a:off x="8699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66342</xdr:rowOff>
    </xdr:from>
    <xdr:to>
      <xdr:col>41</xdr:col>
      <xdr:colOff>101600</xdr:colOff>
      <xdr:row>107</xdr:row>
      <xdr:rowOff>167942</xdr:rowOff>
    </xdr:to>
    <xdr:sp macro="" textlink="">
      <xdr:nvSpPr>
        <xdr:cNvPr id="405" name="フローチャート: 判断 404"/>
        <xdr:cNvSpPr/>
      </xdr:nvSpPr>
      <xdr:spPr>
        <a:xfrm>
          <a:off x="7810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55507</xdr:rowOff>
    </xdr:from>
    <xdr:to>
      <xdr:col>50</xdr:col>
      <xdr:colOff>165100</xdr:colOff>
      <xdr:row>107</xdr:row>
      <xdr:rowOff>157107</xdr:rowOff>
    </xdr:to>
    <xdr:sp macro="" textlink="">
      <xdr:nvSpPr>
        <xdr:cNvPr id="411" name="楕円 410"/>
        <xdr:cNvSpPr/>
      </xdr:nvSpPr>
      <xdr:spPr>
        <a:xfrm>
          <a:off x="9588500" y="184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53566</xdr:rowOff>
    </xdr:from>
    <xdr:to>
      <xdr:col>46</xdr:col>
      <xdr:colOff>38100</xdr:colOff>
      <xdr:row>107</xdr:row>
      <xdr:rowOff>155166</xdr:rowOff>
    </xdr:to>
    <xdr:sp macro="" textlink="">
      <xdr:nvSpPr>
        <xdr:cNvPr id="412" name="楕円 411"/>
        <xdr:cNvSpPr/>
      </xdr:nvSpPr>
      <xdr:spPr>
        <a:xfrm>
          <a:off x="8699500" y="183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104366</xdr:rowOff>
    </xdr:from>
    <xdr:to>
      <xdr:col>50</xdr:col>
      <xdr:colOff>114300</xdr:colOff>
      <xdr:row>107</xdr:row>
      <xdr:rowOff>106307</xdr:rowOff>
    </xdr:to>
    <xdr:cxnSp macro="">
      <xdr:nvCxnSpPr>
        <xdr:cNvPr id="413" name="直線コネクタ 412"/>
        <xdr:cNvCxnSpPr/>
      </xdr:nvCxnSpPr>
      <xdr:spPr>
        <a:xfrm>
          <a:off x="8750300" y="18449516"/>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53778</xdr:rowOff>
    </xdr:from>
    <xdr:to>
      <xdr:col>41</xdr:col>
      <xdr:colOff>101600</xdr:colOff>
      <xdr:row>107</xdr:row>
      <xdr:rowOff>155378</xdr:rowOff>
    </xdr:to>
    <xdr:sp macro="" textlink="">
      <xdr:nvSpPr>
        <xdr:cNvPr id="414" name="楕円 413"/>
        <xdr:cNvSpPr/>
      </xdr:nvSpPr>
      <xdr:spPr>
        <a:xfrm>
          <a:off x="7810500" y="183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104366</xdr:rowOff>
    </xdr:from>
    <xdr:to>
      <xdr:col>45</xdr:col>
      <xdr:colOff>177800</xdr:colOff>
      <xdr:row>107</xdr:row>
      <xdr:rowOff>104578</xdr:rowOff>
    </xdr:to>
    <xdr:cxnSp macro="">
      <xdr:nvCxnSpPr>
        <xdr:cNvPr id="415" name="直線コネクタ 414"/>
        <xdr:cNvCxnSpPr/>
      </xdr:nvCxnSpPr>
      <xdr:spPr>
        <a:xfrm flipV="1">
          <a:off x="7861300" y="1844951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105188</xdr:colOff>
      <xdr:row>98</xdr:row>
      <xdr:rowOff>144784</xdr:rowOff>
    </xdr:from>
    <xdr:ext cx="754822" cy="259045"/>
    <xdr:sp macro="" textlink="">
      <xdr:nvSpPr>
        <xdr:cNvPr id="416" name="n_1aveValue【港湾・漁港】&#10;一人当たり有形固定資産（償却資産）額"/>
        <xdr:cNvSpPr txBox="1"/>
      </xdr:nvSpPr>
      <xdr:spPr>
        <a:xfrm>
          <a:off x="92491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159411</xdr:rowOff>
    </xdr:from>
    <xdr:ext cx="599010" cy="259045"/>
    <xdr:sp macro="" textlink="">
      <xdr:nvSpPr>
        <xdr:cNvPr id="417" name="n_2aveValue【港湾・漁港】&#10;一人当たり有形固定資産（償却資産）額"/>
        <xdr:cNvSpPr txBox="1"/>
      </xdr:nvSpPr>
      <xdr:spPr>
        <a:xfrm>
          <a:off x="8450795" y="1850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159069</xdr:rowOff>
    </xdr:from>
    <xdr:ext cx="599010" cy="259045"/>
    <xdr:sp macro="" textlink="">
      <xdr:nvSpPr>
        <xdr:cNvPr id="418" name="n_3aveValue【港湾・漁港】&#10;一人当たり有形固定資産（償却資産）額"/>
        <xdr:cNvSpPr txBox="1"/>
      </xdr:nvSpPr>
      <xdr:spPr>
        <a:xfrm>
          <a:off x="7561795" y="185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148234</xdr:rowOff>
    </xdr:from>
    <xdr:ext cx="599010" cy="259045"/>
    <xdr:sp macro="" textlink="">
      <xdr:nvSpPr>
        <xdr:cNvPr id="419" name="n_1mainValue【港湾・漁港】&#10;一人当たり有形固定資産（償却資産）額"/>
        <xdr:cNvSpPr txBox="1"/>
      </xdr:nvSpPr>
      <xdr:spPr>
        <a:xfrm>
          <a:off x="9327095" y="184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243</xdr:rowOff>
    </xdr:from>
    <xdr:ext cx="599010" cy="259045"/>
    <xdr:sp macro="" textlink="">
      <xdr:nvSpPr>
        <xdr:cNvPr id="420" name="n_2mainValue【港湾・漁港】&#10;一人当たり有形固定資産（償却資産）額"/>
        <xdr:cNvSpPr txBox="1"/>
      </xdr:nvSpPr>
      <xdr:spPr>
        <a:xfrm>
          <a:off x="8450795" y="181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455</xdr:rowOff>
    </xdr:from>
    <xdr:ext cx="599010" cy="259045"/>
    <xdr:sp macro="" textlink="">
      <xdr:nvSpPr>
        <xdr:cNvPr id="421" name="n_3mainValue【港湾・漁港】&#10;一人当たり有形固定資産（償却資産）額"/>
        <xdr:cNvSpPr txBox="1"/>
      </xdr:nvSpPr>
      <xdr:spPr>
        <a:xfrm>
          <a:off x="7561795" y="181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447" name="直線コネクタ 446"/>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448"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49" name="直線コネクタ 448"/>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1" name="直線コネクタ 45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452"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53" name="フローチャート: 判断 452"/>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54" name="フローチャート: 判断 453"/>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455" name="フローチャート: 判断 454"/>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56" name="フローチャート: 判断 455"/>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462" name="楕円 461"/>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63" name="楕円 462"/>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72934</xdr:rowOff>
    </xdr:to>
    <xdr:cxnSp macro="">
      <xdr:nvCxnSpPr>
        <xdr:cNvPr id="464" name="直線コネクタ 463"/>
        <xdr:cNvCxnSpPr/>
      </xdr:nvCxnSpPr>
      <xdr:spPr>
        <a:xfrm flipV="1">
          <a:off x="14592300" y="61732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465" name="楕円 464"/>
        <xdr:cNvSpPr/>
      </xdr:nvSpPr>
      <xdr:spPr>
        <a:xfrm>
          <a:off x="13652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79466</xdr:rowOff>
    </xdr:to>
    <xdr:cxnSp macro="">
      <xdr:nvCxnSpPr>
        <xdr:cNvPr id="466" name="直線コネクタ 465"/>
        <xdr:cNvCxnSpPr/>
      </xdr:nvCxnSpPr>
      <xdr:spPr>
        <a:xfrm flipV="1">
          <a:off x="13703300" y="6245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67"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68"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69"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470" name="n_1mainValue【認定こども園・幼稚園・保育所】&#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71" name="n_2mainValue【認定こども園・幼稚園・保育所】&#10;有形固定資産減価償却率"/>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472" name="n_3mainValue【認定こども園・幼稚園・保育所】&#10;有形固定資産減価償却率"/>
        <xdr:cNvSpPr txBox="1"/>
      </xdr:nvSpPr>
      <xdr:spPr>
        <a:xfrm>
          <a:off x="13500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3" name="直線コネクタ 4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4" name="テキスト ボックス 48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5" name="直線コネクタ 4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6" name="テキスト ボックス 4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7" name="直線コネクタ 4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8" name="テキスト ボックス 48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9" name="直線コネクタ 4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0" name="テキスト ボックス 48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1" name="直線コネクタ 4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2" name="テキスト ボックス 49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96" name="直線コネクタ 495"/>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97"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98" name="直線コネクタ 497"/>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99"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500" name="直線コネクタ 499"/>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501"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502" name="フローチャート: 判断 501"/>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503" name="フローチャート: 判断 502"/>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504" name="フローチャート: 判断 503"/>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505" name="フローチャート: 判断 504"/>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19050</xdr:rowOff>
    </xdr:from>
    <xdr:to>
      <xdr:col>112</xdr:col>
      <xdr:colOff>38100</xdr:colOff>
      <xdr:row>41</xdr:row>
      <xdr:rowOff>120650</xdr:rowOff>
    </xdr:to>
    <xdr:sp macro="" textlink="">
      <xdr:nvSpPr>
        <xdr:cNvPr id="511" name="楕円 510"/>
        <xdr:cNvSpPr/>
      </xdr:nvSpPr>
      <xdr:spPr>
        <a:xfrm>
          <a:off x="21272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19050</xdr:rowOff>
    </xdr:from>
    <xdr:to>
      <xdr:col>107</xdr:col>
      <xdr:colOff>101600</xdr:colOff>
      <xdr:row>41</xdr:row>
      <xdr:rowOff>120650</xdr:rowOff>
    </xdr:to>
    <xdr:sp macro="" textlink="">
      <xdr:nvSpPr>
        <xdr:cNvPr id="512" name="楕円 511"/>
        <xdr:cNvSpPr/>
      </xdr:nvSpPr>
      <xdr:spPr>
        <a:xfrm>
          <a:off x="20383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69850</xdr:rowOff>
    </xdr:from>
    <xdr:to>
      <xdr:col>111</xdr:col>
      <xdr:colOff>177800</xdr:colOff>
      <xdr:row>41</xdr:row>
      <xdr:rowOff>69850</xdr:rowOff>
    </xdr:to>
    <xdr:cxnSp macro="">
      <xdr:nvCxnSpPr>
        <xdr:cNvPr id="513" name="直線コネクタ 512"/>
        <xdr:cNvCxnSpPr/>
      </xdr:nvCxnSpPr>
      <xdr:spPr>
        <a:xfrm>
          <a:off x="204343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19050</xdr:rowOff>
    </xdr:from>
    <xdr:to>
      <xdr:col>102</xdr:col>
      <xdr:colOff>165100</xdr:colOff>
      <xdr:row>41</xdr:row>
      <xdr:rowOff>120650</xdr:rowOff>
    </xdr:to>
    <xdr:sp macro="" textlink="">
      <xdr:nvSpPr>
        <xdr:cNvPr id="514" name="楕円 513"/>
        <xdr:cNvSpPr/>
      </xdr:nvSpPr>
      <xdr:spPr>
        <a:xfrm>
          <a:off x="19494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69850</xdr:rowOff>
    </xdr:from>
    <xdr:to>
      <xdr:col>107</xdr:col>
      <xdr:colOff>50800</xdr:colOff>
      <xdr:row>41</xdr:row>
      <xdr:rowOff>69850</xdr:rowOff>
    </xdr:to>
    <xdr:cxnSp macro="">
      <xdr:nvCxnSpPr>
        <xdr:cNvPr id="515" name="直線コネクタ 514"/>
        <xdr:cNvCxnSpPr/>
      </xdr:nvCxnSpPr>
      <xdr:spPr>
        <a:xfrm>
          <a:off x="195453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516"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17"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518"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111777</xdr:rowOff>
    </xdr:from>
    <xdr:ext cx="469744" cy="259045"/>
    <xdr:sp macro="" textlink="">
      <xdr:nvSpPr>
        <xdr:cNvPr id="519" name="n_1mainValue【認定こども園・幼稚園・保育所】&#10;一人当たり面積"/>
        <xdr:cNvSpPr txBox="1"/>
      </xdr:nvSpPr>
      <xdr:spPr>
        <a:xfrm>
          <a:off x="210757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111777</xdr:rowOff>
    </xdr:from>
    <xdr:ext cx="469744" cy="259045"/>
    <xdr:sp macro="" textlink="">
      <xdr:nvSpPr>
        <xdr:cNvPr id="520" name="n_2mainValue【認定こども園・幼稚園・保育所】&#10;一人当たり面積"/>
        <xdr:cNvSpPr txBox="1"/>
      </xdr:nvSpPr>
      <xdr:spPr>
        <a:xfrm>
          <a:off x="20199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111777</xdr:rowOff>
    </xdr:from>
    <xdr:ext cx="469744" cy="259045"/>
    <xdr:sp macro="" textlink="">
      <xdr:nvSpPr>
        <xdr:cNvPr id="521" name="n_3mainValue【認定こども園・幼稚園・保育所】&#10;一人当たり面積"/>
        <xdr:cNvSpPr txBox="1"/>
      </xdr:nvSpPr>
      <xdr:spPr>
        <a:xfrm>
          <a:off x="19310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2" name="テキスト ボックス 5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2" name="テキスト ボックス 54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4" name="テキスト ボックス 5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546" name="直線コネクタ 545"/>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547"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548" name="直線コネクタ 547"/>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549"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550" name="直線コネクタ 549"/>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551"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52" name="フローチャート: 判断 551"/>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53" name="フローチャート: 判断 552"/>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54" name="フローチャート: 判断 553"/>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55" name="フローチャート: 判断 554"/>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61" name="楕円 560"/>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62" name="楕円 561"/>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68580</xdr:rowOff>
    </xdr:to>
    <xdr:cxnSp macro="">
      <xdr:nvCxnSpPr>
        <xdr:cNvPr id="563" name="直線コネクタ 562"/>
        <xdr:cNvCxnSpPr/>
      </xdr:nvCxnSpPr>
      <xdr:spPr>
        <a:xfrm>
          <a:off x="14592300" y="10178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151130</xdr:rowOff>
    </xdr:from>
    <xdr:to>
      <xdr:col>72</xdr:col>
      <xdr:colOff>38100</xdr:colOff>
      <xdr:row>59</xdr:row>
      <xdr:rowOff>81280</xdr:rowOff>
    </xdr:to>
    <xdr:sp macro="" textlink="">
      <xdr:nvSpPr>
        <xdr:cNvPr id="564" name="楕円 563"/>
        <xdr:cNvSpPr/>
      </xdr:nvSpPr>
      <xdr:spPr>
        <a:xfrm>
          <a:off x="1365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62865</xdr:rowOff>
    </xdr:to>
    <xdr:cxnSp macro="">
      <xdr:nvCxnSpPr>
        <xdr:cNvPr id="565" name="直線コネクタ 564"/>
        <xdr:cNvCxnSpPr/>
      </xdr:nvCxnSpPr>
      <xdr:spPr>
        <a:xfrm>
          <a:off x="13703300" y="10146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6"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67"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68"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69" name="n_1main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570" name="n_2mainValue【学校施設】&#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97807</xdr:rowOff>
    </xdr:from>
    <xdr:ext cx="405111" cy="259045"/>
    <xdr:sp macro="" textlink="">
      <xdr:nvSpPr>
        <xdr:cNvPr id="571" name="n_3mainValue【学校施設】&#10;有形固定資産減価償却率"/>
        <xdr:cNvSpPr txBox="1"/>
      </xdr:nvSpPr>
      <xdr:spPr>
        <a:xfrm>
          <a:off x="13500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97" name="直線コネクタ 596"/>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98"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99" name="直線コネクタ 598"/>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600"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601" name="直線コネクタ 600"/>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602"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603" name="フローチャート: 判断 602"/>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604" name="フローチャート: 判断 603"/>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605" name="フローチャート: 判断 604"/>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606" name="フローチャート: 判断 605"/>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106607</xdr:rowOff>
    </xdr:from>
    <xdr:to>
      <xdr:col>112</xdr:col>
      <xdr:colOff>38100</xdr:colOff>
      <xdr:row>63</xdr:row>
      <xdr:rowOff>36757</xdr:rowOff>
    </xdr:to>
    <xdr:sp macro="" textlink="">
      <xdr:nvSpPr>
        <xdr:cNvPr id="612" name="楕円 611"/>
        <xdr:cNvSpPr/>
      </xdr:nvSpPr>
      <xdr:spPr>
        <a:xfrm>
          <a:off x="21272500" y="107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105954</xdr:rowOff>
    </xdr:from>
    <xdr:to>
      <xdr:col>107</xdr:col>
      <xdr:colOff>101600</xdr:colOff>
      <xdr:row>63</xdr:row>
      <xdr:rowOff>36104</xdr:rowOff>
    </xdr:to>
    <xdr:sp macro="" textlink="">
      <xdr:nvSpPr>
        <xdr:cNvPr id="613" name="楕円 612"/>
        <xdr:cNvSpPr/>
      </xdr:nvSpPr>
      <xdr:spPr>
        <a:xfrm>
          <a:off x="20383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156754</xdr:rowOff>
    </xdr:from>
    <xdr:to>
      <xdr:col>111</xdr:col>
      <xdr:colOff>177800</xdr:colOff>
      <xdr:row>62</xdr:row>
      <xdr:rowOff>157407</xdr:rowOff>
    </xdr:to>
    <xdr:cxnSp macro="">
      <xdr:nvCxnSpPr>
        <xdr:cNvPr id="614" name="直線コネクタ 613"/>
        <xdr:cNvCxnSpPr/>
      </xdr:nvCxnSpPr>
      <xdr:spPr>
        <a:xfrm>
          <a:off x="20434300" y="107866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109547</xdr:rowOff>
    </xdr:from>
    <xdr:to>
      <xdr:col>102</xdr:col>
      <xdr:colOff>165100</xdr:colOff>
      <xdr:row>63</xdr:row>
      <xdr:rowOff>39697</xdr:rowOff>
    </xdr:to>
    <xdr:sp macro="" textlink="">
      <xdr:nvSpPr>
        <xdr:cNvPr id="615" name="楕円 614"/>
        <xdr:cNvSpPr/>
      </xdr:nvSpPr>
      <xdr:spPr>
        <a:xfrm>
          <a:off x="19494500" y="107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156754</xdr:rowOff>
    </xdr:from>
    <xdr:to>
      <xdr:col>107</xdr:col>
      <xdr:colOff>50800</xdr:colOff>
      <xdr:row>62</xdr:row>
      <xdr:rowOff>160347</xdr:rowOff>
    </xdr:to>
    <xdr:cxnSp macro="">
      <xdr:nvCxnSpPr>
        <xdr:cNvPr id="616" name="直線コネクタ 615"/>
        <xdr:cNvCxnSpPr/>
      </xdr:nvCxnSpPr>
      <xdr:spPr>
        <a:xfrm flipV="1">
          <a:off x="19545300" y="1078665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617"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618"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619"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27884</xdr:rowOff>
    </xdr:from>
    <xdr:ext cx="469744" cy="259045"/>
    <xdr:sp macro="" textlink="">
      <xdr:nvSpPr>
        <xdr:cNvPr id="620" name="n_1mainValue【学校施設】&#10;一人当たり面積"/>
        <xdr:cNvSpPr txBox="1"/>
      </xdr:nvSpPr>
      <xdr:spPr>
        <a:xfrm>
          <a:off x="21075727" y="108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27231</xdr:rowOff>
    </xdr:from>
    <xdr:ext cx="469744" cy="259045"/>
    <xdr:sp macro="" textlink="">
      <xdr:nvSpPr>
        <xdr:cNvPr id="621" name="n_2mainValue【学校施設】&#10;一人当たり面積"/>
        <xdr:cNvSpPr txBox="1"/>
      </xdr:nvSpPr>
      <xdr:spPr>
        <a:xfrm>
          <a:off x="20199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30824</xdr:rowOff>
    </xdr:from>
    <xdr:ext cx="469744" cy="259045"/>
    <xdr:sp macro="" textlink="">
      <xdr:nvSpPr>
        <xdr:cNvPr id="622" name="n_3mainValue【学校施設】&#10;一人当たり面積"/>
        <xdr:cNvSpPr txBox="1"/>
      </xdr:nvSpPr>
      <xdr:spPr>
        <a:xfrm>
          <a:off x="19310427" y="108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0" name="テキスト ボックス 6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0" name="テキスト ボックス 6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64" name="直線コネクタ 663"/>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65"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66" name="直線コネクタ 665"/>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69"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0" name="フローチャート: 判断 669"/>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71" name="フローチャート: 判断 670"/>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72" name="フローチャート: 判断 671"/>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73" name="フローチャート: 判断 672"/>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79" name="楕円 678"/>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80" name="楕円 679"/>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63137</xdr:rowOff>
    </xdr:to>
    <xdr:cxnSp macro="">
      <xdr:nvCxnSpPr>
        <xdr:cNvPr id="681" name="直線コネクタ 680"/>
        <xdr:cNvCxnSpPr/>
      </xdr:nvCxnSpPr>
      <xdr:spPr>
        <a:xfrm flipV="1">
          <a:off x="14592300" y="1782045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4173</xdr:rowOff>
    </xdr:from>
    <xdr:to>
      <xdr:col>72</xdr:col>
      <xdr:colOff>38100</xdr:colOff>
      <xdr:row>104</xdr:row>
      <xdr:rowOff>105773</xdr:rowOff>
    </xdr:to>
    <xdr:sp macro="" textlink="">
      <xdr:nvSpPr>
        <xdr:cNvPr id="682" name="楕円 681"/>
        <xdr:cNvSpPr/>
      </xdr:nvSpPr>
      <xdr:spPr>
        <a:xfrm>
          <a:off x="13652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54973</xdr:rowOff>
    </xdr:from>
    <xdr:to>
      <xdr:col>76</xdr:col>
      <xdr:colOff>114300</xdr:colOff>
      <xdr:row>104</xdr:row>
      <xdr:rowOff>63137</xdr:rowOff>
    </xdr:to>
    <xdr:cxnSp macro="">
      <xdr:nvCxnSpPr>
        <xdr:cNvPr id="683" name="直線コネクタ 682"/>
        <xdr:cNvCxnSpPr/>
      </xdr:nvCxnSpPr>
      <xdr:spPr>
        <a:xfrm>
          <a:off x="13703300" y="1788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84"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85"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86"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31585</xdr:rowOff>
    </xdr:from>
    <xdr:ext cx="405111" cy="259045"/>
    <xdr:sp macro="" textlink="">
      <xdr:nvSpPr>
        <xdr:cNvPr id="687" name="n_1mainValue【公民館】&#10;有形固定資産減価償却率"/>
        <xdr:cNvSpPr txBox="1"/>
      </xdr:nvSpPr>
      <xdr:spPr>
        <a:xfrm>
          <a:off x="152660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88" name="n_2mainValue【公民館】&#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96900</xdr:rowOff>
    </xdr:from>
    <xdr:ext cx="405111" cy="259045"/>
    <xdr:sp macro="" textlink="">
      <xdr:nvSpPr>
        <xdr:cNvPr id="689" name="n_3mainValue【公民館】&#10;有形固定資産減価償却率"/>
        <xdr:cNvSpPr txBox="1"/>
      </xdr:nvSpPr>
      <xdr:spPr>
        <a:xfrm>
          <a:off x="13500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11" name="直線コネクタ 710"/>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12"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13" name="直線コネクタ 712"/>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14"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15" name="直線コネクタ 714"/>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716"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17" name="フローチャート: 判断 716"/>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18" name="フローチャート: 判断 717"/>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19" name="フローチャート: 判断 718"/>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20" name="フローチャート: 判断 719"/>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51460</xdr:rowOff>
    </xdr:from>
    <xdr:to>
      <xdr:col>112</xdr:col>
      <xdr:colOff>38100</xdr:colOff>
      <xdr:row>107</xdr:row>
      <xdr:rowOff>153060</xdr:rowOff>
    </xdr:to>
    <xdr:sp macro="" textlink="">
      <xdr:nvSpPr>
        <xdr:cNvPr id="726" name="楕円 725"/>
        <xdr:cNvSpPr/>
      </xdr:nvSpPr>
      <xdr:spPr>
        <a:xfrm>
          <a:off x="21272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51460</xdr:rowOff>
    </xdr:from>
    <xdr:to>
      <xdr:col>107</xdr:col>
      <xdr:colOff>101600</xdr:colOff>
      <xdr:row>107</xdr:row>
      <xdr:rowOff>153060</xdr:rowOff>
    </xdr:to>
    <xdr:sp macro="" textlink="">
      <xdr:nvSpPr>
        <xdr:cNvPr id="727" name="楕円 726"/>
        <xdr:cNvSpPr/>
      </xdr:nvSpPr>
      <xdr:spPr>
        <a:xfrm>
          <a:off x="20383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102260</xdr:rowOff>
    </xdr:from>
    <xdr:to>
      <xdr:col>111</xdr:col>
      <xdr:colOff>177800</xdr:colOff>
      <xdr:row>107</xdr:row>
      <xdr:rowOff>102260</xdr:rowOff>
    </xdr:to>
    <xdr:cxnSp macro="">
      <xdr:nvCxnSpPr>
        <xdr:cNvPr id="728" name="直線コネクタ 727"/>
        <xdr:cNvCxnSpPr/>
      </xdr:nvCxnSpPr>
      <xdr:spPr>
        <a:xfrm>
          <a:off x="20434300" y="18447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51918</xdr:rowOff>
    </xdr:from>
    <xdr:to>
      <xdr:col>102</xdr:col>
      <xdr:colOff>165100</xdr:colOff>
      <xdr:row>107</xdr:row>
      <xdr:rowOff>153518</xdr:rowOff>
    </xdr:to>
    <xdr:sp macro="" textlink="">
      <xdr:nvSpPr>
        <xdr:cNvPr id="729" name="楕円 728"/>
        <xdr:cNvSpPr/>
      </xdr:nvSpPr>
      <xdr:spPr>
        <a:xfrm>
          <a:off x="194945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102260</xdr:rowOff>
    </xdr:from>
    <xdr:to>
      <xdr:col>107</xdr:col>
      <xdr:colOff>50800</xdr:colOff>
      <xdr:row>107</xdr:row>
      <xdr:rowOff>102718</xdr:rowOff>
    </xdr:to>
    <xdr:cxnSp macro="">
      <xdr:nvCxnSpPr>
        <xdr:cNvPr id="730" name="直線コネクタ 729"/>
        <xdr:cNvCxnSpPr/>
      </xdr:nvCxnSpPr>
      <xdr:spPr>
        <a:xfrm flipV="1">
          <a:off x="19545300" y="184474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31"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3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33"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144187</xdr:rowOff>
    </xdr:from>
    <xdr:ext cx="469744" cy="259045"/>
    <xdr:sp macro="" textlink="">
      <xdr:nvSpPr>
        <xdr:cNvPr id="734" name="n_1mainValue【公民館】&#10;一人当たり面積"/>
        <xdr:cNvSpPr txBox="1"/>
      </xdr:nvSpPr>
      <xdr:spPr>
        <a:xfrm>
          <a:off x="210757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144187</xdr:rowOff>
    </xdr:from>
    <xdr:ext cx="469744" cy="259045"/>
    <xdr:sp macro="" textlink="">
      <xdr:nvSpPr>
        <xdr:cNvPr id="735" name="n_2mainValue【公民館】&#10;一人当たり面積"/>
        <xdr:cNvSpPr txBox="1"/>
      </xdr:nvSpPr>
      <xdr:spPr>
        <a:xfrm>
          <a:off x="20199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144645</xdr:rowOff>
    </xdr:from>
    <xdr:ext cx="469744" cy="259045"/>
    <xdr:sp macro="" textlink="">
      <xdr:nvSpPr>
        <xdr:cNvPr id="736" name="n_3mainValue【公民館】&#10;一人当たり面積"/>
        <xdr:cNvSpPr txBox="1"/>
      </xdr:nvSpPr>
      <xdr:spPr>
        <a:xfrm>
          <a:off x="19310427"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ものとして、道路や橋梁が挙げられる。また、公営住宅や港湾・漁港は町営住宅の建築や漁港の整備を行ったため、低い数値となっている。特に公営住宅は旧住宅を解体し、新築をしたため、対前年度に比べて大幅に下がっている。漁港については整備を進めていることから、減少していく見込みである。その他については、ほぼ同等の状態を維持している状況である。今後も計画的に改修を進める予定ではあるが、老朽化だけでなく自然災害による改修などを迫られる可能性も考えられるため、慎重に計画を進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90" name="楕円 89"/>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xdr:rowOff>
    </xdr:from>
    <xdr:to>
      <xdr:col>15</xdr:col>
      <xdr:colOff>101600</xdr:colOff>
      <xdr:row>58</xdr:row>
      <xdr:rowOff>115570</xdr:rowOff>
    </xdr:to>
    <xdr:sp macro="" textlink="">
      <xdr:nvSpPr>
        <xdr:cNvPr id="91" name="楕円 90"/>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64770</xdr:rowOff>
    </xdr:to>
    <xdr:cxnSp macro="">
      <xdr:nvCxnSpPr>
        <xdr:cNvPr id="92" name="直線コネクタ 91"/>
        <xdr:cNvCxnSpPr/>
      </xdr:nvCxnSpPr>
      <xdr:spPr>
        <a:xfrm flipV="1">
          <a:off x="2908300" y="997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93" name="楕円 92"/>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64770</xdr:rowOff>
    </xdr:to>
    <xdr:cxnSp macro="">
      <xdr:nvCxnSpPr>
        <xdr:cNvPr id="94" name="直線コネクタ 93"/>
        <xdr:cNvCxnSpPr/>
      </xdr:nvCxnSpPr>
      <xdr:spPr>
        <a:xfrm>
          <a:off x="2019300" y="99879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93997</xdr:rowOff>
    </xdr:from>
    <xdr:ext cx="405111" cy="259045"/>
    <xdr:sp macro="" textlink="">
      <xdr:nvSpPr>
        <xdr:cNvPr id="95" name="n_1mainValue【体育館・プー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96" name="n_2mainValue【体育館・プール】&#10;有形固定資産減価償却率"/>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97" name="n_3mainValue【体育館・プール】&#10;有形固定資産減価償却率"/>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2"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7"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xdr:rowOff>
    </xdr:from>
    <xdr:to>
      <xdr:col>50</xdr:col>
      <xdr:colOff>165100</xdr:colOff>
      <xdr:row>62</xdr:row>
      <xdr:rowOff>112522</xdr:rowOff>
    </xdr:to>
    <xdr:sp macro="" textlink="">
      <xdr:nvSpPr>
        <xdr:cNvPr id="135" name="楕円 134"/>
        <xdr:cNvSpPr/>
      </xdr:nvSpPr>
      <xdr:spPr>
        <a:xfrm>
          <a:off x="958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10922</xdr:rowOff>
    </xdr:from>
    <xdr:to>
      <xdr:col>46</xdr:col>
      <xdr:colOff>38100</xdr:colOff>
      <xdr:row>62</xdr:row>
      <xdr:rowOff>112522</xdr:rowOff>
    </xdr:to>
    <xdr:sp macro="" textlink="">
      <xdr:nvSpPr>
        <xdr:cNvPr id="136" name="楕円 135"/>
        <xdr:cNvSpPr/>
      </xdr:nvSpPr>
      <xdr:spPr>
        <a:xfrm>
          <a:off x="8699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61722</xdr:rowOff>
    </xdr:from>
    <xdr:to>
      <xdr:col>50</xdr:col>
      <xdr:colOff>114300</xdr:colOff>
      <xdr:row>62</xdr:row>
      <xdr:rowOff>61722</xdr:rowOff>
    </xdr:to>
    <xdr:cxnSp macro="">
      <xdr:nvCxnSpPr>
        <xdr:cNvPr id="137" name="直線コネクタ 136"/>
        <xdr:cNvCxnSpPr/>
      </xdr:nvCxnSpPr>
      <xdr:spPr>
        <a:xfrm>
          <a:off x="8750300" y="1069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16637</xdr:rowOff>
    </xdr:from>
    <xdr:to>
      <xdr:col>41</xdr:col>
      <xdr:colOff>101600</xdr:colOff>
      <xdr:row>62</xdr:row>
      <xdr:rowOff>118237</xdr:rowOff>
    </xdr:to>
    <xdr:sp macro="" textlink="">
      <xdr:nvSpPr>
        <xdr:cNvPr id="138" name="楕円 137"/>
        <xdr:cNvSpPr/>
      </xdr:nvSpPr>
      <xdr:spPr>
        <a:xfrm>
          <a:off x="7810500" y="106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61722</xdr:rowOff>
    </xdr:from>
    <xdr:to>
      <xdr:col>45</xdr:col>
      <xdr:colOff>177800</xdr:colOff>
      <xdr:row>62</xdr:row>
      <xdr:rowOff>67437</xdr:rowOff>
    </xdr:to>
    <xdr:cxnSp macro="">
      <xdr:nvCxnSpPr>
        <xdr:cNvPr id="139" name="直線コネクタ 138"/>
        <xdr:cNvCxnSpPr/>
      </xdr:nvCxnSpPr>
      <xdr:spPr>
        <a:xfrm flipV="1">
          <a:off x="7861300" y="1069162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103649</xdr:rowOff>
    </xdr:from>
    <xdr:ext cx="469744" cy="259045"/>
    <xdr:sp macro="" textlink="">
      <xdr:nvSpPr>
        <xdr:cNvPr id="140" name="n_1mainValue【体育館・プール】&#10;一人当たり面積"/>
        <xdr:cNvSpPr txBox="1"/>
      </xdr:nvSpPr>
      <xdr:spPr>
        <a:xfrm>
          <a:off x="93917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103649</xdr:rowOff>
    </xdr:from>
    <xdr:ext cx="469744" cy="259045"/>
    <xdr:sp macro="" textlink="">
      <xdr:nvSpPr>
        <xdr:cNvPr id="141" name="n_2mainValue【体育館・プール】&#10;一人当たり面積"/>
        <xdr:cNvSpPr txBox="1"/>
      </xdr:nvSpPr>
      <xdr:spPr>
        <a:xfrm>
          <a:off x="8515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109364</xdr:rowOff>
    </xdr:from>
    <xdr:ext cx="469744" cy="259045"/>
    <xdr:sp macro="" textlink="">
      <xdr:nvSpPr>
        <xdr:cNvPr id="142" name="n_3mainValue【体育館・プール】&#10;一人当たり面積"/>
        <xdr:cNvSpPr txBox="1"/>
      </xdr:nvSpPr>
      <xdr:spPr>
        <a:xfrm>
          <a:off x="7626427" y="107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8" name="直線コネクタ 167"/>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9"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0" name="直線コネクタ 169"/>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2" name="直線コネクタ 1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3"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4" name="フローチャート: 判断 173"/>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5" name="フローチャート: 判断 17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6"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7" name="フローチャート: 判断 176"/>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8"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9" name="フローチャート: 判断 178"/>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0"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52614</xdr:rowOff>
    </xdr:from>
    <xdr:to>
      <xdr:col>20</xdr:col>
      <xdr:colOff>38100</xdr:colOff>
      <xdr:row>82</xdr:row>
      <xdr:rowOff>154214</xdr:rowOff>
    </xdr:to>
    <xdr:sp macro="" textlink="">
      <xdr:nvSpPr>
        <xdr:cNvPr id="186" name="楕円 185"/>
        <xdr:cNvSpPr/>
      </xdr:nvSpPr>
      <xdr:spPr>
        <a:xfrm>
          <a:off x="3746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187" name="楕円 186"/>
        <xdr:cNvSpPr/>
      </xdr:nvSpPr>
      <xdr:spPr>
        <a:xfrm>
          <a:off x="2857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103414</xdr:rowOff>
    </xdr:from>
    <xdr:to>
      <xdr:col>19</xdr:col>
      <xdr:colOff>177800</xdr:colOff>
      <xdr:row>83</xdr:row>
      <xdr:rowOff>5443</xdr:rowOff>
    </xdr:to>
    <xdr:cxnSp macro="">
      <xdr:nvCxnSpPr>
        <xdr:cNvPr id="188" name="直線コネクタ 187"/>
        <xdr:cNvCxnSpPr/>
      </xdr:nvCxnSpPr>
      <xdr:spPr>
        <a:xfrm flipV="1">
          <a:off x="2908300" y="1416231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189" name="楕円 188"/>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5443</xdr:rowOff>
    </xdr:to>
    <xdr:cxnSp macro="">
      <xdr:nvCxnSpPr>
        <xdr:cNvPr id="190" name="直線コネクタ 189"/>
        <xdr:cNvCxnSpPr/>
      </xdr:nvCxnSpPr>
      <xdr:spPr>
        <a:xfrm>
          <a:off x="2019300" y="142341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145341</xdr:rowOff>
    </xdr:from>
    <xdr:ext cx="405111" cy="259045"/>
    <xdr:sp macro="" textlink="">
      <xdr:nvSpPr>
        <xdr:cNvPr id="191" name="n_1mainValue【福祉施設】&#10;有形固定資産減価償却率"/>
        <xdr:cNvSpPr txBox="1"/>
      </xdr:nvSpPr>
      <xdr:spPr>
        <a:xfrm>
          <a:off x="35820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192" name="n_2mainValue【福祉施設】&#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193" name="n_3mainValue【福祉施設】&#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9" name="直線コネクタ 218"/>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0"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1" name="直線コネクタ 220"/>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22"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3" name="直線コネクタ 222"/>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24"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5" name="フローチャート: 判断 224"/>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6" name="フローチャート: 判断 2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27"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8" name="フローチャート: 判断 2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29"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0" name="フローチャート: 判断 229"/>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231"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22679</xdr:rowOff>
    </xdr:from>
    <xdr:to>
      <xdr:col>50</xdr:col>
      <xdr:colOff>165100</xdr:colOff>
      <xdr:row>85</xdr:row>
      <xdr:rowOff>124279</xdr:rowOff>
    </xdr:to>
    <xdr:sp macro="" textlink="">
      <xdr:nvSpPr>
        <xdr:cNvPr id="237" name="楕円 236"/>
        <xdr:cNvSpPr/>
      </xdr:nvSpPr>
      <xdr:spPr>
        <a:xfrm>
          <a:off x="9588500" y="145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22679</xdr:rowOff>
    </xdr:from>
    <xdr:to>
      <xdr:col>46</xdr:col>
      <xdr:colOff>38100</xdr:colOff>
      <xdr:row>85</xdr:row>
      <xdr:rowOff>124279</xdr:rowOff>
    </xdr:to>
    <xdr:sp macro="" textlink="">
      <xdr:nvSpPr>
        <xdr:cNvPr id="238" name="楕円 237"/>
        <xdr:cNvSpPr/>
      </xdr:nvSpPr>
      <xdr:spPr>
        <a:xfrm>
          <a:off x="8699500" y="145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73479</xdr:rowOff>
    </xdr:from>
    <xdr:to>
      <xdr:col>50</xdr:col>
      <xdr:colOff>114300</xdr:colOff>
      <xdr:row>85</xdr:row>
      <xdr:rowOff>73479</xdr:rowOff>
    </xdr:to>
    <xdr:cxnSp macro="">
      <xdr:nvCxnSpPr>
        <xdr:cNvPr id="239" name="直線コネクタ 238"/>
        <xdr:cNvCxnSpPr/>
      </xdr:nvCxnSpPr>
      <xdr:spPr>
        <a:xfrm>
          <a:off x="8750300" y="14646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23768</xdr:rowOff>
    </xdr:from>
    <xdr:to>
      <xdr:col>41</xdr:col>
      <xdr:colOff>101600</xdr:colOff>
      <xdr:row>85</xdr:row>
      <xdr:rowOff>125368</xdr:rowOff>
    </xdr:to>
    <xdr:sp macro="" textlink="">
      <xdr:nvSpPr>
        <xdr:cNvPr id="240" name="楕円 239"/>
        <xdr:cNvSpPr/>
      </xdr:nvSpPr>
      <xdr:spPr>
        <a:xfrm>
          <a:off x="7810500" y="145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73479</xdr:rowOff>
    </xdr:from>
    <xdr:to>
      <xdr:col>45</xdr:col>
      <xdr:colOff>177800</xdr:colOff>
      <xdr:row>85</xdr:row>
      <xdr:rowOff>74568</xdr:rowOff>
    </xdr:to>
    <xdr:cxnSp macro="">
      <xdr:nvCxnSpPr>
        <xdr:cNvPr id="241" name="直線コネクタ 240"/>
        <xdr:cNvCxnSpPr/>
      </xdr:nvCxnSpPr>
      <xdr:spPr>
        <a:xfrm flipV="1">
          <a:off x="7861300" y="146467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115406</xdr:rowOff>
    </xdr:from>
    <xdr:ext cx="469744" cy="259045"/>
    <xdr:sp macro="" textlink="">
      <xdr:nvSpPr>
        <xdr:cNvPr id="242" name="n_1mainValue【福祉施設】&#10;一人当たり面積"/>
        <xdr:cNvSpPr txBox="1"/>
      </xdr:nvSpPr>
      <xdr:spPr>
        <a:xfrm>
          <a:off x="9391727"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115406</xdr:rowOff>
    </xdr:from>
    <xdr:ext cx="469744" cy="259045"/>
    <xdr:sp macro="" textlink="">
      <xdr:nvSpPr>
        <xdr:cNvPr id="243" name="n_2mainValue【福祉施設】&#10;一人当たり面積"/>
        <xdr:cNvSpPr txBox="1"/>
      </xdr:nvSpPr>
      <xdr:spPr>
        <a:xfrm>
          <a:off x="8515427"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141895</xdr:rowOff>
    </xdr:from>
    <xdr:ext cx="469744" cy="259045"/>
    <xdr:sp macro="" textlink="">
      <xdr:nvSpPr>
        <xdr:cNvPr id="244" name="n_3mainValue【福祉施設】&#10;一人当たり面積"/>
        <xdr:cNvSpPr txBox="1"/>
      </xdr:nvSpPr>
      <xdr:spPr>
        <a:xfrm>
          <a:off x="7626427" y="143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5" name="テキスト ボックス 2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6" name="直線コネクタ 2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7" name="テキスト ボックス 2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8" name="直線コネクタ 2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9" name="テキスト ボックス 2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0" name="直線コネクタ 2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1" name="テキスト ボックス 2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2" name="直線コネクタ 2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3" name="テキスト ボックス 2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4" name="直線コネクタ 2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5" name="テキスト ボックス 26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7" name="テキスト ボックス 2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69" name="直線コネクタ 268"/>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70"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71" name="直線コネクタ 270"/>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72"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73" name="直線コネクタ 272"/>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74"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75" name="フローチャート: 判断 274"/>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76" name="フローチャート: 判断 275"/>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104791</xdr:rowOff>
    </xdr:from>
    <xdr:ext cx="405111" cy="259045"/>
    <xdr:sp macro="" textlink="">
      <xdr:nvSpPr>
        <xdr:cNvPr id="277" name="n_1aveValue【市民会館】&#10;有形固定資産減価償却率"/>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78" name="フローチャート: 判断 277"/>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279"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80" name="フローチャート: 判断 279"/>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3827</xdr:rowOff>
    </xdr:from>
    <xdr:ext cx="405111" cy="259045"/>
    <xdr:sp macro="" textlink="">
      <xdr:nvSpPr>
        <xdr:cNvPr id="281" name="n_3ave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287" name="楕円 286"/>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288" name="楕円 287"/>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80011</xdr:rowOff>
    </xdr:to>
    <xdr:cxnSp macro="">
      <xdr:nvCxnSpPr>
        <xdr:cNvPr id="289" name="直線コネクタ 288"/>
        <xdr:cNvCxnSpPr/>
      </xdr:nvCxnSpPr>
      <xdr:spPr>
        <a:xfrm flipV="1">
          <a:off x="2908300" y="179965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19686</xdr:rowOff>
    </xdr:from>
    <xdr:to>
      <xdr:col>10</xdr:col>
      <xdr:colOff>165100</xdr:colOff>
      <xdr:row>105</xdr:row>
      <xdr:rowOff>121286</xdr:rowOff>
    </xdr:to>
    <xdr:sp macro="" textlink="">
      <xdr:nvSpPr>
        <xdr:cNvPr id="290" name="楕円 289"/>
        <xdr:cNvSpPr/>
      </xdr:nvSpPr>
      <xdr:spPr>
        <a:xfrm>
          <a:off x="1968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70486</xdr:rowOff>
    </xdr:from>
    <xdr:to>
      <xdr:col>15</xdr:col>
      <xdr:colOff>50800</xdr:colOff>
      <xdr:row>105</xdr:row>
      <xdr:rowOff>80011</xdr:rowOff>
    </xdr:to>
    <xdr:cxnSp macro="">
      <xdr:nvCxnSpPr>
        <xdr:cNvPr id="291" name="直線コネクタ 290"/>
        <xdr:cNvCxnSpPr/>
      </xdr:nvCxnSpPr>
      <xdr:spPr>
        <a:xfrm>
          <a:off x="2019300" y="18072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61613</xdr:rowOff>
    </xdr:from>
    <xdr:ext cx="405111" cy="259045"/>
    <xdr:sp macro="" textlink="">
      <xdr:nvSpPr>
        <xdr:cNvPr id="292" name="n_1mainValue【市民会館】&#10;有形固定資産減価償却率"/>
        <xdr:cNvSpPr txBox="1"/>
      </xdr:nvSpPr>
      <xdr:spPr>
        <a:xfrm>
          <a:off x="35820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293" name="n_2main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137813</xdr:rowOff>
    </xdr:from>
    <xdr:ext cx="405111" cy="259045"/>
    <xdr:sp macro="" textlink="">
      <xdr:nvSpPr>
        <xdr:cNvPr id="294" name="n_3mainValue【市民会館】&#10;有形固定資産減価償却率"/>
        <xdr:cNvSpPr txBox="1"/>
      </xdr:nvSpPr>
      <xdr:spPr>
        <a:xfrm>
          <a:off x="1816744"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6" name="テキスト ボックス 3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8" name="テキスト ボックス 3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0" name="テキスト ボックス 3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2" name="テキスト ボックス 3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4" name="テキスト ボックス 3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18" name="直線コネクタ 317"/>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19"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20" name="直線コネクタ 319"/>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21"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22" name="直線コネクタ 321"/>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23"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24" name="フローチャート: 判断 323"/>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25" name="フローチャート: 判断 324"/>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326"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27" name="フローチャート: 判断 326"/>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28"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29" name="フローチャート: 判断 328"/>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330"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36" name="楕円 335"/>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337" name="楕円 336"/>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156211</xdr:rowOff>
    </xdr:to>
    <xdr:cxnSp macro="">
      <xdr:nvCxnSpPr>
        <xdr:cNvPr id="338" name="直線コネクタ 337"/>
        <xdr:cNvCxnSpPr/>
      </xdr:nvCxnSpPr>
      <xdr:spPr>
        <a:xfrm>
          <a:off x="8750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339" name="楕円 338"/>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156211</xdr:rowOff>
    </xdr:to>
    <xdr:cxnSp macro="">
      <xdr:nvCxnSpPr>
        <xdr:cNvPr id="340" name="直線コネクタ 339"/>
        <xdr:cNvCxnSpPr/>
      </xdr:nvCxnSpPr>
      <xdr:spPr>
        <a:xfrm>
          <a:off x="7861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26688</xdr:rowOff>
    </xdr:from>
    <xdr:ext cx="469744" cy="259045"/>
    <xdr:sp macro="" textlink="">
      <xdr:nvSpPr>
        <xdr:cNvPr id="341"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342"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343" name="n_3mainValue【市民会館】&#10;一人当たり面積"/>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68" name="直線コネクタ 36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6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70" name="直線コネクタ 36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2" name="直線コネクタ 3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73"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74" name="フローチャート: 判断 37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75" name="フローチャート: 判断 37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76"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77" name="フローチャート: 判断 37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7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79" name="フローチャート: 判断 37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8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386" name="楕円 385"/>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387" name="楕円 386"/>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60960</xdr:rowOff>
    </xdr:to>
    <xdr:cxnSp macro="">
      <xdr:nvCxnSpPr>
        <xdr:cNvPr id="388" name="直線コネクタ 387"/>
        <xdr:cNvCxnSpPr/>
      </xdr:nvCxnSpPr>
      <xdr:spPr>
        <a:xfrm flipV="1">
          <a:off x="14592300" y="6315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38752</xdr:rowOff>
    </xdr:from>
    <xdr:ext cx="405111" cy="259045"/>
    <xdr:sp macro="" textlink="">
      <xdr:nvSpPr>
        <xdr:cNvPr id="389" name="n_1mainValue【一般廃棄物処理施設】&#10;有形固定資産減価償却率"/>
        <xdr:cNvSpPr txBox="1"/>
      </xdr:nvSpPr>
      <xdr:spPr>
        <a:xfrm>
          <a:off x="15266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390" name="n_2main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2" name="テキスト ボックス 4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4" name="テキスト ボックス 4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6" name="テキスト ボックス 4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8" name="テキスト ボックス 4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0" name="テキスト ボックス 40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2" name="テキスト ボックス 41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14" name="直線コネクタ 413"/>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15"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16" name="直線コネクタ 415"/>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17"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18" name="直線コネクタ 417"/>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419"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20" name="フローチャート: 判断 419"/>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21" name="フローチャート: 判断 420"/>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422"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23" name="フローチャート: 判断 422"/>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24"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25" name="フローチャート: 判断 424"/>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26"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6097</xdr:rowOff>
    </xdr:from>
    <xdr:to>
      <xdr:col>112</xdr:col>
      <xdr:colOff>38100</xdr:colOff>
      <xdr:row>41</xdr:row>
      <xdr:rowOff>107697</xdr:rowOff>
    </xdr:to>
    <xdr:sp macro="" textlink="">
      <xdr:nvSpPr>
        <xdr:cNvPr id="432" name="楕円 431"/>
        <xdr:cNvSpPr/>
      </xdr:nvSpPr>
      <xdr:spPr>
        <a:xfrm>
          <a:off x="21272500" y="7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7305</xdr:rowOff>
    </xdr:from>
    <xdr:to>
      <xdr:col>107</xdr:col>
      <xdr:colOff>101600</xdr:colOff>
      <xdr:row>41</xdr:row>
      <xdr:rowOff>108905</xdr:rowOff>
    </xdr:to>
    <xdr:sp macro="" textlink="">
      <xdr:nvSpPr>
        <xdr:cNvPr id="433" name="楕円 432"/>
        <xdr:cNvSpPr/>
      </xdr:nvSpPr>
      <xdr:spPr>
        <a:xfrm>
          <a:off x="20383500" y="70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56897</xdr:rowOff>
    </xdr:from>
    <xdr:to>
      <xdr:col>111</xdr:col>
      <xdr:colOff>177800</xdr:colOff>
      <xdr:row>41</xdr:row>
      <xdr:rowOff>58105</xdr:rowOff>
    </xdr:to>
    <xdr:cxnSp macro="">
      <xdr:nvCxnSpPr>
        <xdr:cNvPr id="434" name="直線コネクタ 433"/>
        <xdr:cNvCxnSpPr/>
      </xdr:nvCxnSpPr>
      <xdr:spPr>
        <a:xfrm flipV="1">
          <a:off x="20434300" y="7086347"/>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124224</xdr:rowOff>
    </xdr:from>
    <xdr:ext cx="599010" cy="259045"/>
    <xdr:sp macro="" textlink="">
      <xdr:nvSpPr>
        <xdr:cNvPr id="435" name="n_1mainValue【一般廃棄物処理施設】&#10;一人当たり有形固定資産（償却資産）額"/>
        <xdr:cNvSpPr txBox="1"/>
      </xdr:nvSpPr>
      <xdr:spPr>
        <a:xfrm>
          <a:off x="21011095" y="68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100032</xdr:rowOff>
    </xdr:from>
    <xdr:ext cx="599010" cy="259045"/>
    <xdr:sp macro="" textlink="">
      <xdr:nvSpPr>
        <xdr:cNvPr id="436" name="n_2mainValue【一般廃棄物処理施設】&#10;一人当たり有形固定資産（償却資産）額"/>
        <xdr:cNvSpPr txBox="1"/>
      </xdr:nvSpPr>
      <xdr:spPr>
        <a:xfrm>
          <a:off x="20134795" y="712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7" name="テキスト ボックス 44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7" name="テキスト ボックス 45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61" name="直線コネクタ 460"/>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62"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63" name="直線コネクタ 46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64"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65" name="直線コネクタ 464"/>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66"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67" name="フローチャート: 判断 466"/>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68" name="フローチャート: 判断 467"/>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69"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70" name="フローチャート: 判断 469"/>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471"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72" name="フローチャート: 判断 471"/>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73"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479" name="楕円 478"/>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78740</xdr:rowOff>
    </xdr:from>
    <xdr:to>
      <xdr:col>76</xdr:col>
      <xdr:colOff>165100</xdr:colOff>
      <xdr:row>62</xdr:row>
      <xdr:rowOff>8890</xdr:rowOff>
    </xdr:to>
    <xdr:sp macro="" textlink="">
      <xdr:nvSpPr>
        <xdr:cNvPr id="480" name="楕円 479"/>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129540</xdr:rowOff>
    </xdr:to>
    <xdr:cxnSp macro="">
      <xdr:nvCxnSpPr>
        <xdr:cNvPr id="481" name="直線コネクタ 480"/>
        <xdr:cNvCxnSpPr/>
      </xdr:nvCxnSpPr>
      <xdr:spPr>
        <a:xfrm flipV="1">
          <a:off x="14592300" y="105041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78740</xdr:rowOff>
    </xdr:from>
    <xdr:to>
      <xdr:col>72</xdr:col>
      <xdr:colOff>38100</xdr:colOff>
      <xdr:row>62</xdr:row>
      <xdr:rowOff>8890</xdr:rowOff>
    </xdr:to>
    <xdr:sp macro="" textlink="">
      <xdr:nvSpPr>
        <xdr:cNvPr id="482" name="楕円 481"/>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61</xdr:row>
      <xdr:rowOff>129540</xdr:rowOff>
    </xdr:to>
    <xdr:cxnSp macro="">
      <xdr:nvCxnSpPr>
        <xdr:cNvPr id="483" name="直線コネクタ 482"/>
        <xdr:cNvCxnSpPr/>
      </xdr:nvCxnSpPr>
      <xdr:spPr>
        <a:xfrm>
          <a:off x="13703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113047</xdr:rowOff>
    </xdr:from>
    <xdr:ext cx="405111" cy="259045"/>
    <xdr:sp macro="" textlink="">
      <xdr:nvSpPr>
        <xdr:cNvPr id="484" name="n_1mainValue【保健センター・保健所】&#10;有形固定資産減価償却率"/>
        <xdr:cNvSpPr txBox="1"/>
      </xdr:nvSpPr>
      <xdr:spPr>
        <a:xfrm>
          <a:off x="15266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485" name="n_2mainValue【保健センター・保健所】&#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486" name="n_3mainValue【保健センター・保健所】&#10;有形固定資産減価償却率"/>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7" name="直線コネクタ 4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8" name="テキスト ボックス 4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9" name="直線コネクタ 4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0" name="テキスト ボックス 4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1" name="直線コネクタ 5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2" name="テキスト ボックス 5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3" name="直線コネクタ 5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4" name="テキスト ボックス 5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5" name="直線コネクタ 5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6" name="テキスト ボックス 50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7" name="直線コネクタ 5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8" name="テキスト ボックス 50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12" name="直線コネクタ 511"/>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13"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14" name="直線コネクタ 513"/>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15"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16" name="直線コネクタ 515"/>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517"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18" name="フローチャート: 判断 517"/>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19" name="フローチャート: 判断 518"/>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520"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521" name="フローチャート: 判断 520"/>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522"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523" name="フローチャート: 判断 522"/>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524"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530" name="楕円 529"/>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109220</xdr:rowOff>
    </xdr:from>
    <xdr:to>
      <xdr:col>107</xdr:col>
      <xdr:colOff>101600</xdr:colOff>
      <xdr:row>64</xdr:row>
      <xdr:rowOff>39370</xdr:rowOff>
    </xdr:to>
    <xdr:sp macro="" textlink="">
      <xdr:nvSpPr>
        <xdr:cNvPr id="531" name="楕円 530"/>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532" name="直線コネクタ 531"/>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533" name="楕円 532"/>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534" name="直線コネクタ 533"/>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30497</xdr:rowOff>
    </xdr:from>
    <xdr:ext cx="469744" cy="259045"/>
    <xdr:sp macro="" textlink="">
      <xdr:nvSpPr>
        <xdr:cNvPr id="535"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536"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537" name="n_3mainValue【保健センター・保健所】&#10;一人当たり面積"/>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8" name="テキスト ボックス 5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9" name="直線コネクタ 5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0" name="テキスト ボックス 5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1" name="直線コネクタ 5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2" name="テキスト ボックス 5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3" name="直線コネクタ 5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4" name="テキスト ボックス 5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5" name="直線コネクタ 5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6" name="テキスト ボックス 5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7" name="直線コネクタ 5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8" name="テキスト ボックス 5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0" name="テキスト ボックス 5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62" name="直線コネクタ 561"/>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63"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64" name="直線コネクタ 563"/>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65"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66" name="直線コネクタ 565"/>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67"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68" name="フローチャート: 判断 567"/>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69" name="フローチャート: 判断 568"/>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70"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71" name="フローチャート: 判断 570"/>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72"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73" name="フローチャート: 判断 572"/>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574"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580" name="楕円 579"/>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90170</xdr:rowOff>
    </xdr:from>
    <xdr:to>
      <xdr:col>76</xdr:col>
      <xdr:colOff>165100</xdr:colOff>
      <xdr:row>84</xdr:row>
      <xdr:rowOff>20320</xdr:rowOff>
    </xdr:to>
    <xdr:sp macro="" textlink="">
      <xdr:nvSpPr>
        <xdr:cNvPr id="581" name="楕円 580"/>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140970</xdr:rowOff>
    </xdr:to>
    <xdr:cxnSp macro="">
      <xdr:nvCxnSpPr>
        <xdr:cNvPr id="582" name="直線コネクタ 581"/>
        <xdr:cNvCxnSpPr/>
      </xdr:nvCxnSpPr>
      <xdr:spPr>
        <a:xfrm flipV="1">
          <a:off x="14592300" y="14295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xdr:rowOff>
    </xdr:from>
    <xdr:to>
      <xdr:col>72</xdr:col>
      <xdr:colOff>38100</xdr:colOff>
      <xdr:row>84</xdr:row>
      <xdr:rowOff>107950</xdr:rowOff>
    </xdr:to>
    <xdr:sp macro="" textlink="">
      <xdr:nvSpPr>
        <xdr:cNvPr id="583" name="楕円 582"/>
        <xdr:cNvSpPr/>
      </xdr:nvSpPr>
      <xdr:spPr>
        <a:xfrm>
          <a:off x="1365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84</xdr:row>
      <xdr:rowOff>57150</xdr:rowOff>
    </xdr:to>
    <xdr:cxnSp macro="">
      <xdr:nvCxnSpPr>
        <xdr:cNvPr id="584" name="直線コネクタ 583"/>
        <xdr:cNvCxnSpPr/>
      </xdr:nvCxnSpPr>
      <xdr:spPr>
        <a:xfrm flipV="1">
          <a:off x="13703300" y="143713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106697</xdr:rowOff>
    </xdr:from>
    <xdr:ext cx="405111" cy="259045"/>
    <xdr:sp macro="" textlink="">
      <xdr:nvSpPr>
        <xdr:cNvPr id="585" name="n_1mainValue【消防施設】&#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586" name="n_2mainValue【消防施設】&#10;有形固定資産減価償却率"/>
        <xdr:cNvSpPr txBox="1"/>
      </xdr:nvSpPr>
      <xdr:spPr>
        <a:xfrm>
          <a:off x="14389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99077</xdr:rowOff>
    </xdr:from>
    <xdr:ext cx="405111" cy="259045"/>
    <xdr:sp macro="" textlink="">
      <xdr:nvSpPr>
        <xdr:cNvPr id="587" name="n_3mainValue【消防施設】&#10;有形固定資産減価償却率"/>
        <xdr:cNvSpPr txBox="1"/>
      </xdr:nvSpPr>
      <xdr:spPr>
        <a:xfrm>
          <a:off x="13500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09" name="直線コネクタ 608"/>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10"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11" name="直線コネクタ 610"/>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12"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13" name="直線コネクタ 612"/>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614"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15" name="フローチャート: 判断 614"/>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16" name="フローチャート: 判断 615"/>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617"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618" name="フローチャート: 判断 61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619"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620" name="フローチャート: 判断 619"/>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621"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110744</xdr:rowOff>
    </xdr:from>
    <xdr:to>
      <xdr:col>112</xdr:col>
      <xdr:colOff>38100</xdr:colOff>
      <xdr:row>86</xdr:row>
      <xdr:rowOff>40894</xdr:rowOff>
    </xdr:to>
    <xdr:sp macro="" textlink="">
      <xdr:nvSpPr>
        <xdr:cNvPr id="627" name="楕円 626"/>
        <xdr:cNvSpPr/>
      </xdr:nvSpPr>
      <xdr:spPr>
        <a:xfrm>
          <a:off x="21272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110744</xdr:rowOff>
    </xdr:from>
    <xdr:to>
      <xdr:col>107</xdr:col>
      <xdr:colOff>101600</xdr:colOff>
      <xdr:row>86</xdr:row>
      <xdr:rowOff>40894</xdr:rowOff>
    </xdr:to>
    <xdr:sp macro="" textlink="">
      <xdr:nvSpPr>
        <xdr:cNvPr id="628" name="楕円 627"/>
        <xdr:cNvSpPr/>
      </xdr:nvSpPr>
      <xdr:spPr>
        <a:xfrm>
          <a:off x="20383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161544</xdr:rowOff>
    </xdr:from>
    <xdr:to>
      <xdr:col>111</xdr:col>
      <xdr:colOff>177800</xdr:colOff>
      <xdr:row>85</xdr:row>
      <xdr:rowOff>161544</xdr:rowOff>
    </xdr:to>
    <xdr:cxnSp macro="">
      <xdr:nvCxnSpPr>
        <xdr:cNvPr id="629" name="直線コネクタ 628"/>
        <xdr:cNvCxnSpPr/>
      </xdr:nvCxnSpPr>
      <xdr:spPr>
        <a:xfrm>
          <a:off x="20434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630" name="楕円 629"/>
        <xdr:cNvSpPr/>
      </xdr:nvSpPr>
      <xdr:spPr>
        <a:xfrm>
          <a:off x="19494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161544</xdr:rowOff>
    </xdr:from>
    <xdr:to>
      <xdr:col>107</xdr:col>
      <xdr:colOff>50800</xdr:colOff>
      <xdr:row>85</xdr:row>
      <xdr:rowOff>162001</xdr:rowOff>
    </xdr:to>
    <xdr:cxnSp macro="">
      <xdr:nvCxnSpPr>
        <xdr:cNvPr id="631" name="直線コネクタ 630"/>
        <xdr:cNvCxnSpPr/>
      </xdr:nvCxnSpPr>
      <xdr:spPr>
        <a:xfrm flipV="1">
          <a:off x="19545300" y="1473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32021</xdr:rowOff>
    </xdr:from>
    <xdr:ext cx="469744" cy="259045"/>
    <xdr:sp macro="" textlink="">
      <xdr:nvSpPr>
        <xdr:cNvPr id="632" name="n_1mainValue【消防施設】&#10;一人当たり面積"/>
        <xdr:cNvSpPr txBox="1"/>
      </xdr:nvSpPr>
      <xdr:spPr>
        <a:xfrm>
          <a:off x="21075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633" name="n_2mainValue【消防施設】&#10;一人当たり面積"/>
        <xdr:cNvSpPr txBox="1"/>
      </xdr:nvSpPr>
      <xdr:spPr>
        <a:xfrm>
          <a:off x="20199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634" name="n_3mainValue【消防施設】&#10;一人当たり面積"/>
        <xdr:cNvSpPr txBox="1"/>
      </xdr:nvSpPr>
      <xdr:spPr>
        <a:xfrm>
          <a:off x="19310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60" name="直線コネクタ 659"/>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61"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62" name="直線コネクタ 661"/>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65"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66" name="フローチャート: 判断 665"/>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67" name="フローチャート: 判断 666"/>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668"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69" name="フローチャート: 判断 66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70"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71" name="フローチャート: 判断 670"/>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672"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678" name="楕円 677"/>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79" name="楕円 678"/>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105</xdr:row>
      <xdr:rowOff>90895</xdr:rowOff>
    </xdr:to>
    <xdr:cxnSp macro="">
      <xdr:nvCxnSpPr>
        <xdr:cNvPr id="680" name="直線コネクタ 679"/>
        <xdr:cNvCxnSpPr/>
      </xdr:nvCxnSpPr>
      <xdr:spPr>
        <a:xfrm>
          <a:off x="14592300" y="17786169"/>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681" name="楕円 680"/>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126819</xdr:rowOff>
    </xdr:to>
    <xdr:cxnSp macro="">
      <xdr:nvCxnSpPr>
        <xdr:cNvPr id="682" name="直線コネクタ 681"/>
        <xdr:cNvCxnSpPr/>
      </xdr:nvCxnSpPr>
      <xdr:spPr>
        <a:xfrm>
          <a:off x="13703300" y="177110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683" name="n_1main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684" name="n_2main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685" name="n_3mainValue【庁舎】&#10;有形固定資産減価償却率"/>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6" name="テキスト ボックス 6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12" name="直線コネクタ 711"/>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13"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14" name="直線コネクタ 71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15"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16" name="直線コネクタ 715"/>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17"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18" name="フローチャート: 判断 717"/>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19" name="フローチャート: 判断 718"/>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720"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21" name="フローチャート: 判断 72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722"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723" name="フローチャート: 判断 722"/>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724"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33564</xdr:rowOff>
    </xdr:from>
    <xdr:to>
      <xdr:col>112</xdr:col>
      <xdr:colOff>38100</xdr:colOff>
      <xdr:row>108</xdr:row>
      <xdr:rowOff>135164</xdr:rowOff>
    </xdr:to>
    <xdr:sp macro="" textlink="">
      <xdr:nvSpPr>
        <xdr:cNvPr id="730" name="楕円 729"/>
        <xdr:cNvSpPr/>
      </xdr:nvSpPr>
      <xdr:spPr>
        <a:xfrm>
          <a:off x="21272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109</xdr:row>
      <xdr:rowOff>17236</xdr:rowOff>
    </xdr:from>
    <xdr:to>
      <xdr:col>107</xdr:col>
      <xdr:colOff>101600</xdr:colOff>
      <xdr:row>109</xdr:row>
      <xdr:rowOff>118836</xdr:rowOff>
    </xdr:to>
    <xdr:sp macro="" textlink="">
      <xdr:nvSpPr>
        <xdr:cNvPr id="731" name="楕円 730"/>
        <xdr:cNvSpPr/>
      </xdr:nvSpPr>
      <xdr:spPr>
        <a:xfrm>
          <a:off x="20383500" y="18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84364</xdr:rowOff>
    </xdr:from>
    <xdr:to>
      <xdr:col>111</xdr:col>
      <xdr:colOff>177800</xdr:colOff>
      <xdr:row>109</xdr:row>
      <xdr:rowOff>68036</xdr:rowOff>
    </xdr:to>
    <xdr:cxnSp macro="">
      <xdr:nvCxnSpPr>
        <xdr:cNvPr id="732" name="直線コネクタ 731"/>
        <xdr:cNvCxnSpPr/>
      </xdr:nvCxnSpPr>
      <xdr:spPr>
        <a:xfrm flipV="1">
          <a:off x="20434300" y="186009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109</xdr:row>
      <xdr:rowOff>18869</xdr:rowOff>
    </xdr:from>
    <xdr:to>
      <xdr:col>102</xdr:col>
      <xdr:colOff>165100</xdr:colOff>
      <xdr:row>109</xdr:row>
      <xdr:rowOff>120469</xdr:rowOff>
    </xdr:to>
    <xdr:sp macro="" textlink="">
      <xdr:nvSpPr>
        <xdr:cNvPr id="733" name="楕円 732"/>
        <xdr:cNvSpPr/>
      </xdr:nvSpPr>
      <xdr:spPr>
        <a:xfrm>
          <a:off x="19494500" y="187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68036</xdr:rowOff>
    </xdr:from>
    <xdr:to>
      <xdr:col>107</xdr:col>
      <xdr:colOff>50800</xdr:colOff>
      <xdr:row>109</xdr:row>
      <xdr:rowOff>69669</xdr:rowOff>
    </xdr:to>
    <xdr:cxnSp macro="">
      <xdr:nvCxnSpPr>
        <xdr:cNvPr id="734" name="直線コネクタ 733"/>
        <xdr:cNvCxnSpPr/>
      </xdr:nvCxnSpPr>
      <xdr:spPr>
        <a:xfrm flipV="1">
          <a:off x="19545300" y="187560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126291</xdr:rowOff>
    </xdr:from>
    <xdr:ext cx="469744" cy="259045"/>
    <xdr:sp macro="" textlink="">
      <xdr:nvSpPr>
        <xdr:cNvPr id="735" name="n_1mainValue【庁舎】&#10;一人当たり面積"/>
        <xdr:cNvSpPr txBox="1"/>
      </xdr:nvSpPr>
      <xdr:spPr>
        <a:xfrm>
          <a:off x="2107572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109963</xdr:rowOff>
    </xdr:from>
    <xdr:ext cx="469744" cy="259045"/>
    <xdr:sp macro="" textlink="">
      <xdr:nvSpPr>
        <xdr:cNvPr id="736" name="n_2mainValue【庁舎】&#10;一人当たり面積"/>
        <xdr:cNvSpPr txBox="1"/>
      </xdr:nvSpPr>
      <xdr:spPr>
        <a:xfrm>
          <a:off x="20199427" y="187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111596</xdr:rowOff>
    </xdr:from>
    <xdr:ext cx="469744" cy="259045"/>
    <xdr:sp macro="" textlink="">
      <xdr:nvSpPr>
        <xdr:cNvPr id="737" name="n_3mainValue【庁舎】&#10;一人当たり面積"/>
        <xdr:cNvSpPr txBox="1"/>
      </xdr:nvSpPr>
      <xdr:spPr>
        <a:xfrm>
          <a:off x="19310427" y="1879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市民会館、保健センター・保健所が類似団体に比べて高く、それ以外はほぼ同等か以下の数値となっている。特に、庁舎は増改築を行ったことにより、大幅に減となっている。一般廃棄物処理施設や体育館・プールについては、それぞれ１施設のみであり、老朽化が進んでいる影響で高い数値となっている。改修工事等を通して、長寿命化を図っているところである。保健センター・保健所、市民会館についても、施設数が少なく老朽化が進んでいるため、類似団体を超える結果となり、減少は見込めない状況である。今後も公共施設等総合管理計画に基づき、計画的な施設の維持管理・更新の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ほぼ同等であるが、全国平均及び福岡県平均を下回っている。平成３０年度については、税収が前年度に続き堅調で基準財政収入額が過去に比べ増加していることから、財政力指数もわずか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今後は歳出の見直しの継続はもちろんのこと、総合計画やまち・ひと・しごと創生総合戦略に基づき住みよいまちづくりを推進し、人口減少に歯止めをかけ、さらなる歳入の確保に努める。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14817</xdr:rowOff>
    </xdr:to>
    <xdr:cxnSp macro="">
      <xdr:nvCxnSpPr>
        <xdr:cNvPr id="70" name="直線コネクタ 69"/>
        <xdr:cNvCxnSpPr/>
      </xdr:nvCxnSpPr>
      <xdr:spPr>
        <a:xfrm flipV="1">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37798</xdr:rowOff>
    </xdr:to>
    <xdr:cxnSp macro="">
      <xdr:nvCxnSpPr>
        <xdr:cNvPr id="79" name="直線コネクタ 78"/>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税収が上昇していることを踏まえ、平成３０年度は類似団体平均を下回った。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人件費や公債費が増加傾向にあり、特に公債費に関しては令和４年度をピークに上昇し、大幅な減額は見込まれない試算となっている。他の経常経費の削減に努めると共に、住みよいまちづくりを推進して人口減少に歯止めをかけ、歳入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67521</xdr:rowOff>
    </xdr:to>
    <xdr:cxnSp macro="">
      <xdr:nvCxnSpPr>
        <xdr:cNvPr id="133" name="直線コネクタ 132"/>
        <xdr:cNvCxnSpPr/>
      </xdr:nvCxnSpPr>
      <xdr:spPr>
        <a:xfrm flipV="1">
          <a:off x="4114800" y="1100412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64</xdr:row>
      <xdr:rowOff>151977</xdr:rowOff>
    </xdr:to>
    <xdr:cxnSp macro="">
      <xdr:nvCxnSpPr>
        <xdr:cNvPr id="136" name="直線コネクタ 135"/>
        <xdr:cNvCxnSpPr/>
      </xdr:nvCxnSpPr>
      <xdr:spPr>
        <a:xfrm flipV="1">
          <a:off x="3225800" y="1104032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151977</xdr:rowOff>
    </xdr:to>
    <xdr:cxnSp macro="">
      <xdr:nvCxnSpPr>
        <xdr:cNvPr id="139" name="直線コネクタ 138"/>
        <xdr:cNvCxnSpPr/>
      </xdr:nvCxnSpPr>
      <xdr:spPr>
        <a:xfrm>
          <a:off x="2336800" y="108271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91652</xdr:rowOff>
    </xdr:to>
    <xdr:cxnSp macro="">
      <xdr:nvCxnSpPr>
        <xdr:cNvPr id="142" name="直線コネクタ 141"/>
        <xdr:cNvCxnSpPr/>
      </xdr:nvCxnSpPr>
      <xdr:spPr>
        <a:xfrm flipV="1">
          <a:off x="1447800" y="10827173"/>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2" name="楕円 151"/>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168504</xdr:rowOff>
    </xdr:from>
    <xdr:ext cx="762000" cy="259045"/>
    <xdr:sp macro="" textlink="">
      <xdr:nvSpPr>
        <xdr:cNvPr id="153" name="財政構造の弾力性該当値テキスト"/>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4" name="楕円 153"/>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128498</xdr:rowOff>
    </xdr:from>
    <xdr:ext cx="736600" cy="259045"/>
    <xdr:sp macro="" textlink="">
      <xdr:nvSpPr>
        <xdr:cNvPr id="155" name="テキスト ボックス 154"/>
        <xdr:cNvSpPr txBox="1"/>
      </xdr:nvSpPr>
      <xdr:spPr>
        <a:xfrm>
          <a:off x="3733800" y="1075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6" name="楕円 155"/>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7" name="テキスト ボックス 156"/>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8" name="楕円 157"/>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9" name="テキスト ボックス 158"/>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60" name="楕円 159"/>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152629</xdr:rowOff>
    </xdr:from>
    <xdr:ext cx="762000" cy="259045"/>
    <xdr:sp macro="" textlink="">
      <xdr:nvSpPr>
        <xdr:cNvPr id="161" name="テキスト ボックス 160"/>
        <xdr:cNvSpPr txBox="1"/>
      </xdr:nvSpPr>
      <xdr:spPr>
        <a:xfrm>
          <a:off x="1066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財政健全化計画に基づく経常的支出の削減効果により、類似団体平均から見るとかなり低い数値を長期にわたり維持できている。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今後も引き続き行財政改革を推進し、人件費や物件費等の経常的支出の抑制に努める。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170146</xdr:rowOff>
    </xdr:from>
    <xdr:to>
      <xdr:col>23</xdr:col>
      <xdr:colOff>133350</xdr:colOff>
      <xdr:row>81</xdr:row>
      <xdr:rowOff>15405</xdr:rowOff>
    </xdr:to>
    <xdr:cxnSp macro="">
      <xdr:nvCxnSpPr>
        <xdr:cNvPr id="198" name="直線コネクタ 197"/>
        <xdr:cNvCxnSpPr/>
      </xdr:nvCxnSpPr>
      <xdr:spPr>
        <a:xfrm flipV="1">
          <a:off x="4114800" y="13886146"/>
          <a:ext cx="8382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15405</xdr:rowOff>
    </xdr:from>
    <xdr:to>
      <xdr:col>19</xdr:col>
      <xdr:colOff>133350</xdr:colOff>
      <xdr:row>81</xdr:row>
      <xdr:rowOff>16884</xdr:rowOff>
    </xdr:to>
    <xdr:cxnSp macro="">
      <xdr:nvCxnSpPr>
        <xdr:cNvPr id="201" name="直線コネクタ 200"/>
        <xdr:cNvCxnSpPr/>
      </xdr:nvCxnSpPr>
      <xdr:spPr>
        <a:xfrm flipV="1">
          <a:off x="3225800" y="1390285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165976</xdr:rowOff>
    </xdr:from>
    <xdr:to>
      <xdr:col>15</xdr:col>
      <xdr:colOff>82550</xdr:colOff>
      <xdr:row>81</xdr:row>
      <xdr:rowOff>16884</xdr:rowOff>
    </xdr:to>
    <xdr:cxnSp macro="">
      <xdr:nvCxnSpPr>
        <xdr:cNvPr id="204" name="直線コネクタ 203"/>
        <xdr:cNvCxnSpPr/>
      </xdr:nvCxnSpPr>
      <xdr:spPr>
        <a:xfrm>
          <a:off x="2336800" y="13881976"/>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123703</xdr:rowOff>
    </xdr:from>
    <xdr:to>
      <xdr:col>11</xdr:col>
      <xdr:colOff>31750</xdr:colOff>
      <xdr:row>80</xdr:row>
      <xdr:rowOff>165976</xdr:rowOff>
    </xdr:to>
    <xdr:cxnSp macro="">
      <xdr:nvCxnSpPr>
        <xdr:cNvPr id="207" name="直線コネクタ 206"/>
        <xdr:cNvCxnSpPr/>
      </xdr:nvCxnSpPr>
      <xdr:spPr>
        <a:xfrm>
          <a:off x="1447800" y="13839703"/>
          <a:ext cx="889000" cy="4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119346</xdr:rowOff>
    </xdr:from>
    <xdr:to>
      <xdr:col>23</xdr:col>
      <xdr:colOff>184150</xdr:colOff>
      <xdr:row>81</xdr:row>
      <xdr:rowOff>49496</xdr:rowOff>
    </xdr:to>
    <xdr:sp macro="" textlink="">
      <xdr:nvSpPr>
        <xdr:cNvPr id="217" name="楕円 216"/>
        <xdr:cNvSpPr/>
      </xdr:nvSpPr>
      <xdr:spPr>
        <a:xfrm>
          <a:off x="4902200" y="13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40623</xdr:rowOff>
    </xdr:from>
    <xdr:ext cx="762000" cy="259045"/>
    <xdr:sp macro="" textlink="">
      <xdr:nvSpPr>
        <xdr:cNvPr id="218" name="人件費・物件費等の状況該当値テキスト"/>
        <xdr:cNvSpPr txBox="1"/>
      </xdr:nvSpPr>
      <xdr:spPr>
        <a:xfrm>
          <a:off x="5041900" y="1375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136055</xdr:rowOff>
    </xdr:from>
    <xdr:to>
      <xdr:col>19</xdr:col>
      <xdr:colOff>184150</xdr:colOff>
      <xdr:row>81</xdr:row>
      <xdr:rowOff>66205</xdr:rowOff>
    </xdr:to>
    <xdr:sp macro="" textlink="">
      <xdr:nvSpPr>
        <xdr:cNvPr id="219" name="楕円 218"/>
        <xdr:cNvSpPr/>
      </xdr:nvSpPr>
      <xdr:spPr>
        <a:xfrm>
          <a:off x="4064000" y="138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76382</xdr:rowOff>
    </xdr:from>
    <xdr:ext cx="736600" cy="259045"/>
    <xdr:sp macro="" textlink="">
      <xdr:nvSpPr>
        <xdr:cNvPr id="220" name="テキスト ボックス 219"/>
        <xdr:cNvSpPr txBox="1"/>
      </xdr:nvSpPr>
      <xdr:spPr>
        <a:xfrm>
          <a:off x="3733800" y="136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137534</xdr:rowOff>
    </xdr:from>
    <xdr:to>
      <xdr:col>15</xdr:col>
      <xdr:colOff>133350</xdr:colOff>
      <xdr:row>81</xdr:row>
      <xdr:rowOff>67684</xdr:rowOff>
    </xdr:to>
    <xdr:sp macro="" textlink="">
      <xdr:nvSpPr>
        <xdr:cNvPr id="221" name="楕円 220"/>
        <xdr:cNvSpPr/>
      </xdr:nvSpPr>
      <xdr:spPr>
        <a:xfrm>
          <a:off x="3175000" y="138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77861</xdr:rowOff>
    </xdr:from>
    <xdr:ext cx="762000" cy="259045"/>
    <xdr:sp macro="" textlink="">
      <xdr:nvSpPr>
        <xdr:cNvPr id="222" name="テキスト ボックス 221"/>
        <xdr:cNvSpPr txBox="1"/>
      </xdr:nvSpPr>
      <xdr:spPr>
        <a:xfrm>
          <a:off x="2844800" y="136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115176</xdr:rowOff>
    </xdr:from>
    <xdr:to>
      <xdr:col>11</xdr:col>
      <xdr:colOff>82550</xdr:colOff>
      <xdr:row>81</xdr:row>
      <xdr:rowOff>45326</xdr:rowOff>
    </xdr:to>
    <xdr:sp macro="" textlink="">
      <xdr:nvSpPr>
        <xdr:cNvPr id="223" name="楕円 222"/>
        <xdr:cNvSpPr/>
      </xdr:nvSpPr>
      <xdr:spPr>
        <a:xfrm>
          <a:off x="2286000" y="13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55503</xdr:rowOff>
    </xdr:from>
    <xdr:ext cx="762000" cy="259045"/>
    <xdr:sp macro="" textlink="">
      <xdr:nvSpPr>
        <xdr:cNvPr id="224" name="テキスト ボックス 223"/>
        <xdr:cNvSpPr txBox="1"/>
      </xdr:nvSpPr>
      <xdr:spPr>
        <a:xfrm>
          <a:off x="1955800" y="136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72903</xdr:rowOff>
    </xdr:from>
    <xdr:to>
      <xdr:col>7</xdr:col>
      <xdr:colOff>31750</xdr:colOff>
      <xdr:row>81</xdr:row>
      <xdr:rowOff>3053</xdr:rowOff>
    </xdr:to>
    <xdr:sp macro="" textlink="">
      <xdr:nvSpPr>
        <xdr:cNvPr id="225" name="楕円 224"/>
        <xdr:cNvSpPr/>
      </xdr:nvSpPr>
      <xdr:spPr>
        <a:xfrm>
          <a:off x="1397000" y="137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13230</xdr:rowOff>
    </xdr:from>
    <xdr:ext cx="762000" cy="259045"/>
    <xdr:sp macro="" textlink="">
      <xdr:nvSpPr>
        <xdr:cNvPr id="226" name="テキスト ボックス 225"/>
        <xdr:cNvSpPr txBox="1"/>
      </xdr:nvSpPr>
      <xdr:spPr>
        <a:xfrm>
          <a:off x="1066800" y="135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平成３０年度類似団体関係数値（平均値、最大値及び最小値、順位）は、平成３０年度の選定団体によるもの。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55739</xdr:rowOff>
    </xdr:to>
    <xdr:cxnSp macro="">
      <xdr:nvCxnSpPr>
        <xdr:cNvPr id="260" name="直線コネクタ 259"/>
        <xdr:cNvCxnSpPr/>
      </xdr:nvCxnSpPr>
      <xdr:spPr>
        <a:xfrm flipV="1">
          <a:off x="16179800" y="14323484"/>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84</xdr:row>
      <xdr:rowOff>55739</xdr:rowOff>
    </xdr:to>
    <xdr:cxnSp macro="">
      <xdr:nvCxnSpPr>
        <xdr:cNvPr id="263" name="直線コネクタ 262"/>
        <xdr:cNvCxnSpPr/>
      </xdr:nvCxnSpPr>
      <xdr:spPr>
        <a:xfrm>
          <a:off x="15290800" y="142564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83</xdr:row>
      <xdr:rowOff>26105</xdr:rowOff>
    </xdr:to>
    <xdr:cxnSp macro="">
      <xdr:nvCxnSpPr>
        <xdr:cNvPr id="266" name="直線コネクタ 265"/>
        <xdr:cNvCxnSpPr/>
      </xdr:nvCxnSpPr>
      <xdr:spPr>
        <a:xfrm>
          <a:off x="14401800" y="141089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103716</xdr:rowOff>
    </xdr:to>
    <xdr:cxnSp macro="">
      <xdr:nvCxnSpPr>
        <xdr:cNvPr id="269" name="直線コネクタ 268"/>
        <xdr:cNvCxnSpPr/>
      </xdr:nvCxnSpPr>
      <xdr:spPr>
        <a:xfrm flipV="1">
          <a:off x="13512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9" name="楕円 278"/>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80"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81" name="楕円 280"/>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82" name="テキスト ボックス 281"/>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3" name="楕円 282"/>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4" name="テキスト ボックス 283"/>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85" name="楕円 284"/>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86" name="テキスト ボックス 285"/>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7" name="楕円 286"/>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8" name="テキスト ボックス 287"/>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平成３０年度は平成２９年度数値を引用。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（職員数：平成２９年度数値、人口：平成３１年１月１日現在の人口）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なお、平成３０年度類似団体関係数値（平均値、最大値及び最小値、順位）は平成３０年度の選定団体によるもの。</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72581</xdr:rowOff>
    </xdr:to>
    <xdr:cxnSp macro="">
      <xdr:nvCxnSpPr>
        <xdr:cNvPr id="319" name="直線コネクタ 318"/>
        <xdr:cNvCxnSpPr/>
      </xdr:nvCxnSpPr>
      <xdr:spPr>
        <a:xfrm>
          <a:off x="16179800" y="1017847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62929</xdr:rowOff>
    </xdr:from>
    <xdr:to>
      <xdr:col>77</xdr:col>
      <xdr:colOff>44450</xdr:colOff>
      <xdr:row>59</xdr:row>
      <xdr:rowOff>63532</xdr:rowOff>
    </xdr:to>
    <xdr:cxnSp macro="">
      <xdr:nvCxnSpPr>
        <xdr:cNvPr id="322" name="直線コネクタ 321"/>
        <xdr:cNvCxnSpPr/>
      </xdr:nvCxnSpPr>
      <xdr:spPr>
        <a:xfrm flipV="1">
          <a:off x="15290800" y="1017847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63532</xdr:rowOff>
    </xdr:to>
    <xdr:cxnSp macro="">
      <xdr:nvCxnSpPr>
        <xdr:cNvPr id="325" name="直線コネクタ 324"/>
        <xdr:cNvCxnSpPr/>
      </xdr:nvCxnSpPr>
      <xdr:spPr>
        <a:xfrm>
          <a:off x="14401800" y="10167620"/>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26733</xdr:rowOff>
    </xdr:from>
    <xdr:to>
      <xdr:col>68</xdr:col>
      <xdr:colOff>152400</xdr:colOff>
      <xdr:row>59</xdr:row>
      <xdr:rowOff>52070</xdr:rowOff>
    </xdr:to>
    <xdr:cxnSp macro="">
      <xdr:nvCxnSpPr>
        <xdr:cNvPr id="328" name="直線コネクタ 327"/>
        <xdr:cNvCxnSpPr/>
      </xdr:nvCxnSpPr>
      <xdr:spPr>
        <a:xfrm>
          <a:off x="13512800" y="1014228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21781</xdr:rowOff>
    </xdr:from>
    <xdr:to>
      <xdr:col>81</xdr:col>
      <xdr:colOff>95250</xdr:colOff>
      <xdr:row>59</xdr:row>
      <xdr:rowOff>123381</xdr:rowOff>
    </xdr:to>
    <xdr:sp macro="" textlink="">
      <xdr:nvSpPr>
        <xdr:cNvPr id="338" name="楕円 337"/>
        <xdr:cNvSpPr/>
      </xdr:nvSpPr>
      <xdr:spPr>
        <a:xfrm>
          <a:off x="169672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38308</xdr:rowOff>
    </xdr:from>
    <xdr:ext cx="762000" cy="259045"/>
    <xdr:sp macro="" textlink="">
      <xdr:nvSpPr>
        <xdr:cNvPr id="339" name="定員管理の状況該当値テキスト"/>
        <xdr:cNvSpPr txBox="1"/>
      </xdr:nvSpPr>
      <xdr:spPr>
        <a:xfrm>
          <a:off x="17106900" y="99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12129</xdr:rowOff>
    </xdr:from>
    <xdr:to>
      <xdr:col>77</xdr:col>
      <xdr:colOff>95250</xdr:colOff>
      <xdr:row>59</xdr:row>
      <xdr:rowOff>113729</xdr:rowOff>
    </xdr:to>
    <xdr:sp macro="" textlink="">
      <xdr:nvSpPr>
        <xdr:cNvPr id="340" name="楕円 339"/>
        <xdr:cNvSpPr/>
      </xdr:nvSpPr>
      <xdr:spPr>
        <a:xfrm>
          <a:off x="16129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123906</xdr:rowOff>
    </xdr:from>
    <xdr:ext cx="736600" cy="259045"/>
    <xdr:sp macro="" textlink="">
      <xdr:nvSpPr>
        <xdr:cNvPr id="341" name="テキスト ボックス 340"/>
        <xdr:cNvSpPr txBox="1"/>
      </xdr:nvSpPr>
      <xdr:spPr>
        <a:xfrm>
          <a:off x="15798800" y="989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12732</xdr:rowOff>
    </xdr:from>
    <xdr:to>
      <xdr:col>73</xdr:col>
      <xdr:colOff>44450</xdr:colOff>
      <xdr:row>59</xdr:row>
      <xdr:rowOff>114332</xdr:rowOff>
    </xdr:to>
    <xdr:sp macro="" textlink="">
      <xdr:nvSpPr>
        <xdr:cNvPr id="342" name="楕円 341"/>
        <xdr:cNvSpPr/>
      </xdr:nvSpPr>
      <xdr:spPr>
        <a:xfrm>
          <a:off x="15240000" y="101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124509</xdr:rowOff>
    </xdr:from>
    <xdr:ext cx="762000" cy="259045"/>
    <xdr:sp macro="" textlink="">
      <xdr:nvSpPr>
        <xdr:cNvPr id="343" name="テキスト ボックス 342"/>
        <xdr:cNvSpPr txBox="1"/>
      </xdr:nvSpPr>
      <xdr:spPr>
        <a:xfrm>
          <a:off x="14909800" y="98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4" name="楕円 343"/>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5" name="テキスト ボックス 344"/>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147383</xdr:rowOff>
    </xdr:from>
    <xdr:to>
      <xdr:col>64</xdr:col>
      <xdr:colOff>152400</xdr:colOff>
      <xdr:row>59</xdr:row>
      <xdr:rowOff>77533</xdr:rowOff>
    </xdr:to>
    <xdr:sp macro="" textlink="">
      <xdr:nvSpPr>
        <xdr:cNvPr id="346" name="楕円 345"/>
        <xdr:cNvSpPr/>
      </xdr:nvSpPr>
      <xdr:spPr>
        <a:xfrm>
          <a:off x="13462000" y="100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87710</xdr:rowOff>
    </xdr:from>
    <xdr:ext cx="762000" cy="259045"/>
    <xdr:sp macro="" textlink="">
      <xdr:nvSpPr>
        <xdr:cNvPr id="347" name="テキスト ボックス 346"/>
        <xdr:cNvSpPr txBox="1"/>
      </xdr:nvSpPr>
      <xdr:spPr>
        <a:xfrm>
          <a:off x="13131800" y="986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近年は起債を活用した事業が増加しており、類似団体が公債費負担を縮小している中で、本町は増加傾向にあり、平成３０年度についても類似団体平均を超える結果となった。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来年度以降も公債費負担が増加すると見込まれていることから、負担増を減らすために緊急度を選別し、町民のニーズに応じた事業を計画的に展開していくことで、起債に頼りすぎない財政運営に努める。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79" name="直線コネクタ 378"/>
        <xdr:cNvCxnSpPr/>
      </xdr:nvCxnSpPr>
      <xdr:spPr>
        <a:xfrm>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165608</xdr:rowOff>
    </xdr:to>
    <xdr:cxnSp macro="">
      <xdr:nvCxnSpPr>
        <xdr:cNvPr id="382" name="直線コネクタ 381"/>
        <xdr:cNvCxnSpPr/>
      </xdr:nvCxnSpPr>
      <xdr:spPr>
        <a:xfrm>
          <a:off x="15290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69088</xdr:rowOff>
    </xdr:to>
    <xdr:cxnSp macro="">
      <xdr:nvCxnSpPr>
        <xdr:cNvPr id="385" name="直線コネクタ 384"/>
        <xdr:cNvCxnSpPr/>
      </xdr:nvCxnSpPr>
      <xdr:spPr>
        <a:xfrm>
          <a:off x="14401800" y="689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49784</xdr:rowOff>
    </xdr:to>
    <xdr:cxnSp macro="">
      <xdr:nvCxnSpPr>
        <xdr:cNvPr id="388" name="直線コネクタ 387"/>
        <xdr:cNvCxnSpPr/>
      </xdr:nvCxnSpPr>
      <xdr:spPr>
        <a:xfrm flipV="1">
          <a:off x="13512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8" name="楕円 397"/>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9"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0" name="楕円 399"/>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1" name="テキスト ボックス 400"/>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2" name="楕円 401"/>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3" name="テキスト ボックス 402"/>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6" name="楕円 405"/>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7" name="テキスト ボックス 406"/>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全国平均や福岡県平均からは下回っているとはいえ、マイナス数値の維持ができず、プラスに転向した。公営企業も含め、町債残高の増加が要因である。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も継続される見込みであること、施設の老朽化が進んで改修・整備を要することを踏まえると、今後も増加をしていくと想定されるが、計画的な公共施設の維持管理などにより安定した財政運営をこころがけ、将来負担比率の増加を抑制するよう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104690</xdr:rowOff>
    </xdr:from>
    <xdr:to>
      <xdr:col>81</xdr:col>
      <xdr:colOff>95250</xdr:colOff>
      <xdr:row>14</xdr:row>
      <xdr:rowOff>34840</xdr:rowOff>
    </xdr:to>
    <xdr:sp macro="" textlink="">
      <xdr:nvSpPr>
        <xdr:cNvPr id="456" name="楕円 455"/>
        <xdr:cNvSpPr/>
      </xdr:nvSpPr>
      <xdr:spPr>
        <a:xfrm>
          <a:off x="169672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76767</xdr:rowOff>
    </xdr:from>
    <xdr:ext cx="762000" cy="259045"/>
    <xdr:sp macro="" textlink="">
      <xdr:nvSpPr>
        <xdr:cNvPr id="457" name="将来負担の状況該当値テキスト"/>
        <xdr:cNvSpPr txBox="1"/>
      </xdr:nvSpPr>
      <xdr:spPr>
        <a:xfrm>
          <a:off x="17106900" y="23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人件費にかかる経常収支比率は類似団体を上回り、やや高い水準にあるが、近年の中では差が縮まっている。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域が大変狭い本町は財政規模が小さく、経常一般財源の総額が低いため、人件費や扶助費など小規模自治体でも一定の支出を要する経費は経常収支比率が高い水準となりやすい。それでも人口当たりの人件費や職員数は類似団体を大きく下回り、財政健全化のため人件費の抑制にも努めているため、今後も適正な水準を維持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100330</xdr:rowOff>
    </xdr:to>
    <xdr:cxnSp macro="">
      <xdr:nvCxnSpPr>
        <xdr:cNvPr id="66" name="直線コネクタ 65"/>
        <xdr:cNvCxnSpPr/>
      </xdr:nvCxnSpPr>
      <xdr:spPr>
        <a:xfrm flipV="1">
          <a:off x="3987800" y="639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12700</xdr:rowOff>
    </xdr:to>
    <xdr:cxnSp macro="">
      <xdr:nvCxnSpPr>
        <xdr:cNvPr id="69" name="直線コネクタ 68"/>
        <xdr:cNvCxnSpPr/>
      </xdr:nvCxnSpPr>
      <xdr:spPr>
        <a:xfrm flipV="1">
          <a:off x="30988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38</xdr:row>
      <xdr:rowOff>12700</xdr:rowOff>
    </xdr:to>
    <xdr:cxnSp macro="">
      <xdr:nvCxnSpPr>
        <xdr:cNvPr id="72" name="直線コネクタ 71"/>
        <xdr:cNvCxnSpPr/>
      </xdr:nvCxnSpPr>
      <xdr:spPr>
        <a:xfrm>
          <a:off x="2209800" y="6291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130810</xdr:rowOff>
    </xdr:to>
    <xdr:cxnSp macro="">
      <xdr:nvCxnSpPr>
        <xdr:cNvPr id="75" name="直線コネクタ 74"/>
        <xdr:cNvCxnSpPr/>
      </xdr:nvCxnSpPr>
      <xdr:spPr>
        <a:xfrm flipV="1">
          <a:off x="1320800" y="629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各種事業や物件費全般の見直しを実施した結果、近年は類似団体を下回る状況が続いている。今後も引き続き歳出削減の取り組みを続けていく。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66584</xdr:rowOff>
    </xdr:from>
    <xdr:to>
      <xdr:col>82</xdr:col>
      <xdr:colOff>107950</xdr:colOff>
      <xdr:row>15</xdr:row>
      <xdr:rowOff>105773</xdr:rowOff>
    </xdr:to>
    <xdr:cxnSp macro="">
      <xdr:nvCxnSpPr>
        <xdr:cNvPr id="129" name="直線コネクタ 128"/>
        <xdr:cNvCxnSpPr/>
      </xdr:nvCxnSpPr>
      <xdr:spPr>
        <a:xfrm>
          <a:off x="15671800" y="26383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66584</xdr:rowOff>
    </xdr:to>
    <xdr:cxnSp macro="">
      <xdr:nvCxnSpPr>
        <xdr:cNvPr id="132" name="直線コネクタ 131"/>
        <xdr:cNvCxnSpPr/>
      </xdr:nvCxnSpPr>
      <xdr:spPr>
        <a:xfrm>
          <a:off x="14782800" y="2638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66584</xdr:rowOff>
    </xdr:to>
    <xdr:cxnSp macro="">
      <xdr:nvCxnSpPr>
        <xdr:cNvPr id="135" name="直線コネクタ 134"/>
        <xdr:cNvCxnSpPr/>
      </xdr:nvCxnSpPr>
      <xdr:spPr>
        <a:xfrm>
          <a:off x="13893800" y="25273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33927</xdr:rowOff>
    </xdr:to>
    <xdr:cxnSp macro="">
      <xdr:nvCxnSpPr>
        <xdr:cNvPr id="138" name="直線コネクタ 137"/>
        <xdr:cNvCxnSpPr/>
      </xdr:nvCxnSpPr>
      <xdr:spPr>
        <a:xfrm flipV="1">
          <a:off x="13004800" y="25273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8" name="楕円 147"/>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71500</xdr:rowOff>
    </xdr:from>
    <xdr:ext cx="762000" cy="259045"/>
    <xdr:sp macro="" textlink="">
      <xdr:nvSpPr>
        <xdr:cNvPr id="149" name="物件費該当値テキスト"/>
        <xdr:cNvSpPr txBox="1"/>
      </xdr:nvSpPr>
      <xdr:spPr>
        <a:xfrm>
          <a:off x="16598900" y="24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15784</xdr:rowOff>
    </xdr:from>
    <xdr:to>
      <xdr:col>78</xdr:col>
      <xdr:colOff>120650</xdr:colOff>
      <xdr:row>15</xdr:row>
      <xdr:rowOff>117384</xdr:rowOff>
    </xdr:to>
    <xdr:sp macro="" textlink="">
      <xdr:nvSpPr>
        <xdr:cNvPr id="150" name="楕円 149"/>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127561</xdr:rowOff>
    </xdr:from>
    <xdr:ext cx="736600" cy="259045"/>
    <xdr:sp macro="" textlink="">
      <xdr:nvSpPr>
        <xdr:cNvPr id="151" name="テキスト ボックス 150"/>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2" name="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154577</xdr:rowOff>
    </xdr:from>
    <xdr:to>
      <xdr:col>65</xdr:col>
      <xdr:colOff>53975</xdr:colOff>
      <xdr:row>15</xdr:row>
      <xdr:rowOff>84727</xdr:rowOff>
    </xdr:to>
    <xdr:sp macro="" textlink="">
      <xdr:nvSpPr>
        <xdr:cNvPr id="156" name="楕円 155"/>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94904</xdr:rowOff>
    </xdr:from>
    <xdr:ext cx="762000" cy="259045"/>
    <xdr:sp macro="" textlink="">
      <xdr:nvSpPr>
        <xdr:cNvPr id="157" name="テキスト ボックス 156"/>
        <xdr:cNvSpPr txBox="1"/>
      </xdr:nvSpPr>
      <xdr:spPr>
        <a:xfrm>
          <a:off x="12623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大きく上回っている。財政規模が小さく経常一般財源の総額が低い本町では、一定の割合で町が負担を要する扶助費については経常収支比率が高くなりやすく、例年類似団体でほぼ最高の水準となっている。平成２９年度に特定財源の減少と歳出の増加で大幅に数値が上がり、平成３０年度も同じ流れを受けて高い数値のまま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扶助費については今後も増加をしていくと見込まれる。町独自の福祉政策の実施も一因としてあるため、必要に応じて事業内容を見直す。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60</xdr:row>
      <xdr:rowOff>146050</xdr:rowOff>
    </xdr:to>
    <xdr:cxnSp macro="">
      <xdr:nvCxnSpPr>
        <xdr:cNvPr id="190" name="直線コネクタ 189"/>
        <xdr:cNvCxnSpPr/>
      </xdr:nvCxnSpPr>
      <xdr:spPr>
        <a:xfrm flipV="1">
          <a:off x="3987800" y="10414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146050</xdr:rowOff>
    </xdr:to>
    <xdr:cxnSp macro="">
      <xdr:nvCxnSpPr>
        <xdr:cNvPr id="193" name="直線コネクタ 192"/>
        <xdr:cNvCxnSpPr/>
      </xdr:nvCxnSpPr>
      <xdr:spPr>
        <a:xfrm>
          <a:off x="3098800" y="10223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50800</xdr:rowOff>
    </xdr:to>
    <xdr:cxnSp macro="">
      <xdr:nvCxnSpPr>
        <xdr:cNvPr id="196" name="直線コネクタ 195"/>
        <xdr:cNvCxnSpPr/>
      </xdr:nvCxnSpPr>
      <xdr:spPr>
        <a:xfrm flipV="1">
          <a:off x="2209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165100</xdr:rowOff>
    </xdr:to>
    <xdr:cxnSp macro="">
      <xdr:nvCxnSpPr>
        <xdr:cNvPr id="199" name="直線コネクタ 198"/>
        <xdr:cNvCxnSpPr/>
      </xdr:nvCxnSpPr>
      <xdr:spPr>
        <a:xfrm flipV="1">
          <a:off x="1320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9" name="楕円 208"/>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10"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95250</xdr:rowOff>
    </xdr:from>
    <xdr:to>
      <xdr:col>20</xdr:col>
      <xdr:colOff>38100</xdr:colOff>
      <xdr:row>61</xdr:row>
      <xdr:rowOff>25400</xdr:rowOff>
    </xdr:to>
    <xdr:sp macro="" textlink="">
      <xdr:nvSpPr>
        <xdr:cNvPr id="211" name="楕円 210"/>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212" name="テキスト ボックス 211"/>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3" name="楕円 212"/>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4" name="テキスト ボックス 213"/>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55</xdr:row>
      <xdr:rowOff>170434</xdr:rowOff>
    </xdr:to>
    <xdr:cxnSp macro="">
      <xdr:nvCxnSpPr>
        <xdr:cNvPr id="248" name="直線コネクタ 247"/>
        <xdr:cNvCxnSpPr/>
      </xdr:nvCxnSpPr>
      <xdr:spPr>
        <a:xfrm flipV="1">
          <a:off x="15671800" y="9595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62992</xdr:rowOff>
    </xdr:to>
    <xdr:cxnSp macro="">
      <xdr:nvCxnSpPr>
        <xdr:cNvPr id="251" name="直線コネクタ 250"/>
        <xdr:cNvCxnSpPr/>
      </xdr:nvCxnSpPr>
      <xdr:spPr>
        <a:xfrm flipV="1">
          <a:off x="14782800" y="96001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62992</xdr:rowOff>
    </xdr:to>
    <xdr:cxnSp macro="">
      <xdr:nvCxnSpPr>
        <xdr:cNvPr id="254" name="直線コネクタ 253"/>
        <xdr:cNvCxnSpPr/>
      </xdr:nvCxnSpPr>
      <xdr:spPr>
        <a:xfrm>
          <a:off x="13893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53848</xdr:rowOff>
    </xdr:to>
    <xdr:cxnSp macro="">
      <xdr:nvCxnSpPr>
        <xdr:cNvPr id="257" name="直線コネクタ 256"/>
        <xdr:cNvCxnSpPr/>
      </xdr:nvCxnSpPr>
      <xdr:spPr>
        <a:xfrm>
          <a:off x="13004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7" name="楕円 266"/>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8"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9" name="楕円 268"/>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70" name="テキスト ボックス 269"/>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71" name="楕円 270"/>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72" name="テキスト ボックス 271"/>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3" name="楕円 272"/>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4" name="テキスト ボックス 273"/>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5" name="楕円 274"/>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6" name="テキスト ボックス 275"/>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類似団体を大きく上回る状況が続いている。消防、し尿処理、ごみ処理、中学校等の運営を一部事務組合で行っていることが主な要因と考えられるが、各種団体への補助金等の適正化にも引き続き努め、補助費の抑制を図りたい。</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26416</xdr:rowOff>
    </xdr:to>
    <xdr:cxnSp macro="">
      <xdr:nvCxnSpPr>
        <xdr:cNvPr id="306" name="直線コネクタ 305"/>
        <xdr:cNvCxnSpPr/>
      </xdr:nvCxnSpPr>
      <xdr:spPr>
        <a:xfrm flipV="1">
          <a:off x="15671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76708</xdr:rowOff>
    </xdr:to>
    <xdr:cxnSp macro="">
      <xdr:nvCxnSpPr>
        <xdr:cNvPr id="309" name="直線コネクタ 308"/>
        <xdr:cNvCxnSpPr/>
      </xdr:nvCxnSpPr>
      <xdr:spPr>
        <a:xfrm flipV="1">
          <a:off x="14782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76708</xdr:rowOff>
    </xdr:to>
    <xdr:cxnSp macro="">
      <xdr:nvCxnSpPr>
        <xdr:cNvPr id="312" name="直線コネクタ 311"/>
        <xdr:cNvCxnSpPr/>
      </xdr:nvCxnSpPr>
      <xdr:spPr>
        <a:xfrm>
          <a:off x="13893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104140</xdr:rowOff>
    </xdr:to>
    <xdr:cxnSp macro="">
      <xdr:nvCxnSpPr>
        <xdr:cNvPr id="315" name="直線コネクタ 314"/>
        <xdr:cNvCxnSpPr/>
      </xdr:nvCxnSpPr>
      <xdr:spPr>
        <a:xfrm flipV="1">
          <a:off x="13004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9" name="テキスト ボックス 318"/>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5" name="楕円 324"/>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6"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7" name="楕円 326"/>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8" name="テキスト ボックス 327"/>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9" name="楕円 328"/>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0" name="テキスト ボックス 329"/>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1" name="楕円 330"/>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2" name="テキスト ボックス 331"/>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3" name="楕円 332"/>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4" name="テキスト ボックス 333"/>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起債を活用する事業が増加しており、公債費も増加傾向にある。平成２９年度に大規模工事（庁舎増改築、公営住宅建設）を実施し、据置期間を経た起債の償還が始まることから、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緊急度や町民のニーズに的確に把握した事業の選択により、起債に頼り過ぎない財政運営に努める。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99568</xdr:rowOff>
    </xdr:to>
    <xdr:cxnSp macro="">
      <xdr:nvCxnSpPr>
        <xdr:cNvPr id="364" name="直線コネクタ 363"/>
        <xdr:cNvCxnSpPr/>
      </xdr:nvCxnSpPr>
      <xdr:spPr>
        <a:xfrm flipV="1">
          <a:off x="3987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99568</xdr:rowOff>
    </xdr:to>
    <xdr:cxnSp macro="">
      <xdr:nvCxnSpPr>
        <xdr:cNvPr id="367" name="直線コネクタ 366"/>
        <xdr:cNvCxnSpPr/>
      </xdr:nvCxnSpPr>
      <xdr:spPr>
        <a:xfrm>
          <a:off x="3098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81280</xdr:rowOff>
    </xdr:to>
    <xdr:cxnSp macro="">
      <xdr:nvCxnSpPr>
        <xdr:cNvPr id="370" name="直線コネクタ 369"/>
        <xdr:cNvCxnSpPr/>
      </xdr:nvCxnSpPr>
      <xdr:spPr>
        <a:xfrm>
          <a:off x="2209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12700</xdr:rowOff>
    </xdr:to>
    <xdr:cxnSp macro="">
      <xdr:nvCxnSpPr>
        <xdr:cNvPr id="373" name="直線コネクタ 372"/>
        <xdr:cNvCxnSpPr/>
      </xdr:nvCxnSpPr>
      <xdr:spPr>
        <a:xfrm flipV="1">
          <a:off x="1320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3" name="楕円 382"/>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4"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5" name="楕円 384"/>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6" name="テキスト ボックス 385"/>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7" name="楕円 386"/>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8" name="テキスト ボックス 387"/>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9" name="楕円 388"/>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0" name="テキスト ボックス 389"/>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1" name="楕円 39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2" name="テキスト ボックス 39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町域が狭く投資的事業が比較的少ないため公債費の割合が低い反面、財政規模が小さいことからその他固定的に一定の経費を要する分野の比率が高くなっている。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平成３０年度は前年度に比べて税収の増加等により経常一般財源が増加したことなどから、公債費以外の経常収支比率も減少した。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今後も引き続き、歳出全般にわたり不断の見直しを続け、歳出の削減に努める。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33274</xdr:rowOff>
    </xdr:to>
    <xdr:cxnSp macro="">
      <xdr:nvCxnSpPr>
        <xdr:cNvPr id="423" name="直線コネクタ 422"/>
        <xdr:cNvCxnSpPr/>
      </xdr:nvCxnSpPr>
      <xdr:spPr>
        <a:xfrm flipV="1">
          <a:off x="15671800" y="13221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147574</xdr:rowOff>
    </xdr:to>
    <xdr:cxnSp macro="">
      <xdr:nvCxnSpPr>
        <xdr:cNvPr id="426" name="直線コネクタ 425"/>
        <xdr:cNvCxnSpPr/>
      </xdr:nvCxnSpPr>
      <xdr:spPr>
        <a:xfrm flipV="1">
          <a:off x="14782800" y="13234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147574</xdr:rowOff>
    </xdr:to>
    <xdr:cxnSp macro="">
      <xdr:nvCxnSpPr>
        <xdr:cNvPr id="429" name="直線コネクタ 428"/>
        <xdr:cNvCxnSpPr/>
      </xdr:nvCxnSpPr>
      <xdr:spPr>
        <a:xfrm>
          <a:off x="13893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147574</xdr:rowOff>
    </xdr:to>
    <xdr:cxnSp macro="">
      <xdr:nvCxnSpPr>
        <xdr:cNvPr id="432" name="直線コネクタ 431"/>
        <xdr:cNvCxnSpPr/>
      </xdr:nvCxnSpPr>
      <xdr:spPr>
        <a:xfrm flipV="1">
          <a:off x="13004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2" name="楕円 441"/>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3"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4" name="楕円 443"/>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5" name="テキスト ボックス 44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6" name="楕円 445"/>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47" name="テキスト ボックス 446"/>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8" name="楕円 447"/>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49" name="テキスト ボックス 448"/>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0" name="楕円 449"/>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1" name="テキスト ボックス 450"/>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129728</xdr:rowOff>
    </xdr:from>
    <xdr:to>
      <xdr:col>29</xdr:col>
      <xdr:colOff>127000</xdr:colOff>
      <xdr:row>19</xdr:row>
      <xdr:rowOff>132106</xdr:rowOff>
    </xdr:to>
    <xdr:cxnSp macro="">
      <xdr:nvCxnSpPr>
        <xdr:cNvPr id="48" name="直線コネクタ 47"/>
        <xdr:cNvCxnSpPr/>
      </xdr:nvCxnSpPr>
      <xdr:spPr bwMode="auto">
        <a:xfrm>
          <a:off x="5003800" y="3434903"/>
          <a:ext cx="6477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118709</xdr:rowOff>
    </xdr:from>
    <xdr:to>
      <xdr:col>26</xdr:col>
      <xdr:colOff>50800</xdr:colOff>
      <xdr:row>19</xdr:row>
      <xdr:rowOff>129728</xdr:rowOff>
    </xdr:to>
    <xdr:cxnSp macro="">
      <xdr:nvCxnSpPr>
        <xdr:cNvPr id="51" name="直線コネクタ 50"/>
        <xdr:cNvCxnSpPr/>
      </xdr:nvCxnSpPr>
      <xdr:spPr bwMode="auto">
        <a:xfrm>
          <a:off x="4305300" y="3423884"/>
          <a:ext cx="698500" cy="11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115518</xdr:rowOff>
    </xdr:from>
    <xdr:to>
      <xdr:col>22</xdr:col>
      <xdr:colOff>114300</xdr:colOff>
      <xdr:row>19</xdr:row>
      <xdr:rowOff>118709</xdr:rowOff>
    </xdr:to>
    <xdr:cxnSp macro="">
      <xdr:nvCxnSpPr>
        <xdr:cNvPr id="54" name="直線コネクタ 53"/>
        <xdr:cNvCxnSpPr/>
      </xdr:nvCxnSpPr>
      <xdr:spPr bwMode="auto">
        <a:xfrm>
          <a:off x="3606800" y="3420693"/>
          <a:ext cx="698500" cy="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115518</xdr:rowOff>
    </xdr:from>
    <xdr:to>
      <xdr:col>18</xdr:col>
      <xdr:colOff>177800</xdr:colOff>
      <xdr:row>19</xdr:row>
      <xdr:rowOff>131621</xdr:rowOff>
    </xdr:to>
    <xdr:cxnSp macro="">
      <xdr:nvCxnSpPr>
        <xdr:cNvPr id="57" name="直線コネクタ 56"/>
        <xdr:cNvCxnSpPr/>
      </xdr:nvCxnSpPr>
      <xdr:spPr bwMode="auto">
        <a:xfrm flipV="1">
          <a:off x="2908300" y="3420693"/>
          <a:ext cx="698500" cy="1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81306</xdr:rowOff>
    </xdr:from>
    <xdr:to>
      <xdr:col>29</xdr:col>
      <xdr:colOff>177800</xdr:colOff>
      <xdr:row>20</xdr:row>
      <xdr:rowOff>11456</xdr:rowOff>
    </xdr:to>
    <xdr:sp macro="" textlink="">
      <xdr:nvSpPr>
        <xdr:cNvPr id="67" name="楕円 66"/>
        <xdr:cNvSpPr/>
      </xdr:nvSpPr>
      <xdr:spPr bwMode="auto">
        <a:xfrm>
          <a:off x="5600700" y="33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161333</xdr:rowOff>
    </xdr:from>
    <xdr:ext cx="762000" cy="259045"/>
    <xdr:sp macro="" textlink="">
      <xdr:nvSpPr>
        <xdr:cNvPr id="68" name="人口1人当たり決算額の推移該当値テキスト130"/>
        <xdr:cNvSpPr txBox="1"/>
      </xdr:nvSpPr>
      <xdr:spPr>
        <a:xfrm>
          <a:off x="5740400" y="32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78928</xdr:rowOff>
    </xdr:from>
    <xdr:to>
      <xdr:col>26</xdr:col>
      <xdr:colOff>101600</xdr:colOff>
      <xdr:row>20</xdr:row>
      <xdr:rowOff>9078</xdr:rowOff>
    </xdr:to>
    <xdr:sp macro="" textlink="">
      <xdr:nvSpPr>
        <xdr:cNvPr id="69" name="楕円 68"/>
        <xdr:cNvSpPr/>
      </xdr:nvSpPr>
      <xdr:spPr bwMode="auto">
        <a:xfrm>
          <a:off x="4953000" y="338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165305</xdr:rowOff>
    </xdr:from>
    <xdr:ext cx="736600" cy="259045"/>
    <xdr:sp macro="" textlink="">
      <xdr:nvSpPr>
        <xdr:cNvPr id="70" name="テキスト ボックス 69"/>
        <xdr:cNvSpPr txBox="1"/>
      </xdr:nvSpPr>
      <xdr:spPr>
        <a:xfrm>
          <a:off x="4622800" y="347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67909</xdr:rowOff>
    </xdr:from>
    <xdr:to>
      <xdr:col>22</xdr:col>
      <xdr:colOff>165100</xdr:colOff>
      <xdr:row>19</xdr:row>
      <xdr:rowOff>169509</xdr:rowOff>
    </xdr:to>
    <xdr:sp macro="" textlink="">
      <xdr:nvSpPr>
        <xdr:cNvPr id="71" name="楕円 70"/>
        <xdr:cNvSpPr/>
      </xdr:nvSpPr>
      <xdr:spPr bwMode="auto">
        <a:xfrm>
          <a:off x="4254500" y="337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154286</xdr:rowOff>
    </xdr:from>
    <xdr:ext cx="762000" cy="259045"/>
    <xdr:sp macro="" textlink="">
      <xdr:nvSpPr>
        <xdr:cNvPr id="72" name="テキスト ボックス 71"/>
        <xdr:cNvSpPr txBox="1"/>
      </xdr:nvSpPr>
      <xdr:spPr>
        <a:xfrm>
          <a:off x="3924300" y="345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64718</xdr:rowOff>
    </xdr:from>
    <xdr:to>
      <xdr:col>19</xdr:col>
      <xdr:colOff>38100</xdr:colOff>
      <xdr:row>19</xdr:row>
      <xdr:rowOff>166318</xdr:rowOff>
    </xdr:to>
    <xdr:sp macro="" textlink="">
      <xdr:nvSpPr>
        <xdr:cNvPr id="73" name="楕円 72"/>
        <xdr:cNvSpPr/>
      </xdr:nvSpPr>
      <xdr:spPr bwMode="auto">
        <a:xfrm>
          <a:off x="3556000" y="336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151095</xdr:rowOff>
    </xdr:from>
    <xdr:ext cx="762000" cy="259045"/>
    <xdr:sp macro="" textlink="">
      <xdr:nvSpPr>
        <xdr:cNvPr id="74" name="テキスト ボックス 73"/>
        <xdr:cNvSpPr txBox="1"/>
      </xdr:nvSpPr>
      <xdr:spPr>
        <a:xfrm>
          <a:off x="3225800" y="345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80821</xdr:rowOff>
    </xdr:from>
    <xdr:to>
      <xdr:col>15</xdr:col>
      <xdr:colOff>101600</xdr:colOff>
      <xdr:row>20</xdr:row>
      <xdr:rowOff>10971</xdr:rowOff>
    </xdr:to>
    <xdr:sp macro="" textlink="">
      <xdr:nvSpPr>
        <xdr:cNvPr id="75" name="楕円 74"/>
        <xdr:cNvSpPr/>
      </xdr:nvSpPr>
      <xdr:spPr bwMode="auto">
        <a:xfrm>
          <a:off x="2857500" y="338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167198</xdr:rowOff>
    </xdr:from>
    <xdr:ext cx="762000" cy="259045"/>
    <xdr:sp macro="" textlink="">
      <xdr:nvSpPr>
        <xdr:cNvPr id="76" name="テキスト ボックス 75"/>
        <xdr:cNvSpPr txBox="1"/>
      </xdr:nvSpPr>
      <xdr:spPr>
        <a:xfrm>
          <a:off x="2527300" y="34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93320</xdr:rowOff>
    </xdr:from>
    <xdr:to>
      <xdr:col>29</xdr:col>
      <xdr:colOff>127000</xdr:colOff>
      <xdr:row>35</xdr:row>
      <xdr:rowOff>158128</xdr:rowOff>
    </xdr:to>
    <xdr:cxnSp macro="">
      <xdr:nvCxnSpPr>
        <xdr:cNvPr id="109" name="直線コネクタ 108"/>
        <xdr:cNvCxnSpPr/>
      </xdr:nvCxnSpPr>
      <xdr:spPr bwMode="auto">
        <a:xfrm>
          <a:off x="5003800" y="6703670"/>
          <a:ext cx="6477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93320</xdr:rowOff>
    </xdr:from>
    <xdr:to>
      <xdr:col>26</xdr:col>
      <xdr:colOff>50800</xdr:colOff>
      <xdr:row>35</xdr:row>
      <xdr:rowOff>170891</xdr:rowOff>
    </xdr:to>
    <xdr:cxnSp macro="">
      <xdr:nvCxnSpPr>
        <xdr:cNvPr id="112" name="直線コネクタ 111"/>
        <xdr:cNvCxnSpPr/>
      </xdr:nvCxnSpPr>
      <xdr:spPr bwMode="auto">
        <a:xfrm flipV="1">
          <a:off x="4305300" y="6703670"/>
          <a:ext cx="698500" cy="7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170891</xdr:rowOff>
    </xdr:from>
    <xdr:to>
      <xdr:col>22</xdr:col>
      <xdr:colOff>114300</xdr:colOff>
      <xdr:row>35</xdr:row>
      <xdr:rowOff>230937</xdr:rowOff>
    </xdr:to>
    <xdr:cxnSp macro="">
      <xdr:nvCxnSpPr>
        <xdr:cNvPr id="115" name="直線コネクタ 114"/>
        <xdr:cNvCxnSpPr/>
      </xdr:nvCxnSpPr>
      <xdr:spPr bwMode="auto">
        <a:xfrm flipV="1">
          <a:off x="3606800" y="6781241"/>
          <a:ext cx="6985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230937</xdr:rowOff>
    </xdr:from>
    <xdr:to>
      <xdr:col>18</xdr:col>
      <xdr:colOff>177800</xdr:colOff>
      <xdr:row>35</xdr:row>
      <xdr:rowOff>252273</xdr:rowOff>
    </xdr:to>
    <xdr:cxnSp macro="">
      <xdr:nvCxnSpPr>
        <xdr:cNvPr id="118" name="直線コネクタ 117"/>
        <xdr:cNvCxnSpPr/>
      </xdr:nvCxnSpPr>
      <xdr:spPr bwMode="auto">
        <a:xfrm flipV="1">
          <a:off x="2908300" y="6841287"/>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107328</xdr:rowOff>
    </xdr:from>
    <xdr:to>
      <xdr:col>29</xdr:col>
      <xdr:colOff>177800</xdr:colOff>
      <xdr:row>35</xdr:row>
      <xdr:rowOff>208928</xdr:rowOff>
    </xdr:to>
    <xdr:sp macro="" textlink="">
      <xdr:nvSpPr>
        <xdr:cNvPr id="128" name="楕円 127"/>
        <xdr:cNvSpPr/>
      </xdr:nvSpPr>
      <xdr:spPr bwMode="auto">
        <a:xfrm>
          <a:off x="5600700" y="671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79405</xdr:rowOff>
    </xdr:from>
    <xdr:ext cx="762000" cy="259045"/>
    <xdr:sp macro="" textlink="">
      <xdr:nvSpPr>
        <xdr:cNvPr id="129" name="人口1人当たり決算額の推移該当値テキスト445"/>
        <xdr:cNvSpPr txBox="1"/>
      </xdr:nvSpPr>
      <xdr:spPr>
        <a:xfrm>
          <a:off x="5740400" y="66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42520</xdr:rowOff>
    </xdr:from>
    <xdr:to>
      <xdr:col>26</xdr:col>
      <xdr:colOff>101600</xdr:colOff>
      <xdr:row>35</xdr:row>
      <xdr:rowOff>144120</xdr:rowOff>
    </xdr:to>
    <xdr:sp macro="" textlink="">
      <xdr:nvSpPr>
        <xdr:cNvPr id="130" name="楕円 129"/>
        <xdr:cNvSpPr/>
      </xdr:nvSpPr>
      <xdr:spPr bwMode="auto">
        <a:xfrm>
          <a:off x="4953000" y="6652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128897</xdr:rowOff>
    </xdr:from>
    <xdr:ext cx="736600" cy="259045"/>
    <xdr:sp macro="" textlink="">
      <xdr:nvSpPr>
        <xdr:cNvPr id="131" name="テキスト ボックス 130"/>
        <xdr:cNvSpPr txBox="1"/>
      </xdr:nvSpPr>
      <xdr:spPr>
        <a:xfrm>
          <a:off x="4622800" y="673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120091</xdr:rowOff>
    </xdr:from>
    <xdr:to>
      <xdr:col>22</xdr:col>
      <xdr:colOff>165100</xdr:colOff>
      <xdr:row>35</xdr:row>
      <xdr:rowOff>221691</xdr:rowOff>
    </xdr:to>
    <xdr:sp macro="" textlink="">
      <xdr:nvSpPr>
        <xdr:cNvPr id="132" name="楕円 131"/>
        <xdr:cNvSpPr/>
      </xdr:nvSpPr>
      <xdr:spPr bwMode="auto">
        <a:xfrm>
          <a:off x="4254500" y="673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206468</xdr:rowOff>
    </xdr:from>
    <xdr:ext cx="762000" cy="259045"/>
    <xdr:sp macro="" textlink="">
      <xdr:nvSpPr>
        <xdr:cNvPr id="133" name="テキスト ボックス 132"/>
        <xdr:cNvSpPr txBox="1"/>
      </xdr:nvSpPr>
      <xdr:spPr>
        <a:xfrm>
          <a:off x="3924300" y="681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180137</xdr:rowOff>
    </xdr:from>
    <xdr:to>
      <xdr:col>19</xdr:col>
      <xdr:colOff>38100</xdr:colOff>
      <xdr:row>35</xdr:row>
      <xdr:rowOff>281737</xdr:rowOff>
    </xdr:to>
    <xdr:sp macro="" textlink="">
      <xdr:nvSpPr>
        <xdr:cNvPr id="134" name="楕円 133"/>
        <xdr:cNvSpPr/>
      </xdr:nvSpPr>
      <xdr:spPr bwMode="auto">
        <a:xfrm>
          <a:off x="3556000" y="679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266514</xdr:rowOff>
    </xdr:from>
    <xdr:ext cx="762000" cy="259045"/>
    <xdr:sp macro="" textlink="">
      <xdr:nvSpPr>
        <xdr:cNvPr id="135" name="テキスト ボックス 134"/>
        <xdr:cNvSpPr txBox="1"/>
      </xdr:nvSpPr>
      <xdr:spPr>
        <a:xfrm>
          <a:off x="3225800" y="687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201473</xdr:rowOff>
    </xdr:from>
    <xdr:to>
      <xdr:col>15</xdr:col>
      <xdr:colOff>101600</xdr:colOff>
      <xdr:row>35</xdr:row>
      <xdr:rowOff>303073</xdr:rowOff>
    </xdr:to>
    <xdr:sp macro="" textlink="">
      <xdr:nvSpPr>
        <xdr:cNvPr id="136" name="楕円 135"/>
        <xdr:cNvSpPr/>
      </xdr:nvSpPr>
      <xdr:spPr bwMode="auto">
        <a:xfrm>
          <a:off x="2857500" y="681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287850</xdr:rowOff>
    </xdr:from>
    <xdr:ext cx="762000" cy="259045"/>
    <xdr:sp macro="" textlink="">
      <xdr:nvSpPr>
        <xdr:cNvPr id="137" name="テキスト ボックス 136"/>
        <xdr:cNvSpPr txBox="1"/>
      </xdr:nvSpPr>
      <xdr:spPr>
        <a:xfrm>
          <a:off x="2527300" y="68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103634</xdr:rowOff>
    </xdr:from>
    <xdr:to>
      <xdr:col>24</xdr:col>
      <xdr:colOff>63500</xdr:colOff>
      <xdr:row>37</xdr:row>
      <xdr:rowOff>105364</xdr:rowOff>
    </xdr:to>
    <xdr:cxnSp macro="">
      <xdr:nvCxnSpPr>
        <xdr:cNvPr id="61" name="直線コネクタ 60"/>
        <xdr:cNvCxnSpPr/>
      </xdr:nvCxnSpPr>
      <xdr:spPr>
        <a:xfrm flipV="1">
          <a:off x="3797300" y="6447284"/>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97714</xdr:rowOff>
    </xdr:from>
    <xdr:to>
      <xdr:col>19</xdr:col>
      <xdr:colOff>177800</xdr:colOff>
      <xdr:row>37</xdr:row>
      <xdr:rowOff>105364</xdr:rowOff>
    </xdr:to>
    <xdr:cxnSp macro="">
      <xdr:nvCxnSpPr>
        <xdr:cNvPr id="64" name="直線コネクタ 63"/>
        <xdr:cNvCxnSpPr/>
      </xdr:nvCxnSpPr>
      <xdr:spPr>
        <a:xfrm>
          <a:off x="2908300" y="6441364"/>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97714</xdr:rowOff>
    </xdr:from>
    <xdr:to>
      <xdr:col>15</xdr:col>
      <xdr:colOff>50800</xdr:colOff>
      <xdr:row>37</xdr:row>
      <xdr:rowOff>125047</xdr:rowOff>
    </xdr:to>
    <xdr:cxnSp macro="">
      <xdr:nvCxnSpPr>
        <xdr:cNvPr id="67" name="直線コネクタ 66"/>
        <xdr:cNvCxnSpPr/>
      </xdr:nvCxnSpPr>
      <xdr:spPr>
        <a:xfrm flipV="1">
          <a:off x="2019300" y="6441364"/>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125047</xdr:rowOff>
    </xdr:from>
    <xdr:to>
      <xdr:col>10</xdr:col>
      <xdr:colOff>114300</xdr:colOff>
      <xdr:row>37</xdr:row>
      <xdr:rowOff>141963</xdr:rowOff>
    </xdr:to>
    <xdr:cxnSp macro="">
      <xdr:nvCxnSpPr>
        <xdr:cNvPr id="70" name="直線コネクタ 69"/>
        <xdr:cNvCxnSpPr/>
      </xdr:nvCxnSpPr>
      <xdr:spPr>
        <a:xfrm flipV="1">
          <a:off x="1130300" y="646869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52834</xdr:rowOff>
    </xdr:from>
    <xdr:to>
      <xdr:col>24</xdr:col>
      <xdr:colOff>114300</xdr:colOff>
      <xdr:row>37</xdr:row>
      <xdr:rowOff>154434</xdr:rowOff>
    </xdr:to>
    <xdr:sp macro="" textlink="">
      <xdr:nvSpPr>
        <xdr:cNvPr id="80" name="楕円 79"/>
        <xdr:cNvSpPr/>
      </xdr:nvSpPr>
      <xdr:spPr>
        <a:xfrm>
          <a:off x="4584700" y="6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31261</xdr:rowOff>
    </xdr:from>
    <xdr:ext cx="534377" cy="259045"/>
    <xdr:sp macro="" textlink="">
      <xdr:nvSpPr>
        <xdr:cNvPr id="81" name="人件費該当値テキスト"/>
        <xdr:cNvSpPr txBox="1"/>
      </xdr:nvSpPr>
      <xdr:spPr>
        <a:xfrm>
          <a:off x="4686300" y="63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54564</xdr:rowOff>
    </xdr:from>
    <xdr:to>
      <xdr:col>20</xdr:col>
      <xdr:colOff>38100</xdr:colOff>
      <xdr:row>37</xdr:row>
      <xdr:rowOff>156164</xdr:rowOff>
    </xdr:to>
    <xdr:sp macro="" textlink="">
      <xdr:nvSpPr>
        <xdr:cNvPr id="82" name="楕円 81"/>
        <xdr:cNvSpPr/>
      </xdr:nvSpPr>
      <xdr:spPr>
        <a:xfrm>
          <a:off x="3746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147291</xdr:rowOff>
    </xdr:from>
    <xdr:ext cx="534377" cy="259045"/>
    <xdr:sp macro="" textlink="">
      <xdr:nvSpPr>
        <xdr:cNvPr id="83" name="テキスト ボックス 82"/>
        <xdr:cNvSpPr txBox="1"/>
      </xdr:nvSpPr>
      <xdr:spPr>
        <a:xfrm>
          <a:off x="3530111" y="64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46914</xdr:rowOff>
    </xdr:from>
    <xdr:to>
      <xdr:col>15</xdr:col>
      <xdr:colOff>101600</xdr:colOff>
      <xdr:row>37</xdr:row>
      <xdr:rowOff>148514</xdr:rowOff>
    </xdr:to>
    <xdr:sp macro="" textlink="">
      <xdr:nvSpPr>
        <xdr:cNvPr id="84" name="楕円 83"/>
        <xdr:cNvSpPr/>
      </xdr:nvSpPr>
      <xdr:spPr>
        <a:xfrm>
          <a:off x="2857500" y="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139640</xdr:rowOff>
    </xdr:from>
    <xdr:ext cx="534377" cy="259045"/>
    <xdr:sp macro="" textlink="">
      <xdr:nvSpPr>
        <xdr:cNvPr id="85" name="テキスト ボックス 84"/>
        <xdr:cNvSpPr txBox="1"/>
      </xdr:nvSpPr>
      <xdr:spPr>
        <a:xfrm>
          <a:off x="2641111" y="64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74247</xdr:rowOff>
    </xdr:from>
    <xdr:to>
      <xdr:col>10</xdr:col>
      <xdr:colOff>165100</xdr:colOff>
      <xdr:row>38</xdr:row>
      <xdr:rowOff>4397</xdr:rowOff>
    </xdr:to>
    <xdr:sp macro="" textlink="">
      <xdr:nvSpPr>
        <xdr:cNvPr id="86" name="楕円 85"/>
        <xdr:cNvSpPr/>
      </xdr:nvSpPr>
      <xdr:spPr>
        <a:xfrm>
          <a:off x="1968500" y="64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166974</xdr:rowOff>
    </xdr:from>
    <xdr:ext cx="534377" cy="259045"/>
    <xdr:sp macro="" textlink="">
      <xdr:nvSpPr>
        <xdr:cNvPr id="87" name="テキスト ボックス 86"/>
        <xdr:cNvSpPr txBox="1"/>
      </xdr:nvSpPr>
      <xdr:spPr>
        <a:xfrm>
          <a:off x="1752111" y="651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91163</xdr:rowOff>
    </xdr:from>
    <xdr:to>
      <xdr:col>6</xdr:col>
      <xdr:colOff>38100</xdr:colOff>
      <xdr:row>38</xdr:row>
      <xdr:rowOff>21313</xdr:rowOff>
    </xdr:to>
    <xdr:sp macro="" textlink="">
      <xdr:nvSpPr>
        <xdr:cNvPr id="88" name="楕円 87"/>
        <xdr:cNvSpPr/>
      </xdr:nvSpPr>
      <xdr:spPr>
        <a:xfrm>
          <a:off x="10795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12440</xdr:rowOff>
    </xdr:from>
    <xdr:ext cx="534377" cy="259045"/>
    <xdr:sp macro="" textlink="">
      <xdr:nvSpPr>
        <xdr:cNvPr id="89" name="テキスト ボックス 88"/>
        <xdr:cNvSpPr txBox="1"/>
      </xdr:nvSpPr>
      <xdr:spPr>
        <a:xfrm>
          <a:off x="863111" y="65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59044</xdr:rowOff>
    </xdr:from>
    <xdr:to>
      <xdr:col>24</xdr:col>
      <xdr:colOff>63500</xdr:colOff>
      <xdr:row>58</xdr:row>
      <xdr:rowOff>71862</xdr:rowOff>
    </xdr:to>
    <xdr:cxnSp macro="">
      <xdr:nvCxnSpPr>
        <xdr:cNvPr id="120" name="直線コネクタ 119"/>
        <xdr:cNvCxnSpPr/>
      </xdr:nvCxnSpPr>
      <xdr:spPr>
        <a:xfrm>
          <a:off x="3797300" y="10003144"/>
          <a:ext cx="8382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59044</xdr:rowOff>
    </xdr:from>
    <xdr:to>
      <xdr:col>19</xdr:col>
      <xdr:colOff>177800</xdr:colOff>
      <xdr:row>58</xdr:row>
      <xdr:rowOff>60255</xdr:rowOff>
    </xdr:to>
    <xdr:cxnSp macro="">
      <xdr:nvCxnSpPr>
        <xdr:cNvPr id="123" name="直線コネクタ 122"/>
        <xdr:cNvCxnSpPr/>
      </xdr:nvCxnSpPr>
      <xdr:spPr>
        <a:xfrm flipV="1">
          <a:off x="2908300" y="10003144"/>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60255</xdr:rowOff>
    </xdr:from>
    <xdr:to>
      <xdr:col>15</xdr:col>
      <xdr:colOff>50800</xdr:colOff>
      <xdr:row>58</xdr:row>
      <xdr:rowOff>69487</xdr:rowOff>
    </xdr:to>
    <xdr:cxnSp macro="">
      <xdr:nvCxnSpPr>
        <xdr:cNvPr id="126" name="直線コネクタ 125"/>
        <xdr:cNvCxnSpPr/>
      </xdr:nvCxnSpPr>
      <xdr:spPr>
        <a:xfrm flipV="1">
          <a:off x="2019300" y="10004355"/>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69487</xdr:rowOff>
    </xdr:from>
    <xdr:to>
      <xdr:col>10</xdr:col>
      <xdr:colOff>114300</xdr:colOff>
      <xdr:row>58</xdr:row>
      <xdr:rowOff>100109</xdr:rowOff>
    </xdr:to>
    <xdr:cxnSp macro="">
      <xdr:nvCxnSpPr>
        <xdr:cNvPr id="129" name="直線コネクタ 128"/>
        <xdr:cNvCxnSpPr/>
      </xdr:nvCxnSpPr>
      <xdr:spPr>
        <a:xfrm flipV="1">
          <a:off x="1130300" y="10013587"/>
          <a:ext cx="889000" cy="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21062</xdr:rowOff>
    </xdr:from>
    <xdr:to>
      <xdr:col>24</xdr:col>
      <xdr:colOff>114300</xdr:colOff>
      <xdr:row>58</xdr:row>
      <xdr:rowOff>122662</xdr:rowOff>
    </xdr:to>
    <xdr:sp macro="" textlink="">
      <xdr:nvSpPr>
        <xdr:cNvPr id="139" name="楕円 138"/>
        <xdr:cNvSpPr/>
      </xdr:nvSpPr>
      <xdr:spPr>
        <a:xfrm>
          <a:off x="4584700" y="9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107439</xdr:rowOff>
    </xdr:from>
    <xdr:ext cx="534377" cy="259045"/>
    <xdr:sp macro="" textlink="">
      <xdr:nvSpPr>
        <xdr:cNvPr id="140" name="物件費該当値テキスト"/>
        <xdr:cNvSpPr txBox="1"/>
      </xdr:nvSpPr>
      <xdr:spPr>
        <a:xfrm>
          <a:off x="4686300" y="98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8244</xdr:rowOff>
    </xdr:from>
    <xdr:to>
      <xdr:col>20</xdr:col>
      <xdr:colOff>38100</xdr:colOff>
      <xdr:row>58</xdr:row>
      <xdr:rowOff>109844</xdr:rowOff>
    </xdr:to>
    <xdr:sp macro="" textlink="">
      <xdr:nvSpPr>
        <xdr:cNvPr id="141" name="楕円 140"/>
        <xdr:cNvSpPr/>
      </xdr:nvSpPr>
      <xdr:spPr>
        <a:xfrm>
          <a:off x="3746500" y="9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100971</xdr:rowOff>
    </xdr:from>
    <xdr:ext cx="534377" cy="259045"/>
    <xdr:sp macro="" textlink="">
      <xdr:nvSpPr>
        <xdr:cNvPr id="142" name="テキスト ボックス 141"/>
        <xdr:cNvSpPr txBox="1"/>
      </xdr:nvSpPr>
      <xdr:spPr>
        <a:xfrm>
          <a:off x="3530111" y="100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9455</xdr:rowOff>
    </xdr:from>
    <xdr:to>
      <xdr:col>15</xdr:col>
      <xdr:colOff>101600</xdr:colOff>
      <xdr:row>58</xdr:row>
      <xdr:rowOff>111055</xdr:rowOff>
    </xdr:to>
    <xdr:sp macro="" textlink="">
      <xdr:nvSpPr>
        <xdr:cNvPr id="143" name="楕円 142"/>
        <xdr:cNvSpPr/>
      </xdr:nvSpPr>
      <xdr:spPr>
        <a:xfrm>
          <a:off x="2857500" y="99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102182</xdr:rowOff>
    </xdr:from>
    <xdr:ext cx="534377" cy="259045"/>
    <xdr:sp macro="" textlink="">
      <xdr:nvSpPr>
        <xdr:cNvPr id="144" name="テキスト ボックス 143"/>
        <xdr:cNvSpPr txBox="1"/>
      </xdr:nvSpPr>
      <xdr:spPr>
        <a:xfrm>
          <a:off x="2641111" y="100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18687</xdr:rowOff>
    </xdr:from>
    <xdr:to>
      <xdr:col>10</xdr:col>
      <xdr:colOff>165100</xdr:colOff>
      <xdr:row>58</xdr:row>
      <xdr:rowOff>120287</xdr:rowOff>
    </xdr:to>
    <xdr:sp macro="" textlink="">
      <xdr:nvSpPr>
        <xdr:cNvPr id="145" name="楕円 144"/>
        <xdr:cNvSpPr/>
      </xdr:nvSpPr>
      <xdr:spPr>
        <a:xfrm>
          <a:off x="196850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111414</xdr:rowOff>
    </xdr:from>
    <xdr:ext cx="534377" cy="259045"/>
    <xdr:sp macro="" textlink="">
      <xdr:nvSpPr>
        <xdr:cNvPr id="146" name="テキスト ボックス 145"/>
        <xdr:cNvSpPr txBox="1"/>
      </xdr:nvSpPr>
      <xdr:spPr>
        <a:xfrm>
          <a:off x="1752111" y="100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49309</xdr:rowOff>
    </xdr:from>
    <xdr:to>
      <xdr:col>6</xdr:col>
      <xdr:colOff>38100</xdr:colOff>
      <xdr:row>58</xdr:row>
      <xdr:rowOff>150909</xdr:rowOff>
    </xdr:to>
    <xdr:sp macro="" textlink="">
      <xdr:nvSpPr>
        <xdr:cNvPr id="147" name="楕円 146"/>
        <xdr:cNvSpPr/>
      </xdr:nvSpPr>
      <xdr:spPr>
        <a:xfrm>
          <a:off x="1079500" y="9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142036</xdr:rowOff>
    </xdr:from>
    <xdr:ext cx="534377" cy="259045"/>
    <xdr:sp macro="" textlink="">
      <xdr:nvSpPr>
        <xdr:cNvPr id="148" name="テキスト ボックス 147"/>
        <xdr:cNvSpPr txBox="1"/>
      </xdr:nvSpPr>
      <xdr:spPr>
        <a:xfrm>
          <a:off x="863111" y="100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16142</xdr:rowOff>
    </xdr:from>
    <xdr:to>
      <xdr:col>24</xdr:col>
      <xdr:colOff>63500</xdr:colOff>
      <xdr:row>79</xdr:row>
      <xdr:rowOff>17018</xdr:rowOff>
    </xdr:to>
    <xdr:cxnSp macro="">
      <xdr:nvCxnSpPr>
        <xdr:cNvPr id="177" name="直線コネクタ 176"/>
        <xdr:cNvCxnSpPr/>
      </xdr:nvCxnSpPr>
      <xdr:spPr>
        <a:xfrm>
          <a:off x="3797300" y="13560692"/>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171419</xdr:rowOff>
    </xdr:from>
    <xdr:to>
      <xdr:col>19</xdr:col>
      <xdr:colOff>177800</xdr:colOff>
      <xdr:row>79</xdr:row>
      <xdr:rowOff>16142</xdr:rowOff>
    </xdr:to>
    <xdr:cxnSp macro="">
      <xdr:nvCxnSpPr>
        <xdr:cNvPr id="180" name="直線コネクタ 179"/>
        <xdr:cNvCxnSpPr/>
      </xdr:nvCxnSpPr>
      <xdr:spPr>
        <a:xfrm>
          <a:off x="2908300" y="1354451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171419</xdr:rowOff>
    </xdr:from>
    <xdr:to>
      <xdr:col>15</xdr:col>
      <xdr:colOff>50800</xdr:colOff>
      <xdr:row>79</xdr:row>
      <xdr:rowOff>8407</xdr:rowOff>
    </xdr:to>
    <xdr:cxnSp macro="">
      <xdr:nvCxnSpPr>
        <xdr:cNvPr id="183" name="直線コネクタ 182"/>
        <xdr:cNvCxnSpPr/>
      </xdr:nvCxnSpPr>
      <xdr:spPr>
        <a:xfrm flipV="1">
          <a:off x="2019300" y="13544519"/>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8407</xdr:rowOff>
    </xdr:from>
    <xdr:to>
      <xdr:col>10</xdr:col>
      <xdr:colOff>114300</xdr:colOff>
      <xdr:row>79</xdr:row>
      <xdr:rowOff>18351</xdr:rowOff>
    </xdr:to>
    <xdr:cxnSp macro="">
      <xdr:nvCxnSpPr>
        <xdr:cNvPr id="186" name="直線コネクタ 185"/>
        <xdr:cNvCxnSpPr/>
      </xdr:nvCxnSpPr>
      <xdr:spPr>
        <a:xfrm flipV="1">
          <a:off x="1130300" y="13552957"/>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137668</xdr:rowOff>
    </xdr:from>
    <xdr:to>
      <xdr:col>24</xdr:col>
      <xdr:colOff>114300</xdr:colOff>
      <xdr:row>79</xdr:row>
      <xdr:rowOff>67818</xdr:rowOff>
    </xdr:to>
    <xdr:sp macro="" textlink="">
      <xdr:nvSpPr>
        <xdr:cNvPr id="196" name="楕円 195"/>
        <xdr:cNvSpPr/>
      </xdr:nvSpPr>
      <xdr:spPr>
        <a:xfrm>
          <a:off x="45847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52595</xdr:rowOff>
    </xdr:from>
    <xdr:ext cx="469744" cy="259045"/>
    <xdr:sp macro="" textlink="">
      <xdr:nvSpPr>
        <xdr:cNvPr id="197" name="維持補修費該当値テキスト"/>
        <xdr:cNvSpPr txBox="1"/>
      </xdr:nvSpPr>
      <xdr:spPr>
        <a:xfrm>
          <a:off x="4686300" y="134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136792</xdr:rowOff>
    </xdr:from>
    <xdr:to>
      <xdr:col>20</xdr:col>
      <xdr:colOff>38100</xdr:colOff>
      <xdr:row>79</xdr:row>
      <xdr:rowOff>66942</xdr:rowOff>
    </xdr:to>
    <xdr:sp macro="" textlink="">
      <xdr:nvSpPr>
        <xdr:cNvPr id="198" name="楕円 197"/>
        <xdr:cNvSpPr/>
      </xdr:nvSpPr>
      <xdr:spPr>
        <a:xfrm>
          <a:off x="37465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58069</xdr:rowOff>
    </xdr:from>
    <xdr:ext cx="469744" cy="259045"/>
    <xdr:sp macro="" textlink="">
      <xdr:nvSpPr>
        <xdr:cNvPr id="199" name="テキスト ボックス 198"/>
        <xdr:cNvSpPr txBox="1"/>
      </xdr:nvSpPr>
      <xdr:spPr>
        <a:xfrm>
          <a:off x="3562428" y="136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120619</xdr:rowOff>
    </xdr:from>
    <xdr:to>
      <xdr:col>15</xdr:col>
      <xdr:colOff>101600</xdr:colOff>
      <xdr:row>79</xdr:row>
      <xdr:rowOff>50769</xdr:rowOff>
    </xdr:to>
    <xdr:sp macro="" textlink="">
      <xdr:nvSpPr>
        <xdr:cNvPr id="200" name="楕円 199"/>
        <xdr:cNvSpPr/>
      </xdr:nvSpPr>
      <xdr:spPr>
        <a:xfrm>
          <a:off x="2857500" y="13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41896</xdr:rowOff>
    </xdr:from>
    <xdr:ext cx="469744" cy="259045"/>
    <xdr:sp macro="" textlink="">
      <xdr:nvSpPr>
        <xdr:cNvPr id="201" name="テキスト ボックス 200"/>
        <xdr:cNvSpPr txBox="1"/>
      </xdr:nvSpPr>
      <xdr:spPr>
        <a:xfrm>
          <a:off x="2673428" y="1358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129057</xdr:rowOff>
    </xdr:from>
    <xdr:to>
      <xdr:col>10</xdr:col>
      <xdr:colOff>165100</xdr:colOff>
      <xdr:row>79</xdr:row>
      <xdr:rowOff>59207</xdr:rowOff>
    </xdr:to>
    <xdr:sp macro="" textlink="">
      <xdr:nvSpPr>
        <xdr:cNvPr id="202" name="楕円 201"/>
        <xdr:cNvSpPr/>
      </xdr:nvSpPr>
      <xdr:spPr>
        <a:xfrm>
          <a:off x="1968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50334</xdr:rowOff>
    </xdr:from>
    <xdr:ext cx="469744" cy="259045"/>
    <xdr:sp macro="" textlink="">
      <xdr:nvSpPr>
        <xdr:cNvPr id="203" name="テキスト ボックス 202"/>
        <xdr:cNvSpPr txBox="1"/>
      </xdr:nvSpPr>
      <xdr:spPr>
        <a:xfrm>
          <a:off x="1784428" y="135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139001</xdr:rowOff>
    </xdr:from>
    <xdr:to>
      <xdr:col>6</xdr:col>
      <xdr:colOff>38100</xdr:colOff>
      <xdr:row>79</xdr:row>
      <xdr:rowOff>69151</xdr:rowOff>
    </xdr:to>
    <xdr:sp macro="" textlink="">
      <xdr:nvSpPr>
        <xdr:cNvPr id="204" name="楕円 203"/>
        <xdr:cNvSpPr/>
      </xdr:nvSpPr>
      <xdr:spPr>
        <a:xfrm>
          <a:off x="1079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60278</xdr:rowOff>
    </xdr:from>
    <xdr:ext cx="469744" cy="259045"/>
    <xdr:sp macro="" textlink="">
      <xdr:nvSpPr>
        <xdr:cNvPr id="205" name="テキスト ボックス 204"/>
        <xdr:cNvSpPr txBox="1"/>
      </xdr:nvSpPr>
      <xdr:spPr>
        <a:xfrm>
          <a:off x="895428" y="136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11956</xdr:rowOff>
    </xdr:from>
    <xdr:to>
      <xdr:col>24</xdr:col>
      <xdr:colOff>63500</xdr:colOff>
      <xdr:row>94</xdr:row>
      <xdr:rowOff>46903</xdr:rowOff>
    </xdr:to>
    <xdr:cxnSp macro="">
      <xdr:nvCxnSpPr>
        <xdr:cNvPr id="239" name="直線コネクタ 238"/>
        <xdr:cNvCxnSpPr/>
      </xdr:nvCxnSpPr>
      <xdr:spPr>
        <a:xfrm>
          <a:off x="3797300" y="16128256"/>
          <a:ext cx="838200" cy="3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11956</xdr:rowOff>
    </xdr:from>
    <xdr:to>
      <xdr:col>19</xdr:col>
      <xdr:colOff>177800</xdr:colOff>
      <xdr:row>94</xdr:row>
      <xdr:rowOff>30029</xdr:rowOff>
    </xdr:to>
    <xdr:cxnSp macro="">
      <xdr:nvCxnSpPr>
        <xdr:cNvPr id="242" name="直線コネクタ 241"/>
        <xdr:cNvCxnSpPr/>
      </xdr:nvCxnSpPr>
      <xdr:spPr>
        <a:xfrm flipV="1">
          <a:off x="2908300" y="16128256"/>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30029</xdr:rowOff>
    </xdr:from>
    <xdr:to>
      <xdr:col>15</xdr:col>
      <xdr:colOff>50800</xdr:colOff>
      <xdr:row>94</xdr:row>
      <xdr:rowOff>92894</xdr:rowOff>
    </xdr:to>
    <xdr:cxnSp macro="">
      <xdr:nvCxnSpPr>
        <xdr:cNvPr id="245" name="直線コネクタ 244"/>
        <xdr:cNvCxnSpPr/>
      </xdr:nvCxnSpPr>
      <xdr:spPr>
        <a:xfrm flipV="1">
          <a:off x="2019300" y="1614632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80792</xdr:rowOff>
    </xdr:from>
    <xdr:to>
      <xdr:col>10</xdr:col>
      <xdr:colOff>114300</xdr:colOff>
      <xdr:row>94</xdr:row>
      <xdr:rowOff>92894</xdr:rowOff>
    </xdr:to>
    <xdr:cxnSp macro="">
      <xdr:nvCxnSpPr>
        <xdr:cNvPr id="248" name="直線コネクタ 247"/>
        <xdr:cNvCxnSpPr/>
      </xdr:nvCxnSpPr>
      <xdr:spPr>
        <a:xfrm>
          <a:off x="1130300" y="16197092"/>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167553</xdr:rowOff>
    </xdr:from>
    <xdr:to>
      <xdr:col>24</xdr:col>
      <xdr:colOff>114300</xdr:colOff>
      <xdr:row>94</xdr:row>
      <xdr:rowOff>97703</xdr:rowOff>
    </xdr:to>
    <xdr:sp macro="" textlink="">
      <xdr:nvSpPr>
        <xdr:cNvPr id="258" name="楕円 257"/>
        <xdr:cNvSpPr/>
      </xdr:nvSpPr>
      <xdr:spPr>
        <a:xfrm>
          <a:off x="4584700" y="161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18980</xdr:rowOff>
    </xdr:from>
    <xdr:ext cx="534377" cy="259045"/>
    <xdr:sp macro="" textlink="">
      <xdr:nvSpPr>
        <xdr:cNvPr id="259" name="扶助費該当値テキスト"/>
        <xdr:cNvSpPr txBox="1"/>
      </xdr:nvSpPr>
      <xdr:spPr>
        <a:xfrm>
          <a:off x="4686300" y="159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132606</xdr:rowOff>
    </xdr:from>
    <xdr:to>
      <xdr:col>20</xdr:col>
      <xdr:colOff>38100</xdr:colOff>
      <xdr:row>94</xdr:row>
      <xdr:rowOff>62756</xdr:rowOff>
    </xdr:to>
    <xdr:sp macro="" textlink="">
      <xdr:nvSpPr>
        <xdr:cNvPr id="260" name="楕円 259"/>
        <xdr:cNvSpPr/>
      </xdr:nvSpPr>
      <xdr:spPr>
        <a:xfrm>
          <a:off x="3746500" y="160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79283</xdr:rowOff>
    </xdr:from>
    <xdr:ext cx="534377" cy="259045"/>
    <xdr:sp macro="" textlink="">
      <xdr:nvSpPr>
        <xdr:cNvPr id="261" name="テキスト ボックス 260"/>
        <xdr:cNvSpPr txBox="1"/>
      </xdr:nvSpPr>
      <xdr:spPr>
        <a:xfrm>
          <a:off x="3530111" y="158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150679</xdr:rowOff>
    </xdr:from>
    <xdr:to>
      <xdr:col>15</xdr:col>
      <xdr:colOff>101600</xdr:colOff>
      <xdr:row>94</xdr:row>
      <xdr:rowOff>80829</xdr:rowOff>
    </xdr:to>
    <xdr:sp macro="" textlink="">
      <xdr:nvSpPr>
        <xdr:cNvPr id="262" name="楕円 261"/>
        <xdr:cNvSpPr/>
      </xdr:nvSpPr>
      <xdr:spPr>
        <a:xfrm>
          <a:off x="2857500" y="160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97356</xdr:rowOff>
    </xdr:from>
    <xdr:ext cx="534377" cy="259045"/>
    <xdr:sp macro="" textlink="">
      <xdr:nvSpPr>
        <xdr:cNvPr id="263" name="テキスト ボックス 262"/>
        <xdr:cNvSpPr txBox="1"/>
      </xdr:nvSpPr>
      <xdr:spPr>
        <a:xfrm>
          <a:off x="2641111" y="15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42094</xdr:rowOff>
    </xdr:from>
    <xdr:to>
      <xdr:col>10</xdr:col>
      <xdr:colOff>165100</xdr:colOff>
      <xdr:row>94</xdr:row>
      <xdr:rowOff>143694</xdr:rowOff>
    </xdr:to>
    <xdr:sp macro="" textlink="">
      <xdr:nvSpPr>
        <xdr:cNvPr id="264" name="楕円 263"/>
        <xdr:cNvSpPr/>
      </xdr:nvSpPr>
      <xdr:spPr>
        <a:xfrm>
          <a:off x="1968500" y="161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160221</xdr:rowOff>
    </xdr:from>
    <xdr:ext cx="534377" cy="259045"/>
    <xdr:sp macro="" textlink="">
      <xdr:nvSpPr>
        <xdr:cNvPr id="265" name="テキスト ボックス 264"/>
        <xdr:cNvSpPr txBox="1"/>
      </xdr:nvSpPr>
      <xdr:spPr>
        <a:xfrm>
          <a:off x="1752111" y="159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29992</xdr:rowOff>
    </xdr:from>
    <xdr:to>
      <xdr:col>6</xdr:col>
      <xdr:colOff>38100</xdr:colOff>
      <xdr:row>94</xdr:row>
      <xdr:rowOff>131592</xdr:rowOff>
    </xdr:to>
    <xdr:sp macro="" textlink="">
      <xdr:nvSpPr>
        <xdr:cNvPr id="266" name="楕円 265"/>
        <xdr:cNvSpPr/>
      </xdr:nvSpPr>
      <xdr:spPr>
        <a:xfrm>
          <a:off x="1079500" y="161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148119</xdr:rowOff>
    </xdr:from>
    <xdr:ext cx="534377" cy="259045"/>
    <xdr:sp macro="" textlink="">
      <xdr:nvSpPr>
        <xdr:cNvPr id="267" name="テキスト ボックス 266"/>
        <xdr:cNvSpPr txBox="1"/>
      </xdr:nvSpPr>
      <xdr:spPr>
        <a:xfrm>
          <a:off x="863111" y="159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130731</xdr:rowOff>
    </xdr:from>
    <xdr:to>
      <xdr:col>55</xdr:col>
      <xdr:colOff>0</xdr:colOff>
      <xdr:row>37</xdr:row>
      <xdr:rowOff>145358</xdr:rowOff>
    </xdr:to>
    <xdr:cxnSp macro="">
      <xdr:nvCxnSpPr>
        <xdr:cNvPr id="296" name="直線コネクタ 295"/>
        <xdr:cNvCxnSpPr/>
      </xdr:nvCxnSpPr>
      <xdr:spPr>
        <a:xfrm>
          <a:off x="9639300" y="6474381"/>
          <a:ext cx="8382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130731</xdr:rowOff>
    </xdr:from>
    <xdr:to>
      <xdr:col>50</xdr:col>
      <xdr:colOff>114300</xdr:colOff>
      <xdr:row>37</xdr:row>
      <xdr:rowOff>138717</xdr:rowOff>
    </xdr:to>
    <xdr:cxnSp macro="">
      <xdr:nvCxnSpPr>
        <xdr:cNvPr id="299" name="直線コネクタ 298"/>
        <xdr:cNvCxnSpPr/>
      </xdr:nvCxnSpPr>
      <xdr:spPr>
        <a:xfrm flipV="1">
          <a:off x="8750300" y="6474381"/>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115350</xdr:rowOff>
    </xdr:from>
    <xdr:to>
      <xdr:col>45</xdr:col>
      <xdr:colOff>177800</xdr:colOff>
      <xdr:row>37</xdr:row>
      <xdr:rowOff>138717</xdr:rowOff>
    </xdr:to>
    <xdr:cxnSp macro="">
      <xdr:nvCxnSpPr>
        <xdr:cNvPr id="302" name="直線コネクタ 301"/>
        <xdr:cNvCxnSpPr/>
      </xdr:nvCxnSpPr>
      <xdr:spPr>
        <a:xfrm>
          <a:off x="7861300" y="6459000"/>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115350</xdr:rowOff>
    </xdr:from>
    <xdr:to>
      <xdr:col>41</xdr:col>
      <xdr:colOff>50800</xdr:colOff>
      <xdr:row>37</xdr:row>
      <xdr:rowOff>119492</xdr:rowOff>
    </xdr:to>
    <xdr:cxnSp macro="">
      <xdr:nvCxnSpPr>
        <xdr:cNvPr id="305" name="直線コネクタ 304"/>
        <xdr:cNvCxnSpPr/>
      </xdr:nvCxnSpPr>
      <xdr:spPr>
        <a:xfrm flipV="1">
          <a:off x="6972300" y="6459000"/>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94558</xdr:rowOff>
    </xdr:from>
    <xdr:to>
      <xdr:col>55</xdr:col>
      <xdr:colOff>50800</xdr:colOff>
      <xdr:row>38</xdr:row>
      <xdr:rowOff>24708</xdr:rowOff>
    </xdr:to>
    <xdr:sp macro="" textlink="">
      <xdr:nvSpPr>
        <xdr:cNvPr id="315" name="楕円 314"/>
        <xdr:cNvSpPr/>
      </xdr:nvSpPr>
      <xdr:spPr>
        <a:xfrm>
          <a:off x="10426700" y="64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9485</xdr:rowOff>
    </xdr:from>
    <xdr:ext cx="534377" cy="259045"/>
    <xdr:sp macro="" textlink="">
      <xdr:nvSpPr>
        <xdr:cNvPr id="316" name="補助費等該当値テキスト"/>
        <xdr:cNvSpPr txBox="1"/>
      </xdr:nvSpPr>
      <xdr:spPr>
        <a:xfrm>
          <a:off x="10528300" y="63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79931</xdr:rowOff>
    </xdr:from>
    <xdr:to>
      <xdr:col>50</xdr:col>
      <xdr:colOff>165100</xdr:colOff>
      <xdr:row>38</xdr:row>
      <xdr:rowOff>10082</xdr:rowOff>
    </xdr:to>
    <xdr:sp macro="" textlink="">
      <xdr:nvSpPr>
        <xdr:cNvPr id="317" name="楕円 316"/>
        <xdr:cNvSpPr/>
      </xdr:nvSpPr>
      <xdr:spPr>
        <a:xfrm>
          <a:off x="9588500" y="6423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1209</xdr:rowOff>
    </xdr:from>
    <xdr:ext cx="534377" cy="259045"/>
    <xdr:sp macro="" textlink="">
      <xdr:nvSpPr>
        <xdr:cNvPr id="318" name="テキスト ボックス 317"/>
        <xdr:cNvSpPr txBox="1"/>
      </xdr:nvSpPr>
      <xdr:spPr>
        <a:xfrm>
          <a:off x="9372111" y="65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87917</xdr:rowOff>
    </xdr:from>
    <xdr:to>
      <xdr:col>46</xdr:col>
      <xdr:colOff>38100</xdr:colOff>
      <xdr:row>38</xdr:row>
      <xdr:rowOff>18067</xdr:rowOff>
    </xdr:to>
    <xdr:sp macro="" textlink="">
      <xdr:nvSpPr>
        <xdr:cNvPr id="319" name="楕円 318"/>
        <xdr:cNvSpPr/>
      </xdr:nvSpPr>
      <xdr:spPr>
        <a:xfrm>
          <a:off x="8699500" y="64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9194</xdr:rowOff>
    </xdr:from>
    <xdr:ext cx="534377" cy="259045"/>
    <xdr:sp macro="" textlink="">
      <xdr:nvSpPr>
        <xdr:cNvPr id="320" name="テキスト ボックス 319"/>
        <xdr:cNvSpPr txBox="1"/>
      </xdr:nvSpPr>
      <xdr:spPr>
        <a:xfrm>
          <a:off x="8483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64550</xdr:rowOff>
    </xdr:from>
    <xdr:to>
      <xdr:col>41</xdr:col>
      <xdr:colOff>101600</xdr:colOff>
      <xdr:row>37</xdr:row>
      <xdr:rowOff>166150</xdr:rowOff>
    </xdr:to>
    <xdr:sp macro="" textlink="">
      <xdr:nvSpPr>
        <xdr:cNvPr id="321" name="楕円 320"/>
        <xdr:cNvSpPr/>
      </xdr:nvSpPr>
      <xdr:spPr>
        <a:xfrm>
          <a:off x="7810500" y="64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157277</xdr:rowOff>
    </xdr:from>
    <xdr:ext cx="534377" cy="259045"/>
    <xdr:sp macro="" textlink="">
      <xdr:nvSpPr>
        <xdr:cNvPr id="322" name="テキスト ボックス 321"/>
        <xdr:cNvSpPr txBox="1"/>
      </xdr:nvSpPr>
      <xdr:spPr>
        <a:xfrm>
          <a:off x="7594111" y="65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68692</xdr:rowOff>
    </xdr:from>
    <xdr:to>
      <xdr:col>36</xdr:col>
      <xdr:colOff>165100</xdr:colOff>
      <xdr:row>37</xdr:row>
      <xdr:rowOff>170292</xdr:rowOff>
    </xdr:to>
    <xdr:sp macro="" textlink="">
      <xdr:nvSpPr>
        <xdr:cNvPr id="323" name="楕円 322"/>
        <xdr:cNvSpPr/>
      </xdr:nvSpPr>
      <xdr:spPr>
        <a:xfrm>
          <a:off x="6921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161419</xdr:rowOff>
    </xdr:from>
    <xdr:ext cx="534377" cy="259045"/>
    <xdr:sp macro="" textlink="">
      <xdr:nvSpPr>
        <xdr:cNvPr id="324" name="テキスト ボックス 323"/>
        <xdr:cNvSpPr txBox="1"/>
      </xdr:nvSpPr>
      <xdr:spPr>
        <a:xfrm>
          <a:off x="6705111" y="65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137932</xdr:rowOff>
    </xdr:from>
    <xdr:to>
      <xdr:col>55</xdr:col>
      <xdr:colOff>0</xdr:colOff>
      <xdr:row>59</xdr:row>
      <xdr:rowOff>25181</xdr:rowOff>
    </xdr:to>
    <xdr:cxnSp macro="">
      <xdr:nvCxnSpPr>
        <xdr:cNvPr id="353" name="直線コネクタ 352"/>
        <xdr:cNvCxnSpPr/>
      </xdr:nvCxnSpPr>
      <xdr:spPr>
        <a:xfrm>
          <a:off x="9639300" y="10082032"/>
          <a:ext cx="838200" cy="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137932</xdr:rowOff>
    </xdr:from>
    <xdr:to>
      <xdr:col>50</xdr:col>
      <xdr:colOff>114300</xdr:colOff>
      <xdr:row>59</xdr:row>
      <xdr:rowOff>27043</xdr:rowOff>
    </xdr:to>
    <xdr:cxnSp macro="">
      <xdr:nvCxnSpPr>
        <xdr:cNvPr id="356" name="直線コネクタ 355"/>
        <xdr:cNvCxnSpPr/>
      </xdr:nvCxnSpPr>
      <xdr:spPr>
        <a:xfrm flipV="1">
          <a:off x="8750300" y="10082032"/>
          <a:ext cx="8890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17632</xdr:rowOff>
    </xdr:from>
    <xdr:to>
      <xdr:col>45</xdr:col>
      <xdr:colOff>177800</xdr:colOff>
      <xdr:row>59</xdr:row>
      <xdr:rowOff>27043</xdr:rowOff>
    </xdr:to>
    <xdr:cxnSp macro="">
      <xdr:nvCxnSpPr>
        <xdr:cNvPr id="359" name="直線コネクタ 358"/>
        <xdr:cNvCxnSpPr/>
      </xdr:nvCxnSpPr>
      <xdr:spPr>
        <a:xfrm>
          <a:off x="7861300" y="10133182"/>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15917</xdr:rowOff>
    </xdr:from>
    <xdr:to>
      <xdr:col>41</xdr:col>
      <xdr:colOff>50800</xdr:colOff>
      <xdr:row>59</xdr:row>
      <xdr:rowOff>17632</xdr:rowOff>
    </xdr:to>
    <xdr:cxnSp macro="">
      <xdr:nvCxnSpPr>
        <xdr:cNvPr id="362" name="直線コネクタ 361"/>
        <xdr:cNvCxnSpPr/>
      </xdr:nvCxnSpPr>
      <xdr:spPr>
        <a:xfrm>
          <a:off x="6972300" y="1013146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145831</xdr:rowOff>
    </xdr:from>
    <xdr:to>
      <xdr:col>55</xdr:col>
      <xdr:colOff>50800</xdr:colOff>
      <xdr:row>59</xdr:row>
      <xdr:rowOff>75981</xdr:rowOff>
    </xdr:to>
    <xdr:sp macro="" textlink="">
      <xdr:nvSpPr>
        <xdr:cNvPr id="372" name="楕円 371"/>
        <xdr:cNvSpPr/>
      </xdr:nvSpPr>
      <xdr:spPr>
        <a:xfrm>
          <a:off x="10426700" y="100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87132</xdr:rowOff>
    </xdr:from>
    <xdr:to>
      <xdr:col>50</xdr:col>
      <xdr:colOff>165100</xdr:colOff>
      <xdr:row>59</xdr:row>
      <xdr:rowOff>17282</xdr:rowOff>
    </xdr:to>
    <xdr:sp macro="" textlink="">
      <xdr:nvSpPr>
        <xdr:cNvPr id="374" name="楕円 373"/>
        <xdr:cNvSpPr/>
      </xdr:nvSpPr>
      <xdr:spPr>
        <a:xfrm>
          <a:off x="9588500" y="100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33809</xdr:rowOff>
    </xdr:from>
    <xdr:ext cx="599010" cy="259045"/>
    <xdr:sp macro="" textlink="">
      <xdr:nvSpPr>
        <xdr:cNvPr id="375" name="テキスト ボックス 374"/>
        <xdr:cNvSpPr txBox="1"/>
      </xdr:nvSpPr>
      <xdr:spPr>
        <a:xfrm>
          <a:off x="9339795" y="980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147693</xdr:rowOff>
    </xdr:from>
    <xdr:to>
      <xdr:col>46</xdr:col>
      <xdr:colOff>38100</xdr:colOff>
      <xdr:row>59</xdr:row>
      <xdr:rowOff>77843</xdr:rowOff>
    </xdr:to>
    <xdr:sp macro="" textlink="">
      <xdr:nvSpPr>
        <xdr:cNvPr id="376" name="楕円 375"/>
        <xdr:cNvSpPr/>
      </xdr:nvSpPr>
      <xdr:spPr>
        <a:xfrm>
          <a:off x="8699500" y="100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68970</xdr:rowOff>
    </xdr:from>
    <xdr:ext cx="534377" cy="259045"/>
    <xdr:sp macro="" textlink="">
      <xdr:nvSpPr>
        <xdr:cNvPr id="377" name="テキスト ボックス 376"/>
        <xdr:cNvSpPr txBox="1"/>
      </xdr:nvSpPr>
      <xdr:spPr>
        <a:xfrm>
          <a:off x="8483111" y="101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138282</xdr:rowOff>
    </xdr:from>
    <xdr:to>
      <xdr:col>41</xdr:col>
      <xdr:colOff>101600</xdr:colOff>
      <xdr:row>59</xdr:row>
      <xdr:rowOff>68432</xdr:rowOff>
    </xdr:to>
    <xdr:sp macro="" textlink="">
      <xdr:nvSpPr>
        <xdr:cNvPr id="378" name="楕円 377"/>
        <xdr:cNvSpPr/>
      </xdr:nvSpPr>
      <xdr:spPr>
        <a:xfrm>
          <a:off x="7810500" y="100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59559</xdr:rowOff>
    </xdr:from>
    <xdr:ext cx="534377" cy="259045"/>
    <xdr:sp macro="" textlink="">
      <xdr:nvSpPr>
        <xdr:cNvPr id="379" name="テキスト ボックス 378"/>
        <xdr:cNvSpPr txBox="1"/>
      </xdr:nvSpPr>
      <xdr:spPr>
        <a:xfrm>
          <a:off x="7594111" y="101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136567</xdr:rowOff>
    </xdr:from>
    <xdr:to>
      <xdr:col>36</xdr:col>
      <xdr:colOff>165100</xdr:colOff>
      <xdr:row>59</xdr:row>
      <xdr:rowOff>66717</xdr:rowOff>
    </xdr:to>
    <xdr:sp macro="" textlink="">
      <xdr:nvSpPr>
        <xdr:cNvPr id="380" name="楕円 379"/>
        <xdr:cNvSpPr/>
      </xdr:nvSpPr>
      <xdr:spPr>
        <a:xfrm>
          <a:off x="6921500" y="100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57844</xdr:rowOff>
    </xdr:from>
    <xdr:ext cx="534377" cy="259045"/>
    <xdr:sp macro="" textlink="">
      <xdr:nvSpPr>
        <xdr:cNvPr id="381" name="テキスト ボックス 380"/>
        <xdr:cNvSpPr txBox="1"/>
      </xdr:nvSpPr>
      <xdr:spPr>
        <a:xfrm>
          <a:off x="6705111" y="10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116991</xdr:rowOff>
    </xdr:from>
    <xdr:to>
      <xdr:col>55</xdr:col>
      <xdr:colOff>0</xdr:colOff>
      <xdr:row>78</xdr:row>
      <xdr:rowOff>127612</xdr:rowOff>
    </xdr:to>
    <xdr:cxnSp macro="">
      <xdr:nvCxnSpPr>
        <xdr:cNvPr id="408" name="直線コネクタ 407"/>
        <xdr:cNvCxnSpPr/>
      </xdr:nvCxnSpPr>
      <xdr:spPr>
        <a:xfrm>
          <a:off x="9639300" y="13490091"/>
          <a:ext cx="8382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116991</xdr:rowOff>
    </xdr:from>
    <xdr:to>
      <xdr:col>50</xdr:col>
      <xdr:colOff>114300</xdr:colOff>
      <xdr:row>78</xdr:row>
      <xdr:rowOff>137500</xdr:rowOff>
    </xdr:to>
    <xdr:cxnSp macro="">
      <xdr:nvCxnSpPr>
        <xdr:cNvPr id="411" name="直線コネクタ 410"/>
        <xdr:cNvCxnSpPr/>
      </xdr:nvCxnSpPr>
      <xdr:spPr>
        <a:xfrm flipV="1">
          <a:off x="8750300" y="1349009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129595</xdr:rowOff>
    </xdr:from>
    <xdr:to>
      <xdr:col>45</xdr:col>
      <xdr:colOff>177800</xdr:colOff>
      <xdr:row>78</xdr:row>
      <xdr:rowOff>137500</xdr:rowOff>
    </xdr:to>
    <xdr:cxnSp macro="">
      <xdr:nvCxnSpPr>
        <xdr:cNvPr id="414" name="直線コネクタ 413"/>
        <xdr:cNvCxnSpPr/>
      </xdr:nvCxnSpPr>
      <xdr:spPr>
        <a:xfrm>
          <a:off x="7861300" y="13502695"/>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129198</xdr:rowOff>
    </xdr:from>
    <xdr:to>
      <xdr:col>41</xdr:col>
      <xdr:colOff>50800</xdr:colOff>
      <xdr:row>78</xdr:row>
      <xdr:rowOff>129595</xdr:rowOff>
    </xdr:to>
    <xdr:cxnSp macro="">
      <xdr:nvCxnSpPr>
        <xdr:cNvPr id="417" name="直線コネクタ 416"/>
        <xdr:cNvCxnSpPr/>
      </xdr:nvCxnSpPr>
      <xdr:spPr>
        <a:xfrm>
          <a:off x="6972300" y="13502298"/>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76812</xdr:rowOff>
    </xdr:from>
    <xdr:to>
      <xdr:col>55</xdr:col>
      <xdr:colOff>50800</xdr:colOff>
      <xdr:row>79</xdr:row>
      <xdr:rowOff>6962</xdr:rowOff>
    </xdr:to>
    <xdr:sp macro="" textlink="">
      <xdr:nvSpPr>
        <xdr:cNvPr id="427" name="楕円 426"/>
        <xdr:cNvSpPr/>
      </xdr:nvSpPr>
      <xdr:spPr>
        <a:xfrm>
          <a:off x="10426700" y="134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51277</xdr:rowOff>
    </xdr:from>
    <xdr:ext cx="534377" cy="259045"/>
    <xdr:sp macro="" textlink="">
      <xdr:nvSpPr>
        <xdr:cNvPr id="428" name="普通建設事業費 （ うち新規整備　）該当値テキスト"/>
        <xdr:cNvSpPr txBox="1"/>
      </xdr:nvSpPr>
      <xdr:spPr>
        <a:xfrm>
          <a:off x="10528300" y="134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66191</xdr:rowOff>
    </xdr:from>
    <xdr:to>
      <xdr:col>50</xdr:col>
      <xdr:colOff>165100</xdr:colOff>
      <xdr:row>78</xdr:row>
      <xdr:rowOff>167791</xdr:rowOff>
    </xdr:to>
    <xdr:sp macro="" textlink="">
      <xdr:nvSpPr>
        <xdr:cNvPr id="429" name="楕円 428"/>
        <xdr:cNvSpPr/>
      </xdr:nvSpPr>
      <xdr:spPr>
        <a:xfrm>
          <a:off x="9588500" y="134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12868</xdr:rowOff>
    </xdr:from>
    <xdr:ext cx="534377" cy="259045"/>
    <xdr:sp macro="" textlink="">
      <xdr:nvSpPr>
        <xdr:cNvPr id="430" name="テキスト ボックス 429"/>
        <xdr:cNvSpPr txBox="1"/>
      </xdr:nvSpPr>
      <xdr:spPr>
        <a:xfrm>
          <a:off x="9372111" y="1321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86700</xdr:rowOff>
    </xdr:from>
    <xdr:to>
      <xdr:col>46</xdr:col>
      <xdr:colOff>38100</xdr:colOff>
      <xdr:row>79</xdr:row>
      <xdr:rowOff>16850</xdr:rowOff>
    </xdr:to>
    <xdr:sp macro="" textlink="">
      <xdr:nvSpPr>
        <xdr:cNvPr id="431" name="楕円 430"/>
        <xdr:cNvSpPr/>
      </xdr:nvSpPr>
      <xdr:spPr>
        <a:xfrm>
          <a:off x="8699500" y="13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7977</xdr:rowOff>
    </xdr:from>
    <xdr:ext cx="469744" cy="259045"/>
    <xdr:sp macro="" textlink="">
      <xdr:nvSpPr>
        <xdr:cNvPr id="432" name="テキスト ボックス 431"/>
        <xdr:cNvSpPr txBox="1"/>
      </xdr:nvSpPr>
      <xdr:spPr>
        <a:xfrm>
          <a:off x="8515428" y="1355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78795</xdr:rowOff>
    </xdr:from>
    <xdr:to>
      <xdr:col>41</xdr:col>
      <xdr:colOff>101600</xdr:colOff>
      <xdr:row>79</xdr:row>
      <xdr:rowOff>8945</xdr:rowOff>
    </xdr:to>
    <xdr:sp macro="" textlink="">
      <xdr:nvSpPr>
        <xdr:cNvPr id="433" name="楕円 432"/>
        <xdr:cNvSpPr/>
      </xdr:nvSpPr>
      <xdr:spPr>
        <a:xfrm>
          <a:off x="7810500" y="134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xdr:rowOff>
    </xdr:from>
    <xdr:ext cx="534377" cy="259045"/>
    <xdr:sp macro="" textlink="">
      <xdr:nvSpPr>
        <xdr:cNvPr id="434" name="テキスト ボックス 433"/>
        <xdr:cNvSpPr txBox="1"/>
      </xdr:nvSpPr>
      <xdr:spPr>
        <a:xfrm>
          <a:off x="7594111" y="135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78398</xdr:rowOff>
    </xdr:from>
    <xdr:to>
      <xdr:col>36</xdr:col>
      <xdr:colOff>165100</xdr:colOff>
      <xdr:row>79</xdr:row>
      <xdr:rowOff>8548</xdr:rowOff>
    </xdr:to>
    <xdr:sp macro="" textlink="">
      <xdr:nvSpPr>
        <xdr:cNvPr id="435" name="楕円 434"/>
        <xdr:cNvSpPr/>
      </xdr:nvSpPr>
      <xdr:spPr>
        <a:xfrm>
          <a:off x="6921500" y="13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171125</xdr:rowOff>
    </xdr:from>
    <xdr:ext cx="534377" cy="259045"/>
    <xdr:sp macro="" textlink="">
      <xdr:nvSpPr>
        <xdr:cNvPr id="436" name="テキスト ボックス 435"/>
        <xdr:cNvSpPr txBox="1"/>
      </xdr:nvSpPr>
      <xdr:spPr>
        <a:xfrm>
          <a:off x="6705111" y="13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140060</xdr:rowOff>
    </xdr:from>
    <xdr:to>
      <xdr:col>55</xdr:col>
      <xdr:colOff>0</xdr:colOff>
      <xdr:row>98</xdr:row>
      <xdr:rowOff>97955</xdr:rowOff>
    </xdr:to>
    <xdr:cxnSp macro="">
      <xdr:nvCxnSpPr>
        <xdr:cNvPr id="463" name="直線コネクタ 462"/>
        <xdr:cNvCxnSpPr/>
      </xdr:nvCxnSpPr>
      <xdr:spPr>
        <a:xfrm>
          <a:off x="9639300" y="16599260"/>
          <a:ext cx="838200" cy="30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140060</xdr:rowOff>
    </xdr:from>
    <xdr:to>
      <xdr:col>50</xdr:col>
      <xdr:colOff>114300</xdr:colOff>
      <xdr:row>98</xdr:row>
      <xdr:rowOff>66686</xdr:rowOff>
    </xdr:to>
    <xdr:cxnSp macro="">
      <xdr:nvCxnSpPr>
        <xdr:cNvPr id="466" name="直線コネクタ 465"/>
        <xdr:cNvCxnSpPr/>
      </xdr:nvCxnSpPr>
      <xdr:spPr>
        <a:xfrm flipV="1">
          <a:off x="8750300" y="16599260"/>
          <a:ext cx="889000" cy="26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65585</xdr:rowOff>
    </xdr:from>
    <xdr:to>
      <xdr:col>45</xdr:col>
      <xdr:colOff>177800</xdr:colOff>
      <xdr:row>98</xdr:row>
      <xdr:rowOff>66686</xdr:rowOff>
    </xdr:to>
    <xdr:cxnSp macro="">
      <xdr:nvCxnSpPr>
        <xdr:cNvPr id="469" name="直線コネクタ 468"/>
        <xdr:cNvCxnSpPr/>
      </xdr:nvCxnSpPr>
      <xdr:spPr>
        <a:xfrm>
          <a:off x="7861300" y="16867685"/>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65585</xdr:rowOff>
    </xdr:from>
    <xdr:to>
      <xdr:col>41</xdr:col>
      <xdr:colOff>50800</xdr:colOff>
      <xdr:row>98</xdr:row>
      <xdr:rowOff>82747</xdr:rowOff>
    </xdr:to>
    <xdr:cxnSp macro="">
      <xdr:nvCxnSpPr>
        <xdr:cNvPr id="472" name="直線コネクタ 471"/>
        <xdr:cNvCxnSpPr/>
      </xdr:nvCxnSpPr>
      <xdr:spPr>
        <a:xfrm flipV="1">
          <a:off x="6972300" y="16867685"/>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47155</xdr:rowOff>
    </xdr:from>
    <xdr:to>
      <xdr:col>55</xdr:col>
      <xdr:colOff>50800</xdr:colOff>
      <xdr:row>98</xdr:row>
      <xdr:rowOff>148755</xdr:rowOff>
    </xdr:to>
    <xdr:sp macro="" textlink="">
      <xdr:nvSpPr>
        <xdr:cNvPr id="482" name="楕円 481"/>
        <xdr:cNvSpPr/>
      </xdr:nvSpPr>
      <xdr:spPr>
        <a:xfrm>
          <a:off x="10426700" y="168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133532</xdr:rowOff>
    </xdr:from>
    <xdr:ext cx="534377" cy="259045"/>
    <xdr:sp macro="" textlink="">
      <xdr:nvSpPr>
        <xdr:cNvPr id="483" name="普通建設事業費 （ うち更新整備　）該当値テキスト"/>
        <xdr:cNvSpPr txBox="1"/>
      </xdr:nvSpPr>
      <xdr:spPr>
        <a:xfrm>
          <a:off x="10528300" y="167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89260</xdr:rowOff>
    </xdr:from>
    <xdr:to>
      <xdr:col>50</xdr:col>
      <xdr:colOff>165100</xdr:colOff>
      <xdr:row>97</xdr:row>
      <xdr:rowOff>19410</xdr:rowOff>
    </xdr:to>
    <xdr:sp macro="" textlink="">
      <xdr:nvSpPr>
        <xdr:cNvPr id="484" name="楕円 483"/>
        <xdr:cNvSpPr/>
      </xdr:nvSpPr>
      <xdr:spPr>
        <a:xfrm>
          <a:off x="9588500" y="165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35937</xdr:rowOff>
    </xdr:from>
    <xdr:ext cx="599010" cy="259045"/>
    <xdr:sp macro="" textlink="">
      <xdr:nvSpPr>
        <xdr:cNvPr id="485" name="テキスト ボックス 484"/>
        <xdr:cNvSpPr txBox="1"/>
      </xdr:nvSpPr>
      <xdr:spPr>
        <a:xfrm>
          <a:off x="9339795" y="163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15886</xdr:rowOff>
    </xdr:from>
    <xdr:to>
      <xdr:col>46</xdr:col>
      <xdr:colOff>38100</xdr:colOff>
      <xdr:row>98</xdr:row>
      <xdr:rowOff>117486</xdr:rowOff>
    </xdr:to>
    <xdr:sp macro="" textlink="">
      <xdr:nvSpPr>
        <xdr:cNvPr id="486" name="楕円 485"/>
        <xdr:cNvSpPr/>
      </xdr:nvSpPr>
      <xdr:spPr>
        <a:xfrm>
          <a:off x="8699500" y="168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108613</xdr:rowOff>
    </xdr:from>
    <xdr:ext cx="534377" cy="259045"/>
    <xdr:sp macro="" textlink="">
      <xdr:nvSpPr>
        <xdr:cNvPr id="487" name="テキスト ボックス 486"/>
        <xdr:cNvSpPr txBox="1"/>
      </xdr:nvSpPr>
      <xdr:spPr>
        <a:xfrm>
          <a:off x="8483111" y="169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14785</xdr:rowOff>
    </xdr:from>
    <xdr:to>
      <xdr:col>41</xdr:col>
      <xdr:colOff>101600</xdr:colOff>
      <xdr:row>98</xdr:row>
      <xdr:rowOff>116385</xdr:rowOff>
    </xdr:to>
    <xdr:sp macro="" textlink="">
      <xdr:nvSpPr>
        <xdr:cNvPr id="488" name="楕円 487"/>
        <xdr:cNvSpPr/>
      </xdr:nvSpPr>
      <xdr:spPr>
        <a:xfrm>
          <a:off x="7810500" y="168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107512</xdr:rowOff>
    </xdr:from>
    <xdr:ext cx="534377" cy="259045"/>
    <xdr:sp macro="" textlink="">
      <xdr:nvSpPr>
        <xdr:cNvPr id="489" name="テキスト ボックス 488"/>
        <xdr:cNvSpPr txBox="1"/>
      </xdr:nvSpPr>
      <xdr:spPr>
        <a:xfrm>
          <a:off x="7594111" y="1690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31947</xdr:rowOff>
    </xdr:from>
    <xdr:to>
      <xdr:col>36</xdr:col>
      <xdr:colOff>165100</xdr:colOff>
      <xdr:row>98</xdr:row>
      <xdr:rowOff>133547</xdr:rowOff>
    </xdr:to>
    <xdr:sp macro="" textlink="">
      <xdr:nvSpPr>
        <xdr:cNvPr id="490" name="楕円 489"/>
        <xdr:cNvSpPr/>
      </xdr:nvSpPr>
      <xdr:spPr>
        <a:xfrm>
          <a:off x="6921500" y="168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124674</xdr:rowOff>
    </xdr:from>
    <xdr:ext cx="534377" cy="259045"/>
    <xdr:sp macro="" textlink="">
      <xdr:nvSpPr>
        <xdr:cNvPr id="491" name="テキスト ボックス 490"/>
        <xdr:cNvSpPr txBox="1"/>
      </xdr:nvSpPr>
      <xdr:spPr>
        <a:xfrm>
          <a:off x="6705111" y="169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138002</xdr:rowOff>
    </xdr:from>
    <xdr:to>
      <xdr:col>76</xdr:col>
      <xdr:colOff>114300</xdr:colOff>
      <xdr:row>38</xdr:row>
      <xdr:rowOff>139700</xdr:rowOff>
    </xdr:to>
    <xdr:cxnSp macro="">
      <xdr:nvCxnSpPr>
        <xdr:cNvPr id="524" name="直線コネクタ 523"/>
        <xdr:cNvCxnSpPr/>
      </xdr:nvCxnSpPr>
      <xdr:spPr>
        <a:xfrm>
          <a:off x="13703300" y="6653102"/>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138002</xdr:rowOff>
    </xdr:from>
    <xdr:to>
      <xdr:col>71</xdr:col>
      <xdr:colOff>177800</xdr:colOff>
      <xdr:row>38</xdr:row>
      <xdr:rowOff>139700</xdr:rowOff>
    </xdr:to>
    <xdr:cxnSp macro="">
      <xdr:nvCxnSpPr>
        <xdr:cNvPr id="527" name="直線コネクタ 526"/>
        <xdr:cNvCxnSpPr/>
      </xdr:nvCxnSpPr>
      <xdr:spPr>
        <a:xfrm flipV="1">
          <a:off x="12814300" y="6653102"/>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87202</xdr:rowOff>
    </xdr:from>
    <xdr:to>
      <xdr:col>72</xdr:col>
      <xdr:colOff>38100</xdr:colOff>
      <xdr:row>39</xdr:row>
      <xdr:rowOff>17352</xdr:rowOff>
    </xdr:to>
    <xdr:sp macro="" textlink="">
      <xdr:nvSpPr>
        <xdr:cNvPr id="543" name="楕円 542"/>
        <xdr:cNvSpPr/>
      </xdr:nvSpPr>
      <xdr:spPr>
        <a:xfrm>
          <a:off x="13652500" y="66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8479</xdr:rowOff>
    </xdr:from>
    <xdr:ext cx="378565" cy="259045"/>
    <xdr:sp macro="" textlink="">
      <xdr:nvSpPr>
        <xdr:cNvPr id="544" name="テキスト ボックス 543"/>
        <xdr:cNvSpPr txBox="1"/>
      </xdr:nvSpPr>
      <xdr:spPr>
        <a:xfrm>
          <a:off x="13514017" y="669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132966</xdr:rowOff>
    </xdr:from>
    <xdr:to>
      <xdr:col>85</xdr:col>
      <xdr:colOff>127000</xdr:colOff>
      <xdr:row>77</xdr:row>
      <xdr:rowOff>135206</xdr:rowOff>
    </xdr:to>
    <xdr:cxnSp macro="">
      <xdr:nvCxnSpPr>
        <xdr:cNvPr id="622" name="直線コネクタ 621"/>
        <xdr:cNvCxnSpPr/>
      </xdr:nvCxnSpPr>
      <xdr:spPr>
        <a:xfrm>
          <a:off x="15481300" y="13334616"/>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132966</xdr:rowOff>
    </xdr:from>
    <xdr:to>
      <xdr:col>81</xdr:col>
      <xdr:colOff>50800</xdr:colOff>
      <xdr:row>77</xdr:row>
      <xdr:rowOff>141401</xdr:rowOff>
    </xdr:to>
    <xdr:cxnSp macro="">
      <xdr:nvCxnSpPr>
        <xdr:cNvPr id="625" name="直線コネクタ 624"/>
        <xdr:cNvCxnSpPr/>
      </xdr:nvCxnSpPr>
      <xdr:spPr>
        <a:xfrm flipV="1">
          <a:off x="14592300" y="1333461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141401</xdr:rowOff>
    </xdr:from>
    <xdr:to>
      <xdr:col>76</xdr:col>
      <xdr:colOff>114300</xdr:colOff>
      <xdr:row>77</xdr:row>
      <xdr:rowOff>160187</xdr:rowOff>
    </xdr:to>
    <xdr:cxnSp macro="">
      <xdr:nvCxnSpPr>
        <xdr:cNvPr id="628" name="直線コネクタ 627"/>
        <xdr:cNvCxnSpPr/>
      </xdr:nvCxnSpPr>
      <xdr:spPr>
        <a:xfrm flipV="1">
          <a:off x="13703300" y="13343051"/>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160187</xdr:rowOff>
    </xdr:from>
    <xdr:to>
      <xdr:col>71</xdr:col>
      <xdr:colOff>177800</xdr:colOff>
      <xdr:row>77</xdr:row>
      <xdr:rowOff>168001</xdr:rowOff>
    </xdr:to>
    <xdr:cxnSp macro="">
      <xdr:nvCxnSpPr>
        <xdr:cNvPr id="631" name="直線コネクタ 630"/>
        <xdr:cNvCxnSpPr/>
      </xdr:nvCxnSpPr>
      <xdr:spPr>
        <a:xfrm flipV="1">
          <a:off x="12814300" y="13361837"/>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84406</xdr:rowOff>
    </xdr:from>
    <xdr:to>
      <xdr:col>85</xdr:col>
      <xdr:colOff>177800</xdr:colOff>
      <xdr:row>78</xdr:row>
      <xdr:rowOff>14556</xdr:rowOff>
    </xdr:to>
    <xdr:sp macro="" textlink="">
      <xdr:nvSpPr>
        <xdr:cNvPr id="641" name="楕円 640"/>
        <xdr:cNvSpPr/>
      </xdr:nvSpPr>
      <xdr:spPr>
        <a:xfrm>
          <a:off x="16268700" y="13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62833</xdr:rowOff>
    </xdr:from>
    <xdr:ext cx="534377" cy="259045"/>
    <xdr:sp macro="" textlink="">
      <xdr:nvSpPr>
        <xdr:cNvPr id="642" name="公債費該当値テキスト"/>
        <xdr:cNvSpPr txBox="1"/>
      </xdr:nvSpPr>
      <xdr:spPr>
        <a:xfrm>
          <a:off x="16370300" y="132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82166</xdr:rowOff>
    </xdr:from>
    <xdr:to>
      <xdr:col>81</xdr:col>
      <xdr:colOff>101600</xdr:colOff>
      <xdr:row>78</xdr:row>
      <xdr:rowOff>12316</xdr:rowOff>
    </xdr:to>
    <xdr:sp macro="" textlink="">
      <xdr:nvSpPr>
        <xdr:cNvPr id="643" name="楕円 642"/>
        <xdr:cNvSpPr/>
      </xdr:nvSpPr>
      <xdr:spPr>
        <a:xfrm>
          <a:off x="15430500" y="132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3443</xdr:rowOff>
    </xdr:from>
    <xdr:ext cx="534377" cy="259045"/>
    <xdr:sp macro="" textlink="">
      <xdr:nvSpPr>
        <xdr:cNvPr id="644" name="テキスト ボックス 643"/>
        <xdr:cNvSpPr txBox="1"/>
      </xdr:nvSpPr>
      <xdr:spPr>
        <a:xfrm>
          <a:off x="15214111" y="133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90601</xdr:rowOff>
    </xdr:from>
    <xdr:to>
      <xdr:col>76</xdr:col>
      <xdr:colOff>165100</xdr:colOff>
      <xdr:row>78</xdr:row>
      <xdr:rowOff>20751</xdr:rowOff>
    </xdr:to>
    <xdr:sp macro="" textlink="">
      <xdr:nvSpPr>
        <xdr:cNvPr id="645" name="楕円 644"/>
        <xdr:cNvSpPr/>
      </xdr:nvSpPr>
      <xdr:spPr>
        <a:xfrm>
          <a:off x="14541500" y="13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11878</xdr:rowOff>
    </xdr:from>
    <xdr:ext cx="534377" cy="259045"/>
    <xdr:sp macro="" textlink="">
      <xdr:nvSpPr>
        <xdr:cNvPr id="646" name="テキスト ボックス 645"/>
        <xdr:cNvSpPr txBox="1"/>
      </xdr:nvSpPr>
      <xdr:spPr>
        <a:xfrm>
          <a:off x="14325111" y="13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109387</xdr:rowOff>
    </xdr:from>
    <xdr:to>
      <xdr:col>72</xdr:col>
      <xdr:colOff>38100</xdr:colOff>
      <xdr:row>78</xdr:row>
      <xdr:rowOff>39537</xdr:rowOff>
    </xdr:to>
    <xdr:sp macro="" textlink="">
      <xdr:nvSpPr>
        <xdr:cNvPr id="647" name="楕円 646"/>
        <xdr:cNvSpPr/>
      </xdr:nvSpPr>
      <xdr:spPr>
        <a:xfrm>
          <a:off x="13652500" y="133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30664</xdr:rowOff>
    </xdr:from>
    <xdr:ext cx="534377" cy="259045"/>
    <xdr:sp macro="" textlink="">
      <xdr:nvSpPr>
        <xdr:cNvPr id="648" name="テキスト ボックス 647"/>
        <xdr:cNvSpPr txBox="1"/>
      </xdr:nvSpPr>
      <xdr:spPr>
        <a:xfrm>
          <a:off x="13436111" y="13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117201</xdr:rowOff>
    </xdr:from>
    <xdr:to>
      <xdr:col>67</xdr:col>
      <xdr:colOff>101600</xdr:colOff>
      <xdr:row>78</xdr:row>
      <xdr:rowOff>47351</xdr:rowOff>
    </xdr:to>
    <xdr:sp macro="" textlink="">
      <xdr:nvSpPr>
        <xdr:cNvPr id="649" name="楕円 648"/>
        <xdr:cNvSpPr/>
      </xdr:nvSpPr>
      <xdr:spPr>
        <a:xfrm>
          <a:off x="127635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38478</xdr:rowOff>
    </xdr:from>
    <xdr:ext cx="534377" cy="259045"/>
    <xdr:sp macro="" textlink="">
      <xdr:nvSpPr>
        <xdr:cNvPr id="650" name="テキスト ボックス 649"/>
        <xdr:cNvSpPr txBox="1"/>
      </xdr:nvSpPr>
      <xdr:spPr>
        <a:xfrm>
          <a:off x="12547111" y="134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69174</xdr:rowOff>
    </xdr:from>
    <xdr:to>
      <xdr:col>85</xdr:col>
      <xdr:colOff>127000</xdr:colOff>
      <xdr:row>99</xdr:row>
      <xdr:rowOff>69475</xdr:rowOff>
    </xdr:to>
    <xdr:cxnSp macro="">
      <xdr:nvCxnSpPr>
        <xdr:cNvPr id="681" name="直線コネクタ 680"/>
        <xdr:cNvCxnSpPr/>
      </xdr:nvCxnSpPr>
      <xdr:spPr>
        <a:xfrm>
          <a:off x="15481300" y="17042724"/>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68966</xdr:rowOff>
    </xdr:from>
    <xdr:to>
      <xdr:col>81</xdr:col>
      <xdr:colOff>50800</xdr:colOff>
      <xdr:row>99</xdr:row>
      <xdr:rowOff>69174</xdr:rowOff>
    </xdr:to>
    <xdr:cxnSp macro="">
      <xdr:nvCxnSpPr>
        <xdr:cNvPr id="684" name="直線コネクタ 683"/>
        <xdr:cNvCxnSpPr/>
      </xdr:nvCxnSpPr>
      <xdr:spPr>
        <a:xfrm>
          <a:off x="14592300" y="17042516"/>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68966</xdr:rowOff>
    </xdr:from>
    <xdr:to>
      <xdr:col>76</xdr:col>
      <xdr:colOff>114300</xdr:colOff>
      <xdr:row>99</xdr:row>
      <xdr:rowOff>76515</xdr:rowOff>
    </xdr:to>
    <xdr:cxnSp macro="">
      <xdr:nvCxnSpPr>
        <xdr:cNvPr id="687" name="直線コネクタ 686"/>
        <xdr:cNvCxnSpPr/>
      </xdr:nvCxnSpPr>
      <xdr:spPr>
        <a:xfrm flipV="1">
          <a:off x="13703300" y="17042516"/>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60841</xdr:rowOff>
    </xdr:from>
    <xdr:to>
      <xdr:col>71</xdr:col>
      <xdr:colOff>177800</xdr:colOff>
      <xdr:row>99</xdr:row>
      <xdr:rowOff>76515</xdr:rowOff>
    </xdr:to>
    <xdr:cxnSp macro="">
      <xdr:nvCxnSpPr>
        <xdr:cNvPr id="690" name="直線コネクタ 689"/>
        <xdr:cNvCxnSpPr/>
      </xdr:nvCxnSpPr>
      <xdr:spPr>
        <a:xfrm>
          <a:off x="12814300" y="17034391"/>
          <a:ext cx="8890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18675</xdr:rowOff>
    </xdr:from>
    <xdr:to>
      <xdr:col>85</xdr:col>
      <xdr:colOff>177800</xdr:colOff>
      <xdr:row>99</xdr:row>
      <xdr:rowOff>120275</xdr:rowOff>
    </xdr:to>
    <xdr:sp macro="" textlink="">
      <xdr:nvSpPr>
        <xdr:cNvPr id="700" name="楕円 699"/>
        <xdr:cNvSpPr/>
      </xdr:nvSpPr>
      <xdr:spPr>
        <a:xfrm>
          <a:off x="16268700" y="16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18374</xdr:rowOff>
    </xdr:from>
    <xdr:to>
      <xdr:col>81</xdr:col>
      <xdr:colOff>101600</xdr:colOff>
      <xdr:row>99</xdr:row>
      <xdr:rowOff>119974</xdr:rowOff>
    </xdr:to>
    <xdr:sp macro="" textlink="">
      <xdr:nvSpPr>
        <xdr:cNvPr id="702" name="楕円 701"/>
        <xdr:cNvSpPr/>
      </xdr:nvSpPr>
      <xdr:spPr>
        <a:xfrm>
          <a:off x="15430500" y="169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111101</xdr:rowOff>
    </xdr:from>
    <xdr:ext cx="534377" cy="259045"/>
    <xdr:sp macro="" textlink="">
      <xdr:nvSpPr>
        <xdr:cNvPr id="703" name="テキスト ボックス 702"/>
        <xdr:cNvSpPr txBox="1"/>
      </xdr:nvSpPr>
      <xdr:spPr>
        <a:xfrm>
          <a:off x="15214111" y="170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18166</xdr:rowOff>
    </xdr:from>
    <xdr:to>
      <xdr:col>76</xdr:col>
      <xdr:colOff>165100</xdr:colOff>
      <xdr:row>99</xdr:row>
      <xdr:rowOff>119766</xdr:rowOff>
    </xdr:to>
    <xdr:sp macro="" textlink="">
      <xdr:nvSpPr>
        <xdr:cNvPr id="704" name="楕円 703"/>
        <xdr:cNvSpPr/>
      </xdr:nvSpPr>
      <xdr:spPr>
        <a:xfrm>
          <a:off x="14541500" y="169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110893</xdr:rowOff>
    </xdr:from>
    <xdr:ext cx="534377" cy="259045"/>
    <xdr:sp macro="" textlink="">
      <xdr:nvSpPr>
        <xdr:cNvPr id="705" name="テキスト ボックス 704"/>
        <xdr:cNvSpPr txBox="1"/>
      </xdr:nvSpPr>
      <xdr:spPr>
        <a:xfrm>
          <a:off x="14325111" y="170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25715</xdr:rowOff>
    </xdr:from>
    <xdr:to>
      <xdr:col>72</xdr:col>
      <xdr:colOff>38100</xdr:colOff>
      <xdr:row>99</xdr:row>
      <xdr:rowOff>127315</xdr:rowOff>
    </xdr:to>
    <xdr:sp macro="" textlink="">
      <xdr:nvSpPr>
        <xdr:cNvPr id="706" name="楕円 705"/>
        <xdr:cNvSpPr/>
      </xdr:nvSpPr>
      <xdr:spPr>
        <a:xfrm>
          <a:off x="13652500" y="169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118442</xdr:rowOff>
    </xdr:from>
    <xdr:ext cx="534377" cy="259045"/>
    <xdr:sp macro="" textlink="">
      <xdr:nvSpPr>
        <xdr:cNvPr id="707" name="テキスト ボックス 706"/>
        <xdr:cNvSpPr txBox="1"/>
      </xdr:nvSpPr>
      <xdr:spPr>
        <a:xfrm>
          <a:off x="13436111" y="1709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10041</xdr:rowOff>
    </xdr:from>
    <xdr:to>
      <xdr:col>67</xdr:col>
      <xdr:colOff>101600</xdr:colOff>
      <xdr:row>99</xdr:row>
      <xdr:rowOff>111641</xdr:rowOff>
    </xdr:to>
    <xdr:sp macro="" textlink="">
      <xdr:nvSpPr>
        <xdr:cNvPr id="708" name="楕円 707"/>
        <xdr:cNvSpPr/>
      </xdr:nvSpPr>
      <xdr:spPr>
        <a:xfrm>
          <a:off x="12763500" y="169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102768</xdr:rowOff>
    </xdr:from>
    <xdr:ext cx="534377" cy="259045"/>
    <xdr:sp macro="" textlink="">
      <xdr:nvSpPr>
        <xdr:cNvPr id="709" name="テキスト ボックス 708"/>
        <xdr:cNvSpPr txBox="1"/>
      </xdr:nvSpPr>
      <xdr:spPr>
        <a:xfrm>
          <a:off x="12547111" y="170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30258</xdr:rowOff>
    </xdr:from>
    <xdr:to>
      <xdr:col>116</xdr:col>
      <xdr:colOff>63500</xdr:colOff>
      <xdr:row>36</xdr:row>
      <xdr:rowOff>111811</xdr:rowOff>
    </xdr:to>
    <xdr:cxnSp macro="">
      <xdr:nvCxnSpPr>
        <xdr:cNvPr id="734" name="直線コネクタ 733"/>
        <xdr:cNvCxnSpPr/>
      </xdr:nvCxnSpPr>
      <xdr:spPr>
        <a:xfrm>
          <a:off x="21323300" y="6031008"/>
          <a:ext cx="838200" cy="2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30258</xdr:rowOff>
    </xdr:from>
    <xdr:to>
      <xdr:col>111</xdr:col>
      <xdr:colOff>177800</xdr:colOff>
      <xdr:row>37</xdr:row>
      <xdr:rowOff>37402</xdr:rowOff>
    </xdr:to>
    <xdr:cxnSp macro="">
      <xdr:nvCxnSpPr>
        <xdr:cNvPr id="737" name="直線コネクタ 736"/>
        <xdr:cNvCxnSpPr/>
      </xdr:nvCxnSpPr>
      <xdr:spPr>
        <a:xfrm flipV="1">
          <a:off x="20434300" y="6031008"/>
          <a:ext cx="889000" cy="3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37402</xdr:rowOff>
    </xdr:from>
    <xdr:to>
      <xdr:col>107</xdr:col>
      <xdr:colOff>50800</xdr:colOff>
      <xdr:row>38</xdr:row>
      <xdr:rowOff>25400</xdr:rowOff>
    </xdr:to>
    <xdr:cxnSp macro="">
      <xdr:nvCxnSpPr>
        <xdr:cNvPr id="740" name="直線コネクタ 739"/>
        <xdr:cNvCxnSpPr/>
      </xdr:nvCxnSpPr>
      <xdr:spPr>
        <a:xfrm flipV="1">
          <a:off x="19545300" y="6381052"/>
          <a:ext cx="889000" cy="1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61011</xdr:rowOff>
    </xdr:from>
    <xdr:to>
      <xdr:col>116</xdr:col>
      <xdr:colOff>114300</xdr:colOff>
      <xdr:row>36</xdr:row>
      <xdr:rowOff>162611</xdr:rowOff>
    </xdr:to>
    <xdr:sp macro="" textlink="">
      <xdr:nvSpPr>
        <xdr:cNvPr id="753" name="楕円 752"/>
        <xdr:cNvSpPr/>
      </xdr:nvSpPr>
      <xdr:spPr>
        <a:xfrm>
          <a:off x="22110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83888</xdr:rowOff>
    </xdr:from>
    <xdr:ext cx="469744" cy="259045"/>
    <xdr:sp macro="" textlink="">
      <xdr:nvSpPr>
        <xdr:cNvPr id="754" name="投資及び出資金該当値テキスト"/>
        <xdr:cNvSpPr txBox="1"/>
      </xdr:nvSpPr>
      <xdr:spPr>
        <a:xfrm>
          <a:off x="22212300" y="60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150908</xdr:rowOff>
    </xdr:from>
    <xdr:to>
      <xdr:col>112</xdr:col>
      <xdr:colOff>38100</xdr:colOff>
      <xdr:row>35</xdr:row>
      <xdr:rowOff>81058</xdr:rowOff>
    </xdr:to>
    <xdr:sp macro="" textlink="">
      <xdr:nvSpPr>
        <xdr:cNvPr id="755" name="楕円 754"/>
        <xdr:cNvSpPr/>
      </xdr:nvSpPr>
      <xdr:spPr>
        <a:xfrm>
          <a:off x="21272500" y="59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97585</xdr:rowOff>
    </xdr:from>
    <xdr:ext cx="469744" cy="259045"/>
    <xdr:sp macro="" textlink="">
      <xdr:nvSpPr>
        <xdr:cNvPr id="756" name="テキスト ボックス 755"/>
        <xdr:cNvSpPr txBox="1"/>
      </xdr:nvSpPr>
      <xdr:spPr>
        <a:xfrm>
          <a:off x="21088428" y="575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158052</xdr:rowOff>
    </xdr:from>
    <xdr:to>
      <xdr:col>107</xdr:col>
      <xdr:colOff>101600</xdr:colOff>
      <xdr:row>37</xdr:row>
      <xdr:rowOff>88202</xdr:rowOff>
    </xdr:to>
    <xdr:sp macro="" textlink="">
      <xdr:nvSpPr>
        <xdr:cNvPr id="757" name="楕円 756"/>
        <xdr:cNvSpPr/>
      </xdr:nvSpPr>
      <xdr:spPr>
        <a:xfrm>
          <a:off x="20383500" y="63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104729</xdr:rowOff>
    </xdr:from>
    <xdr:ext cx="469744" cy="259045"/>
    <xdr:sp macro="" textlink="">
      <xdr:nvSpPr>
        <xdr:cNvPr id="758" name="テキスト ボックス 757"/>
        <xdr:cNvSpPr txBox="1"/>
      </xdr:nvSpPr>
      <xdr:spPr>
        <a:xfrm>
          <a:off x="20199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93346</xdr:rowOff>
    </xdr:from>
    <xdr:to>
      <xdr:col>116</xdr:col>
      <xdr:colOff>63500</xdr:colOff>
      <xdr:row>59</xdr:row>
      <xdr:rowOff>94754</xdr:rowOff>
    </xdr:to>
    <xdr:cxnSp macro="">
      <xdr:nvCxnSpPr>
        <xdr:cNvPr id="793" name="直線コネクタ 792"/>
        <xdr:cNvCxnSpPr/>
      </xdr:nvCxnSpPr>
      <xdr:spPr>
        <a:xfrm>
          <a:off x="21323300" y="10208896"/>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90198</xdr:rowOff>
    </xdr:from>
    <xdr:to>
      <xdr:col>111</xdr:col>
      <xdr:colOff>177800</xdr:colOff>
      <xdr:row>59</xdr:row>
      <xdr:rowOff>93346</xdr:rowOff>
    </xdr:to>
    <xdr:cxnSp macro="">
      <xdr:nvCxnSpPr>
        <xdr:cNvPr id="796" name="直線コネクタ 795"/>
        <xdr:cNvCxnSpPr/>
      </xdr:nvCxnSpPr>
      <xdr:spPr>
        <a:xfrm>
          <a:off x="20434300" y="10205748"/>
          <a:ext cx="8890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90198</xdr:rowOff>
    </xdr:from>
    <xdr:to>
      <xdr:col>107</xdr:col>
      <xdr:colOff>50800</xdr:colOff>
      <xdr:row>59</xdr:row>
      <xdr:rowOff>91361</xdr:rowOff>
    </xdr:to>
    <xdr:cxnSp macro="">
      <xdr:nvCxnSpPr>
        <xdr:cNvPr id="799" name="直線コネクタ 798"/>
        <xdr:cNvCxnSpPr/>
      </xdr:nvCxnSpPr>
      <xdr:spPr>
        <a:xfrm flipV="1">
          <a:off x="19545300" y="10205748"/>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91077</xdr:rowOff>
    </xdr:from>
    <xdr:to>
      <xdr:col>102</xdr:col>
      <xdr:colOff>114300</xdr:colOff>
      <xdr:row>59</xdr:row>
      <xdr:rowOff>91361</xdr:rowOff>
    </xdr:to>
    <xdr:cxnSp macro="">
      <xdr:nvCxnSpPr>
        <xdr:cNvPr id="802" name="直線コネクタ 801"/>
        <xdr:cNvCxnSpPr/>
      </xdr:nvCxnSpPr>
      <xdr:spPr>
        <a:xfrm>
          <a:off x="18656300" y="10206627"/>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43954</xdr:rowOff>
    </xdr:from>
    <xdr:to>
      <xdr:col>116</xdr:col>
      <xdr:colOff>114300</xdr:colOff>
      <xdr:row>59</xdr:row>
      <xdr:rowOff>145554</xdr:rowOff>
    </xdr:to>
    <xdr:sp macro="" textlink="">
      <xdr:nvSpPr>
        <xdr:cNvPr id="812" name="楕円 811"/>
        <xdr:cNvSpPr/>
      </xdr:nvSpPr>
      <xdr:spPr>
        <a:xfrm>
          <a:off x="22110700" y="101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42546</xdr:rowOff>
    </xdr:from>
    <xdr:to>
      <xdr:col>112</xdr:col>
      <xdr:colOff>38100</xdr:colOff>
      <xdr:row>59</xdr:row>
      <xdr:rowOff>144146</xdr:rowOff>
    </xdr:to>
    <xdr:sp macro="" textlink="">
      <xdr:nvSpPr>
        <xdr:cNvPr id="814" name="楕円 813"/>
        <xdr:cNvSpPr/>
      </xdr:nvSpPr>
      <xdr:spPr>
        <a:xfrm>
          <a:off x="21272500" y="101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135273</xdr:rowOff>
    </xdr:from>
    <xdr:ext cx="469744" cy="259045"/>
    <xdr:sp macro="" textlink="">
      <xdr:nvSpPr>
        <xdr:cNvPr id="815" name="テキスト ボックス 814"/>
        <xdr:cNvSpPr txBox="1"/>
      </xdr:nvSpPr>
      <xdr:spPr>
        <a:xfrm>
          <a:off x="21088428" y="102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39398</xdr:rowOff>
    </xdr:from>
    <xdr:to>
      <xdr:col>107</xdr:col>
      <xdr:colOff>101600</xdr:colOff>
      <xdr:row>59</xdr:row>
      <xdr:rowOff>140998</xdr:rowOff>
    </xdr:to>
    <xdr:sp macro="" textlink="">
      <xdr:nvSpPr>
        <xdr:cNvPr id="816" name="楕円 815"/>
        <xdr:cNvSpPr/>
      </xdr:nvSpPr>
      <xdr:spPr>
        <a:xfrm>
          <a:off x="20383500" y="101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132125</xdr:rowOff>
    </xdr:from>
    <xdr:ext cx="469744" cy="259045"/>
    <xdr:sp macro="" textlink="">
      <xdr:nvSpPr>
        <xdr:cNvPr id="817" name="テキスト ボックス 816"/>
        <xdr:cNvSpPr txBox="1"/>
      </xdr:nvSpPr>
      <xdr:spPr>
        <a:xfrm>
          <a:off x="20199428" y="1024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40561</xdr:rowOff>
    </xdr:from>
    <xdr:to>
      <xdr:col>102</xdr:col>
      <xdr:colOff>165100</xdr:colOff>
      <xdr:row>59</xdr:row>
      <xdr:rowOff>142161</xdr:rowOff>
    </xdr:to>
    <xdr:sp macro="" textlink="">
      <xdr:nvSpPr>
        <xdr:cNvPr id="818" name="楕円 817"/>
        <xdr:cNvSpPr/>
      </xdr:nvSpPr>
      <xdr:spPr>
        <a:xfrm>
          <a:off x="19494500" y="101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133288</xdr:rowOff>
    </xdr:from>
    <xdr:ext cx="469744" cy="259045"/>
    <xdr:sp macro="" textlink="">
      <xdr:nvSpPr>
        <xdr:cNvPr id="819" name="テキスト ボックス 818"/>
        <xdr:cNvSpPr txBox="1"/>
      </xdr:nvSpPr>
      <xdr:spPr>
        <a:xfrm>
          <a:off x="19310428" y="1024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40277</xdr:rowOff>
    </xdr:from>
    <xdr:to>
      <xdr:col>98</xdr:col>
      <xdr:colOff>38100</xdr:colOff>
      <xdr:row>59</xdr:row>
      <xdr:rowOff>141877</xdr:rowOff>
    </xdr:to>
    <xdr:sp macro="" textlink="">
      <xdr:nvSpPr>
        <xdr:cNvPr id="820" name="楕円 819"/>
        <xdr:cNvSpPr/>
      </xdr:nvSpPr>
      <xdr:spPr>
        <a:xfrm>
          <a:off x="18605500" y="101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133004</xdr:rowOff>
    </xdr:from>
    <xdr:ext cx="469744" cy="259045"/>
    <xdr:sp macro="" textlink="">
      <xdr:nvSpPr>
        <xdr:cNvPr id="821" name="テキスト ボックス 820"/>
        <xdr:cNvSpPr txBox="1"/>
      </xdr:nvSpPr>
      <xdr:spPr>
        <a:xfrm>
          <a:off x="18421428" y="102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163080</xdr:rowOff>
    </xdr:from>
    <xdr:to>
      <xdr:col>116</xdr:col>
      <xdr:colOff>63500</xdr:colOff>
      <xdr:row>77</xdr:row>
      <xdr:rowOff>49124</xdr:rowOff>
    </xdr:to>
    <xdr:cxnSp macro="">
      <xdr:nvCxnSpPr>
        <xdr:cNvPr id="851" name="直線コネクタ 850"/>
        <xdr:cNvCxnSpPr/>
      </xdr:nvCxnSpPr>
      <xdr:spPr>
        <a:xfrm flipV="1">
          <a:off x="21323300" y="13193280"/>
          <a:ext cx="8382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6705</xdr:rowOff>
    </xdr:from>
    <xdr:to>
      <xdr:col>111</xdr:col>
      <xdr:colOff>177800</xdr:colOff>
      <xdr:row>77</xdr:row>
      <xdr:rowOff>49124</xdr:rowOff>
    </xdr:to>
    <xdr:cxnSp macro="">
      <xdr:nvCxnSpPr>
        <xdr:cNvPr id="854" name="直線コネクタ 853"/>
        <xdr:cNvCxnSpPr/>
      </xdr:nvCxnSpPr>
      <xdr:spPr>
        <a:xfrm>
          <a:off x="20434300" y="13208355"/>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125501</xdr:rowOff>
    </xdr:from>
    <xdr:to>
      <xdr:col>107</xdr:col>
      <xdr:colOff>50800</xdr:colOff>
      <xdr:row>77</xdr:row>
      <xdr:rowOff>6705</xdr:rowOff>
    </xdr:to>
    <xdr:cxnSp macro="">
      <xdr:nvCxnSpPr>
        <xdr:cNvPr id="857" name="直線コネクタ 856"/>
        <xdr:cNvCxnSpPr/>
      </xdr:nvCxnSpPr>
      <xdr:spPr>
        <a:xfrm>
          <a:off x="19545300" y="1315570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125501</xdr:rowOff>
    </xdr:from>
    <xdr:to>
      <xdr:col>102</xdr:col>
      <xdr:colOff>114300</xdr:colOff>
      <xdr:row>76</xdr:row>
      <xdr:rowOff>163691</xdr:rowOff>
    </xdr:to>
    <xdr:cxnSp macro="">
      <xdr:nvCxnSpPr>
        <xdr:cNvPr id="860" name="直線コネクタ 859"/>
        <xdr:cNvCxnSpPr/>
      </xdr:nvCxnSpPr>
      <xdr:spPr>
        <a:xfrm flipV="1">
          <a:off x="18656300" y="13155701"/>
          <a:ext cx="8890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112280</xdr:rowOff>
    </xdr:from>
    <xdr:to>
      <xdr:col>116</xdr:col>
      <xdr:colOff>114300</xdr:colOff>
      <xdr:row>77</xdr:row>
      <xdr:rowOff>42430</xdr:rowOff>
    </xdr:to>
    <xdr:sp macro="" textlink="">
      <xdr:nvSpPr>
        <xdr:cNvPr id="870" name="楕円 869"/>
        <xdr:cNvSpPr/>
      </xdr:nvSpPr>
      <xdr:spPr>
        <a:xfrm>
          <a:off x="22110700" y="13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90707</xdr:rowOff>
    </xdr:from>
    <xdr:ext cx="534377" cy="259045"/>
    <xdr:sp macro="" textlink="">
      <xdr:nvSpPr>
        <xdr:cNvPr id="871" name="繰出金該当値テキスト"/>
        <xdr:cNvSpPr txBox="1"/>
      </xdr:nvSpPr>
      <xdr:spPr>
        <a:xfrm>
          <a:off x="22212300" y="131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169774</xdr:rowOff>
    </xdr:from>
    <xdr:to>
      <xdr:col>112</xdr:col>
      <xdr:colOff>38100</xdr:colOff>
      <xdr:row>77</xdr:row>
      <xdr:rowOff>99924</xdr:rowOff>
    </xdr:to>
    <xdr:sp macro="" textlink="">
      <xdr:nvSpPr>
        <xdr:cNvPr id="872" name="楕円 871"/>
        <xdr:cNvSpPr/>
      </xdr:nvSpPr>
      <xdr:spPr>
        <a:xfrm>
          <a:off x="21272500" y="131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91051</xdr:rowOff>
    </xdr:from>
    <xdr:ext cx="534377" cy="259045"/>
    <xdr:sp macro="" textlink="">
      <xdr:nvSpPr>
        <xdr:cNvPr id="873" name="テキスト ボックス 872"/>
        <xdr:cNvSpPr txBox="1"/>
      </xdr:nvSpPr>
      <xdr:spPr>
        <a:xfrm>
          <a:off x="21056111" y="132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127355</xdr:rowOff>
    </xdr:from>
    <xdr:to>
      <xdr:col>107</xdr:col>
      <xdr:colOff>101600</xdr:colOff>
      <xdr:row>77</xdr:row>
      <xdr:rowOff>57505</xdr:rowOff>
    </xdr:to>
    <xdr:sp macro="" textlink="">
      <xdr:nvSpPr>
        <xdr:cNvPr id="874" name="楕円 873"/>
        <xdr:cNvSpPr/>
      </xdr:nvSpPr>
      <xdr:spPr>
        <a:xfrm>
          <a:off x="20383500" y="131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48632</xdr:rowOff>
    </xdr:from>
    <xdr:ext cx="534377" cy="259045"/>
    <xdr:sp macro="" textlink="">
      <xdr:nvSpPr>
        <xdr:cNvPr id="875" name="テキスト ボックス 874"/>
        <xdr:cNvSpPr txBox="1"/>
      </xdr:nvSpPr>
      <xdr:spPr>
        <a:xfrm>
          <a:off x="20167111" y="132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74701</xdr:rowOff>
    </xdr:from>
    <xdr:to>
      <xdr:col>102</xdr:col>
      <xdr:colOff>165100</xdr:colOff>
      <xdr:row>77</xdr:row>
      <xdr:rowOff>4851</xdr:rowOff>
    </xdr:to>
    <xdr:sp macro="" textlink="">
      <xdr:nvSpPr>
        <xdr:cNvPr id="876" name="楕円 875"/>
        <xdr:cNvSpPr/>
      </xdr:nvSpPr>
      <xdr:spPr>
        <a:xfrm>
          <a:off x="19494500" y="131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167428</xdr:rowOff>
    </xdr:from>
    <xdr:ext cx="534377" cy="259045"/>
    <xdr:sp macro="" textlink="">
      <xdr:nvSpPr>
        <xdr:cNvPr id="877" name="テキスト ボックス 876"/>
        <xdr:cNvSpPr txBox="1"/>
      </xdr:nvSpPr>
      <xdr:spPr>
        <a:xfrm>
          <a:off x="19278111" y="131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112891</xdr:rowOff>
    </xdr:from>
    <xdr:to>
      <xdr:col>98</xdr:col>
      <xdr:colOff>38100</xdr:colOff>
      <xdr:row>77</xdr:row>
      <xdr:rowOff>43041</xdr:rowOff>
    </xdr:to>
    <xdr:sp macro="" textlink="">
      <xdr:nvSpPr>
        <xdr:cNvPr id="878" name="楕円 877"/>
        <xdr:cNvSpPr/>
      </xdr:nvSpPr>
      <xdr:spPr>
        <a:xfrm>
          <a:off x="18605500" y="131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34168</xdr:rowOff>
    </xdr:from>
    <xdr:ext cx="534377" cy="259045"/>
    <xdr:sp macro="" textlink="">
      <xdr:nvSpPr>
        <xdr:cNvPr id="879" name="テキスト ボックス 878"/>
        <xdr:cNvSpPr txBox="1"/>
      </xdr:nvSpPr>
      <xdr:spPr>
        <a:xfrm>
          <a:off x="18389111" y="132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住民一人当たりのコストは、扶助費、投資及び出資金が類似団体平均を上回っている。投資及び出資金は、主に水道事業に係る出資金の影響であると考えられる。なお、前年度は普通建設事業費が大幅に増加していたが、庁舎増改築や公営住宅建設が終了したため、例年並み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例年類似団体平均を大きく上回っている。年少人口が比較的多いことから児童福祉関連の扶助費の額が大きいことが主な要因であると考えられる。単独での福祉政策も一因となっていると思われることから、必要に応じて事業の見直しを図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その他の経費については、類似団体平均を総じて下回っており、全体として効率的な財政運営を行うことができている。今後も引き続き歳出全体にわたり不断の見直しを続け、歳出の抑制に努めたい。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6,839
6,794
5.72
3,518,161
3,237,790
273,521
2,066,018
3,362,846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9271</xdr:rowOff>
    </xdr:from>
    <xdr:to>
      <xdr:col>24</xdr:col>
      <xdr:colOff>63500</xdr:colOff>
      <xdr:row>35</xdr:row>
      <xdr:rowOff>21844</xdr:rowOff>
    </xdr:to>
    <xdr:cxnSp macro="">
      <xdr:nvCxnSpPr>
        <xdr:cNvPr id="61" name="直線コネクタ 60"/>
        <xdr:cNvCxnSpPr/>
      </xdr:nvCxnSpPr>
      <xdr:spPr>
        <a:xfrm>
          <a:off x="3797300" y="601002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2794</xdr:rowOff>
    </xdr:from>
    <xdr:to>
      <xdr:col>19</xdr:col>
      <xdr:colOff>177800</xdr:colOff>
      <xdr:row>35</xdr:row>
      <xdr:rowOff>9271</xdr:rowOff>
    </xdr:to>
    <xdr:cxnSp macro="">
      <xdr:nvCxnSpPr>
        <xdr:cNvPr id="64" name="直線コネクタ 63"/>
        <xdr:cNvCxnSpPr/>
      </xdr:nvCxnSpPr>
      <xdr:spPr>
        <a:xfrm>
          <a:off x="2908300" y="60035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78740</xdr:rowOff>
    </xdr:from>
    <xdr:to>
      <xdr:col>15</xdr:col>
      <xdr:colOff>50800</xdr:colOff>
      <xdr:row>35</xdr:row>
      <xdr:rowOff>2794</xdr:rowOff>
    </xdr:to>
    <xdr:cxnSp macro="">
      <xdr:nvCxnSpPr>
        <xdr:cNvPr id="67" name="直線コネクタ 66"/>
        <xdr:cNvCxnSpPr/>
      </xdr:nvCxnSpPr>
      <xdr:spPr>
        <a:xfrm>
          <a:off x="2019300" y="5908040"/>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78740</xdr:rowOff>
    </xdr:from>
    <xdr:to>
      <xdr:col>10</xdr:col>
      <xdr:colOff>114300</xdr:colOff>
      <xdr:row>34</xdr:row>
      <xdr:rowOff>164592</xdr:rowOff>
    </xdr:to>
    <xdr:cxnSp macro="">
      <xdr:nvCxnSpPr>
        <xdr:cNvPr id="70" name="直線コネクタ 69"/>
        <xdr:cNvCxnSpPr/>
      </xdr:nvCxnSpPr>
      <xdr:spPr>
        <a:xfrm flipV="1">
          <a:off x="1130300" y="5908040"/>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142494</xdr:rowOff>
    </xdr:from>
    <xdr:to>
      <xdr:col>24</xdr:col>
      <xdr:colOff>114300</xdr:colOff>
      <xdr:row>35</xdr:row>
      <xdr:rowOff>72644</xdr:rowOff>
    </xdr:to>
    <xdr:sp macro="" textlink="">
      <xdr:nvSpPr>
        <xdr:cNvPr id="80" name="楕円 79"/>
        <xdr:cNvSpPr/>
      </xdr:nvSpPr>
      <xdr:spPr>
        <a:xfrm>
          <a:off x="4584700" y="5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120921</xdr:rowOff>
    </xdr:from>
    <xdr:ext cx="469744" cy="259045"/>
    <xdr:sp macro="" textlink="">
      <xdr:nvSpPr>
        <xdr:cNvPr id="81" name="議会費該当値テキスト"/>
        <xdr:cNvSpPr txBox="1"/>
      </xdr:nvSpPr>
      <xdr:spPr>
        <a:xfrm>
          <a:off x="4686300"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129921</xdr:rowOff>
    </xdr:from>
    <xdr:to>
      <xdr:col>20</xdr:col>
      <xdr:colOff>38100</xdr:colOff>
      <xdr:row>35</xdr:row>
      <xdr:rowOff>60071</xdr:rowOff>
    </xdr:to>
    <xdr:sp macro="" textlink="">
      <xdr:nvSpPr>
        <xdr:cNvPr id="82" name="楕円 81"/>
        <xdr:cNvSpPr/>
      </xdr:nvSpPr>
      <xdr:spPr>
        <a:xfrm>
          <a:off x="3746500" y="5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51198</xdr:rowOff>
    </xdr:from>
    <xdr:ext cx="469744" cy="259045"/>
    <xdr:sp macro="" textlink="">
      <xdr:nvSpPr>
        <xdr:cNvPr id="83" name="テキスト ボックス 82"/>
        <xdr:cNvSpPr txBox="1"/>
      </xdr:nvSpPr>
      <xdr:spPr>
        <a:xfrm>
          <a:off x="3562428"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123444</xdr:rowOff>
    </xdr:from>
    <xdr:to>
      <xdr:col>15</xdr:col>
      <xdr:colOff>101600</xdr:colOff>
      <xdr:row>35</xdr:row>
      <xdr:rowOff>53594</xdr:rowOff>
    </xdr:to>
    <xdr:sp macro="" textlink="">
      <xdr:nvSpPr>
        <xdr:cNvPr id="84" name="楕円 83"/>
        <xdr:cNvSpPr/>
      </xdr:nvSpPr>
      <xdr:spPr>
        <a:xfrm>
          <a:off x="2857500" y="59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44721</xdr:rowOff>
    </xdr:from>
    <xdr:ext cx="469744" cy="259045"/>
    <xdr:sp macro="" textlink="">
      <xdr:nvSpPr>
        <xdr:cNvPr id="85" name="テキスト ボックス 84"/>
        <xdr:cNvSpPr txBox="1"/>
      </xdr:nvSpPr>
      <xdr:spPr>
        <a:xfrm>
          <a:off x="2673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27940</xdr:rowOff>
    </xdr:from>
    <xdr:to>
      <xdr:col>10</xdr:col>
      <xdr:colOff>165100</xdr:colOff>
      <xdr:row>34</xdr:row>
      <xdr:rowOff>129540</xdr:rowOff>
    </xdr:to>
    <xdr:sp macro="" textlink="">
      <xdr:nvSpPr>
        <xdr:cNvPr id="86" name="楕円 85"/>
        <xdr:cNvSpPr/>
      </xdr:nvSpPr>
      <xdr:spPr>
        <a:xfrm>
          <a:off x="1968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120667</xdr:rowOff>
    </xdr:from>
    <xdr:ext cx="469744" cy="259045"/>
    <xdr:sp macro="" textlink="">
      <xdr:nvSpPr>
        <xdr:cNvPr id="87" name="テキスト ボックス 86"/>
        <xdr:cNvSpPr txBox="1"/>
      </xdr:nvSpPr>
      <xdr:spPr>
        <a:xfrm>
          <a:off x="1784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113792</xdr:rowOff>
    </xdr:from>
    <xdr:to>
      <xdr:col>6</xdr:col>
      <xdr:colOff>38100</xdr:colOff>
      <xdr:row>35</xdr:row>
      <xdr:rowOff>43942</xdr:rowOff>
    </xdr:to>
    <xdr:sp macro="" textlink="">
      <xdr:nvSpPr>
        <xdr:cNvPr id="88" name="楕円 87"/>
        <xdr:cNvSpPr/>
      </xdr:nvSpPr>
      <xdr:spPr>
        <a:xfrm>
          <a:off x="1079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35069</xdr:rowOff>
    </xdr:from>
    <xdr:ext cx="469744" cy="259045"/>
    <xdr:sp macro="" textlink="">
      <xdr:nvSpPr>
        <xdr:cNvPr id="89" name="テキスト ボックス 88"/>
        <xdr:cNvSpPr txBox="1"/>
      </xdr:nvSpPr>
      <xdr:spPr>
        <a:xfrm>
          <a:off x="895428" y="60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76119</xdr:rowOff>
    </xdr:from>
    <xdr:to>
      <xdr:col>24</xdr:col>
      <xdr:colOff>63500</xdr:colOff>
      <xdr:row>58</xdr:row>
      <xdr:rowOff>129646</xdr:rowOff>
    </xdr:to>
    <xdr:cxnSp macro="">
      <xdr:nvCxnSpPr>
        <xdr:cNvPr id="118" name="直線コネクタ 117"/>
        <xdr:cNvCxnSpPr/>
      </xdr:nvCxnSpPr>
      <xdr:spPr>
        <a:xfrm>
          <a:off x="3797300" y="10020219"/>
          <a:ext cx="838200" cy="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76119</xdr:rowOff>
    </xdr:from>
    <xdr:to>
      <xdr:col>19</xdr:col>
      <xdr:colOff>177800</xdr:colOff>
      <xdr:row>58</xdr:row>
      <xdr:rowOff>118896</xdr:rowOff>
    </xdr:to>
    <xdr:cxnSp macro="">
      <xdr:nvCxnSpPr>
        <xdr:cNvPr id="121" name="直線コネクタ 120"/>
        <xdr:cNvCxnSpPr/>
      </xdr:nvCxnSpPr>
      <xdr:spPr>
        <a:xfrm flipV="1">
          <a:off x="2908300" y="10020219"/>
          <a:ext cx="889000" cy="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118896</xdr:rowOff>
    </xdr:from>
    <xdr:to>
      <xdr:col>15</xdr:col>
      <xdr:colOff>50800</xdr:colOff>
      <xdr:row>58</xdr:row>
      <xdr:rowOff>127799</xdr:rowOff>
    </xdr:to>
    <xdr:cxnSp macro="">
      <xdr:nvCxnSpPr>
        <xdr:cNvPr id="124" name="直線コネクタ 123"/>
        <xdr:cNvCxnSpPr/>
      </xdr:nvCxnSpPr>
      <xdr:spPr>
        <a:xfrm flipV="1">
          <a:off x="2019300" y="10062996"/>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125657</xdr:rowOff>
    </xdr:from>
    <xdr:to>
      <xdr:col>10</xdr:col>
      <xdr:colOff>114300</xdr:colOff>
      <xdr:row>58</xdr:row>
      <xdr:rowOff>127799</xdr:rowOff>
    </xdr:to>
    <xdr:cxnSp macro="">
      <xdr:nvCxnSpPr>
        <xdr:cNvPr id="127" name="直線コネクタ 126"/>
        <xdr:cNvCxnSpPr/>
      </xdr:nvCxnSpPr>
      <xdr:spPr>
        <a:xfrm>
          <a:off x="1130300" y="10069757"/>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78846</xdr:rowOff>
    </xdr:from>
    <xdr:to>
      <xdr:col>24</xdr:col>
      <xdr:colOff>114300</xdr:colOff>
      <xdr:row>59</xdr:row>
      <xdr:rowOff>8996</xdr:rowOff>
    </xdr:to>
    <xdr:sp macro="" textlink="">
      <xdr:nvSpPr>
        <xdr:cNvPr id="137" name="楕円 136"/>
        <xdr:cNvSpPr/>
      </xdr:nvSpPr>
      <xdr:spPr>
        <a:xfrm>
          <a:off x="4584700" y="1002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165223</xdr:rowOff>
    </xdr:from>
    <xdr:ext cx="534377" cy="259045"/>
    <xdr:sp macro="" textlink="">
      <xdr:nvSpPr>
        <xdr:cNvPr id="138" name="総務費該当値テキスト"/>
        <xdr:cNvSpPr txBox="1"/>
      </xdr:nvSpPr>
      <xdr:spPr>
        <a:xfrm>
          <a:off x="4686300" y="993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25319</xdr:rowOff>
    </xdr:from>
    <xdr:to>
      <xdr:col>20</xdr:col>
      <xdr:colOff>38100</xdr:colOff>
      <xdr:row>58</xdr:row>
      <xdr:rowOff>126919</xdr:rowOff>
    </xdr:to>
    <xdr:sp macro="" textlink="">
      <xdr:nvSpPr>
        <xdr:cNvPr id="139" name="楕円 138"/>
        <xdr:cNvSpPr/>
      </xdr:nvSpPr>
      <xdr:spPr>
        <a:xfrm>
          <a:off x="3746500" y="99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118046</xdr:rowOff>
    </xdr:from>
    <xdr:ext cx="599010" cy="259045"/>
    <xdr:sp macro="" textlink="">
      <xdr:nvSpPr>
        <xdr:cNvPr id="140" name="テキスト ボックス 139"/>
        <xdr:cNvSpPr txBox="1"/>
      </xdr:nvSpPr>
      <xdr:spPr>
        <a:xfrm>
          <a:off x="3497795" y="100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68096</xdr:rowOff>
    </xdr:from>
    <xdr:to>
      <xdr:col>15</xdr:col>
      <xdr:colOff>101600</xdr:colOff>
      <xdr:row>58</xdr:row>
      <xdr:rowOff>169696</xdr:rowOff>
    </xdr:to>
    <xdr:sp macro="" textlink="">
      <xdr:nvSpPr>
        <xdr:cNvPr id="141" name="楕円 140"/>
        <xdr:cNvSpPr/>
      </xdr:nvSpPr>
      <xdr:spPr>
        <a:xfrm>
          <a:off x="2857500" y="100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160823</xdr:rowOff>
    </xdr:from>
    <xdr:ext cx="534377" cy="259045"/>
    <xdr:sp macro="" textlink="">
      <xdr:nvSpPr>
        <xdr:cNvPr id="142" name="テキスト ボックス 141"/>
        <xdr:cNvSpPr txBox="1"/>
      </xdr:nvSpPr>
      <xdr:spPr>
        <a:xfrm>
          <a:off x="2641111" y="101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76999</xdr:rowOff>
    </xdr:from>
    <xdr:to>
      <xdr:col>10</xdr:col>
      <xdr:colOff>165100</xdr:colOff>
      <xdr:row>59</xdr:row>
      <xdr:rowOff>7149</xdr:rowOff>
    </xdr:to>
    <xdr:sp macro="" textlink="">
      <xdr:nvSpPr>
        <xdr:cNvPr id="143" name="楕円 142"/>
        <xdr:cNvSpPr/>
      </xdr:nvSpPr>
      <xdr:spPr>
        <a:xfrm>
          <a:off x="1968500" y="100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169726</xdr:rowOff>
    </xdr:from>
    <xdr:ext cx="534377" cy="259045"/>
    <xdr:sp macro="" textlink="">
      <xdr:nvSpPr>
        <xdr:cNvPr id="144" name="テキスト ボックス 143"/>
        <xdr:cNvSpPr txBox="1"/>
      </xdr:nvSpPr>
      <xdr:spPr>
        <a:xfrm>
          <a:off x="1752111" y="101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74857</xdr:rowOff>
    </xdr:from>
    <xdr:to>
      <xdr:col>6</xdr:col>
      <xdr:colOff>38100</xdr:colOff>
      <xdr:row>59</xdr:row>
      <xdr:rowOff>5007</xdr:rowOff>
    </xdr:to>
    <xdr:sp macro="" textlink="">
      <xdr:nvSpPr>
        <xdr:cNvPr id="145" name="楕円 144"/>
        <xdr:cNvSpPr/>
      </xdr:nvSpPr>
      <xdr:spPr>
        <a:xfrm>
          <a:off x="1079500" y="100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167584</xdr:rowOff>
    </xdr:from>
    <xdr:ext cx="534377" cy="259045"/>
    <xdr:sp macro="" textlink="">
      <xdr:nvSpPr>
        <xdr:cNvPr id="146" name="テキスト ボックス 145"/>
        <xdr:cNvSpPr txBox="1"/>
      </xdr:nvSpPr>
      <xdr:spPr>
        <a:xfrm>
          <a:off x="863111" y="101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105265</xdr:rowOff>
    </xdr:from>
    <xdr:to>
      <xdr:col>24</xdr:col>
      <xdr:colOff>63500</xdr:colOff>
      <xdr:row>76</xdr:row>
      <xdr:rowOff>125397</xdr:rowOff>
    </xdr:to>
    <xdr:cxnSp macro="">
      <xdr:nvCxnSpPr>
        <xdr:cNvPr id="176" name="直線コネクタ 175"/>
        <xdr:cNvCxnSpPr/>
      </xdr:nvCxnSpPr>
      <xdr:spPr>
        <a:xfrm>
          <a:off x="3797300" y="13135465"/>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105265</xdr:rowOff>
    </xdr:from>
    <xdr:to>
      <xdr:col>19</xdr:col>
      <xdr:colOff>177800</xdr:colOff>
      <xdr:row>76</xdr:row>
      <xdr:rowOff>109167</xdr:rowOff>
    </xdr:to>
    <xdr:cxnSp macro="">
      <xdr:nvCxnSpPr>
        <xdr:cNvPr id="179" name="直線コネクタ 178"/>
        <xdr:cNvCxnSpPr/>
      </xdr:nvCxnSpPr>
      <xdr:spPr>
        <a:xfrm flipV="1">
          <a:off x="2908300" y="1313546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42521</xdr:rowOff>
    </xdr:from>
    <xdr:to>
      <xdr:col>15</xdr:col>
      <xdr:colOff>50800</xdr:colOff>
      <xdr:row>76</xdr:row>
      <xdr:rowOff>109167</xdr:rowOff>
    </xdr:to>
    <xdr:cxnSp macro="">
      <xdr:nvCxnSpPr>
        <xdr:cNvPr id="182" name="直線コネクタ 181"/>
        <xdr:cNvCxnSpPr/>
      </xdr:nvCxnSpPr>
      <xdr:spPr>
        <a:xfrm>
          <a:off x="2019300" y="13072721"/>
          <a:ext cx="889000" cy="6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141887</xdr:rowOff>
    </xdr:from>
    <xdr:to>
      <xdr:col>10</xdr:col>
      <xdr:colOff>114300</xdr:colOff>
      <xdr:row>76</xdr:row>
      <xdr:rowOff>42521</xdr:rowOff>
    </xdr:to>
    <xdr:cxnSp macro="">
      <xdr:nvCxnSpPr>
        <xdr:cNvPr id="185" name="直線コネクタ 184"/>
        <xdr:cNvCxnSpPr/>
      </xdr:nvCxnSpPr>
      <xdr:spPr>
        <a:xfrm>
          <a:off x="1130300" y="13000637"/>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74597</xdr:rowOff>
    </xdr:from>
    <xdr:to>
      <xdr:col>24</xdr:col>
      <xdr:colOff>114300</xdr:colOff>
      <xdr:row>77</xdr:row>
      <xdr:rowOff>4747</xdr:rowOff>
    </xdr:to>
    <xdr:sp macro="" textlink="">
      <xdr:nvSpPr>
        <xdr:cNvPr id="195" name="楕円 194"/>
        <xdr:cNvSpPr/>
      </xdr:nvSpPr>
      <xdr:spPr>
        <a:xfrm>
          <a:off x="4584700" y="131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97474</xdr:rowOff>
    </xdr:from>
    <xdr:ext cx="599010" cy="259045"/>
    <xdr:sp macro="" textlink="">
      <xdr:nvSpPr>
        <xdr:cNvPr id="196" name="民生費該当値テキスト"/>
        <xdr:cNvSpPr txBox="1"/>
      </xdr:nvSpPr>
      <xdr:spPr>
        <a:xfrm>
          <a:off x="4686300" y="1295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54465</xdr:rowOff>
    </xdr:from>
    <xdr:to>
      <xdr:col>20</xdr:col>
      <xdr:colOff>38100</xdr:colOff>
      <xdr:row>76</xdr:row>
      <xdr:rowOff>156065</xdr:rowOff>
    </xdr:to>
    <xdr:sp macro="" textlink="">
      <xdr:nvSpPr>
        <xdr:cNvPr id="197" name="楕円 196"/>
        <xdr:cNvSpPr/>
      </xdr:nvSpPr>
      <xdr:spPr>
        <a:xfrm>
          <a:off x="3746500" y="130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1142</xdr:rowOff>
    </xdr:from>
    <xdr:ext cx="599010" cy="259045"/>
    <xdr:sp macro="" textlink="">
      <xdr:nvSpPr>
        <xdr:cNvPr id="198" name="テキスト ボックス 197"/>
        <xdr:cNvSpPr txBox="1"/>
      </xdr:nvSpPr>
      <xdr:spPr>
        <a:xfrm>
          <a:off x="3497795" y="128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58367</xdr:rowOff>
    </xdr:from>
    <xdr:to>
      <xdr:col>15</xdr:col>
      <xdr:colOff>101600</xdr:colOff>
      <xdr:row>76</xdr:row>
      <xdr:rowOff>159967</xdr:rowOff>
    </xdr:to>
    <xdr:sp macro="" textlink="">
      <xdr:nvSpPr>
        <xdr:cNvPr id="199" name="楕円 198"/>
        <xdr:cNvSpPr/>
      </xdr:nvSpPr>
      <xdr:spPr>
        <a:xfrm>
          <a:off x="2857500" y="130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151094</xdr:rowOff>
    </xdr:from>
    <xdr:ext cx="599010" cy="259045"/>
    <xdr:sp macro="" textlink="">
      <xdr:nvSpPr>
        <xdr:cNvPr id="200" name="テキスト ボックス 199"/>
        <xdr:cNvSpPr txBox="1"/>
      </xdr:nvSpPr>
      <xdr:spPr>
        <a:xfrm>
          <a:off x="2608795" y="131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163171</xdr:rowOff>
    </xdr:from>
    <xdr:to>
      <xdr:col>10</xdr:col>
      <xdr:colOff>165100</xdr:colOff>
      <xdr:row>76</xdr:row>
      <xdr:rowOff>93321</xdr:rowOff>
    </xdr:to>
    <xdr:sp macro="" textlink="">
      <xdr:nvSpPr>
        <xdr:cNvPr id="201" name="楕円 200"/>
        <xdr:cNvSpPr/>
      </xdr:nvSpPr>
      <xdr:spPr>
        <a:xfrm>
          <a:off x="1968500" y="130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109849</xdr:rowOff>
    </xdr:from>
    <xdr:ext cx="599010" cy="259045"/>
    <xdr:sp macro="" textlink="">
      <xdr:nvSpPr>
        <xdr:cNvPr id="202" name="テキスト ボックス 201"/>
        <xdr:cNvSpPr txBox="1"/>
      </xdr:nvSpPr>
      <xdr:spPr>
        <a:xfrm>
          <a:off x="1719795" y="1279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91087</xdr:rowOff>
    </xdr:from>
    <xdr:to>
      <xdr:col>6</xdr:col>
      <xdr:colOff>38100</xdr:colOff>
      <xdr:row>76</xdr:row>
      <xdr:rowOff>21236</xdr:rowOff>
    </xdr:to>
    <xdr:sp macro="" textlink="">
      <xdr:nvSpPr>
        <xdr:cNvPr id="203" name="楕円 202"/>
        <xdr:cNvSpPr/>
      </xdr:nvSpPr>
      <xdr:spPr>
        <a:xfrm>
          <a:off x="1079500" y="129498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37764</xdr:rowOff>
    </xdr:from>
    <xdr:ext cx="599010" cy="259045"/>
    <xdr:sp macro="" textlink="">
      <xdr:nvSpPr>
        <xdr:cNvPr id="204" name="テキスト ボックス 203"/>
        <xdr:cNvSpPr txBox="1"/>
      </xdr:nvSpPr>
      <xdr:spPr>
        <a:xfrm>
          <a:off x="830795" y="1272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143639</xdr:rowOff>
    </xdr:from>
    <xdr:to>
      <xdr:col>24</xdr:col>
      <xdr:colOff>63500</xdr:colOff>
      <xdr:row>98</xdr:row>
      <xdr:rowOff>151501</xdr:rowOff>
    </xdr:to>
    <xdr:cxnSp macro="">
      <xdr:nvCxnSpPr>
        <xdr:cNvPr id="233" name="直線コネクタ 232"/>
        <xdr:cNvCxnSpPr/>
      </xdr:nvCxnSpPr>
      <xdr:spPr>
        <a:xfrm>
          <a:off x="3797300" y="16945739"/>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143639</xdr:rowOff>
    </xdr:from>
    <xdr:to>
      <xdr:col>19</xdr:col>
      <xdr:colOff>177800</xdr:colOff>
      <xdr:row>98</xdr:row>
      <xdr:rowOff>148912</xdr:rowOff>
    </xdr:to>
    <xdr:cxnSp macro="">
      <xdr:nvCxnSpPr>
        <xdr:cNvPr id="236" name="直線コネクタ 235"/>
        <xdr:cNvCxnSpPr/>
      </xdr:nvCxnSpPr>
      <xdr:spPr>
        <a:xfrm flipV="1">
          <a:off x="2908300" y="16945739"/>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147120</xdr:rowOff>
    </xdr:from>
    <xdr:to>
      <xdr:col>15</xdr:col>
      <xdr:colOff>50800</xdr:colOff>
      <xdr:row>98</xdr:row>
      <xdr:rowOff>148912</xdr:rowOff>
    </xdr:to>
    <xdr:cxnSp macro="">
      <xdr:nvCxnSpPr>
        <xdr:cNvPr id="239" name="直線コネクタ 238"/>
        <xdr:cNvCxnSpPr/>
      </xdr:nvCxnSpPr>
      <xdr:spPr>
        <a:xfrm>
          <a:off x="2019300" y="16949220"/>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142148</xdr:rowOff>
    </xdr:from>
    <xdr:to>
      <xdr:col>10</xdr:col>
      <xdr:colOff>114300</xdr:colOff>
      <xdr:row>98</xdr:row>
      <xdr:rowOff>147120</xdr:rowOff>
    </xdr:to>
    <xdr:cxnSp macro="">
      <xdr:nvCxnSpPr>
        <xdr:cNvPr id="242" name="直線コネクタ 241"/>
        <xdr:cNvCxnSpPr/>
      </xdr:nvCxnSpPr>
      <xdr:spPr>
        <a:xfrm>
          <a:off x="1130300" y="1694424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100701</xdr:rowOff>
    </xdr:from>
    <xdr:to>
      <xdr:col>24</xdr:col>
      <xdr:colOff>114300</xdr:colOff>
      <xdr:row>99</xdr:row>
      <xdr:rowOff>30851</xdr:rowOff>
    </xdr:to>
    <xdr:sp macro="" textlink="">
      <xdr:nvSpPr>
        <xdr:cNvPr id="252" name="楕円 251"/>
        <xdr:cNvSpPr/>
      </xdr:nvSpPr>
      <xdr:spPr>
        <a:xfrm>
          <a:off x="4584700" y="169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92839</xdr:rowOff>
    </xdr:from>
    <xdr:to>
      <xdr:col>20</xdr:col>
      <xdr:colOff>38100</xdr:colOff>
      <xdr:row>99</xdr:row>
      <xdr:rowOff>22989</xdr:rowOff>
    </xdr:to>
    <xdr:sp macro="" textlink="">
      <xdr:nvSpPr>
        <xdr:cNvPr id="254" name="楕円 253"/>
        <xdr:cNvSpPr/>
      </xdr:nvSpPr>
      <xdr:spPr>
        <a:xfrm>
          <a:off x="3746500" y="168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14116</xdr:rowOff>
    </xdr:from>
    <xdr:ext cx="534377" cy="259045"/>
    <xdr:sp macro="" textlink="">
      <xdr:nvSpPr>
        <xdr:cNvPr id="255" name="テキスト ボックス 254"/>
        <xdr:cNvSpPr txBox="1"/>
      </xdr:nvSpPr>
      <xdr:spPr>
        <a:xfrm>
          <a:off x="3530111" y="169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98112</xdr:rowOff>
    </xdr:from>
    <xdr:to>
      <xdr:col>15</xdr:col>
      <xdr:colOff>101600</xdr:colOff>
      <xdr:row>99</xdr:row>
      <xdr:rowOff>28262</xdr:rowOff>
    </xdr:to>
    <xdr:sp macro="" textlink="">
      <xdr:nvSpPr>
        <xdr:cNvPr id="256" name="楕円 255"/>
        <xdr:cNvSpPr/>
      </xdr:nvSpPr>
      <xdr:spPr>
        <a:xfrm>
          <a:off x="2857500" y="169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19389</xdr:rowOff>
    </xdr:from>
    <xdr:ext cx="534377" cy="259045"/>
    <xdr:sp macro="" textlink="">
      <xdr:nvSpPr>
        <xdr:cNvPr id="257" name="テキスト ボックス 256"/>
        <xdr:cNvSpPr txBox="1"/>
      </xdr:nvSpPr>
      <xdr:spPr>
        <a:xfrm>
          <a:off x="2641111" y="169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96320</xdr:rowOff>
    </xdr:from>
    <xdr:to>
      <xdr:col>10</xdr:col>
      <xdr:colOff>165100</xdr:colOff>
      <xdr:row>99</xdr:row>
      <xdr:rowOff>26470</xdr:rowOff>
    </xdr:to>
    <xdr:sp macro="" textlink="">
      <xdr:nvSpPr>
        <xdr:cNvPr id="258" name="楕円 257"/>
        <xdr:cNvSpPr/>
      </xdr:nvSpPr>
      <xdr:spPr>
        <a:xfrm>
          <a:off x="1968500" y="16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17597</xdr:rowOff>
    </xdr:from>
    <xdr:ext cx="534377" cy="259045"/>
    <xdr:sp macro="" textlink="">
      <xdr:nvSpPr>
        <xdr:cNvPr id="259" name="テキスト ボックス 258"/>
        <xdr:cNvSpPr txBox="1"/>
      </xdr:nvSpPr>
      <xdr:spPr>
        <a:xfrm>
          <a:off x="1752111" y="16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91348</xdr:rowOff>
    </xdr:from>
    <xdr:to>
      <xdr:col>6</xdr:col>
      <xdr:colOff>38100</xdr:colOff>
      <xdr:row>99</xdr:row>
      <xdr:rowOff>21498</xdr:rowOff>
    </xdr:to>
    <xdr:sp macro="" textlink="">
      <xdr:nvSpPr>
        <xdr:cNvPr id="260" name="楕円 259"/>
        <xdr:cNvSpPr/>
      </xdr:nvSpPr>
      <xdr:spPr>
        <a:xfrm>
          <a:off x="1079500" y="168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12625</xdr:rowOff>
    </xdr:from>
    <xdr:ext cx="534377" cy="259045"/>
    <xdr:sp macro="" textlink="">
      <xdr:nvSpPr>
        <xdr:cNvPr id="261" name="テキスト ボックス 260"/>
        <xdr:cNvSpPr txBox="1"/>
      </xdr:nvSpPr>
      <xdr:spPr>
        <a:xfrm>
          <a:off x="863111" y="169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0" name="直線コネクタ 289"/>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3" name="直線コネクタ 292"/>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44450</xdr:rowOff>
    </xdr:to>
    <xdr:cxnSp macro="">
      <xdr:nvCxnSpPr>
        <xdr:cNvPr id="296" name="直線コネクタ 295"/>
        <xdr:cNvCxnSpPr/>
      </xdr:nvCxnSpPr>
      <xdr:spPr>
        <a:xfrm flipV="1">
          <a:off x="7861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9" name="楕円 308"/>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0"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1" name="楕円 310"/>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2" name="テキスト ボックス 311"/>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6672</xdr:rowOff>
    </xdr:from>
    <xdr:to>
      <xdr:col>55</xdr:col>
      <xdr:colOff>0</xdr:colOff>
      <xdr:row>59</xdr:row>
      <xdr:rowOff>21086</xdr:rowOff>
    </xdr:to>
    <xdr:cxnSp macro="">
      <xdr:nvCxnSpPr>
        <xdr:cNvPr id="347" name="直線コネクタ 346"/>
        <xdr:cNvCxnSpPr/>
      </xdr:nvCxnSpPr>
      <xdr:spPr>
        <a:xfrm>
          <a:off x="9639300" y="10122222"/>
          <a:ext cx="8382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6672</xdr:rowOff>
    </xdr:from>
    <xdr:to>
      <xdr:col>50</xdr:col>
      <xdr:colOff>114300</xdr:colOff>
      <xdr:row>59</xdr:row>
      <xdr:rowOff>12436</xdr:rowOff>
    </xdr:to>
    <xdr:cxnSp macro="">
      <xdr:nvCxnSpPr>
        <xdr:cNvPr id="350" name="直線コネクタ 349"/>
        <xdr:cNvCxnSpPr/>
      </xdr:nvCxnSpPr>
      <xdr:spPr>
        <a:xfrm flipV="1">
          <a:off x="8750300" y="10122222"/>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12436</xdr:rowOff>
    </xdr:from>
    <xdr:to>
      <xdr:col>45</xdr:col>
      <xdr:colOff>177800</xdr:colOff>
      <xdr:row>59</xdr:row>
      <xdr:rowOff>26585</xdr:rowOff>
    </xdr:to>
    <xdr:cxnSp macro="">
      <xdr:nvCxnSpPr>
        <xdr:cNvPr id="353" name="直線コネクタ 352"/>
        <xdr:cNvCxnSpPr/>
      </xdr:nvCxnSpPr>
      <xdr:spPr>
        <a:xfrm flipV="1">
          <a:off x="7861300" y="10127986"/>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26585</xdr:rowOff>
    </xdr:from>
    <xdr:to>
      <xdr:col>41</xdr:col>
      <xdr:colOff>50800</xdr:colOff>
      <xdr:row>59</xdr:row>
      <xdr:rowOff>32121</xdr:rowOff>
    </xdr:to>
    <xdr:cxnSp macro="">
      <xdr:nvCxnSpPr>
        <xdr:cNvPr id="356" name="直線コネクタ 355"/>
        <xdr:cNvCxnSpPr/>
      </xdr:nvCxnSpPr>
      <xdr:spPr>
        <a:xfrm flipV="1">
          <a:off x="6972300" y="10142135"/>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141736</xdr:rowOff>
    </xdr:from>
    <xdr:to>
      <xdr:col>55</xdr:col>
      <xdr:colOff>50800</xdr:colOff>
      <xdr:row>59</xdr:row>
      <xdr:rowOff>71886</xdr:rowOff>
    </xdr:to>
    <xdr:sp macro="" textlink="">
      <xdr:nvSpPr>
        <xdr:cNvPr id="366" name="楕円 365"/>
        <xdr:cNvSpPr/>
      </xdr:nvSpPr>
      <xdr:spPr>
        <a:xfrm>
          <a:off x="10426700" y="100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56663</xdr:rowOff>
    </xdr:from>
    <xdr:ext cx="534377" cy="259045"/>
    <xdr:sp macro="" textlink="">
      <xdr:nvSpPr>
        <xdr:cNvPr id="367" name="農林水産業費該当値テキスト"/>
        <xdr:cNvSpPr txBox="1"/>
      </xdr:nvSpPr>
      <xdr:spPr>
        <a:xfrm>
          <a:off x="10528300" y="100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127322</xdr:rowOff>
    </xdr:from>
    <xdr:to>
      <xdr:col>50</xdr:col>
      <xdr:colOff>165100</xdr:colOff>
      <xdr:row>59</xdr:row>
      <xdr:rowOff>57472</xdr:rowOff>
    </xdr:to>
    <xdr:sp macro="" textlink="">
      <xdr:nvSpPr>
        <xdr:cNvPr id="368" name="楕円 367"/>
        <xdr:cNvSpPr/>
      </xdr:nvSpPr>
      <xdr:spPr>
        <a:xfrm>
          <a:off x="9588500" y="100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48599</xdr:rowOff>
    </xdr:from>
    <xdr:ext cx="534377" cy="259045"/>
    <xdr:sp macro="" textlink="">
      <xdr:nvSpPr>
        <xdr:cNvPr id="369" name="テキスト ボックス 368"/>
        <xdr:cNvSpPr txBox="1"/>
      </xdr:nvSpPr>
      <xdr:spPr>
        <a:xfrm>
          <a:off x="9372111" y="101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133086</xdr:rowOff>
    </xdr:from>
    <xdr:to>
      <xdr:col>46</xdr:col>
      <xdr:colOff>38100</xdr:colOff>
      <xdr:row>59</xdr:row>
      <xdr:rowOff>63236</xdr:rowOff>
    </xdr:to>
    <xdr:sp macro="" textlink="">
      <xdr:nvSpPr>
        <xdr:cNvPr id="370" name="楕円 369"/>
        <xdr:cNvSpPr/>
      </xdr:nvSpPr>
      <xdr:spPr>
        <a:xfrm>
          <a:off x="8699500" y="100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54363</xdr:rowOff>
    </xdr:from>
    <xdr:ext cx="534377" cy="259045"/>
    <xdr:sp macro="" textlink="">
      <xdr:nvSpPr>
        <xdr:cNvPr id="371" name="テキスト ボックス 370"/>
        <xdr:cNvSpPr txBox="1"/>
      </xdr:nvSpPr>
      <xdr:spPr>
        <a:xfrm>
          <a:off x="8483111" y="101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147235</xdr:rowOff>
    </xdr:from>
    <xdr:to>
      <xdr:col>41</xdr:col>
      <xdr:colOff>101600</xdr:colOff>
      <xdr:row>59</xdr:row>
      <xdr:rowOff>77385</xdr:rowOff>
    </xdr:to>
    <xdr:sp macro="" textlink="">
      <xdr:nvSpPr>
        <xdr:cNvPr id="372" name="楕円 371"/>
        <xdr:cNvSpPr/>
      </xdr:nvSpPr>
      <xdr:spPr>
        <a:xfrm>
          <a:off x="7810500" y="100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68512</xdr:rowOff>
    </xdr:from>
    <xdr:ext cx="469744" cy="259045"/>
    <xdr:sp macro="" textlink="">
      <xdr:nvSpPr>
        <xdr:cNvPr id="373" name="テキスト ボックス 372"/>
        <xdr:cNvSpPr txBox="1"/>
      </xdr:nvSpPr>
      <xdr:spPr>
        <a:xfrm>
          <a:off x="7626428" y="1018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152771</xdr:rowOff>
    </xdr:from>
    <xdr:to>
      <xdr:col>36</xdr:col>
      <xdr:colOff>165100</xdr:colOff>
      <xdr:row>59</xdr:row>
      <xdr:rowOff>82921</xdr:rowOff>
    </xdr:to>
    <xdr:sp macro="" textlink="">
      <xdr:nvSpPr>
        <xdr:cNvPr id="374" name="楕円 373"/>
        <xdr:cNvSpPr/>
      </xdr:nvSpPr>
      <xdr:spPr>
        <a:xfrm>
          <a:off x="6921500" y="100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74048</xdr:rowOff>
    </xdr:from>
    <xdr:ext cx="469744" cy="259045"/>
    <xdr:sp macro="" textlink="">
      <xdr:nvSpPr>
        <xdr:cNvPr id="375" name="テキスト ボックス 374"/>
        <xdr:cNvSpPr txBox="1"/>
      </xdr:nvSpPr>
      <xdr:spPr>
        <a:xfrm>
          <a:off x="6737428" y="1018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12019</xdr:rowOff>
    </xdr:from>
    <xdr:to>
      <xdr:col>55</xdr:col>
      <xdr:colOff>0</xdr:colOff>
      <xdr:row>79</xdr:row>
      <xdr:rowOff>17704</xdr:rowOff>
    </xdr:to>
    <xdr:cxnSp macro="">
      <xdr:nvCxnSpPr>
        <xdr:cNvPr id="404" name="直線コネクタ 403"/>
        <xdr:cNvCxnSpPr/>
      </xdr:nvCxnSpPr>
      <xdr:spPr>
        <a:xfrm flipV="1">
          <a:off x="9639300" y="13556569"/>
          <a:ext cx="838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161531</xdr:rowOff>
    </xdr:from>
    <xdr:to>
      <xdr:col>50</xdr:col>
      <xdr:colOff>114300</xdr:colOff>
      <xdr:row>79</xdr:row>
      <xdr:rowOff>17704</xdr:rowOff>
    </xdr:to>
    <xdr:cxnSp macro="">
      <xdr:nvCxnSpPr>
        <xdr:cNvPr id="407" name="直線コネクタ 406"/>
        <xdr:cNvCxnSpPr/>
      </xdr:nvCxnSpPr>
      <xdr:spPr>
        <a:xfrm>
          <a:off x="8750300" y="13534631"/>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161531</xdr:rowOff>
    </xdr:from>
    <xdr:to>
      <xdr:col>45</xdr:col>
      <xdr:colOff>177800</xdr:colOff>
      <xdr:row>79</xdr:row>
      <xdr:rowOff>7074</xdr:rowOff>
    </xdr:to>
    <xdr:cxnSp macro="">
      <xdr:nvCxnSpPr>
        <xdr:cNvPr id="410" name="直線コネクタ 409"/>
        <xdr:cNvCxnSpPr/>
      </xdr:nvCxnSpPr>
      <xdr:spPr>
        <a:xfrm flipV="1">
          <a:off x="7861300" y="13534631"/>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7074</xdr:rowOff>
    </xdr:from>
    <xdr:to>
      <xdr:col>41</xdr:col>
      <xdr:colOff>50800</xdr:colOff>
      <xdr:row>79</xdr:row>
      <xdr:rowOff>32021</xdr:rowOff>
    </xdr:to>
    <xdr:cxnSp macro="">
      <xdr:nvCxnSpPr>
        <xdr:cNvPr id="413" name="直線コネクタ 412"/>
        <xdr:cNvCxnSpPr/>
      </xdr:nvCxnSpPr>
      <xdr:spPr>
        <a:xfrm flipV="1">
          <a:off x="6972300" y="13551624"/>
          <a:ext cx="889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132669</xdr:rowOff>
    </xdr:from>
    <xdr:to>
      <xdr:col>55</xdr:col>
      <xdr:colOff>50800</xdr:colOff>
      <xdr:row>79</xdr:row>
      <xdr:rowOff>62819</xdr:rowOff>
    </xdr:to>
    <xdr:sp macro="" textlink="">
      <xdr:nvSpPr>
        <xdr:cNvPr id="423" name="楕円 422"/>
        <xdr:cNvSpPr/>
      </xdr:nvSpPr>
      <xdr:spPr>
        <a:xfrm>
          <a:off x="10426700" y="135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47596</xdr:rowOff>
    </xdr:from>
    <xdr:ext cx="469744" cy="259045"/>
    <xdr:sp macro="" textlink="">
      <xdr:nvSpPr>
        <xdr:cNvPr id="424" name="商工費該当値テキスト"/>
        <xdr:cNvSpPr txBox="1"/>
      </xdr:nvSpPr>
      <xdr:spPr>
        <a:xfrm>
          <a:off x="10528300" y="1342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138354</xdr:rowOff>
    </xdr:from>
    <xdr:to>
      <xdr:col>50</xdr:col>
      <xdr:colOff>165100</xdr:colOff>
      <xdr:row>79</xdr:row>
      <xdr:rowOff>68504</xdr:rowOff>
    </xdr:to>
    <xdr:sp macro="" textlink="">
      <xdr:nvSpPr>
        <xdr:cNvPr id="425" name="楕円 424"/>
        <xdr:cNvSpPr/>
      </xdr:nvSpPr>
      <xdr:spPr>
        <a:xfrm>
          <a:off x="9588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59631</xdr:rowOff>
    </xdr:from>
    <xdr:ext cx="469744" cy="259045"/>
    <xdr:sp macro="" textlink="">
      <xdr:nvSpPr>
        <xdr:cNvPr id="426" name="テキスト ボックス 425"/>
        <xdr:cNvSpPr txBox="1"/>
      </xdr:nvSpPr>
      <xdr:spPr>
        <a:xfrm>
          <a:off x="9404428"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110731</xdr:rowOff>
    </xdr:from>
    <xdr:to>
      <xdr:col>46</xdr:col>
      <xdr:colOff>38100</xdr:colOff>
      <xdr:row>79</xdr:row>
      <xdr:rowOff>40881</xdr:rowOff>
    </xdr:to>
    <xdr:sp macro="" textlink="">
      <xdr:nvSpPr>
        <xdr:cNvPr id="427" name="楕円 426"/>
        <xdr:cNvSpPr/>
      </xdr:nvSpPr>
      <xdr:spPr>
        <a:xfrm>
          <a:off x="8699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32008</xdr:rowOff>
    </xdr:from>
    <xdr:ext cx="469744" cy="259045"/>
    <xdr:sp macro="" textlink="">
      <xdr:nvSpPr>
        <xdr:cNvPr id="428" name="テキスト ボックス 427"/>
        <xdr:cNvSpPr txBox="1"/>
      </xdr:nvSpPr>
      <xdr:spPr>
        <a:xfrm>
          <a:off x="8515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127724</xdr:rowOff>
    </xdr:from>
    <xdr:to>
      <xdr:col>41</xdr:col>
      <xdr:colOff>101600</xdr:colOff>
      <xdr:row>79</xdr:row>
      <xdr:rowOff>57874</xdr:rowOff>
    </xdr:to>
    <xdr:sp macro="" textlink="">
      <xdr:nvSpPr>
        <xdr:cNvPr id="429" name="楕円 428"/>
        <xdr:cNvSpPr/>
      </xdr:nvSpPr>
      <xdr:spPr>
        <a:xfrm>
          <a:off x="7810500" y="135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49001</xdr:rowOff>
    </xdr:from>
    <xdr:ext cx="469744" cy="259045"/>
    <xdr:sp macro="" textlink="">
      <xdr:nvSpPr>
        <xdr:cNvPr id="430" name="テキスト ボックス 429"/>
        <xdr:cNvSpPr txBox="1"/>
      </xdr:nvSpPr>
      <xdr:spPr>
        <a:xfrm>
          <a:off x="7626428" y="135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152671</xdr:rowOff>
    </xdr:from>
    <xdr:to>
      <xdr:col>36</xdr:col>
      <xdr:colOff>165100</xdr:colOff>
      <xdr:row>79</xdr:row>
      <xdr:rowOff>82821</xdr:rowOff>
    </xdr:to>
    <xdr:sp macro="" textlink="">
      <xdr:nvSpPr>
        <xdr:cNvPr id="431" name="楕円 430"/>
        <xdr:cNvSpPr/>
      </xdr:nvSpPr>
      <xdr:spPr>
        <a:xfrm>
          <a:off x="6921500" y="135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73948</xdr:rowOff>
    </xdr:from>
    <xdr:ext cx="469744" cy="259045"/>
    <xdr:sp macro="" textlink="">
      <xdr:nvSpPr>
        <xdr:cNvPr id="432" name="テキスト ボックス 431"/>
        <xdr:cNvSpPr txBox="1"/>
      </xdr:nvSpPr>
      <xdr:spPr>
        <a:xfrm>
          <a:off x="6737428" y="136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57983</xdr:rowOff>
    </xdr:from>
    <xdr:to>
      <xdr:col>55</xdr:col>
      <xdr:colOff>0</xdr:colOff>
      <xdr:row>98</xdr:row>
      <xdr:rowOff>104321</xdr:rowOff>
    </xdr:to>
    <xdr:cxnSp macro="">
      <xdr:nvCxnSpPr>
        <xdr:cNvPr id="459" name="直線コネクタ 458"/>
        <xdr:cNvCxnSpPr/>
      </xdr:nvCxnSpPr>
      <xdr:spPr>
        <a:xfrm>
          <a:off x="9639300" y="16860083"/>
          <a:ext cx="8382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57983</xdr:rowOff>
    </xdr:from>
    <xdr:to>
      <xdr:col>50</xdr:col>
      <xdr:colOff>114300</xdr:colOff>
      <xdr:row>98</xdr:row>
      <xdr:rowOff>105997</xdr:rowOff>
    </xdr:to>
    <xdr:cxnSp macro="">
      <xdr:nvCxnSpPr>
        <xdr:cNvPr id="462" name="直線コネクタ 461"/>
        <xdr:cNvCxnSpPr/>
      </xdr:nvCxnSpPr>
      <xdr:spPr>
        <a:xfrm flipV="1">
          <a:off x="8750300" y="16860083"/>
          <a:ext cx="889000" cy="4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97929</xdr:rowOff>
    </xdr:from>
    <xdr:to>
      <xdr:col>45</xdr:col>
      <xdr:colOff>177800</xdr:colOff>
      <xdr:row>98</xdr:row>
      <xdr:rowOff>105997</xdr:rowOff>
    </xdr:to>
    <xdr:cxnSp macro="">
      <xdr:nvCxnSpPr>
        <xdr:cNvPr id="465" name="直線コネクタ 464"/>
        <xdr:cNvCxnSpPr/>
      </xdr:nvCxnSpPr>
      <xdr:spPr>
        <a:xfrm>
          <a:off x="7861300" y="16900029"/>
          <a:ext cx="8890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97929</xdr:rowOff>
    </xdr:from>
    <xdr:to>
      <xdr:col>41</xdr:col>
      <xdr:colOff>50800</xdr:colOff>
      <xdr:row>98</xdr:row>
      <xdr:rowOff>104456</xdr:rowOff>
    </xdr:to>
    <xdr:cxnSp macro="">
      <xdr:nvCxnSpPr>
        <xdr:cNvPr id="468" name="直線コネクタ 467"/>
        <xdr:cNvCxnSpPr/>
      </xdr:nvCxnSpPr>
      <xdr:spPr>
        <a:xfrm flipV="1">
          <a:off x="6972300" y="16900029"/>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53521</xdr:rowOff>
    </xdr:from>
    <xdr:to>
      <xdr:col>55</xdr:col>
      <xdr:colOff>50800</xdr:colOff>
      <xdr:row>98</xdr:row>
      <xdr:rowOff>155121</xdr:rowOff>
    </xdr:to>
    <xdr:sp macro="" textlink="">
      <xdr:nvSpPr>
        <xdr:cNvPr id="478" name="楕円 477"/>
        <xdr:cNvSpPr/>
      </xdr:nvSpPr>
      <xdr:spPr>
        <a:xfrm>
          <a:off x="10426700" y="168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7183</xdr:rowOff>
    </xdr:from>
    <xdr:to>
      <xdr:col>50</xdr:col>
      <xdr:colOff>165100</xdr:colOff>
      <xdr:row>98</xdr:row>
      <xdr:rowOff>108783</xdr:rowOff>
    </xdr:to>
    <xdr:sp macro="" textlink="">
      <xdr:nvSpPr>
        <xdr:cNvPr id="480" name="楕円 479"/>
        <xdr:cNvSpPr/>
      </xdr:nvSpPr>
      <xdr:spPr>
        <a:xfrm>
          <a:off x="9588500" y="168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125310</xdr:rowOff>
    </xdr:from>
    <xdr:ext cx="599010" cy="259045"/>
    <xdr:sp macro="" textlink="">
      <xdr:nvSpPr>
        <xdr:cNvPr id="481" name="テキスト ボックス 480"/>
        <xdr:cNvSpPr txBox="1"/>
      </xdr:nvSpPr>
      <xdr:spPr>
        <a:xfrm>
          <a:off x="9339795" y="165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55197</xdr:rowOff>
    </xdr:from>
    <xdr:to>
      <xdr:col>46</xdr:col>
      <xdr:colOff>38100</xdr:colOff>
      <xdr:row>98</xdr:row>
      <xdr:rowOff>156797</xdr:rowOff>
    </xdr:to>
    <xdr:sp macro="" textlink="">
      <xdr:nvSpPr>
        <xdr:cNvPr id="482" name="楕円 481"/>
        <xdr:cNvSpPr/>
      </xdr:nvSpPr>
      <xdr:spPr>
        <a:xfrm>
          <a:off x="8699500" y="168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147924</xdr:rowOff>
    </xdr:from>
    <xdr:ext cx="534377" cy="259045"/>
    <xdr:sp macro="" textlink="">
      <xdr:nvSpPr>
        <xdr:cNvPr id="483" name="テキスト ボックス 482"/>
        <xdr:cNvSpPr txBox="1"/>
      </xdr:nvSpPr>
      <xdr:spPr>
        <a:xfrm>
          <a:off x="8483111" y="169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47129</xdr:rowOff>
    </xdr:from>
    <xdr:to>
      <xdr:col>41</xdr:col>
      <xdr:colOff>101600</xdr:colOff>
      <xdr:row>98</xdr:row>
      <xdr:rowOff>148729</xdr:rowOff>
    </xdr:to>
    <xdr:sp macro="" textlink="">
      <xdr:nvSpPr>
        <xdr:cNvPr id="484" name="楕円 483"/>
        <xdr:cNvSpPr/>
      </xdr:nvSpPr>
      <xdr:spPr>
        <a:xfrm>
          <a:off x="7810500" y="16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165256</xdr:rowOff>
    </xdr:from>
    <xdr:ext cx="534377" cy="259045"/>
    <xdr:sp macro="" textlink="">
      <xdr:nvSpPr>
        <xdr:cNvPr id="485" name="テキスト ボックス 484"/>
        <xdr:cNvSpPr txBox="1"/>
      </xdr:nvSpPr>
      <xdr:spPr>
        <a:xfrm>
          <a:off x="7594111" y="1662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53656</xdr:rowOff>
    </xdr:from>
    <xdr:to>
      <xdr:col>36</xdr:col>
      <xdr:colOff>165100</xdr:colOff>
      <xdr:row>98</xdr:row>
      <xdr:rowOff>155256</xdr:rowOff>
    </xdr:to>
    <xdr:sp macro="" textlink="">
      <xdr:nvSpPr>
        <xdr:cNvPr id="486" name="楕円 485"/>
        <xdr:cNvSpPr/>
      </xdr:nvSpPr>
      <xdr:spPr>
        <a:xfrm>
          <a:off x="6921500" y="168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xdr:rowOff>
    </xdr:from>
    <xdr:ext cx="534377" cy="259045"/>
    <xdr:sp macro="" textlink="">
      <xdr:nvSpPr>
        <xdr:cNvPr id="487" name="テキスト ボックス 486"/>
        <xdr:cNvSpPr txBox="1"/>
      </xdr:nvSpPr>
      <xdr:spPr>
        <a:xfrm>
          <a:off x="6705111" y="166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36068</xdr:rowOff>
    </xdr:from>
    <xdr:to>
      <xdr:col>85</xdr:col>
      <xdr:colOff>127000</xdr:colOff>
      <xdr:row>39</xdr:row>
      <xdr:rowOff>55537</xdr:rowOff>
    </xdr:to>
    <xdr:cxnSp macro="">
      <xdr:nvCxnSpPr>
        <xdr:cNvPr id="517" name="直線コネクタ 516"/>
        <xdr:cNvCxnSpPr/>
      </xdr:nvCxnSpPr>
      <xdr:spPr>
        <a:xfrm flipV="1">
          <a:off x="15481300" y="6722618"/>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55537</xdr:rowOff>
    </xdr:from>
    <xdr:to>
      <xdr:col>81</xdr:col>
      <xdr:colOff>50800</xdr:colOff>
      <xdr:row>39</xdr:row>
      <xdr:rowOff>108896</xdr:rowOff>
    </xdr:to>
    <xdr:cxnSp macro="">
      <xdr:nvCxnSpPr>
        <xdr:cNvPr id="520" name="直線コネクタ 519"/>
        <xdr:cNvCxnSpPr/>
      </xdr:nvCxnSpPr>
      <xdr:spPr>
        <a:xfrm flipV="1">
          <a:off x="14592300" y="6742087"/>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86493</xdr:rowOff>
    </xdr:from>
    <xdr:to>
      <xdr:col>76</xdr:col>
      <xdr:colOff>114300</xdr:colOff>
      <xdr:row>39</xdr:row>
      <xdr:rowOff>108896</xdr:rowOff>
    </xdr:to>
    <xdr:cxnSp macro="">
      <xdr:nvCxnSpPr>
        <xdr:cNvPr id="523" name="直線コネクタ 522"/>
        <xdr:cNvCxnSpPr/>
      </xdr:nvCxnSpPr>
      <xdr:spPr>
        <a:xfrm>
          <a:off x="13703300" y="677304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110363</xdr:rowOff>
    </xdr:from>
    <xdr:to>
      <xdr:col>71</xdr:col>
      <xdr:colOff>177800</xdr:colOff>
      <xdr:row>39</xdr:row>
      <xdr:rowOff>86493</xdr:rowOff>
    </xdr:to>
    <xdr:cxnSp macro="">
      <xdr:nvCxnSpPr>
        <xdr:cNvPr id="526" name="直線コネクタ 525"/>
        <xdr:cNvCxnSpPr/>
      </xdr:nvCxnSpPr>
      <xdr:spPr>
        <a:xfrm>
          <a:off x="12814300" y="6625463"/>
          <a:ext cx="889000" cy="1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156718</xdr:rowOff>
    </xdr:from>
    <xdr:to>
      <xdr:col>85</xdr:col>
      <xdr:colOff>177800</xdr:colOff>
      <xdr:row>39</xdr:row>
      <xdr:rowOff>86868</xdr:rowOff>
    </xdr:to>
    <xdr:sp macro="" textlink="">
      <xdr:nvSpPr>
        <xdr:cNvPr id="536" name="楕円 535"/>
        <xdr:cNvSpPr/>
      </xdr:nvSpPr>
      <xdr:spPr>
        <a:xfrm>
          <a:off x="162687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71645</xdr:rowOff>
    </xdr:from>
    <xdr:ext cx="534377" cy="259045"/>
    <xdr:sp macro="" textlink="">
      <xdr:nvSpPr>
        <xdr:cNvPr id="537" name="消防費該当値テキスト"/>
        <xdr:cNvSpPr txBox="1"/>
      </xdr:nvSpPr>
      <xdr:spPr>
        <a:xfrm>
          <a:off x="16370300" y="65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4737</xdr:rowOff>
    </xdr:from>
    <xdr:to>
      <xdr:col>81</xdr:col>
      <xdr:colOff>101600</xdr:colOff>
      <xdr:row>39</xdr:row>
      <xdr:rowOff>106337</xdr:rowOff>
    </xdr:to>
    <xdr:sp macro="" textlink="">
      <xdr:nvSpPr>
        <xdr:cNvPr id="538" name="楕円 537"/>
        <xdr:cNvSpPr/>
      </xdr:nvSpPr>
      <xdr:spPr>
        <a:xfrm>
          <a:off x="15430500" y="66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97464</xdr:rowOff>
    </xdr:from>
    <xdr:ext cx="534377" cy="259045"/>
    <xdr:sp macro="" textlink="">
      <xdr:nvSpPr>
        <xdr:cNvPr id="539" name="テキスト ボックス 538"/>
        <xdr:cNvSpPr txBox="1"/>
      </xdr:nvSpPr>
      <xdr:spPr>
        <a:xfrm>
          <a:off x="15214111" y="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58096</xdr:rowOff>
    </xdr:from>
    <xdr:to>
      <xdr:col>76</xdr:col>
      <xdr:colOff>165100</xdr:colOff>
      <xdr:row>39</xdr:row>
      <xdr:rowOff>159696</xdr:rowOff>
    </xdr:to>
    <xdr:sp macro="" textlink="">
      <xdr:nvSpPr>
        <xdr:cNvPr id="540" name="楕円 539"/>
        <xdr:cNvSpPr/>
      </xdr:nvSpPr>
      <xdr:spPr>
        <a:xfrm>
          <a:off x="14541500" y="67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150823</xdr:rowOff>
    </xdr:from>
    <xdr:ext cx="534377" cy="259045"/>
    <xdr:sp macro="" textlink="">
      <xdr:nvSpPr>
        <xdr:cNvPr id="541" name="テキスト ボックス 540"/>
        <xdr:cNvSpPr txBox="1"/>
      </xdr:nvSpPr>
      <xdr:spPr>
        <a:xfrm>
          <a:off x="14325111" y="68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35693</xdr:rowOff>
    </xdr:from>
    <xdr:to>
      <xdr:col>72</xdr:col>
      <xdr:colOff>38100</xdr:colOff>
      <xdr:row>39</xdr:row>
      <xdr:rowOff>137293</xdr:rowOff>
    </xdr:to>
    <xdr:sp macro="" textlink="">
      <xdr:nvSpPr>
        <xdr:cNvPr id="542" name="楕円 541"/>
        <xdr:cNvSpPr/>
      </xdr:nvSpPr>
      <xdr:spPr>
        <a:xfrm>
          <a:off x="13652500" y="67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128420</xdr:rowOff>
    </xdr:from>
    <xdr:ext cx="534377" cy="259045"/>
    <xdr:sp macro="" textlink="">
      <xdr:nvSpPr>
        <xdr:cNvPr id="543" name="テキスト ボックス 542"/>
        <xdr:cNvSpPr txBox="1"/>
      </xdr:nvSpPr>
      <xdr:spPr>
        <a:xfrm>
          <a:off x="13436111" y="6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59563</xdr:rowOff>
    </xdr:from>
    <xdr:to>
      <xdr:col>67</xdr:col>
      <xdr:colOff>101600</xdr:colOff>
      <xdr:row>38</xdr:row>
      <xdr:rowOff>161163</xdr:rowOff>
    </xdr:to>
    <xdr:sp macro="" textlink="">
      <xdr:nvSpPr>
        <xdr:cNvPr id="544" name="楕円 543"/>
        <xdr:cNvSpPr/>
      </xdr:nvSpPr>
      <xdr:spPr>
        <a:xfrm>
          <a:off x="12763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152290</xdr:rowOff>
    </xdr:from>
    <xdr:ext cx="534377" cy="259045"/>
    <xdr:sp macro="" textlink="">
      <xdr:nvSpPr>
        <xdr:cNvPr id="545" name="テキスト ボックス 544"/>
        <xdr:cNvSpPr txBox="1"/>
      </xdr:nvSpPr>
      <xdr:spPr>
        <a:xfrm>
          <a:off x="12547111" y="66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28271</xdr:rowOff>
    </xdr:from>
    <xdr:to>
      <xdr:col>85</xdr:col>
      <xdr:colOff>127000</xdr:colOff>
      <xdr:row>57</xdr:row>
      <xdr:rowOff>66873</xdr:rowOff>
    </xdr:to>
    <xdr:cxnSp macro="">
      <xdr:nvCxnSpPr>
        <xdr:cNvPr id="572" name="直線コネクタ 571"/>
        <xdr:cNvCxnSpPr/>
      </xdr:nvCxnSpPr>
      <xdr:spPr>
        <a:xfrm>
          <a:off x="15481300" y="9800921"/>
          <a:ext cx="8382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28271</xdr:rowOff>
    </xdr:from>
    <xdr:to>
      <xdr:col>81</xdr:col>
      <xdr:colOff>50800</xdr:colOff>
      <xdr:row>57</xdr:row>
      <xdr:rowOff>112378</xdr:rowOff>
    </xdr:to>
    <xdr:cxnSp macro="">
      <xdr:nvCxnSpPr>
        <xdr:cNvPr id="575" name="直線コネクタ 574"/>
        <xdr:cNvCxnSpPr/>
      </xdr:nvCxnSpPr>
      <xdr:spPr>
        <a:xfrm flipV="1">
          <a:off x="14592300" y="9800921"/>
          <a:ext cx="889000" cy="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97006</xdr:rowOff>
    </xdr:from>
    <xdr:to>
      <xdr:col>76</xdr:col>
      <xdr:colOff>114300</xdr:colOff>
      <xdr:row>57</xdr:row>
      <xdr:rowOff>112378</xdr:rowOff>
    </xdr:to>
    <xdr:cxnSp macro="">
      <xdr:nvCxnSpPr>
        <xdr:cNvPr id="578" name="直線コネクタ 577"/>
        <xdr:cNvCxnSpPr/>
      </xdr:nvCxnSpPr>
      <xdr:spPr>
        <a:xfrm>
          <a:off x="13703300" y="9869656"/>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97006</xdr:rowOff>
    </xdr:from>
    <xdr:to>
      <xdr:col>71</xdr:col>
      <xdr:colOff>177800</xdr:colOff>
      <xdr:row>57</xdr:row>
      <xdr:rowOff>104089</xdr:rowOff>
    </xdr:to>
    <xdr:cxnSp macro="">
      <xdr:nvCxnSpPr>
        <xdr:cNvPr id="581" name="直線コネクタ 580"/>
        <xdr:cNvCxnSpPr/>
      </xdr:nvCxnSpPr>
      <xdr:spPr>
        <a:xfrm flipV="1">
          <a:off x="12814300" y="9869656"/>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16073</xdr:rowOff>
    </xdr:from>
    <xdr:to>
      <xdr:col>85</xdr:col>
      <xdr:colOff>177800</xdr:colOff>
      <xdr:row>57</xdr:row>
      <xdr:rowOff>117673</xdr:rowOff>
    </xdr:to>
    <xdr:sp macro="" textlink="">
      <xdr:nvSpPr>
        <xdr:cNvPr id="591" name="楕円 590"/>
        <xdr:cNvSpPr/>
      </xdr:nvSpPr>
      <xdr:spPr>
        <a:xfrm>
          <a:off x="16268700" y="97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148921</xdr:rowOff>
    </xdr:from>
    <xdr:to>
      <xdr:col>81</xdr:col>
      <xdr:colOff>101600</xdr:colOff>
      <xdr:row>57</xdr:row>
      <xdr:rowOff>79071</xdr:rowOff>
    </xdr:to>
    <xdr:sp macro="" textlink="">
      <xdr:nvSpPr>
        <xdr:cNvPr id="593" name="楕円 592"/>
        <xdr:cNvSpPr/>
      </xdr:nvSpPr>
      <xdr:spPr>
        <a:xfrm>
          <a:off x="15430500" y="97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70198</xdr:rowOff>
    </xdr:from>
    <xdr:ext cx="534377" cy="259045"/>
    <xdr:sp macro="" textlink="">
      <xdr:nvSpPr>
        <xdr:cNvPr id="594" name="テキスト ボックス 593"/>
        <xdr:cNvSpPr txBox="1"/>
      </xdr:nvSpPr>
      <xdr:spPr>
        <a:xfrm>
          <a:off x="15214111" y="98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61578</xdr:rowOff>
    </xdr:from>
    <xdr:to>
      <xdr:col>76</xdr:col>
      <xdr:colOff>165100</xdr:colOff>
      <xdr:row>57</xdr:row>
      <xdr:rowOff>163178</xdr:rowOff>
    </xdr:to>
    <xdr:sp macro="" textlink="">
      <xdr:nvSpPr>
        <xdr:cNvPr id="595" name="楕円 594"/>
        <xdr:cNvSpPr/>
      </xdr:nvSpPr>
      <xdr:spPr>
        <a:xfrm>
          <a:off x="14541500" y="98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154305</xdr:rowOff>
    </xdr:from>
    <xdr:ext cx="534377" cy="259045"/>
    <xdr:sp macro="" textlink="">
      <xdr:nvSpPr>
        <xdr:cNvPr id="596" name="テキスト ボックス 595"/>
        <xdr:cNvSpPr txBox="1"/>
      </xdr:nvSpPr>
      <xdr:spPr>
        <a:xfrm>
          <a:off x="14325111" y="99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46206</xdr:rowOff>
    </xdr:from>
    <xdr:to>
      <xdr:col>72</xdr:col>
      <xdr:colOff>38100</xdr:colOff>
      <xdr:row>57</xdr:row>
      <xdr:rowOff>147806</xdr:rowOff>
    </xdr:to>
    <xdr:sp macro="" textlink="">
      <xdr:nvSpPr>
        <xdr:cNvPr id="597" name="楕円 596"/>
        <xdr:cNvSpPr/>
      </xdr:nvSpPr>
      <xdr:spPr>
        <a:xfrm>
          <a:off x="13652500" y="981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138933</xdr:rowOff>
    </xdr:from>
    <xdr:ext cx="534377" cy="259045"/>
    <xdr:sp macro="" textlink="">
      <xdr:nvSpPr>
        <xdr:cNvPr id="598" name="テキスト ボックス 597"/>
        <xdr:cNvSpPr txBox="1"/>
      </xdr:nvSpPr>
      <xdr:spPr>
        <a:xfrm>
          <a:off x="13436111" y="99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53289</xdr:rowOff>
    </xdr:from>
    <xdr:to>
      <xdr:col>67</xdr:col>
      <xdr:colOff>101600</xdr:colOff>
      <xdr:row>57</xdr:row>
      <xdr:rowOff>154889</xdr:rowOff>
    </xdr:to>
    <xdr:sp macro="" textlink="">
      <xdr:nvSpPr>
        <xdr:cNvPr id="599" name="楕円 598"/>
        <xdr:cNvSpPr/>
      </xdr:nvSpPr>
      <xdr:spPr>
        <a:xfrm>
          <a:off x="12763500" y="98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146016</xdr:rowOff>
    </xdr:from>
    <xdr:ext cx="534377" cy="259045"/>
    <xdr:sp macro="" textlink="">
      <xdr:nvSpPr>
        <xdr:cNvPr id="600" name="テキスト ボックス 599"/>
        <xdr:cNvSpPr txBox="1"/>
      </xdr:nvSpPr>
      <xdr:spPr>
        <a:xfrm>
          <a:off x="12547111" y="99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138001</xdr:rowOff>
    </xdr:from>
    <xdr:to>
      <xdr:col>76</xdr:col>
      <xdr:colOff>114300</xdr:colOff>
      <xdr:row>78</xdr:row>
      <xdr:rowOff>139700</xdr:rowOff>
    </xdr:to>
    <xdr:cxnSp macro="">
      <xdr:nvCxnSpPr>
        <xdr:cNvPr id="633" name="直線コネクタ 632"/>
        <xdr:cNvCxnSpPr/>
      </xdr:nvCxnSpPr>
      <xdr:spPr>
        <a:xfrm>
          <a:off x="13703300" y="1351110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138001</xdr:rowOff>
    </xdr:from>
    <xdr:to>
      <xdr:col>71</xdr:col>
      <xdr:colOff>177800</xdr:colOff>
      <xdr:row>78</xdr:row>
      <xdr:rowOff>139700</xdr:rowOff>
    </xdr:to>
    <xdr:cxnSp macro="">
      <xdr:nvCxnSpPr>
        <xdr:cNvPr id="636" name="直線コネクタ 635"/>
        <xdr:cNvCxnSpPr/>
      </xdr:nvCxnSpPr>
      <xdr:spPr>
        <a:xfrm flipV="1">
          <a:off x="12814300" y="1351110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87201</xdr:rowOff>
    </xdr:from>
    <xdr:to>
      <xdr:col>72</xdr:col>
      <xdr:colOff>38100</xdr:colOff>
      <xdr:row>79</xdr:row>
      <xdr:rowOff>17351</xdr:rowOff>
    </xdr:to>
    <xdr:sp macro="" textlink="">
      <xdr:nvSpPr>
        <xdr:cNvPr id="652" name="楕円 651"/>
        <xdr:cNvSpPr/>
      </xdr:nvSpPr>
      <xdr:spPr>
        <a:xfrm>
          <a:off x="13652500" y="13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8478</xdr:rowOff>
    </xdr:from>
    <xdr:ext cx="378565" cy="259045"/>
    <xdr:sp macro="" textlink="">
      <xdr:nvSpPr>
        <xdr:cNvPr id="653" name="テキスト ボックス 652"/>
        <xdr:cNvSpPr txBox="1"/>
      </xdr:nvSpPr>
      <xdr:spPr>
        <a:xfrm>
          <a:off x="13514017" y="1355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132966</xdr:rowOff>
    </xdr:from>
    <xdr:to>
      <xdr:col>85</xdr:col>
      <xdr:colOff>127000</xdr:colOff>
      <xdr:row>97</xdr:row>
      <xdr:rowOff>135206</xdr:rowOff>
    </xdr:to>
    <xdr:cxnSp macro="">
      <xdr:nvCxnSpPr>
        <xdr:cNvPr id="682" name="直線コネクタ 681"/>
        <xdr:cNvCxnSpPr/>
      </xdr:nvCxnSpPr>
      <xdr:spPr>
        <a:xfrm>
          <a:off x="15481300" y="16763616"/>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132966</xdr:rowOff>
    </xdr:from>
    <xdr:to>
      <xdr:col>81</xdr:col>
      <xdr:colOff>50800</xdr:colOff>
      <xdr:row>97</xdr:row>
      <xdr:rowOff>141401</xdr:rowOff>
    </xdr:to>
    <xdr:cxnSp macro="">
      <xdr:nvCxnSpPr>
        <xdr:cNvPr id="685" name="直線コネクタ 684"/>
        <xdr:cNvCxnSpPr/>
      </xdr:nvCxnSpPr>
      <xdr:spPr>
        <a:xfrm flipV="1">
          <a:off x="14592300" y="1676361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141401</xdr:rowOff>
    </xdr:from>
    <xdr:to>
      <xdr:col>76</xdr:col>
      <xdr:colOff>114300</xdr:colOff>
      <xdr:row>97</xdr:row>
      <xdr:rowOff>160187</xdr:rowOff>
    </xdr:to>
    <xdr:cxnSp macro="">
      <xdr:nvCxnSpPr>
        <xdr:cNvPr id="688" name="直線コネクタ 687"/>
        <xdr:cNvCxnSpPr/>
      </xdr:nvCxnSpPr>
      <xdr:spPr>
        <a:xfrm flipV="1">
          <a:off x="13703300" y="16772051"/>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160187</xdr:rowOff>
    </xdr:from>
    <xdr:to>
      <xdr:col>71</xdr:col>
      <xdr:colOff>177800</xdr:colOff>
      <xdr:row>97</xdr:row>
      <xdr:rowOff>168001</xdr:rowOff>
    </xdr:to>
    <xdr:cxnSp macro="">
      <xdr:nvCxnSpPr>
        <xdr:cNvPr id="691" name="直線コネクタ 690"/>
        <xdr:cNvCxnSpPr/>
      </xdr:nvCxnSpPr>
      <xdr:spPr>
        <a:xfrm flipV="1">
          <a:off x="12814300" y="16790837"/>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84406</xdr:rowOff>
    </xdr:from>
    <xdr:to>
      <xdr:col>85</xdr:col>
      <xdr:colOff>177800</xdr:colOff>
      <xdr:row>98</xdr:row>
      <xdr:rowOff>14556</xdr:rowOff>
    </xdr:to>
    <xdr:sp macro="" textlink="">
      <xdr:nvSpPr>
        <xdr:cNvPr id="701" name="楕円 700"/>
        <xdr:cNvSpPr/>
      </xdr:nvSpPr>
      <xdr:spPr>
        <a:xfrm>
          <a:off x="16268700" y="167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62833</xdr:rowOff>
    </xdr:from>
    <xdr:ext cx="534377" cy="259045"/>
    <xdr:sp macro="" textlink="">
      <xdr:nvSpPr>
        <xdr:cNvPr id="702" name="公債費該当値テキスト"/>
        <xdr:cNvSpPr txBox="1"/>
      </xdr:nvSpPr>
      <xdr:spPr>
        <a:xfrm>
          <a:off x="16370300" y="166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82166</xdr:rowOff>
    </xdr:from>
    <xdr:to>
      <xdr:col>81</xdr:col>
      <xdr:colOff>101600</xdr:colOff>
      <xdr:row>98</xdr:row>
      <xdr:rowOff>12316</xdr:rowOff>
    </xdr:to>
    <xdr:sp macro="" textlink="">
      <xdr:nvSpPr>
        <xdr:cNvPr id="703" name="楕円 702"/>
        <xdr:cNvSpPr/>
      </xdr:nvSpPr>
      <xdr:spPr>
        <a:xfrm>
          <a:off x="15430500" y="167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3443</xdr:rowOff>
    </xdr:from>
    <xdr:ext cx="534377" cy="259045"/>
    <xdr:sp macro="" textlink="">
      <xdr:nvSpPr>
        <xdr:cNvPr id="704" name="テキスト ボックス 703"/>
        <xdr:cNvSpPr txBox="1"/>
      </xdr:nvSpPr>
      <xdr:spPr>
        <a:xfrm>
          <a:off x="15214111" y="168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90601</xdr:rowOff>
    </xdr:from>
    <xdr:to>
      <xdr:col>76</xdr:col>
      <xdr:colOff>165100</xdr:colOff>
      <xdr:row>98</xdr:row>
      <xdr:rowOff>20751</xdr:rowOff>
    </xdr:to>
    <xdr:sp macro="" textlink="">
      <xdr:nvSpPr>
        <xdr:cNvPr id="705" name="楕円 704"/>
        <xdr:cNvSpPr/>
      </xdr:nvSpPr>
      <xdr:spPr>
        <a:xfrm>
          <a:off x="14541500" y="167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11878</xdr:rowOff>
    </xdr:from>
    <xdr:ext cx="534377" cy="259045"/>
    <xdr:sp macro="" textlink="">
      <xdr:nvSpPr>
        <xdr:cNvPr id="706" name="テキスト ボックス 705"/>
        <xdr:cNvSpPr txBox="1"/>
      </xdr:nvSpPr>
      <xdr:spPr>
        <a:xfrm>
          <a:off x="14325111" y="168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109387</xdr:rowOff>
    </xdr:from>
    <xdr:to>
      <xdr:col>72</xdr:col>
      <xdr:colOff>38100</xdr:colOff>
      <xdr:row>98</xdr:row>
      <xdr:rowOff>39537</xdr:rowOff>
    </xdr:to>
    <xdr:sp macro="" textlink="">
      <xdr:nvSpPr>
        <xdr:cNvPr id="707" name="楕円 706"/>
        <xdr:cNvSpPr/>
      </xdr:nvSpPr>
      <xdr:spPr>
        <a:xfrm>
          <a:off x="13652500" y="167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30664</xdr:rowOff>
    </xdr:from>
    <xdr:ext cx="534377" cy="259045"/>
    <xdr:sp macro="" textlink="">
      <xdr:nvSpPr>
        <xdr:cNvPr id="708" name="テキスト ボックス 707"/>
        <xdr:cNvSpPr txBox="1"/>
      </xdr:nvSpPr>
      <xdr:spPr>
        <a:xfrm>
          <a:off x="13436111" y="168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117201</xdr:rowOff>
    </xdr:from>
    <xdr:to>
      <xdr:col>67</xdr:col>
      <xdr:colOff>101600</xdr:colOff>
      <xdr:row>98</xdr:row>
      <xdr:rowOff>47351</xdr:rowOff>
    </xdr:to>
    <xdr:sp macro="" textlink="">
      <xdr:nvSpPr>
        <xdr:cNvPr id="709" name="楕円 708"/>
        <xdr:cNvSpPr/>
      </xdr:nvSpPr>
      <xdr:spPr>
        <a:xfrm>
          <a:off x="127635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38478</xdr:rowOff>
    </xdr:from>
    <xdr:ext cx="534377" cy="259045"/>
    <xdr:sp macro="" textlink="">
      <xdr:nvSpPr>
        <xdr:cNvPr id="710" name="テキスト ボックス 709"/>
        <xdr:cNvSpPr txBox="1"/>
      </xdr:nvSpPr>
      <xdr:spPr>
        <a:xfrm>
          <a:off x="12547111" y="168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のコストについては、民生費が類似団体平均並みとなっている。これは、年少人口が比較的多いこと等による児童福祉関連の支出が多いことが要因として考えられる。また、土木費に関しては庁舎増改築と公営住宅建設が終了したことにより、例年並み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目的別経費については、総じて類似団体平均よりも低くなっており、効率的な行財政運営を行うことができていると考えられる。今後も引き続き歳出全般にわたり不断の見直しを続け、歳出の抑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平成３０年度は町税の増加による歳入の増があったこと、歳出の減があったことから実質単年度収支の赤字が大幅に縮小した。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税収等の大きな収入が見込まれていないことを踏まえると、財政調整基金に頼らざるを得ない状況が発生する見込みであり、赤字の幅が広がる恐れもあることから、歳出削減への取り組み歳入確保の取り組みを実施し、安定的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連結実質赤字率については、全会計において黒字であり、赤字比率はない。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近年は基金の繰入れで黒字としていたが、平成３０年度に関しては税収等の歳入の増や支出の削減が達成できたために純粋な黒字となっている。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一般会計以外の黒字については、一般会計からの法定外の繰出しで確保できている会計もあり、各会計内で収支均衡が図れるよう適正な財政運営に努め、一般会計からの繰出し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今後についても、下水道事業の進捗や他の公営事業の増加に伴い、起債の償還額も増えてきている現状を踏まえ、厳しい財政状況となることが見込まれる。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全会計をとおして、安定した財政状況を維持できるよう、将来の負担を見通した計画的な財政運営に努める。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election activeCell="AM29" sqref="AM29:AR29"/>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3518161</v>
      </c>
      <c r="BO4" s="461"/>
      <c r="BP4" s="461"/>
      <c r="BQ4" s="461"/>
      <c r="BR4" s="461"/>
      <c r="BS4" s="461"/>
      <c r="BT4" s="461"/>
      <c r="BU4" s="462"/>
      <c r="BV4" s="460">
        <v>4626379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13.2</v>
      </c>
      <c r="CU4" s="642"/>
      <c r="CV4" s="642"/>
      <c r="CW4" s="642"/>
      <c r="CX4" s="642"/>
      <c r="CY4" s="642"/>
      <c r="CZ4" s="642"/>
      <c r="DA4" s="643"/>
      <c r="DB4" s="641">
        <v>10.5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3237790</v>
      </c>
      <c r="BO5" s="466"/>
      <c r="BP5" s="466"/>
      <c r="BQ5" s="466"/>
      <c r="BR5" s="466"/>
      <c r="BS5" s="466"/>
      <c r="BT5" s="466"/>
      <c r="BU5" s="467"/>
      <c r="BV5" s="465">
        <v>4376498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85.2</v>
      </c>
      <c r="CU5" s="436"/>
      <c r="CV5" s="436"/>
      <c r="CW5" s="436"/>
      <c r="CX5" s="436"/>
      <c r="CY5" s="436"/>
      <c r="CZ5" s="436"/>
      <c r="DA5" s="437"/>
      <c r="DB5" s="435">
        <v>86.1</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280371</v>
      </c>
      <c r="BO6" s="466"/>
      <c r="BP6" s="466"/>
      <c r="BQ6" s="466"/>
      <c r="BR6" s="466"/>
      <c r="BS6" s="466"/>
      <c r="BT6" s="466"/>
      <c r="BU6" s="467"/>
      <c r="BV6" s="465">
        <v>249881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89.5</v>
      </c>
      <c r="CU6" s="616"/>
      <c r="CV6" s="616"/>
      <c r="CW6" s="616"/>
      <c r="CX6" s="616"/>
      <c r="CY6" s="616"/>
      <c r="CZ6" s="616"/>
      <c r="DA6" s="617"/>
      <c r="DB6" s="615">
        <v>90.5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6850</v>
      </c>
      <c r="BO7" s="466"/>
      <c r="BP7" s="466"/>
      <c r="BQ7" s="466"/>
      <c r="BR7" s="466"/>
      <c r="BS7" s="466"/>
      <c r="BT7" s="466"/>
      <c r="BU7" s="467"/>
      <c r="BV7" s="465">
        <v>34508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2066018</v>
      </c>
      <c r="CU7" s="466"/>
      <c r="CV7" s="466"/>
      <c r="CW7" s="466"/>
      <c r="CX7" s="466"/>
      <c r="CY7" s="466"/>
      <c r="CZ7" s="466"/>
      <c r="DA7" s="467"/>
      <c r="DB7" s="465">
        <v>2051031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273521</v>
      </c>
      <c r="BO8" s="466"/>
      <c r="BP8" s="466"/>
      <c r="BQ8" s="466"/>
      <c r="BR8" s="466"/>
      <c r="BS8" s="466"/>
      <c r="BT8" s="466"/>
      <c r="BU8" s="467"/>
      <c r="BV8" s="465">
        <v>215373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6627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106</v>
      </c>
      <c r="AV9" s="523"/>
      <c r="AW9" s="523"/>
      <c r="AX9" s="523"/>
      <c r="AY9" s="445" t="s">
        <v>116</v>
      </c>
      <c r="AZ9" s="446"/>
      <c r="BA9" s="446"/>
      <c r="BB9" s="446"/>
      <c r="BC9" s="446"/>
      <c r="BD9" s="446"/>
      <c r="BE9" s="446"/>
      <c r="BF9" s="446"/>
      <c r="BG9" s="446"/>
      <c r="BH9" s="446"/>
      <c r="BI9" s="446"/>
      <c r="BJ9" s="446"/>
      <c r="BK9" s="446"/>
      <c r="BL9" s="446"/>
      <c r="BM9" s="447"/>
      <c r="BN9" s="465">
        <v>58148</v>
      </c>
      <c r="BO9" s="466"/>
      <c r="BP9" s="466"/>
      <c r="BQ9" s="466"/>
      <c r="BR9" s="466"/>
      <c r="BS9" s="466"/>
      <c r="BT9" s="466"/>
      <c r="BU9" s="467"/>
      <c r="BV9" s="465">
        <v>-9713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9.8000000000000007</v>
      </c>
      <c r="CU9" s="436"/>
      <c r="CV9" s="436"/>
      <c r="CW9" s="436"/>
      <c r="CX9" s="436"/>
      <c r="CY9" s="436"/>
      <c r="CZ9" s="436"/>
      <c r="DA9" s="437"/>
      <c r="DB9" s="435">
        <v>9.8000000000000007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6792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802</v>
      </c>
      <c r="BO10" s="466"/>
      <c r="BP10" s="466"/>
      <c r="BQ10" s="466"/>
      <c r="BR10" s="466"/>
      <c r="BS10" s="466"/>
      <c r="BT10" s="466"/>
      <c r="BU10" s="467"/>
      <c r="BV10" s="465">
        <v>1834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6839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60101</v>
      </c>
      <c r="BO12" s="466"/>
      <c r="BP12" s="466"/>
      <c r="BQ12" s="466"/>
      <c r="BR12" s="466"/>
      <c r="BS12" s="466"/>
      <c r="BT12" s="466"/>
      <c r="BU12" s="467"/>
      <c r="BV12" s="465">
        <v>154584</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6794</v>
      </c>
      <c r="S13" s="569"/>
      <c r="T13" s="569"/>
      <c r="U13" s="569"/>
      <c r="V13" s="570"/>
      <c r="W13" s="556" t="s">
        <v>140</v>
      </c>
      <c r="X13" s="478"/>
      <c r="Y13" s="478"/>
      <c r="Z13" s="478"/>
      <c r="AA13" s="478"/>
      <c r="AB13" s="479"/>
      <c r="AC13" s="441">
        <v>103</v>
      </c>
      <c r="AD13" s="442"/>
      <c r="AE13" s="442"/>
      <c r="AF13" s="442"/>
      <c r="AG13" s="443"/>
      <c r="AH13" s="441">
        <v>98</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-1151</v>
      </c>
      <c r="BO13" s="466"/>
      <c r="BP13" s="466"/>
      <c r="BQ13" s="466"/>
      <c r="BR13" s="466"/>
      <c r="BS13" s="466"/>
      <c r="BT13" s="466"/>
      <c r="BU13" s="467"/>
      <c r="BV13" s="465">
        <v>-162463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8.3000000000000007</v>
      </c>
      <c r="CU13" s="436"/>
      <c r="CV13" s="436"/>
      <c r="CW13" s="436"/>
      <c r="CX13" s="436"/>
      <c r="CY13" s="436"/>
      <c r="CZ13" s="436"/>
      <c r="DA13" s="437"/>
      <c r="DB13" s="435">
        <v>7.9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6854</v>
      </c>
      <c r="S14" s="569"/>
      <c r="T14" s="569"/>
      <c r="U14" s="569"/>
      <c r="V14" s="570"/>
      <c r="W14" s="571"/>
      <c r="X14" s="481"/>
      <c r="Y14" s="481"/>
      <c r="Z14" s="481"/>
      <c r="AA14" s="481"/>
      <c r="AB14" s="482"/>
      <c r="AC14" s="561">
        <v>3.5</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1.7</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6799</v>
      </c>
      <c r="S15" s="569"/>
      <c r="T15" s="569"/>
      <c r="U15" s="569"/>
      <c r="V15" s="570"/>
      <c r="W15" s="556" t="s">
        <v>146</v>
      </c>
      <c r="X15" s="478"/>
      <c r="Y15" s="478"/>
      <c r="Z15" s="478"/>
      <c r="AA15" s="478"/>
      <c r="AB15" s="479"/>
      <c r="AC15" s="441">
        <v>1136</v>
      </c>
      <c r="AD15" s="442"/>
      <c r="AE15" s="442"/>
      <c r="AF15" s="442"/>
      <c r="AG15" s="443"/>
      <c r="AH15" s="441">
        <v>1206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732766</v>
      </c>
      <c r="BO15" s="461"/>
      <c r="BP15" s="461"/>
      <c r="BQ15" s="461"/>
      <c r="BR15" s="461"/>
      <c r="BS15" s="461"/>
      <c r="BT15" s="461"/>
      <c r="BU15" s="462"/>
      <c r="BV15" s="460">
        <v>727592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38.200000000000003</v>
      </c>
      <c r="AD16" s="562"/>
      <c r="AE16" s="562"/>
      <c r="AF16" s="562"/>
      <c r="AG16" s="563"/>
      <c r="AH16" s="561">
        <v>40.200000000000003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1761485</v>
      </c>
      <c r="BO16" s="466"/>
      <c r="BP16" s="466"/>
      <c r="BQ16" s="466"/>
      <c r="BR16" s="466"/>
      <c r="BS16" s="466"/>
      <c r="BT16" s="466"/>
      <c r="BU16" s="467"/>
      <c r="BV16" s="465">
        <v>1753134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1737</v>
      </c>
      <c r="AD17" s="442"/>
      <c r="AE17" s="442"/>
      <c r="AF17" s="442"/>
      <c r="AG17" s="443"/>
      <c r="AH17" s="441">
        <v>1698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935099</v>
      </c>
      <c r="BO17" s="466"/>
      <c r="BP17" s="466"/>
      <c r="BQ17" s="466"/>
      <c r="BR17" s="466"/>
      <c r="BS17" s="466"/>
      <c r="BT17" s="466"/>
      <c r="BU17" s="467"/>
      <c r="BV17" s="465">
        <v>925393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5.72</v>
      </c>
      <c r="M18" s="530"/>
      <c r="N18" s="530"/>
      <c r="O18" s="530"/>
      <c r="P18" s="530"/>
      <c r="Q18" s="530"/>
      <c r="R18" s="531"/>
      <c r="S18" s="531"/>
      <c r="T18" s="531"/>
      <c r="U18" s="531"/>
      <c r="V18" s="532"/>
      <c r="W18" s="546"/>
      <c r="X18" s="547"/>
      <c r="Y18" s="547"/>
      <c r="Z18" s="547"/>
      <c r="AA18" s="547"/>
      <c r="AB18" s="557"/>
      <c r="AC18" s="429">
        <v>58.4</v>
      </c>
      <c r="AD18" s="430"/>
      <c r="AE18" s="430"/>
      <c r="AF18" s="430"/>
      <c r="AG18" s="533"/>
      <c r="AH18" s="429">
        <v>56.6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1778248</v>
      </c>
      <c r="BO18" s="466"/>
      <c r="BP18" s="466"/>
      <c r="BQ18" s="466"/>
      <c r="BR18" s="466"/>
      <c r="BS18" s="466"/>
      <c r="BT18" s="466"/>
      <c r="BU18" s="467"/>
      <c r="BV18" s="465">
        <v>1780023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1159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2411607</v>
      </c>
      <c r="BO19" s="466"/>
      <c r="BP19" s="466"/>
      <c r="BQ19" s="466"/>
      <c r="BR19" s="466"/>
      <c r="BS19" s="466"/>
      <c r="BT19" s="466"/>
      <c r="BU19" s="467"/>
      <c r="BV19" s="465">
        <v>2507924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2589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3362846</v>
      </c>
      <c r="BO23" s="466"/>
      <c r="BP23" s="466"/>
      <c r="BQ23" s="466"/>
      <c r="BR23" s="466"/>
      <c r="BS23" s="466"/>
      <c r="BT23" s="466"/>
      <c r="BU23" s="467"/>
      <c r="BV23" s="465">
        <v>3285815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6210</v>
      </c>
      <c r="R24" s="442"/>
      <c r="S24" s="442"/>
      <c r="T24" s="442"/>
      <c r="U24" s="442"/>
      <c r="V24" s="443"/>
      <c r="W24" s="507"/>
      <c r="X24" s="498"/>
      <c r="Y24" s="499"/>
      <c r="Z24" s="438" t="s">
        <v>170</v>
      </c>
      <c r="AA24" s="439"/>
      <c r="AB24" s="439"/>
      <c r="AC24" s="439"/>
      <c r="AD24" s="439"/>
      <c r="AE24" s="439"/>
      <c r="AF24" s="439"/>
      <c r="AG24" s="440"/>
      <c r="AH24" s="441">
        <v>66</v>
      </c>
      <c r="AI24" s="442"/>
      <c r="AJ24" s="442"/>
      <c r="AK24" s="442"/>
      <c r="AL24" s="443"/>
      <c r="AM24" s="441">
        <v>193644</v>
      </c>
      <c r="AN24" s="442"/>
      <c r="AO24" s="442"/>
      <c r="AP24" s="442"/>
      <c r="AQ24" s="442"/>
      <c r="AR24" s="443"/>
      <c r="AS24" s="441">
        <v>2934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3084677</v>
      </c>
      <c r="BO24" s="466"/>
      <c r="BP24" s="466"/>
      <c r="BQ24" s="466"/>
      <c r="BR24" s="466"/>
      <c r="BS24" s="466"/>
      <c r="BT24" s="466"/>
      <c r="BU24" s="467"/>
      <c r="BV24" s="465">
        <v>3058482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5270</v>
      </c>
      <c r="R25" s="442"/>
      <c r="S25" s="442"/>
      <c r="T25" s="442"/>
      <c r="U25" s="442"/>
      <c r="V25" s="443"/>
      <c r="W25" s="507"/>
      <c r="X25" s="498"/>
      <c r="Y25" s="499"/>
      <c r="Z25" s="438" t="s">
        <v>173</v>
      </c>
      <c r="AA25" s="439"/>
      <c r="AB25" s="439"/>
      <c r="AC25" s="439"/>
      <c r="AD25" s="439"/>
      <c r="AE25" s="439"/>
      <c r="AF25" s="439"/>
      <c r="AG25" s="440"/>
      <c r="AH25" s="441" t="s">
        <v>138</v>
      </c>
      <c r="AI25" s="442"/>
      <c r="AJ25" s="442"/>
      <c r="AK25" s="442"/>
      <c r="AL25" s="443"/>
      <c r="AM25" s="441" t="s">
        <v>138</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413942</v>
      </c>
      <c r="BO25" s="461"/>
      <c r="BP25" s="461"/>
      <c r="BQ25" s="461"/>
      <c r="BR25" s="461"/>
      <c r="BS25" s="461"/>
      <c r="BT25" s="461"/>
      <c r="BU25" s="462"/>
      <c r="BV25" s="460">
        <v>467358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5020</v>
      </c>
      <c r="R26" s="442"/>
      <c r="S26" s="442"/>
      <c r="T26" s="442"/>
      <c r="U26" s="442"/>
      <c r="V26" s="443"/>
      <c r="W26" s="507"/>
      <c r="X26" s="498"/>
      <c r="Y26" s="499"/>
      <c r="Z26" s="438" t="s">
        <v>177</v>
      </c>
      <c r="AA26" s="520"/>
      <c r="AB26" s="520"/>
      <c r="AC26" s="520"/>
      <c r="AD26" s="520"/>
      <c r="AE26" s="520"/>
      <c r="AF26" s="520"/>
      <c r="AG26" s="521"/>
      <c r="AH26" s="441">
        <v>4</v>
      </c>
      <c r="AI26" s="442"/>
      <c r="AJ26" s="442"/>
      <c r="AK26" s="442"/>
      <c r="AL26" s="443"/>
      <c r="AM26" s="441">
        <v>11428</v>
      </c>
      <c r="AN26" s="442"/>
      <c r="AO26" s="442"/>
      <c r="AP26" s="442"/>
      <c r="AQ26" s="442"/>
      <c r="AR26" s="443"/>
      <c r="AS26" s="441">
        <v>2857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2820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95798</v>
      </c>
      <c r="BO27" s="469"/>
      <c r="BP27" s="469"/>
      <c r="BQ27" s="469"/>
      <c r="BR27" s="469"/>
      <c r="BS27" s="469"/>
      <c r="BT27" s="469"/>
      <c r="BU27" s="470"/>
      <c r="BV27" s="468">
        <v>95789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2350</v>
      </c>
      <c r="R28" s="442"/>
      <c r="S28" s="442"/>
      <c r="T28" s="442"/>
      <c r="U28" s="442"/>
      <c r="V28" s="443"/>
      <c r="W28" s="507"/>
      <c r="X28" s="498"/>
      <c r="Y28" s="499"/>
      <c r="Z28" s="438" t="s">
        <v>186</v>
      </c>
      <c r="AA28" s="439"/>
      <c r="AB28" s="439"/>
      <c r="AC28" s="439"/>
      <c r="AD28" s="439"/>
      <c r="AE28" s="439"/>
      <c r="AF28" s="439"/>
      <c r="AG28" s="440"/>
      <c r="AH28" s="441" t="s">
        <v>138</v>
      </c>
      <c r="AI28" s="442"/>
      <c r="AJ28" s="442"/>
      <c r="AK28" s="442"/>
      <c r="AL28" s="443"/>
      <c r="AM28" s="441" t="s">
        <v>174</v>
      </c>
      <c r="AN28" s="442"/>
      <c r="AO28" s="442"/>
      <c r="AP28" s="442"/>
      <c r="AQ28" s="442"/>
      <c r="AR28" s="443"/>
      <c r="AS28" s="441" t="s">
        <v>179</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1058083</v>
      </c>
      <c r="BO28" s="461"/>
      <c r="BP28" s="461"/>
      <c r="BQ28" s="461"/>
      <c r="BR28" s="461"/>
      <c r="BS28" s="461"/>
      <c r="BT28" s="461"/>
      <c r="BU28" s="462"/>
      <c r="BV28" s="460">
        <v>1007382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8</v>
      </c>
      <c r="M29" s="442"/>
      <c r="N29" s="442"/>
      <c r="O29" s="442"/>
      <c r="P29" s="443"/>
      <c r="Q29" s="441">
        <v>2240</v>
      </c>
      <c r="R29" s="442"/>
      <c r="S29" s="442"/>
      <c r="T29" s="442"/>
      <c r="U29" s="442"/>
      <c r="V29" s="443"/>
      <c r="W29" s="508"/>
      <c r="X29" s="509"/>
      <c r="Y29" s="510"/>
      <c r="Z29" s="438" t="s">
        <v>189</v>
      </c>
      <c r="AA29" s="439"/>
      <c r="AB29" s="439"/>
      <c r="AC29" s="439"/>
      <c r="AD29" s="439"/>
      <c r="AE29" s="439"/>
      <c r="AF29" s="439"/>
      <c r="AG29" s="440"/>
      <c r="AH29" s="441">
        <v>68</v>
      </c>
      <c r="AI29" s="442"/>
      <c r="AJ29" s="442"/>
      <c r="AK29" s="442"/>
      <c r="AL29" s="443"/>
      <c r="AM29" s="441">
        <v>199744</v>
      </c>
      <c r="AN29" s="442"/>
      <c r="AO29" s="442"/>
      <c r="AP29" s="442"/>
      <c r="AQ29" s="442"/>
      <c r="AR29" s="443"/>
      <c r="AS29" s="441">
        <v>2937</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350371</v>
      </c>
      <c r="BO29" s="466"/>
      <c r="BP29" s="466"/>
      <c r="BQ29" s="466"/>
      <c r="BR29" s="466"/>
      <c r="BS29" s="466"/>
      <c r="BT29" s="466"/>
      <c r="BU29" s="467"/>
      <c r="BV29" s="465">
        <v>350290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93.9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839836</v>
      </c>
      <c r="BO30" s="469"/>
      <c r="BP30" s="469"/>
      <c r="BQ30" s="469"/>
      <c r="BR30" s="469"/>
      <c r="BS30" s="469"/>
      <c r="BT30" s="469"/>
      <c r="BU30" s="470"/>
      <c r="BV30" s="468">
        <v>884296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200</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福岡県市町村職員退職手当組合（一般会計）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吉富町土地開発公社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奨学金特別会計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福岡県市町村職員退職手当組合（基金特別会計）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豊前市外二町財産組合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福岡県自治会館管理組合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築上郡自治会館等資産管理組合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京築広域市町村圏事務組合（一般会計）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京築広域市町村圏事務組合（広域圏消防特別会計）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福岡県自治振興組合（一般会計）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福岡県自治振興組合（公文書館事業特別会計）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福岡県後期高齢者医療広域連合（一般会計）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Lld7Ytj3pnnGXwJHenXg6it7Av7OBBTygAOm2ilue5hoz/GFgBM6+ICUIhimNZxD9xrmfWC0/TLQKSwFzErsQ==" saltValue="cLlxJ7txkhCvlk9ULpt5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9" t="s">
        <v>571</v>
      </c>
      <c r="D34" s="1249"/>
      <c r="E34" s="1250"/>
      <c r="F34" s="32">
        <v>8.36</v>
      </c>
      <c r="G34" s="33">
        <v>12.11</v>
      </c>
      <c r="H34" s="33">
        <v>10.76</v>
      </c>
      <c r="I34" s="33">
        <v>10.25</v>
      </c>
      <c r="J34" s="34">
        <v>12.98</v>
      </c>
      <c r="K34" s="22"/>
      <c r="L34" s="22"/>
      <c r="M34" s="22"/>
      <c r="N34" s="22"/>
      <c r="O34" s="22"/>
      <c r="P34" s="22"/>
    </row>
    <row r="35" spans="1:16" ht="39" customHeight="1">
      <c r="A35" s="22"/>
      <c r="B35" s="35"/>
      <c r="C35" s="1243" t="s">
        <v>572</v>
      </c>
      <c r="D35" s="1244"/>
      <c r="E35" s="1245"/>
      <c r="F35" s="36">
        <v>7.8</v>
      </c>
      <c r="G35" s="37">
        <v>6.49</v>
      </c>
      <c r="H35" s="37">
        <v>6.81</v>
      </c>
      <c r="I35" s="37">
        <v>7.23</v>
      </c>
      <c r="J35" s="38">
        <v>7.47</v>
      </c>
      <c r="K35" s="22"/>
      <c r="L35" s="22"/>
      <c r="M35" s="22"/>
      <c r="N35" s="22"/>
      <c r="O35" s="22"/>
      <c r="P35" s="22"/>
    </row>
    <row r="36" spans="1:16" ht="39" customHeight="1">
      <c r="A36" s="22"/>
      <c r="B36" s="35"/>
      <c r="C36" s="1243" t="s">
        <v>573</v>
      </c>
      <c r="D36" s="1244"/>
      <c r="E36" s="1245"/>
      <c r="F36" s="36">
        <v>0.5</v>
      </c>
      <c r="G36" s="37">
        <v>0.31</v>
      </c>
      <c r="H36" s="37">
        <v>0.52</v>
      </c>
      <c r="I36" s="37">
        <v>0.62</v>
      </c>
      <c r="J36" s="38">
        <v>4.55</v>
      </c>
      <c r="K36" s="22"/>
      <c r="L36" s="22"/>
      <c r="M36" s="22"/>
      <c r="N36" s="22"/>
      <c r="O36" s="22"/>
      <c r="P36" s="22"/>
    </row>
    <row r="37" spans="1:16" ht="39" customHeight="1">
      <c r="A37" s="22"/>
      <c r="B37" s="35"/>
      <c r="C37" s="1243" t="s">
        <v>574</v>
      </c>
      <c r="D37" s="1244"/>
      <c r="E37" s="1245"/>
      <c r="F37" s="36">
        <v>3.16</v>
      </c>
      <c r="G37" s="37">
        <v>5.09</v>
      </c>
      <c r="H37" s="37">
        <v>6.41</v>
      </c>
      <c r="I37" s="37">
        <v>5</v>
      </c>
      <c r="J37" s="38">
        <v>2.31</v>
      </c>
      <c r="K37" s="22"/>
      <c r="L37" s="22"/>
      <c r="M37" s="22"/>
      <c r="N37" s="22"/>
      <c r="O37" s="22"/>
      <c r="P37" s="22"/>
    </row>
    <row r="38" spans="1:16" ht="39" customHeight="1">
      <c r="A38" s="22"/>
      <c r="B38" s="35"/>
      <c r="C38" s="1243" t="s">
        <v>575</v>
      </c>
      <c r="D38" s="1244"/>
      <c r="E38" s="1245"/>
      <c r="F38" s="36">
        <v>0.25</v>
      </c>
      <c r="G38" s="37">
        <v>0.12</v>
      </c>
      <c r="H38" s="37">
        <v>0.14000000000000001</v>
      </c>
      <c r="I38" s="37">
        <v>0.24</v>
      </c>
      <c r="J38" s="38">
        <v>0.25</v>
      </c>
      <c r="K38" s="22"/>
      <c r="L38" s="22"/>
      <c r="M38" s="22"/>
      <c r="N38" s="22"/>
      <c r="O38" s="22"/>
      <c r="P38" s="22"/>
    </row>
    <row r="39" spans="1:16" ht="39" customHeight="1">
      <c r="A39" s="22"/>
      <c r="B39" s="35"/>
      <c r="C39" s="1243" t="s">
        <v>576</v>
      </c>
      <c r="D39" s="1244"/>
      <c r="E39" s="1245"/>
      <c r="F39" s="36">
        <v>0.12</v>
      </c>
      <c r="G39" s="37">
        <v>0.12</v>
      </c>
      <c r="H39" s="37">
        <v>0.1</v>
      </c>
      <c r="I39" s="37">
        <v>0.12</v>
      </c>
      <c r="J39" s="38">
        <v>0.14000000000000001</v>
      </c>
      <c r="K39" s="22"/>
      <c r="L39" s="22"/>
      <c r="M39" s="22"/>
      <c r="N39" s="22"/>
      <c r="O39" s="22"/>
      <c r="P39" s="22"/>
    </row>
    <row r="40" spans="1:16" ht="39" customHeight="1">
      <c r="A40" s="22"/>
      <c r="B40" s="35"/>
      <c r="C40" s="1243"/>
      <c r="D40" s="1244"/>
      <c r="E40" s="1245"/>
      <c r="F40" s="36"/>
      <c r="G40" s="37"/>
      <c r="H40" s="37"/>
      <c r="I40" s="37"/>
      <c r="J40" s="38"/>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577</v>
      </c>
      <c r="D42" s="1244"/>
      <c r="E42" s="1245"/>
      <c r="F42" s="36" t="s">
        <v>520</v>
      </c>
      <c r="G42" s="37" t="s">
        <v>520</v>
      </c>
      <c r="H42" s="37" t="s">
        <v>520</v>
      </c>
      <c r="I42" s="37" t="s">
        <v>520</v>
      </c>
      <c r="J42" s="38" t="s">
        <v>520</v>
      </c>
      <c r="K42" s="22"/>
      <c r="L42" s="22"/>
      <c r="M42" s="22"/>
      <c r="N42" s="22"/>
      <c r="O42" s="22"/>
      <c r="P42" s="22"/>
    </row>
    <row r="43" spans="1:16" ht="39" customHeight="1" thickBot="1">
      <c r="A43" s="22"/>
      <c r="B43" s="40"/>
      <c r="C43" s="1246" t="s">
        <v>578</v>
      </c>
      <c r="D43" s="1247"/>
      <c r="E43" s="1248"/>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UJpBe1r07HkILbxXaKtJ3whebvWEI4QCwV0eMlCeMg4Cnipp1o+aM+Y2tTO3VUsSQNKJkRA/JaoBLvDfFxKoQ==" saltValue="/1SW8AUhGPn5SvPOsRIx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M57" sqref="M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69" t="s">
        <v>11</v>
      </c>
      <c r="C45" s="1270"/>
      <c r="D45" s="58"/>
      <c r="E45" s="1275" t="s">
        <v>12</v>
      </c>
      <c r="F45" s="1275"/>
      <c r="G45" s="1275"/>
      <c r="H45" s="1275"/>
      <c r="I45" s="1275"/>
      <c r="J45" s="1276"/>
      <c r="K45" s="59">
        <v>218</v>
      </c>
      <c r="L45" s="60">
        <v>227</v>
      </c>
      <c r="M45" s="60">
        <v>254</v>
      </c>
      <c r="N45" s="60">
        <v>267</v>
      </c>
      <c r="O45" s="61">
        <v>263</v>
      </c>
      <c r="P45" s="48"/>
      <c r="Q45" s="48"/>
      <c r="R45" s="48"/>
      <c r="S45" s="48"/>
      <c r="T45" s="48"/>
      <c r="U45" s="48"/>
    </row>
    <row r="46" spans="1:21" ht="30.75" customHeight="1">
      <c r="A46" s="48"/>
      <c r="B46" s="1271"/>
      <c r="C46" s="1272"/>
      <c r="D46" s="62"/>
      <c r="E46" s="1253" t="s">
        <v>13</v>
      </c>
      <c r="F46" s="1253"/>
      <c r="G46" s="1253"/>
      <c r="H46" s="1253"/>
      <c r="I46" s="1253"/>
      <c r="J46" s="1254"/>
      <c r="K46" s="63" t="s">
        <v>520</v>
      </c>
      <c r="L46" s="64" t="s">
        <v>520</v>
      </c>
      <c r="M46" s="64" t="s">
        <v>520</v>
      </c>
      <c r="N46" s="64" t="s">
        <v>520</v>
      </c>
      <c r="O46" s="65" t="s">
        <v>520</v>
      </c>
      <c r="P46" s="48"/>
      <c r="Q46" s="48"/>
      <c r="R46" s="48"/>
      <c r="S46" s="48"/>
      <c r="T46" s="48"/>
      <c r="U46" s="48"/>
    </row>
    <row r="47" spans="1:21" ht="30.75" customHeight="1">
      <c r="A47" s="48"/>
      <c r="B47" s="1271"/>
      <c r="C47" s="1272"/>
      <c r="D47" s="62"/>
      <c r="E47" s="1253" t="s">
        <v>14</v>
      </c>
      <c r="F47" s="1253"/>
      <c r="G47" s="1253"/>
      <c r="H47" s="1253"/>
      <c r="I47" s="1253"/>
      <c r="J47" s="1254"/>
      <c r="K47" s="63" t="s">
        <v>520</v>
      </c>
      <c r="L47" s="64" t="s">
        <v>520</v>
      </c>
      <c r="M47" s="64" t="s">
        <v>520</v>
      </c>
      <c r="N47" s="64" t="s">
        <v>520</v>
      </c>
      <c r="O47" s="65" t="s">
        <v>520</v>
      </c>
      <c r="P47" s="48"/>
      <c r="Q47" s="48"/>
      <c r="R47" s="48"/>
      <c r="S47" s="48"/>
      <c r="T47" s="48"/>
      <c r="U47" s="48"/>
    </row>
    <row r="48" spans="1:21" ht="30.75" customHeight="1">
      <c r="A48" s="48"/>
      <c r="B48" s="1271"/>
      <c r="C48" s="1272"/>
      <c r="D48" s="62"/>
      <c r="E48" s="1253" t="s">
        <v>15</v>
      </c>
      <c r="F48" s="1253"/>
      <c r="G48" s="1253"/>
      <c r="H48" s="1253"/>
      <c r="I48" s="1253"/>
      <c r="J48" s="1254"/>
      <c r="K48" s="63">
        <v>116</v>
      </c>
      <c r="L48" s="64">
        <v>122</v>
      </c>
      <c r="M48" s="64">
        <v>117</v>
      </c>
      <c r="N48" s="64">
        <v>122</v>
      </c>
      <c r="O48" s="65">
        <v>124</v>
      </c>
      <c r="P48" s="48"/>
      <c r="Q48" s="48"/>
      <c r="R48" s="48"/>
      <c r="S48" s="48"/>
      <c r="T48" s="48"/>
      <c r="U48" s="48"/>
    </row>
    <row r="49" spans="1:21" ht="30.75" customHeight="1">
      <c r="A49" s="48"/>
      <c r="B49" s="1271"/>
      <c r="C49" s="1272"/>
      <c r="D49" s="62"/>
      <c r="E49" s="1253" t="s">
        <v>16</v>
      </c>
      <c r="F49" s="1253"/>
      <c r="G49" s="1253"/>
      <c r="H49" s="1253"/>
      <c r="I49" s="1253"/>
      <c r="J49" s="1254"/>
      <c r="K49" s="63">
        <v>11</v>
      </c>
      <c r="L49" s="64">
        <v>11</v>
      </c>
      <c r="M49" s="64">
        <v>14</v>
      </c>
      <c r="N49" s="64">
        <v>7</v>
      </c>
      <c r="O49" s="65">
        <v>2</v>
      </c>
      <c r="P49" s="48"/>
      <c r="Q49" s="48"/>
      <c r="R49" s="48"/>
      <c r="S49" s="48"/>
      <c r="T49" s="48"/>
      <c r="U49" s="48"/>
    </row>
    <row r="50" spans="1:21" ht="30.75" customHeight="1">
      <c r="A50" s="48"/>
      <c r="B50" s="1271"/>
      <c r="C50" s="1272"/>
      <c r="D50" s="62"/>
      <c r="E50" s="1253" t="s">
        <v>17</v>
      </c>
      <c r="F50" s="1253"/>
      <c r="G50" s="1253"/>
      <c r="H50" s="1253"/>
      <c r="I50" s="1253"/>
      <c r="J50" s="1254"/>
      <c r="K50" s="63">
        <v>25</v>
      </c>
      <c r="L50" s="64">
        <v>25</v>
      </c>
      <c r="M50" s="64">
        <v>25</v>
      </c>
      <c r="N50" s="64">
        <v>31</v>
      </c>
      <c r="O50" s="65">
        <v>32</v>
      </c>
      <c r="P50" s="48"/>
      <c r="Q50" s="48"/>
      <c r="R50" s="48"/>
      <c r="S50" s="48"/>
      <c r="T50" s="48"/>
      <c r="U50" s="48"/>
    </row>
    <row r="51" spans="1:21" ht="30.75" customHeight="1">
      <c r="A51" s="48"/>
      <c r="B51" s="1273"/>
      <c r="C51" s="1274"/>
      <c r="D51" s="66"/>
      <c r="E51" s="1253" t="s">
        <v>18</v>
      </c>
      <c r="F51" s="1253"/>
      <c r="G51" s="1253"/>
      <c r="H51" s="1253"/>
      <c r="I51" s="1253"/>
      <c r="J51" s="1254"/>
      <c r="K51" s="63" t="s">
        <v>520</v>
      </c>
      <c r="L51" s="64" t="s">
        <v>520</v>
      </c>
      <c r="M51" s="64" t="s">
        <v>520</v>
      </c>
      <c r="N51" s="64" t="s">
        <v>520</v>
      </c>
      <c r="O51" s="65" t="s">
        <v>520</v>
      </c>
      <c r="P51" s="48"/>
      <c r="Q51" s="48"/>
      <c r="R51" s="48"/>
      <c r="S51" s="48"/>
      <c r="T51" s="48"/>
      <c r="U51" s="48"/>
    </row>
    <row r="52" spans="1:21" ht="30.75" customHeight="1">
      <c r="A52" s="48"/>
      <c r="B52" s="1251" t="s">
        <v>19</v>
      </c>
      <c r="C52" s="1252"/>
      <c r="D52" s="66"/>
      <c r="E52" s="1253" t="s">
        <v>20</v>
      </c>
      <c r="F52" s="1253"/>
      <c r="G52" s="1253"/>
      <c r="H52" s="1253"/>
      <c r="I52" s="1253"/>
      <c r="J52" s="1254"/>
      <c r="K52" s="63">
        <v>255</v>
      </c>
      <c r="L52" s="64">
        <v>263</v>
      </c>
      <c r="M52" s="64">
        <v>268</v>
      </c>
      <c r="N52" s="64">
        <v>257</v>
      </c>
      <c r="O52" s="65">
        <v>275</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115</v>
      </c>
      <c r="L53" s="69">
        <v>122</v>
      </c>
      <c r="M53" s="69">
        <v>142</v>
      </c>
      <c r="N53" s="69">
        <v>170</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59" t="s">
        <v>25</v>
      </c>
      <c r="C57" s="1260"/>
      <c r="D57" s="1263" t="s">
        <v>26</v>
      </c>
      <c r="E57" s="1264"/>
      <c r="F57" s="1264"/>
      <c r="G57" s="1264"/>
      <c r="H57" s="1264"/>
      <c r="I57" s="1264"/>
      <c r="J57" s="1265"/>
      <c r="K57" s="82"/>
      <c r="L57" s="83"/>
      <c r="M57" s="83"/>
      <c r="N57" s="83"/>
      <c r="O57" s="84"/>
    </row>
    <row r="58" spans="1:21" ht="31.5" customHeight="1" thickBot="1">
      <c r="B58" s="1261"/>
      <c r="C58" s="1262"/>
      <c r="D58" s="1266" t="s">
        <v>27</v>
      </c>
      <c r="E58" s="1267"/>
      <c r="F58" s="1267"/>
      <c r="G58" s="1267"/>
      <c r="H58" s="1267"/>
      <c r="I58" s="1267"/>
      <c r="J58" s="1268"/>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3vuOVT4BbcrWsi0pXehjj+qjY97GUWGN49YIvYabuo0H98jzgAu3K3CpgWjDP2RLS4oxL7h5f7WouB63li8w==" saltValue="8lCoZc/nCNyg9KdUD59R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50" sqref="M50:M5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89" t="s">
        <v>30</v>
      </c>
      <c r="C41" s="1290"/>
      <c r="D41" s="101"/>
      <c r="E41" s="1291" t="s">
        <v>31</v>
      </c>
      <c r="F41" s="1291"/>
      <c r="G41" s="1291"/>
      <c r="H41" s="1292"/>
      <c r="I41" s="102">
        <v>2456</v>
      </c>
      <c r="J41" s="103">
        <v>2540</v>
      </c>
      <c r="K41" s="103">
        <v>2501</v>
      </c>
      <c r="L41" s="103">
        <v>3286</v>
      </c>
      <c r="M41" s="104">
        <v>3363</v>
      </c>
    </row>
    <row r="42" spans="2:13" ht="27.75" customHeight="1">
      <c r="B42" s="1279"/>
      <c r="C42" s="1280"/>
      <c r="D42" s="105"/>
      <c r="E42" s="1283" t="s">
        <v>32</v>
      </c>
      <c r="F42" s="1283"/>
      <c r="G42" s="1283"/>
      <c r="H42" s="1284"/>
      <c r="I42" s="106" t="s">
        <v>520</v>
      </c>
      <c r="J42" s="107" t="s">
        <v>520</v>
      </c>
      <c r="K42" s="107" t="s">
        <v>520</v>
      </c>
      <c r="L42" s="107" t="s">
        <v>520</v>
      </c>
      <c r="M42" s="108" t="s">
        <v>520</v>
      </c>
    </row>
    <row r="43" spans="2:13" ht="27.75" customHeight="1">
      <c r="B43" s="1279"/>
      <c r="C43" s="1280"/>
      <c r="D43" s="105"/>
      <c r="E43" s="1283" t="s">
        <v>33</v>
      </c>
      <c r="F43" s="1283"/>
      <c r="G43" s="1283"/>
      <c r="H43" s="1284"/>
      <c r="I43" s="106">
        <v>2157</v>
      </c>
      <c r="J43" s="107">
        <v>2224</v>
      </c>
      <c r="K43" s="107">
        <v>2244</v>
      </c>
      <c r="L43" s="107">
        <v>2413</v>
      </c>
      <c r="M43" s="108">
        <v>2513</v>
      </c>
    </row>
    <row r="44" spans="2:13" ht="27.75" customHeight="1">
      <c r="B44" s="1279"/>
      <c r="C44" s="1280"/>
      <c r="D44" s="105"/>
      <c r="E44" s="1283" t="s">
        <v>34</v>
      </c>
      <c r="F44" s="1283"/>
      <c r="G44" s="1283"/>
      <c r="H44" s="1284"/>
      <c r="I44" s="106">
        <v>239</v>
      </c>
      <c r="J44" s="107">
        <v>217</v>
      </c>
      <c r="K44" s="107">
        <v>190</v>
      </c>
      <c r="L44" s="107">
        <v>159</v>
      </c>
      <c r="M44" s="108">
        <v>190</v>
      </c>
    </row>
    <row r="45" spans="2:13" ht="27.75" customHeight="1">
      <c r="B45" s="1279"/>
      <c r="C45" s="1280"/>
      <c r="D45" s="105"/>
      <c r="E45" s="1283" t="s">
        <v>35</v>
      </c>
      <c r="F45" s="1283"/>
      <c r="G45" s="1283"/>
      <c r="H45" s="1284"/>
      <c r="I45" s="106">
        <v>460</v>
      </c>
      <c r="J45" s="107">
        <v>338</v>
      </c>
      <c r="K45" s="107">
        <v>381</v>
      </c>
      <c r="L45" s="107">
        <v>347</v>
      </c>
      <c r="M45" s="108">
        <v>302</v>
      </c>
    </row>
    <row r="46" spans="2:13" ht="27.75" customHeight="1">
      <c r="B46" s="1279"/>
      <c r="C46" s="1280"/>
      <c r="D46" s="109"/>
      <c r="E46" s="1283" t="s">
        <v>36</v>
      </c>
      <c r="F46" s="1283"/>
      <c r="G46" s="1283"/>
      <c r="H46" s="1284"/>
      <c r="I46" s="106" t="s">
        <v>520</v>
      </c>
      <c r="J46" s="107" t="s">
        <v>520</v>
      </c>
      <c r="K46" s="107" t="s">
        <v>520</v>
      </c>
      <c r="L46" s="107" t="s">
        <v>520</v>
      </c>
      <c r="M46" s="108" t="s">
        <v>520</v>
      </c>
    </row>
    <row r="47" spans="2:13" ht="27.75" customHeight="1">
      <c r="B47" s="1279"/>
      <c r="C47" s="1280"/>
      <c r="D47" s="110"/>
      <c r="E47" s="1293" t="s">
        <v>37</v>
      </c>
      <c r="F47" s="1294"/>
      <c r="G47" s="1294"/>
      <c r="H47" s="1295"/>
      <c r="I47" s="106" t="s">
        <v>520</v>
      </c>
      <c r="J47" s="107" t="s">
        <v>520</v>
      </c>
      <c r="K47" s="107" t="s">
        <v>520</v>
      </c>
      <c r="L47" s="107" t="s">
        <v>520</v>
      </c>
      <c r="M47" s="108" t="s">
        <v>520</v>
      </c>
    </row>
    <row r="48" spans="2:13" ht="27.75" customHeight="1">
      <c r="B48" s="1279"/>
      <c r="C48" s="1280"/>
      <c r="D48" s="105"/>
      <c r="E48" s="1283" t="s">
        <v>38</v>
      </c>
      <c r="F48" s="1283"/>
      <c r="G48" s="1283"/>
      <c r="H48" s="1284"/>
      <c r="I48" s="106" t="s">
        <v>520</v>
      </c>
      <c r="J48" s="107" t="s">
        <v>520</v>
      </c>
      <c r="K48" s="107" t="s">
        <v>520</v>
      </c>
      <c r="L48" s="107" t="s">
        <v>520</v>
      </c>
      <c r="M48" s="108" t="s">
        <v>520</v>
      </c>
    </row>
    <row r="49" spans="2:13" ht="27.75" customHeight="1">
      <c r="B49" s="1281"/>
      <c r="C49" s="1282"/>
      <c r="D49" s="105"/>
      <c r="E49" s="1283" t="s">
        <v>39</v>
      </c>
      <c r="F49" s="1283"/>
      <c r="G49" s="1283"/>
      <c r="H49" s="1284"/>
      <c r="I49" s="106" t="s">
        <v>520</v>
      </c>
      <c r="J49" s="107" t="s">
        <v>520</v>
      </c>
      <c r="K49" s="107" t="s">
        <v>520</v>
      </c>
      <c r="L49" s="107" t="s">
        <v>520</v>
      </c>
      <c r="M49" s="108" t="s">
        <v>520</v>
      </c>
    </row>
    <row r="50" spans="2:13" ht="27.75" customHeight="1">
      <c r="B50" s="1277" t="s">
        <v>40</v>
      </c>
      <c r="C50" s="1278"/>
      <c r="D50" s="111"/>
      <c r="E50" s="1283" t="s">
        <v>41</v>
      </c>
      <c r="F50" s="1283"/>
      <c r="G50" s="1283"/>
      <c r="H50" s="1284"/>
      <c r="I50" s="106">
        <v>2680</v>
      </c>
      <c r="J50" s="107">
        <v>2549</v>
      </c>
      <c r="K50" s="107">
        <v>2442</v>
      </c>
      <c r="L50" s="107">
        <v>2393</v>
      </c>
      <c r="M50" s="108">
        <v>2408</v>
      </c>
    </row>
    <row r="51" spans="2:13" ht="27.75" customHeight="1">
      <c r="B51" s="1279"/>
      <c r="C51" s="1280"/>
      <c r="D51" s="105"/>
      <c r="E51" s="1283" t="s">
        <v>42</v>
      </c>
      <c r="F51" s="1283"/>
      <c r="G51" s="1283"/>
      <c r="H51" s="1284"/>
      <c r="I51" s="106">
        <v>124</v>
      </c>
      <c r="J51" s="107">
        <v>164</v>
      </c>
      <c r="K51" s="107">
        <v>208</v>
      </c>
      <c r="L51" s="107">
        <v>577</v>
      </c>
      <c r="M51" s="108">
        <v>612</v>
      </c>
    </row>
    <row r="52" spans="2:13" ht="27.75" customHeight="1">
      <c r="B52" s="1281"/>
      <c r="C52" s="1282"/>
      <c r="D52" s="105"/>
      <c r="E52" s="1283" t="s">
        <v>43</v>
      </c>
      <c r="F52" s="1283"/>
      <c r="G52" s="1283"/>
      <c r="H52" s="1284"/>
      <c r="I52" s="106">
        <v>3137</v>
      </c>
      <c r="J52" s="107">
        <v>3138</v>
      </c>
      <c r="K52" s="107">
        <v>3212</v>
      </c>
      <c r="L52" s="107">
        <v>3320</v>
      </c>
      <c r="M52" s="108">
        <v>3317</v>
      </c>
    </row>
    <row r="53" spans="2:13" ht="27.75" customHeight="1" thickBot="1">
      <c r="B53" s="1285" t="s">
        <v>44</v>
      </c>
      <c r="C53" s="1286"/>
      <c r="D53" s="112"/>
      <c r="E53" s="1287" t="s">
        <v>45</v>
      </c>
      <c r="F53" s="1287"/>
      <c r="G53" s="1287"/>
      <c r="H53" s="1288"/>
      <c r="I53" s="113">
        <v>-629</v>
      </c>
      <c r="J53" s="114">
        <v>-532</v>
      </c>
      <c r="K53" s="114">
        <v>-547</v>
      </c>
      <c r="L53" s="114">
        <v>-87</v>
      </c>
      <c r="M53" s="115">
        <v>32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RcPyHv4Pq5lg/I4L4okbB8RRcijOgwf/oM1P+ULumULzb7Zm/Pts4kqhW6pKnHiIOEG1Q+yewZTeeJstVQJMQ==" saltValue="VAVRv6IJhDAd4lR8IA7c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55" zoomScaleNormal="55" zoomScaleSheetLayoutView="100" workbookViewId="0">
      <selection activeCell="G53" sqref="G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304" t="s">
        <v>48</v>
      </c>
      <c r="D55" s="1304"/>
      <c r="E55" s="1305"/>
      <c r="F55" s="127">
        <v>1040</v>
      </c>
      <c r="G55" s="127">
        <v>1007</v>
      </c>
      <c r="H55" s="128">
        <v>1058</v>
      </c>
    </row>
    <row r="56" spans="2:8" ht="52.5" customHeight="1">
      <c r="B56" s="129"/>
      <c r="C56" s="1306" t="s">
        <v>49</v>
      </c>
      <c r="D56" s="1306"/>
      <c r="E56" s="1307"/>
      <c r="F56" s="130">
        <v>350</v>
      </c>
      <c r="G56" s="130">
        <v>350</v>
      </c>
      <c r="H56" s="131">
        <v>350</v>
      </c>
    </row>
    <row r="57" spans="2:8" ht="53.25" customHeight="1">
      <c r="B57" s="129"/>
      <c r="C57" s="1308" t="s">
        <v>50</v>
      </c>
      <c r="D57" s="1308"/>
      <c r="E57" s="1309"/>
      <c r="F57" s="132">
        <v>906</v>
      </c>
      <c r="G57" s="132">
        <v>884</v>
      </c>
      <c r="H57" s="133">
        <v>840</v>
      </c>
    </row>
    <row r="58" spans="2:8" ht="45.75" customHeight="1">
      <c r="B58" s="134"/>
      <c r="C58" s="1296" t="s">
        <v>598</v>
      </c>
      <c r="D58" s="1297"/>
      <c r="E58" s="1298"/>
      <c r="F58" s="135">
        <v>380</v>
      </c>
      <c r="G58" s="135">
        <v>364</v>
      </c>
      <c r="H58" s="136">
        <v>325</v>
      </c>
    </row>
    <row r="59" spans="2:8" ht="45.75" customHeight="1">
      <c r="B59" s="134"/>
      <c r="C59" s="1296" t="s">
        <v>599</v>
      </c>
      <c r="D59" s="1297"/>
      <c r="E59" s="1298"/>
      <c r="F59" s="135">
        <v>170</v>
      </c>
      <c r="G59" s="135">
        <v>170</v>
      </c>
      <c r="H59" s="136">
        <v>170</v>
      </c>
    </row>
    <row r="60" spans="2:8" ht="45.75" customHeight="1">
      <c r="B60" s="134"/>
      <c r="C60" s="1296" t="s">
        <v>600</v>
      </c>
      <c r="D60" s="1297"/>
      <c r="E60" s="1298"/>
      <c r="F60" s="135">
        <v>148</v>
      </c>
      <c r="G60" s="135">
        <v>148</v>
      </c>
      <c r="H60" s="136">
        <v>148</v>
      </c>
    </row>
    <row r="61" spans="2:8" ht="45.75" customHeight="1">
      <c r="B61" s="134"/>
      <c r="C61" s="1296" t="s">
        <v>601</v>
      </c>
      <c r="D61" s="1297"/>
      <c r="E61" s="1298"/>
      <c r="F61" s="135">
        <v>102</v>
      </c>
      <c r="G61" s="135">
        <v>102</v>
      </c>
      <c r="H61" s="136">
        <v>102</v>
      </c>
    </row>
    <row r="62" spans="2:8" ht="45.75" customHeight="1" thickBot="1">
      <c r="B62" s="137"/>
      <c r="C62" s="1299" t="s">
        <v>608</v>
      </c>
      <c r="D62" s="1300"/>
      <c r="E62" s="1301"/>
      <c r="F62" s="138">
        <v>96</v>
      </c>
      <c r="G62" s="138">
        <v>96</v>
      </c>
      <c r="H62" s="139">
        <v>96</v>
      </c>
    </row>
    <row r="63" spans="2:8" ht="52.5" customHeight="1" thickBot="1">
      <c r="B63" s="140"/>
      <c r="C63" s="1302" t="s">
        <v>51</v>
      </c>
      <c r="D63" s="1302"/>
      <c r="E63" s="1303"/>
      <c r="F63" s="141">
        <v>2296</v>
      </c>
      <c r="G63" s="141">
        <v>2242</v>
      </c>
      <c r="H63" s="142">
        <v>2248</v>
      </c>
    </row>
    <row r="64" spans="2:8" ht="15" customHeight="1"/>
    <row r="65" ht="0" hidden="1" customHeight="1"/>
    <row r="66" ht="0" hidden="1" customHeight="1"/>
  </sheetData>
  <sheetProtection algorithmName="SHA-512" hashValue="SF6Tf+JQnRWMLjsHCloXJtsqWC14qiLW8xbGJK17+CM+1o1WxYvPSVl5S4d8rdOCDRGyVmWYMmg2BUTwNXD4JA==" saltValue="DJFeTQor/WQPlI20hAoo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F60" zoomScaleNormal="100" zoomScaleSheetLayoutView="55" workbookViewId="0">
      <selection activeCell="BL63" sqref="BL6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0" t="s">
        <v>623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614</v>
      </c>
    </row>
    <row r="50" spans="1:109">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561</v>
      </c>
      <c r="BQ50" s="1323"/>
      <c r="BR50" s="1323"/>
      <c r="BS50" s="1323"/>
      <c r="BT50" s="1323"/>
      <c r="BU50" s="1323"/>
      <c r="BV50" s="1323"/>
      <c r="BW50" s="1323"/>
      <c r="BX50" s="1323" t="s">
        <v>562</v>
      </c>
      <c r="BY50" s="1323"/>
      <c r="BZ50" s="1323"/>
      <c r="CA50" s="1323"/>
      <c r="CB50" s="1323"/>
      <c r="CC50" s="1323"/>
      <c r="CD50" s="1323"/>
      <c r="CE50" s="1323"/>
      <c r="CF50" s="1323" t="s">
        <v>563</v>
      </c>
      <c r="CG50" s="1323"/>
      <c r="CH50" s="1323"/>
      <c r="CI50" s="1323"/>
      <c r="CJ50" s="1323"/>
      <c r="CK50" s="1323"/>
      <c r="CL50" s="1323"/>
      <c r="CM50" s="1323"/>
      <c r="CN50" s="1323" t="s">
        <v>564</v>
      </c>
      <c r="CO50" s="1323"/>
      <c r="CP50" s="1323"/>
      <c r="CQ50" s="1323"/>
      <c r="CR50" s="1323"/>
      <c r="CS50" s="1323"/>
      <c r="CT50" s="1323"/>
      <c r="CU50" s="1323"/>
      <c r="CV50" s="1323" t="s">
        <v>565</v>
      </c>
      <c r="CW50" s="1323"/>
      <c r="CX50" s="1323"/>
      <c r="CY50" s="1323"/>
      <c r="CZ50" s="1323"/>
      <c r="DA50" s="1323"/>
      <c r="DB50" s="1323"/>
      <c r="DC50" s="1323"/>
    </row>
    <row r="51" spans="1:109" ht="13.5" customHeight="1">
      <c r="B51" s="394"/>
      <c r="G51" s="1330"/>
      <c r="H51" s="1330"/>
      <c r="I51" s="1328"/>
      <c r="J51" s="1328"/>
      <c r="K51" s="1326"/>
      <c r="L51" s="1326"/>
      <c r="M51" s="1326"/>
      <c r="N51" s="1326"/>
      <c r="AM51" s="403"/>
      <c r="AN51" s="1327" t="s">
        <v>615</v>
      </c>
      <c r="AO51" s="1327"/>
      <c r="AP51" s="1327"/>
      <c r="AQ51" s="1327"/>
      <c r="AR51" s="1327"/>
      <c r="AS51" s="1327"/>
      <c r="AT51" s="1327"/>
      <c r="AU51" s="1327"/>
      <c r="AV51" s="1327"/>
      <c r="AW51" s="1327"/>
      <c r="AX51" s="1327"/>
      <c r="AY51" s="1327"/>
      <c r="AZ51" s="1327"/>
      <c r="BA51" s="1327"/>
      <c r="BB51" s="1327" t="s">
        <v>616</v>
      </c>
      <c r="BC51" s="1327"/>
      <c r="BD51" s="1327"/>
      <c r="BE51" s="1327"/>
      <c r="BF51" s="1327"/>
      <c r="BG51" s="1327"/>
      <c r="BH51" s="1327"/>
      <c r="BI51" s="1327"/>
      <c r="BJ51" s="1327"/>
      <c r="BK51" s="1327"/>
      <c r="BL51" s="1327"/>
      <c r="BM51" s="1327"/>
      <c r="BN51" s="1327"/>
      <c r="BO51" s="1327"/>
      <c r="BP51" s="1324"/>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4"/>
      <c r="CW51" s="1325"/>
      <c r="CX51" s="1325"/>
      <c r="CY51" s="1325"/>
      <c r="CZ51" s="1325"/>
      <c r="DA51" s="1325"/>
      <c r="DB51" s="1325"/>
      <c r="DC51" s="1325"/>
    </row>
    <row r="52" spans="1:109">
      <c r="B52" s="394"/>
      <c r="G52" s="1330"/>
      <c r="H52" s="1330"/>
      <c r="I52" s="1328"/>
      <c r="J52" s="1328"/>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2"/>
      <c r="B53" s="394"/>
      <c r="G53" s="1330"/>
      <c r="H53" s="1330"/>
      <c r="I53" s="1319"/>
      <c r="J53" s="1319"/>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617</v>
      </c>
      <c r="BC53" s="1327"/>
      <c r="BD53" s="1327"/>
      <c r="BE53" s="1327"/>
      <c r="BF53" s="1327"/>
      <c r="BG53" s="1327"/>
      <c r="BH53" s="1327"/>
      <c r="BI53" s="1327"/>
      <c r="BJ53" s="1327"/>
      <c r="BK53" s="1327"/>
      <c r="BL53" s="1327"/>
      <c r="BM53" s="1327"/>
      <c r="BN53" s="1327"/>
      <c r="BO53" s="1327"/>
      <c r="BP53" s="1324"/>
      <c r="BQ53" s="1325"/>
      <c r="BR53" s="1325"/>
      <c r="BS53" s="1325"/>
      <c r="BT53" s="1325"/>
      <c r="BU53" s="1325"/>
      <c r="BV53" s="1325"/>
      <c r="BW53" s="1325"/>
      <c r="BX53" s="1325">
        <v>64.8</v>
      </c>
      <c r="BY53" s="1325"/>
      <c r="BZ53" s="1325"/>
      <c r="CA53" s="1325"/>
      <c r="CB53" s="1325"/>
      <c r="CC53" s="1325"/>
      <c r="CD53" s="1325"/>
      <c r="CE53" s="1325"/>
      <c r="CF53" s="1325">
        <v>66.5</v>
      </c>
      <c r="CG53" s="1325"/>
      <c r="CH53" s="1325"/>
      <c r="CI53" s="1325"/>
      <c r="CJ53" s="1325"/>
      <c r="CK53" s="1325"/>
      <c r="CL53" s="1325"/>
      <c r="CM53" s="1325"/>
      <c r="CN53" s="1325">
        <v>63.5</v>
      </c>
      <c r="CO53" s="1325"/>
      <c r="CP53" s="1325"/>
      <c r="CQ53" s="1325"/>
      <c r="CR53" s="1325"/>
      <c r="CS53" s="1325"/>
      <c r="CT53" s="1325"/>
      <c r="CU53" s="1325"/>
      <c r="CV53" s="1324"/>
      <c r="CW53" s="1325"/>
      <c r="CX53" s="1325"/>
      <c r="CY53" s="1325"/>
      <c r="CZ53" s="1325"/>
      <c r="DA53" s="1325"/>
      <c r="DB53" s="1325"/>
      <c r="DC53" s="1325"/>
    </row>
    <row r="54" spans="1:109">
      <c r="A54" s="402"/>
      <c r="B54" s="394"/>
      <c r="G54" s="1330"/>
      <c r="H54" s="1330"/>
      <c r="I54" s="1319"/>
      <c r="J54" s="1319"/>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2"/>
      <c r="B55" s="394"/>
      <c r="G55" s="1319"/>
      <c r="H55" s="1319"/>
      <c r="I55" s="1319"/>
      <c r="J55" s="1319"/>
      <c r="K55" s="1326"/>
      <c r="L55" s="1326"/>
      <c r="M55" s="1326"/>
      <c r="N55" s="1326"/>
      <c r="AN55" s="1323" t="s">
        <v>618</v>
      </c>
      <c r="AO55" s="1323"/>
      <c r="AP55" s="1323"/>
      <c r="AQ55" s="1323"/>
      <c r="AR55" s="1323"/>
      <c r="AS55" s="1323"/>
      <c r="AT55" s="1323"/>
      <c r="AU55" s="1323"/>
      <c r="AV55" s="1323"/>
      <c r="AW55" s="1323"/>
      <c r="AX55" s="1323"/>
      <c r="AY55" s="1323"/>
      <c r="AZ55" s="1323"/>
      <c r="BA55" s="1323"/>
      <c r="BB55" s="1327" t="s">
        <v>619</v>
      </c>
      <c r="BC55" s="1327"/>
      <c r="BD55" s="1327"/>
      <c r="BE55" s="1327"/>
      <c r="BF55" s="1327"/>
      <c r="BG55" s="1327"/>
      <c r="BH55" s="1327"/>
      <c r="BI55" s="1327"/>
      <c r="BJ55" s="1327"/>
      <c r="BK55" s="1327"/>
      <c r="BL55" s="1327"/>
      <c r="BM55" s="1327"/>
      <c r="BN55" s="1327"/>
      <c r="BO55" s="1327"/>
      <c r="BP55" s="1324"/>
      <c r="BQ55" s="1325"/>
      <c r="BR55" s="1325"/>
      <c r="BS55" s="1325"/>
      <c r="BT55" s="1325"/>
      <c r="BU55" s="1325"/>
      <c r="BV55" s="1325"/>
      <c r="BW55" s="1325"/>
      <c r="BX55" s="1325">
        <v>0.8</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4"/>
      <c r="CW55" s="1325"/>
      <c r="CX55" s="1325"/>
      <c r="CY55" s="1325"/>
      <c r="CZ55" s="1325"/>
      <c r="DA55" s="1325"/>
      <c r="DB55" s="1325"/>
      <c r="DC55" s="1325"/>
    </row>
    <row r="56" spans="1:109">
      <c r="A56" s="402"/>
      <c r="B56" s="394"/>
      <c r="G56" s="1319"/>
      <c r="H56" s="1319"/>
      <c r="I56" s="1319"/>
      <c r="J56" s="1319"/>
      <c r="K56" s="1326"/>
      <c r="L56" s="1326"/>
      <c r="M56" s="1326"/>
      <c r="N56" s="1326"/>
      <c r="AN56" s="1323"/>
      <c r="AO56" s="1323"/>
      <c r="AP56" s="1323"/>
      <c r="AQ56" s="1323"/>
      <c r="AR56" s="1323"/>
      <c r="AS56" s="1323"/>
      <c r="AT56" s="1323"/>
      <c r="AU56" s="1323"/>
      <c r="AV56" s="1323"/>
      <c r="AW56" s="1323"/>
      <c r="AX56" s="1323"/>
      <c r="AY56" s="1323"/>
      <c r="AZ56" s="1323"/>
      <c r="BA56" s="1323"/>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c r="B57" s="406"/>
      <c r="G57" s="1319"/>
      <c r="H57" s="1319"/>
      <c r="I57" s="1329"/>
      <c r="J57" s="1329"/>
      <c r="K57" s="1326"/>
      <c r="L57" s="1326"/>
      <c r="M57" s="1326"/>
      <c r="N57" s="1326"/>
      <c r="AM57" s="387"/>
      <c r="AN57" s="1323"/>
      <c r="AO57" s="1323"/>
      <c r="AP57" s="1323"/>
      <c r="AQ57" s="1323"/>
      <c r="AR57" s="1323"/>
      <c r="AS57" s="1323"/>
      <c r="AT57" s="1323"/>
      <c r="AU57" s="1323"/>
      <c r="AV57" s="1323"/>
      <c r="AW57" s="1323"/>
      <c r="AX57" s="1323"/>
      <c r="AY57" s="1323"/>
      <c r="AZ57" s="1323"/>
      <c r="BA57" s="1323"/>
      <c r="BB57" s="1327" t="s">
        <v>617</v>
      </c>
      <c r="BC57" s="1327"/>
      <c r="BD57" s="1327"/>
      <c r="BE57" s="1327"/>
      <c r="BF57" s="1327"/>
      <c r="BG57" s="1327"/>
      <c r="BH57" s="1327"/>
      <c r="BI57" s="1327"/>
      <c r="BJ57" s="1327"/>
      <c r="BK57" s="1327"/>
      <c r="BL57" s="1327"/>
      <c r="BM57" s="1327"/>
      <c r="BN57" s="1327"/>
      <c r="BO57" s="1327"/>
      <c r="BP57" s="1324"/>
      <c r="BQ57" s="1325"/>
      <c r="BR57" s="1325"/>
      <c r="BS57" s="1325"/>
      <c r="BT57" s="1325"/>
      <c r="BU57" s="1325"/>
      <c r="BV57" s="1325"/>
      <c r="BW57" s="1325"/>
      <c r="BX57" s="1325">
        <v>56.2</v>
      </c>
      <c r="BY57" s="1325"/>
      <c r="BZ57" s="1325"/>
      <c r="CA57" s="1325"/>
      <c r="CB57" s="1325"/>
      <c r="CC57" s="1325"/>
      <c r="CD57" s="1325"/>
      <c r="CE57" s="1325"/>
      <c r="CF57" s="1325">
        <v>58.6</v>
      </c>
      <c r="CG57" s="1325"/>
      <c r="CH57" s="1325"/>
      <c r="CI57" s="1325"/>
      <c r="CJ57" s="1325"/>
      <c r="CK57" s="1325"/>
      <c r="CL57" s="1325"/>
      <c r="CM57" s="1325"/>
      <c r="CN57" s="1325">
        <v>59.1</v>
      </c>
      <c r="CO57" s="1325"/>
      <c r="CP57" s="1325"/>
      <c r="CQ57" s="1325"/>
      <c r="CR57" s="1325"/>
      <c r="CS57" s="1325"/>
      <c r="CT57" s="1325"/>
      <c r="CU57" s="1325"/>
      <c r="CV57" s="1324"/>
      <c r="CW57" s="1325"/>
      <c r="CX57" s="1325"/>
      <c r="CY57" s="1325"/>
      <c r="CZ57" s="1325"/>
      <c r="DA57" s="1325"/>
      <c r="DB57" s="1325"/>
      <c r="DC57" s="1325"/>
      <c r="DD57" s="407"/>
      <c r="DE57" s="406"/>
    </row>
    <row r="58" spans="1:109" s="402" customFormat="1">
      <c r="A58" s="387"/>
      <c r="B58" s="406"/>
      <c r="G58" s="1319"/>
      <c r="H58" s="1319"/>
      <c r="I58" s="1329"/>
      <c r="J58" s="1329"/>
      <c r="K58" s="1326"/>
      <c r="L58" s="1326"/>
      <c r="M58" s="1326"/>
      <c r="N58" s="1326"/>
      <c r="AM58" s="387"/>
      <c r="AN58" s="1323"/>
      <c r="AO58" s="1323"/>
      <c r="AP58" s="1323"/>
      <c r="AQ58" s="1323"/>
      <c r="AR58" s="1323"/>
      <c r="AS58" s="1323"/>
      <c r="AT58" s="1323"/>
      <c r="AU58" s="1323"/>
      <c r="AV58" s="1323"/>
      <c r="AW58" s="1323"/>
      <c r="AX58" s="1323"/>
      <c r="AY58" s="1323"/>
      <c r="AZ58" s="1323"/>
      <c r="BA58" s="1323"/>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0" t="s">
        <v>624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614</v>
      </c>
    </row>
    <row r="72" spans="2:107">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561</v>
      </c>
      <c r="BQ72" s="1323"/>
      <c r="BR72" s="1323"/>
      <c r="BS72" s="1323"/>
      <c r="BT72" s="1323"/>
      <c r="BU72" s="1323"/>
      <c r="BV72" s="1323"/>
      <c r="BW72" s="1323"/>
      <c r="BX72" s="1323" t="s">
        <v>562</v>
      </c>
      <c r="BY72" s="1323"/>
      <c r="BZ72" s="1323"/>
      <c r="CA72" s="1323"/>
      <c r="CB72" s="1323"/>
      <c r="CC72" s="1323"/>
      <c r="CD72" s="1323"/>
      <c r="CE72" s="1323"/>
      <c r="CF72" s="1323" t="s">
        <v>563</v>
      </c>
      <c r="CG72" s="1323"/>
      <c r="CH72" s="1323"/>
      <c r="CI72" s="1323"/>
      <c r="CJ72" s="1323"/>
      <c r="CK72" s="1323"/>
      <c r="CL72" s="1323"/>
      <c r="CM72" s="1323"/>
      <c r="CN72" s="1323" t="s">
        <v>564</v>
      </c>
      <c r="CO72" s="1323"/>
      <c r="CP72" s="1323"/>
      <c r="CQ72" s="1323"/>
      <c r="CR72" s="1323"/>
      <c r="CS72" s="1323"/>
      <c r="CT72" s="1323"/>
      <c r="CU72" s="1323"/>
      <c r="CV72" s="1323" t="s">
        <v>565</v>
      </c>
      <c r="CW72" s="1323"/>
      <c r="CX72" s="1323"/>
      <c r="CY72" s="1323"/>
      <c r="CZ72" s="1323"/>
      <c r="DA72" s="1323"/>
      <c r="DB72" s="1323"/>
      <c r="DC72" s="1323"/>
    </row>
    <row r="73" spans="2:107">
      <c r="B73" s="394"/>
      <c r="G73" s="1330"/>
      <c r="H73" s="1330"/>
      <c r="I73" s="1330"/>
      <c r="J73" s="1330"/>
      <c r="K73" s="1331"/>
      <c r="L73" s="1331"/>
      <c r="M73" s="1331"/>
      <c r="N73" s="1331"/>
      <c r="AM73" s="403"/>
      <c r="AN73" s="1327" t="s">
        <v>615</v>
      </c>
      <c r="AO73" s="1327"/>
      <c r="AP73" s="1327"/>
      <c r="AQ73" s="1327"/>
      <c r="AR73" s="1327"/>
      <c r="AS73" s="1327"/>
      <c r="AT73" s="1327"/>
      <c r="AU73" s="1327"/>
      <c r="AV73" s="1327"/>
      <c r="AW73" s="1327"/>
      <c r="AX73" s="1327"/>
      <c r="AY73" s="1327"/>
      <c r="AZ73" s="1327"/>
      <c r="BA73" s="1327"/>
      <c r="BB73" s="1327" t="s">
        <v>619</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v>1.7</v>
      </c>
      <c r="CW73" s="1325"/>
      <c r="CX73" s="1325"/>
      <c r="CY73" s="1325"/>
      <c r="CZ73" s="1325"/>
      <c r="DA73" s="1325"/>
      <c r="DB73" s="1325"/>
      <c r="DC73" s="1325"/>
    </row>
    <row r="74" spans="2:107">
      <c r="B74" s="394"/>
      <c r="G74" s="1330"/>
      <c r="H74" s="1330"/>
      <c r="I74" s="1330"/>
      <c r="J74" s="1330"/>
      <c r="K74" s="1331"/>
      <c r="L74" s="1331"/>
      <c r="M74" s="1331"/>
      <c r="N74" s="1331"/>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4"/>
      <c r="G75" s="1330"/>
      <c r="H75" s="1330"/>
      <c r="I75" s="1319"/>
      <c r="J75" s="1319"/>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621</v>
      </c>
      <c r="BC75" s="1327"/>
      <c r="BD75" s="1327"/>
      <c r="BE75" s="1327"/>
      <c r="BF75" s="1327"/>
      <c r="BG75" s="1327"/>
      <c r="BH75" s="1327"/>
      <c r="BI75" s="1327"/>
      <c r="BJ75" s="1327"/>
      <c r="BK75" s="1327"/>
      <c r="BL75" s="1327"/>
      <c r="BM75" s="1327"/>
      <c r="BN75" s="1327"/>
      <c r="BO75" s="1327"/>
      <c r="BP75" s="1325">
        <v>6.7</v>
      </c>
      <c r="BQ75" s="1325"/>
      <c r="BR75" s="1325"/>
      <c r="BS75" s="1325"/>
      <c r="BT75" s="1325"/>
      <c r="BU75" s="1325"/>
      <c r="BV75" s="1325"/>
      <c r="BW75" s="1325"/>
      <c r="BX75" s="1325">
        <v>6.6</v>
      </c>
      <c r="BY75" s="1325"/>
      <c r="BZ75" s="1325"/>
      <c r="CA75" s="1325"/>
      <c r="CB75" s="1325"/>
      <c r="CC75" s="1325"/>
      <c r="CD75" s="1325"/>
      <c r="CE75" s="1325"/>
      <c r="CF75" s="1325">
        <v>6.9</v>
      </c>
      <c r="CG75" s="1325"/>
      <c r="CH75" s="1325"/>
      <c r="CI75" s="1325"/>
      <c r="CJ75" s="1325"/>
      <c r="CK75" s="1325"/>
      <c r="CL75" s="1325"/>
      <c r="CM75" s="1325"/>
      <c r="CN75" s="1325">
        <v>7.9</v>
      </c>
      <c r="CO75" s="1325"/>
      <c r="CP75" s="1325"/>
      <c r="CQ75" s="1325"/>
      <c r="CR75" s="1325"/>
      <c r="CS75" s="1325"/>
      <c r="CT75" s="1325"/>
      <c r="CU75" s="1325"/>
      <c r="CV75" s="1325">
        <v>8.3000000000000007</v>
      </c>
      <c r="CW75" s="1325"/>
      <c r="CX75" s="1325"/>
      <c r="CY75" s="1325"/>
      <c r="CZ75" s="1325"/>
      <c r="DA75" s="1325"/>
      <c r="DB75" s="1325"/>
      <c r="DC75" s="1325"/>
    </row>
    <row r="76" spans="2:107">
      <c r="B76" s="394"/>
      <c r="G76" s="1330"/>
      <c r="H76" s="1330"/>
      <c r="I76" s="1319"/>
      <c r="J76" s="1319"/>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4"/>
      <c r="G77" s="1319"/>
      <c r="H77" s="1319"/>
      <c r="I77" s="1319"/>
      <c r="J77" s="1319"/>
      <c r="K77" s="1331"/>
      <c r="L77" s="1331"/>
      <c r="M77" s="1331"/>
      <c r="N77" s="1331"/>
      <c r="AN77" s="1323" t="s">
        <v>618</v>
      </c>
      <c r="AO77" s="1323"/>
      <c r="AP77" s="1323"/>
      <c r="AQ77" s="1323"/>
      <c r="AR77" s="1323"/>
      <c r="AS77" s="1323"/>
      <c r="AT77" s="1323"/>
      <c r="AU77" s="1323"/>
      <c r="AV77" s="1323"/>
      <c r="AW77" s="1323"/>
      <c r="AX77" s="1323"/>
      <c r="AY77" s="1323"/>
      <c r="AZ77" s="1323"/>
      <c r="BA77" s="1323"/>
      <c r="BB77" s="1327" t="s">
        <v>619</v>
      </c>
      <c r="BC77" s="1327"/>
      <c r="BD77" s="1327"/>
      <c r="BE77" s="1327"/>
      <c r="BF77" s="1327"/>
      <c r="BG77" s="1327"/>
      <c r="BH77" s="1327"/>
      <c r="BI77" s="1327"/>
      <c r="BJ77" s="1327"/>
      <c r="BK77" s="1327"/>
      <c r="BL77" s="1327"/>
      <c r="BM77" s="1327"/>
      <c r="BN77" s="1327"/>
      <c r="BO77" s="1327"/>
      <c r="BP77" s="1325">
        <v>17.899999999999999</v>
      </c>
      <c r="BQ77" s="1325"/>
      <c r="BR77" s="1325"/>
      <c r="BS77" s="1325"/>
      <c r="BT77" s="1325"/>
      <c r="BU77" s="1325"/>
      <c r="BV77" s="1325"/>
      <c r="BW77" s="1325"/>
      <c r="BX77" s="1325">
        <v>0.8</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c r="B78" s="394"/>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4"/>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7" t="s">
        <v>621</v>
      </c>
      <c r="BC79" s="1327"/>
      <c r="BD79" s="1327"/>
      <c r="BE79" s="1327"/>
      <c r="BF79" s="1327"/>
      <c r="BG79" s="1327"/>
      <c r="BH79" s="1327"/>
      <c r="BI79" s="1327"/>
      <c r="BJ79" s="1327"/>
      <c r="BK79" s="1327"/>
      <c r="BL79" s="1327"/>
      <c r="BM79" s="1327"/>
      <c r="BN79" s="1327"/>
      <c r="BO79" s="1327"/>
      <c r="BP79" s="1325">
        <v>9.5</v>
      </c>
      <c r="BQ79" s="1325"/>
      <c r="BR79" s="1325"/>
      <c r="BS79" s="1325"/>
      <c r="BT79" s="1325"/>
      <c r="BU79" s="1325"/>
      <c r="BV79" s="1325"/>
      <c r="BW79" s="1325"/>
      <c r="BX79" s="1325">
        <v>8.1</v>
      </c>
      <c r="BY79" s="1325"/>
      <c r="BZ79" s="1325"/>
      <c r="CA79" s="1325"/>
      <c r="CB79" s="1325"/>
      <c r="CC79" s="1325"/>
      <c r="CD79" s="1325"/>
      <c r="CE79" s="1325"/>
      <c r="CF79" s="1325">
        <v>7.3</v>
      </c>
      <c r="CG79" s="1325"/>
      <c r="CH79" s="1325"/>
      <c r="CI79" s="1325"/>
      <c r="CJ79" s="1325"/>
      <c r="CK79" s="1325"/>
      <c r="CL79" s="1325"/>
      <c r="CM79" s="1325"/>
      <c r="CN79" s="1325">
        <v>7.2</v>
      </c>
      <c r="CO79" s="1325"/>
      <c r="CP79" s="1325"/>
      <c r="CQ79" s="1325"/>
      <c r="CR79" s="1325"/>
      <c r="CS79" s="1325"/>
      <c r="CT79" s="1325"/>
      <c r="CU79" s="1325"/>
      <c r="CV79" s="1325">
        <v>7.2</v>
      </c>
      <c r="CW79" s="1325"/>
      <c r="CX79" s="1325"/>
      <c r="CY79" s="1325"/>
      <c r="CZ79" s="1325"/>
      <c r="DA79" s="1325"/>
      <c r="DB79" s="1325"/>
      <c r="DC79" s="1325"/>
    </row>
    <row r="80" spans="2:107">
      <c r="B80" s="394"/>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HbnDJid65tuYhU4JXA51EmPHKmuwG6igzkdkx2dCZq3WLj/zj1RqgJRJ3OkrIBc6tlRNrKbDC4R41sN7eDlRw==" saltValue="PbAwexuEeO2S/mAjucwS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K100" zoomScaleNormal="100" zoomScaleSheetLayoutView="70" workbookViewId="0">
      <selection activeCell="AF89" sqref="AF8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sL1r3Yz3hEWabn1wCsawSwBDUpk+Kn9MoiXtFKzc05NI+jGiX+Gtpvmy4DufVZxIQVTOeIEl9MWLISKja90FQ==" saltValue="9nF/8gc9vNjdrHL4UP+g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7" zoomScale="70" zoomScaleNormal="70" zoomScaleSheetLayoutView="55" workbookViewId="0">
      <selection activeCell="BL113" sqref="BL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KamdjJ9tURkMQLFQqxj1d5GJS4KjnCQjqF9+V6JATIBm+jGblPRLBOi5jwac+OocsAYKPZWki/+OAx/gdrJWQ==" saltValue="6u0wstvqS2X0iFMMnGLC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74891</v>
      </c>
      <c r="E3" s="161"/>
      <c r="F3" s="162">
        <v>119685</v>
      </c>
      <c r="G3" s="163"/>
      <c r="H3" s="164"/>
    </row>
    <row r="4" spans="1:8">
      <c r="A4" s="165"/>
      <c r="B4" s="166"/>
      <c r="C4" s="167"/>
      <c r="D4" s="168">
        <v>50696</v>
      </c>
      <c r="E4" s="169"/>
      <c r="F4" s="170">
        <v>68464</v>
      </c>
      <c r="G4" s="171"/>
      <c r="H4" s="172"/>
    </row>
    <row r="5" spans="1:8">
      <c r="A5" s="153" t="s">
        <v>553</v>
      </c>
      <c r="B5" s="158"/>
      <c r="C5" s="159"/>
      <c r="D5" s="160">
        <v>70387</v>
      </c>
      <c r="E5" s="161"/>
      <c r="F5" s="162">
        <v>128611</v>
      </c>
      <c r="G5" s="163"/>
      <c r="H5" s="164"/>
    </row>
    <row r="6" spans="1:8">
      <c r="A6" s="165"/>
      <c r="B6" s="166"/>
      <c r="C6" s="167"/>
      <c r="D6" s="168">
        <v>17219</v>
      </c>
      <c r="E6" s="169"/>
      <c r="F6" s="170">
        <v>61552</v>
      </c>
      <c r="G6" s="171"/>
      <c r="H6" s="172"/>
    </row>
    <row r="7" spans="1:8">
      <c r="A7" s="153" t="s">
        <v>554</v>
      </c>
      <c r="B7" s="158"/>
      <c r="C7" s="159"/>
      <c r="D7" s="160">
        <v>45687</v>
      </c>
      <c r="E7" s="161"/>
      <c r="F7" s="162">
        <v>138651</v>
      </c>
      <c r="G7" s="163"/>
      <c r="H7" s="164"/>
    </row>
    <row r="8" spans="1:8">
      <c r="A8" s="165"/>
      <c r="B8" s="166"/>
      <c r="C8" s="167"/>
      <c r="D8" s="168">
        <v>21609</v>
      </c>
      <c r="E8" s="169"/>
      <c r="F8" s="170">
        <v>71211</v>
      </c>
      <c r="G8" s="171"/>
      <c r="H8" s="172"/>
    </row>
    <row r="9" spans="1:8">
      <c r="A9" s="153" t="s">
        <v>555</v>
      </c>
      <c r="B9" s="158"/>
      <c r="C9" s="159"/>
      <c r="D9" s="160">
        <v>204641</v>
      </c>
      <c r="E9" s="161"/>
      <c r="F9" s="162">
        <v>122882</v>
      </c>
      <c r="G9" s="163"/>
      <c r="H9" s="164"/>
    </row>
    <row r="10" spans="1:8">
      <c r="A10" s="165"/>
      <c r="B10" s="166"/>
      <c r="C10" s="167"/>
      <c r="D10" s="168">
        <v>77453</v>
      </c>
      <c r="E10" s="169"/>
      <c r="F10" s="170">
        <v>65785</v>
      </c>
      <c r="G10" s="171"/>
      <c r="H10" s="172"/>
    </row>
    <row r="11" spans="1:8">
      <c r="A11" s="153" t="s">
        <v>556</v>
      </c>
      <c r="B11" s="158"/>
      <c r="C11" s="159"/>
      <c r="D11" s="160">
        <v>50574</v>
      </c>
      <c r="E11" s="161"/>
      <c r="F11" s="162">
        <v>114790</v>
      </c>
      <c r="G11" s="163"/>
      <c r="H11" s="164"/>
    </row>
    <row r="12" spans="1:8">
      <c r="A12" s="165"/>
      <c r="B12" s="166"/>
      <c r="C12" s="173"/>
      <c r="D12" s="168">
        <v>23958</v>
      </c>
      <c r="E12" s="169"/>
      <c r="F12" s="170">
        <v>55601</v>
      </c>
      <c r="G12" s="171"/>
      <c r="H12" s="172"/>
    </row>
    <row r="13" spans="1:8">
      <c r="A13" s="153"/>
      <c r="B13" s="158"/>
      <c r="C13" s="174"/>
      <c r="D13" s="175">
        <v>89236</v>
      </c>
      <c r="E13" s="176"/>
      <c r="F13" s="177">
        <v>124924</v>
      </c>
      <c r="G13" s="178"/>
      <c r="H13" s="164"/>
    </row>
    <row r="14" spans="1:8">
      <c r="A14" s="165"/>
      <c r="B14" s="166"/>
      <c r="C14" s="167"/>
      <c r="D14" s="168">
        <v>38187</v>
      </c>
      <c r="E14" s="169"/>
      <c r="F14" s="170">
        <v>64523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8.6199999999999992</v>
      </c>
      <c r="C19" s="179">
        <f>ROUND(VALUE(SUBSTITUTE(実質収支比率等に係る経年分析!G$48,"▲","-")),2)</f>
        <v>12.24</v>
      </c>
      <c r="D19" s="179">
        <f>ROUND(VALUE(SUBSTITUTE(実質収支比率等に係る経年分析!H$48,"▲","-")),2)</f>
        <v>10.91</v>
      </c>
      <c r="E19" s="179">
        <f>ROUND(VALUE(SUBSTITUTE(実質収支比率等に係る経年分析!I$48,"▲","-")),2)</f>
        <v>10.5</v>
      </c>
      <c r="F19" s="179">
        <f>ROUND(VALUE(SUBSTITUTE(実質収支比率等に係る経年分析!J$48,"▲","-")),2)</f>
        <v>13.24</v>
      </c>
    </row>
    <row r="20" spans="1:11">
      <c r="A20" s="179" t="s">
        <v>55</v>
      </c>
      <c r="B20" s="179">
        <f>ROUND(VALUE(SUBSTITUTE(実質収支比率等に係る経年分析!F$47,"▲","-")),2)</f>
        <v>56.87</v>
      </c>
      <c r="C20" s="179">
        <f>ROUND(VALUE(SUBSTITUTE(実質収支比率等に係る経年分析!G$47,"▲","-")),2)</f>
        <v>53.82</v>
      </c>
      <c r="D20" s="179">
        <f>ROUND(VALUE(SUBSTITUTE(実質収支比率等に係る経年分析!H$47,"▲","-")),2)</f>
        <v>50.43</v>
      </c>
      <c r="E20" s="179">
        <f>ROUND(VALUE(SUBSTITUTE(実質収支比率等に係る経年分析!I$47,"▲","-")),2)</f>
        <v>49.12</v>
      </c>
      <c r="F20" s="179">
        <f>ROUND(VALUE(SUBSTITUTE(実質収支比率等に係る経年分析!J$47,"▲","-")),2)</f>
        <v>51.21</v>
      </c>
    </row>
    <row r="21" spans="1:11">
      <c r="A21" s="179" t="s">
        <v>56</v>
      </c>
      <c r="B21" s="179">
        <f>IF(ISNUMBER(VALUE(SUBSTITUTE(実質収支比率等に係る経年分析!F$49,"▲","-"))),ROUND(VALUE(SUBSTITUTE(実質収支比率等に係る経年分析!F$49,"▲","-")),2),NA())</f>
        <v>-11.84</v>
      </c>
      <c r="C21" s="179">
        <f>IF(ISNUMBER(VALUE(SUBSTITUTE(実質収支比率等に係る経年分析!G$49,"▲","-"))),ROUND(VALUE(SUBSTITUTE(実質収支比率等に係る経年分析!G$49,"▲","-")),2),NA())</f>
        <v>-1.22</v>
      </c>
      <c r="D21" s="179">
        <f>IF(ISNUMBER(VALUE(SUBSTITUTE(実質収支比率等に係る経年分析!H$49,"▲","-"))),ROUND(VALUE(SUBSTITUTE(実質収支比率等に係る経年分析!H$49,"▲","-")),2),NA())</f>
        <v>-11.34</v>
      </c>
      <c r="E21" s="179">
        <f>IF(ISNUMBER(VALUE(SUBSTITUTE(実質収支比率等に係る経年分析!I$49,"▲","-"))),ROUND(VALUE(SUBSTITUTE(実質収支比率等に係る経年分析!I$49,"▲","-")),2),NA())</f>
        <v>-7.92</v>
      </c>
      <c r="F21" s="179">
        <f>IF(ISNUMBER(VALUE(SUBSTITUTE(実質収支比率等に係る経年分析!J$49,"▲","-"))),ROUND(VALUE(SUBSTITUTE(実質収支比率等に係る経年分析!J$49,"▲","-")),2),NA())</f>
        <v>-0.06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c r="A32" s="180" t="str">
        <f>IF(連結実質赤字比率に係る赤字・黒字の構成分析!C$38="",NA(),連結実質赤字比率に係る赤字・黒字の構成分析!C$38)</f>
        <v>奨学金特別会計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2.31</v>
      </c>
    </row>
    <row r="34" spans="1:16">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4.55</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12.98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255</v>
      </c>
      <c r="E42" s="181"/>
      <c r="F42" s="181"/>
      <c r="G42" s="181">
        <f>'実質公債費比率（分子）の構造'!L$52</f>
        <v>263</v>
      </c>
      <c r="H42" s="181"/>
      <c r="I42" s="181"/>
      <c r="J42" s="181">
        <f>'実質公債費比率（分子）の構造'!M$52</f>
        <v>268</v>
      </c>
      <c r="K42" s="181"/>
      <c r="L42" s="181"/>
      <c r="M42" s="181">
        <f>'実質公債費比率（分子）の構造'!N$52</f>
        <v>257</v>
      </c>
      <c r="N42" s="181"/>
      <c r="O42" s="181"/>
      <c r="P42" s="181">
        <f>'実質公債費比率（分子）の構造'!O$52</f>
        <v>275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25</v>
      </c>
      <c r="C44" s="181"/>
      <c r="D44" s="181"/>
      <c r="E44" s="181">
        <f>'実質公債費比率（分子）の構造'!L$50</f>
        <v>25</v>
      </c>
      <c r="F44" s="181"/>
      <c r="G44" s="181"/>
      <c r="H44" s="181">
        <f>'実質公債費比率（分子）の構造'!M$50</f>
        <v>25</v>
      </c>
      <c r="I44" s="181"/>
      <c r="J44" s="181"/>
      <c r="K44" s="181">
        <f>'実質公債費比率（分子）の構造'!N$50</f>
        <v>31</v>
      </c>
      <c r="L44" s="181"/>
      <c r="M44" s="181"/>
      <c r="N44" s="181">
        <f>'実質公債費比率（分子）の構造'!O$50</f>
        <v>32</v>
      </c>
      <c r="O44" s="181"/>
      <c r="P44" s="181"/>
    </row>
    <row r="45" spans="1:16">
      <c r="A45" s="181" t="s">
        <v>66</v>
      </c>
      <c r="B45" s="181">
        <f>'実質公債費比率（分子）の構造'!K$49</f>
        <v>11</v>
      </c>
      <c r="C45" s="181"/>
      <c r="D45" s="181"/>
      <c r="E45" s="181">
        <f>'実質公債費比率（分子）の構造'!L$49</f>
        <v>11</v>
      </c>
      <c r="F45" s="181"/>
      <c r="G45" s="181"/>
      <c r="H45" s="181">
        <f>'実質公債費比率（分子）の構造'!M$49</f>
        <v>14</v>
      </c>
      <c r="I45" s="181"/>
      <c r="J45" s="181"/>
      <c r="K45" s="181">
        <f>'実質公債費比率（分子）の構造'!N$49</f>
        <v>7</v>
      </c>
      <c r="L45" s="181"/>
      <c r="M45" s="181"/>
      <c r="N45" s="181">
        <f>'実質公債費比率（分子）の構造'!O$49</f>
        <v>2</v>
      </c>
      <c r="O45" s="181"/>
      <c r="P45" s="181"/>
    </row>
    <row r="46" spans="1:16">
      <c r="A46" s="181" t="s">
        <v>67</v>
      </c>
      <c r="B46" s="181">
        <f>'実質公債費比率（分子）の構造'!K$48</f>
        <v>116</v>
      </c>
      <c r="C46" s="181"/>
      <c r="D46" s="181"/>
      <c r="E46" s="181">
        <f>'実質公債費比率（分子）の構造'!L$48</f>
        <v>122</v>
      </c>
      <c r="F46" s="181"/>
      <c r="G46" s="181"/>
      <c r="H46" s="181">
        <f>'実質公債費比率（分子）の構造'!M$48</f>
        <v>117</v>
      </c>
      <c r="I46" s="181"/>
      <c r="J46" s="181"/>
      <c r="K46" s="181">
        <f>'実質公債費比率（分子）の構造'!N$48</f>
        <v>122</v>
      </c>
      <c r="L46" s="181"/>
      <c r="M46" s="181"/>
      <c r="N46" s="181">
        <f>'実質公債費比率（分子）の構造'!O$48</f>
        <v>124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218</v>
      </c>
      <c r="C49" s="181"/>
      <c r="D49" s="181"/>
      <c r="E49" s="181">
        <f>'実質公債費比率（分子）の構造'!L$45</f>
        <v>227</v>
      </c>
      <c r="F49" s="181"/>
      <c r="G49" s="181"/>
      <c r="H49" s="181">
        <f>'実質公債費比率（分子）の構造'!M$45</f>
        <v>254</v>
      </c>
      <c r="I49" s="181"/>
      <c r="J49" s="181"/>
      <c r="K49" s="181">
        <f>'実質公債費比率（分子）の構造'!N$45</f>
        <v>267</v>
      </c>
      <c r="L49" s="181"/>
      <c r="M49" s="181"/>
      <c r="N49" s="181">
        <f>'実質公債費比率（分子）の構造'!O$45</f>
        <v>263</v>
      </c>
      <c r="O49" s="181"/>
      <c r="P49" s="181"/>
    </row>
    <row r="50" spans="1:16">
      <c r="A50" s="181" t="s">
        <v>71</v>
      </c>
      <c r="B50" s="181" t="e">
        <f>NA()</f>
        <v>#N/A</v>
      </c>
      <c r="C50" s="181">
        <f>IF(ISNUMBER('実質公債費比率（分子）の構造'!K$53),'実質公債費比率（分子）の構造'!K$53,NA())</f>
        <v>115</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142</v>
      </c>
      <c r="J50" s="181" t="e">
        <f>NA()</f>
        <v>#N/A</v>
      </c>
      <c r="K50" s="181" t="e">
        <f>NA()</f>
        <v>#N/A</v>
      </c>
      <c r="L50" s="181">
        <f>IF(ISNUMBER('実質公債費比率（分子）の構造'!N$53),'実質公債費比率（分子）の構造'!N$53,NA())</f>
        <v>170</v>
      </c>
      <c r="M50" s="181" t="e">
        <f>NA()</f>
        <v>#N/A</v>
      </c>
      <c r="N50" s="181" t="e">
        <f>NA()</f>
        <v>#N/A</v>
      </c>
      <c r="O50" s="181">
        <f>IF(ISNUMBER('実質公債費比率（分子）の構造'!O$53),'実質公債費比率（分子）の構造'!O$53,NA())</f>
        <v>146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3137</v>
      </c>
      <c r="E56" s="180"/>
      <c r="F56" s="180"/>
      <c r="G56" s="180">
        <f>'将来負担比率（分子）の構造'!J$52</f>
        <v>3138</v>
      </c>
      <c r="H56" s="180"/>
      <c r="I56" s="180"/>
      <c r="J56" s="180">
        <f>'将来負担比率（分子）の構造'!K$52</f>
        <v>3212</v>
      </c>
      <c r="K56" s="180"/>
      <c r="L56" s="180"/>
      <c r="M56" s="180">
        <f>'将来負担比率（分子）の構造'!L$52</f>
        <v>3320</v>
      </c>
      <c r="N56" s="180"/>
      <c r="O56" s="180"/>
      <c r="P56" s="180">
        <f>'将来負担比率（分子）の構造'!M$52</f>
        <v>3317</v>
      </c>
    </row>
    <row r="57" spans="1:16">
      <c r="A57" s="180" t="s">
        <v>42</v>
      </c>
      <c r="B57" s="180"/>
      <c r="C57" s="180"/>
      <c r="D57" s="180">
        <f>'将来負担比率（分子）の構造'!I$51</f>
        <v>124</v>
      </c>
      <c r="E57" s="180"/>
      <c r="F57" s="180"/>
      <c r="G57" s="180">
        <f>'将来負担比率（分子）の構造'!J$51</f>
        <v>164</v>
      </c>
      <c r="H57" s="180"/>
      <c r="I57" s="180"/>
      <c r="J57" s="180">
        <f>'将来負担比率（分子）の構造'!K$51</f>
        <v>208</v>
      </c>
      <c r="K57" s="180"/>
      <c r="L57" s="180"/>
      <c r="M57" s="180">
        <f>'将来負担比率（分子）の構造'!L$51</f>
        <v>577</v>
      </c>
      <c r="N57" s="180"/>
      <c r="O57" s="180"/>
      <c r="P57" s="180">
        <f>'将来負担比率（分子）の構造'!M$51</f>
        <v>612</v>
      </c>
    </row>
    <row r="58" spans="1:16">
      <c r="A58" s="180" t="s">
        <v>41</v>
      </c>
      <c r="B58" s="180"/>
      <c r="C58" s="180"/>
      <c r="D58" s="180">
        <f>'将来負担比率（分子）の構造'!I$50</f>
        <v>2680</v>
      </c>
      <c r="E58" s="180"/>
      <c r="F58" s="180"/>
      <c r="G58" s="180">
        <f>'将来負担比率（分子）の構造'!J$50</f>
        <v>2549</v>
      </c>
      <c r="H58" s="180"/>
      <c r="I58" s="180"/>
      <c r="J58" s="180">
        <f>'将来負担比率（分子）の構造'!K$50</f>
        <v>2442</v>
      </c>
      <c r="K58" s="180"/>
      <c r="L58" s="180"/>
      <c r="M58" s="180">
        <f>'将来負担比率（分子）の構造'!L$50</f>
        <v>2393</v>
      </c>
      <c r="N58" s="180"/>
      <c r="O58" s="180"/>
      <c r="P58" s="180">
        <f>'将来負担比率（分子）の構造'!M$50</f>
        <v>2408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460</v>
      </c>
      <c r="C62" s="180"/>
      <c r="D62" s="180"/>
      <c r="E62" s="180">
        <f>'将来負担比率（分子）の構造'!J$45</f>
        <v>338</v>
      </c>
      <c r="F62" s="180"/>
      <c r="G62" s="180"/>
      <c r="H62" s="180">
        <f>'将来負担比率（分子）の構造'!K$45</f>
        <v>381</v>
      </c>
      <c r="I62" s="180"/>
      <c r="J62" s="180"/>
      <c r="K62" s="180">
        <f>'将来負担比率（分子）の構造'!L$45</f>
        <v>347</v>
      </c>
      <c r="L62" s="180"/>
      <c r="M62" s="180"/>
      <c r="N62" s="180">
        <f>'将来負担比率（分子）の構造'!M$45</f>
        <v>302</v>
      </c>
      <c r="O62" s="180"/>
      <c r="P62" s="180"/>
    </row>
    <row r="63" spans="1:16">
      <c r="A63" s="180" t="s">
        <v>34</v>
      </c>
      <c r="B63" s="180">
        <f>'将来負担比率（分子）の構造'!I$44</f>
        <v>239</v>
      </c>
      <c r="C63" s="180"/>
      <c r="D63" s="180"/>
      <c r="E63" s="180">
        <f>'将来負担比率（分子）の構造'!J$44</f>
        <v>217</v>
      </c>
      <c r="F63" s="180"/>
      <c r="G63" s="180"/>
      <c r="H63" s="180">
        <f>'将来負担比率（分子）の構造'!K$44</f>
        <v>190</v>
      </c>
      <c r="I63" s="180"/>
      <c r="J63" s="180"/>
      <c r="K63" s="180">
        <f>'将来負担比率（分子）の構造'!L$44</f>
        <v>159</v>
      </c>
      <c r="L63" s="180"/>
      <c r="M63" s="180"/>
      <c r="N63" s="180">
        <f>'将来負担比率（分子）の構造'!M$44</f>
        <v>190</v>
      </c>
      <c r="O63" s="180"/>
      <c r="P63" s="180"/>
    </row>
    <row r="64" spans="1:16">
      <c r="A64" s="180" t="s">
        <v>33</v>
      </c>
      <c r="B64" s="180">
        <f>'将来負担比率（分子）の構造'!I$43</f>
        <v>2157</v>
      </c>
      <c r="C64" s="180"/>
      <c r="D64" s="180"/>
      <c r="E64" s="180">
        <f>'将来負担比率（分子）の構造'!J$43</f>
        <v>2224</v>
      </c>
      <c r="F64" s="180"/>
      <c r="G64" s="180"/>
      <c r="H64" s="180">
        <f>'将来負担比率（分子）の構造'!K$43</f>
        <v>2244</v>
      </c>
      <c r="I64" s="180"/>
      <c r="J64" s="180"/>
      <c r="K64" s="180">
        <f>'将来負担比率（分子）の構造'!L$43</f>
        <v>2413</v>
      </c>
      <c r="L64" s="180"/>
      <c r="M64" s="180"/>
      <c r="N64" s="180">
        <f>'将来負担比率（分子）の構造'!M$43</f>
        <v>2513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2456</v>
      </c>
      <c r="C66" s="180"/>
      <c r="D66" s="180"/>
      <c r="E66" s="180">
        <f>'将来負担比率（分子）の構造'!J$41</f>
        <v>2540</v>
      </c>
      <c r="F66" s="180"/>
      <c r="G66" s="180"/>
      <c r="H66" s="180">
        <f>'将来負担比率（分子）の構造'!K$41</f>
        <v>2501</v>
      </c>
      <c r="I66" s="180"/>
      <c r="J66" s="180"/>
      <c r="K66" s="180">
        <f>'将来負担比率（分子）の構造'!L$41</f>
        <v>3286</v>
      </c>
      <c r="L66" s="180"/>
      <c r="M66" s="180"/>
      <c r="N66" s="180">
        <f>'将来負担比率（分子）の構造'!M$41</f>
        <v>3363</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32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1040</v>
      </c>
      <c r="C72" s="184">
        <f>基金残高に係る経年分析!G55</f>
        <v>1007</v>
      </c>
      <c r="D72" s="184">
        <f>基金残高に係る経年分析!H55</f>
        <v>1058</v>
      </c>
    </row>
    <row r="73" spans="1:16">
      <c r="A73" s="183" t="s">
        <v>78</v>
      </c>
      <c r="B73" s="184">
        <f>基金残高に係る経年分析!F56</f>
        <v>350</v>
      </c>
      <c r="C73" s="184">
        <f>基金残高に係る経年分析!G56</f>
        <v>350</v>
      </c>
      <c r="D73" s="184">
        <f>基金残高に係る経年分析!H56</f>
        <v>350</v>
      </c>
    </row>
    <row r="74" spans="1:16">
      <c r="A74" s="183" t="s">
        <v>79</v>
      </c>
      <c r="B74" s="184">
        <f>基金残高に係る経年分析!F57</f>
        <v>906</v>
      </c>
      <c r="C74" s="184">
        <f>基金残高に係る経年分析!G57</f>
        <v>884</v>
      </c>
      <c r="D74" s="184">
        <f>基金残高に係る経年分析!H57</f>
        <v>840</v>
      </c>
    </row>
  </sheetData>
  <sheetProtection algorithmName="SHA-512" hashValue="2Mj1UEQxcIJTlzBq1o0scmrGu6Nhq5oMsAvUv9qpheIVJUw+wXYM81x4OQrPD25k+1mNr8mfcFHgINYfZxrsNg==" saltValue="znjxqmSPPkGWHHlbzg85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790130</v>
      </c>
      <c r="S5" s="727"/>
      <c r="T5" s="727"/>
      <c r="U5" s="727"/>
      <c r="V5" s="727"/>
      <c r="W5" s="727"/>
      <c r="X5" s="727"/>
      <c r="Y5" s="773"/>
      <c r="Z5" s="791">
        <v>22.5</v>
      </c>
      <c r="AA5" s="791"/>
      <c r="AB5" s="791"/>
      <c r="AC5" s="791"/>
      <c r="AD5" s="792">
        <v>790130</v>
      </c>
      <c r="AE5" s="792"/>
      <c r="AF5" s="792"/>
      <c r="AG5" s="792"/>
      <c r="AH5" s="792"/>
      <c r="AI5" s="792"/>
      <c r="AJ5" s="792"/>
      <c r="AK5" s="792"/>
      <c r="AL5" s="774">
        <v>39.799999999999997</v>
      </c>
      <c r="AM5" s="743"/>
      <c r="AN5" s="743"/>
      <c r="AO5" s="775"/>
      <c r="AP5" s="760" t="s">
        <v>229</v>
      </c>
      <c r="AQ5" s="761"/>
      <c r="AR5" s="761"/>
      <c r="AS5" s="761"/>
      <c r="AT5" s="761"/>
      <c r="AU5" s="761"/>
      <c r="AV5" s="761"/>
      <c r="AW5" s="761"/>
      <c r="AX5" s="761"/>
      <c r="AY5" s="761"/>
      <c r="AZ5" s="761"/>
      <c r="BA5" s="761"/>
      <c r="BB5" s="761"/>
      <c r="BC5" s="761"/>
      <c r="BD5" s="761"/>
      <c r="BE5" s="761"/>
      <c r="BF5" s="762"/>
      <c r="BG5" s="661">
        <v>790130</v>
      </c>
      <c r="BH5" s="664"/>
      <c r="BI5" s="664"/>
      <c r="BJ5" s="664"/>
      <c r="BK5" s="664"/>
      <c r="BL5" s="664"/>
      <c r="BM5" s="664"/>
      <c r="BN5" s="665"/>
      <c r="BO5" s="723">
        <v>100</v>
      </c>
      <c r="BP5" s="723"/>
      <c r="BQ5" s="723"/>
      <c r="BR5" s="723"/>
      <c r="BS5" s="724" t="s">
        <v>174</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22474</v>
      </c>
      <c r="S6" s="664"/>
      <c r="T6" s="664"/>
      <c r="U6" s="664"/>
      <c r="V6" s="664"/>
      <c r="W6" s="664"/>
      <c r="X6" s="664"/>
      <c r="Y6" s="665"/>
      <c r="Z6" s="723">
        <v>0.6</v>
      </c>
      <c r="AA6" s="723"/>
      <c r="AB6" s="723"/>
      <c r="AC6" s="723"/>
      <c r="AD6" s="724">
        <v>22474</v>
      </c>
      <c r="AE6" s="724"/>
      <c r="AF6" s="724"/>
      <c r="AG6" s="724"/>
      <c r="AH6" s="724"/>
      <c r="AI6" s="724"/>
      <c r="AJ6" s="724"/>
      <c r="AK6" s="724"/>
      <c r="AL6" s="666">
        <v>1.1000000000000001</v>
      </c>
      <c r="AM6" s="667"/>
      <c r="AN6" s="667"/>
      <c r="AO6" s="725"/>
      <c r="AP6" s="658" t="s">
        <v>234</v>
      </c>
      <c r="AQ6" s="659"/>
      <c r="AR6" s="659"/>
      <c r="AS6" s="659"/>
      <c r="AT6" s="659"/>
      <c r="AU6" s="659"/>
      <c r="AV6" s="659"/>
      <c r="AW6" s="659"/>
      <c r="AX6" s="659"/>
      <c r="AY6" s="659"/>
      <c r="AZ6" s="659"/>
      <c r="BA6" s="659"/>
      <c r="BB6" s="659"/>
      <c r="BC6" s="659"/>
      <c r="BD6" s="659"/>
      <c r="BE6" s="659"/>
      <c r="BF6" s="660"/>
      <c r="BG6" s="661">
        <v>790130</v>
      </c>
      <c r="BH6" s="664"/>
      <c r="BI6" s="664"/>
      <c r="BJ6" s="664"/>
      <c r="BK6" s="664"/>
      <c r="BL6" s="664"/>
      <c r="BM6" s="664"/>
      <c r="BN6" s="665"/>
      <c r="BO6" s="723">
        <v>100</v>
      </c>
      <c r="BP6" s="723"/>
      <c r="BQ6" s="723"/>
      <c r="BR6" s="723"/>
      <c r="BS6" s="724" t="s">
        <v>174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58662</v>
      </c>
      <c r="CS6" s="664"/>
      <c r="CT6" s="664"/>
      <c r="CU6" s="664"/>
      <c r="CV6" s="664"/>
      <c r="CW6" s="664"/>
      <c r="CX6" s="664"/>
      <c r="CY6" s="665"/>
      <c r="CZ6" s="774">
        <v>1.8</v>
      </c>
      <c r="DA6" s="743"/>
      <c r="DB6" s="743"/>
      <c r="DC6" s="777"/>
      <c r="DD6" s="669" t="s">
        <v>174</v>
      </c>
      <c r="DE6" s="664"/>
      <c r="DF6" s="664"/>
      <c r="DG6" s="664"/>
      <c r="DH6" s="664"/>
      <c r="DI6" s="664"/>
      <c r="DJ6" s="664"/>
      <c r="DK6" s="664"/>
      <c r="DL6" s="664"/>
      <c r="DM6" s="664"/>
      <c r="DN6" s="664"/>
      <c r="DO6" s="664"/>
      <c r="DP6" s="665"/>
      <c r="DQ6" s="669">
        <v>58662</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1069</v>
      </c>
      <c r="S7" s="664"/>
      <c r="T7" s="664"/>
      <c r="U7" s="664"/>
      <c r="V7" s="664"/>
      <c r="W7" s="664"/>
      <c r="X7" s="664"/>
      <c r="Y7" s="665"/>
      <c r="Z7" s="723">
        <v>0</v>
      </c>
      <c r="AA7" s="723"/>
      <c r="AB7" s="723"/>
      <c r="AC7" s="723"/>
      <c r="AD7" s="724">
        <v>1069</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347638</v>
      </c>
      <c r="BH7" s="664"/>
      <c r="BI7" s="664"/>
      <c r="BJ7" s="664"/>
      <c r="BK7" s="664"/>
      <c r="BL7" s="664"/>
      <c r="BM7" s="664"/>
      <c r="BN7" s="665"/>
      <c r="BO7" s="723">
        <v>44</v>
      </c>
      <c r="BP7" s="723"/>
      <c r="BQ7" s="723"/>
      <c r="BR7" s="723"/>
      <c r="BS7" s="724" t="s">
        <v>174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464484</v>
      </c>
      <c r="CS7" s="664"/>
      <c r="CT7" s="664"/>
      <c r="CU7" s="664"/>
      <c r="CV7" s="664"/>
      <c r="CW7" s="664"/>
      <c r="CX7" s="664"/>
      <c r="CY7" s="665"/>
      <c r="CZ7" s="723">
        <v>14.3</v>
      </c>
      <c r="DA7" s="723"/>
      <c r="DB7" s="723"/>
      <c r="DC7" s="723"/>
      <c r="DD7" s="669">
        <v>1774</v>
      </c>
      <c r="DE7" s="664"/>
      <c r="DF7" s="664"/>
      <c r="DG7" s="664"/>
      <c r="DH7" s="664"/>
      <c r="DI7" s="664"/>
      <c r="DJ7" s="664"/>
      <c r="DK7" s="664"/>
      <c r="DL7" s="664"/>
      <c r="DM7" s="664"/>
      <c r="DN7" s="664"/>
      <c r="DO7" s="664"/>
      <c r="DP7" s="665"/>
      <c r="DQ7" s="669">
        <v>420843</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2378</v>
      </c>
      <c r="S8" s="664"/>
      <c r="T8" s="664"/>
      <c r="U8" s="664"/>
      <c r="V8" s="664"/>
      <c r="W8" s="664"/>
      <c r="X8" s="664"/>
      <c r="Y8" s="665"/>
      <c r="Z8" s="723">
        <v>0.1</v>
      </c>
      <c r="AA8" s="723"/>
      <c r="AB8" s="723"/>
      <c r="AC8" s="723"/>
      <c r="AD8" s="724">
        <v>2378</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11431</v>
      </c>
      <c r="BH8" s="664"/>
      <c r="BI8" s="664"/>
      <c r="BJ8" s="664"/>
      <c r="BK8" s="664"/>
      <c r="BL8" s="664"/>
      <c r="BM8" s="664"/>
      <c r="BN8" s="665"/>
      <c r="BO8" s="723">
        <v>1.4</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1072883</v>
      </c>
      <c r="CS8" s="664"/>
      <c r="CT8" s="664"/>
      <c r="CU8" s="664"/>
      <c r="CV8" s="664"/>
      <c r="CW8" s="664"/>
      <c r="CX8" s="664"/>
      <c r="CY8" s="665"/>
      <c r="CZ8" s="723">
        <v>33.1</v>
      </c>
      <c r="DA8" s="723"/>
      <c r="DB8" s="723"/>
      <c r="DC8" s="723"/>
      <c r="DD8" s="669">
        <v>20070</v>
      </c>
      <c r="DE8" s="664"/>
      <c r="DF8" s="664"/>
      <c r="DG8" s="664"/>
      <c r="DH8" s="664"/>
      <c r="DI8" s="664"/>
      <c r="DJ8" s="664"/>
      <c r="DK8" s="664"/>
      <c r="DL8" s="664"/>
      <c r="DM8" s="664"/>
      <c r="DN8" s="664"/>
      <c r="DO8" s="664"/>
      <c r="DP8" s="665"/>
      <c r="DQ8" s="669">
        <v>534186</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2182</v>
      </c>
      <c r="S9" s="664"/>
      <c r="T9" s="664"/>
      <c r="U9" s="664"/>
      <c r="V9" s="664"/>
      <c r="W9" s="664"/>
      <c r="X9" s="664"/>
      <c r="Y9" s="665"/>
      <c r="Z9" s="723">
        <v>0.1</v>
      </c>
      <c r="AA9" s="723"/>
      <c r="AB9" s="723"/>
      <c r="AC9" s="723"/>
      <c r="AD9" s="724">
        <v>2182</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275785</v>
      </c>
      <c r="BH9" s="664"/>
      <c r="BI9" s="664"/>
      <c r="BJ9" s="664"/>
      <c r="BK9" s="664"/>
      <c r="BL9" s="664"/>
      <c r="BM9" s="664"/>
      <c r="BN9" s="665"/>
      <c r="BO9" s="723">
        <v>34.9</v>
      </c>
      <c r="BP9" s="723"/>
      <c r="BQ9" s="723"/>
      <c r="BR9" s="723"/>
      <c r="BS9" s="669" t="s">
        <v>138</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231194</v>
      </c>
      <c r="CS9" s="664"/>
      <c r="CT9" s="664"/>
      <c r="CU9" s="664"/>
      <c r="CV9" s="664"/>
      <c r="CW9" s="664"/>
      <c r="CX9" s="664"/>
      <c r="CY9" s="665"/>
      <c r="CZ9" s="723">
        <v>7.1</v>
      </c>
      <c r="DA9" s="723"/>
      <c r="DB9" s="723"/>
      <c r="DC9" s="723"/>
      <c r="DD9" s="669">
        <v>2873</v>
      </c>
      <c r="DE9" s="664"/>
      <c r="DF9" s="664"/>
      <c r="DG9" s="664"/>
      <c r="DH9" s="664"/>
      <c r="DI9" s="664"/>
      <c r="DJ9" s="664"/>
      <c r="DK9" s="664"/>
      <c r="DL9" s="664"/>
      <c r="DM9" s="664"/>
      <c r="DN9" s="664"/>
      <c r="DO9" s="664"/>
      <c r="DP9" s="665"/>
      <c r="DQ9" s="669">
        <v>195143</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241</v>
      </c>
      <c r="AA10" s="723"/>
      <c r="AB10" s="723"/>
      <c r="AC10" s="723"/>
      <c r="AD10" s="724" t="s">
        <v>174</v>
      </c>
      <c r="AE10" s="724"/>
      <c r="AF10" s="724"/>
      <c r="AG10" s="724"/>
      <c r="AH10" s="724"/>
      <c r="AI10" s="724"/>
      <c r="AJ10" s="724"/>
      <c r="AK10" s="724"/>
      <c r="AL10" s="666" t="s">
        <v>174</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19905</v>
      </c>
      <c r="BH10" s="664"/>
      <c r="BI10" s="664"/>
      <c r="BJ10" s="664"/>
      <c r="BK10" s="664"/>
      <c r="BL10" s="664"/>
      <c r="BM10" s="664"/>
      <c r="BN10" s="665"/>
      <c r="BO10" s="723">
        <v>2.5</v>
      </c>
      <c r="BP10" s="723"/>
      <c r="BQ10" s="723"/>
      <c r="BR10" s="723"/>
      <c r="BS10" s="669" t="s">
        <v>174</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4</v>
      </c>
      <c r="CS10" s="664"/>
      <c r="CT10" s="664"/>
      <c r="CU10" s="664"/>
      <c r="CV10" s="664"/>
      <c r="CW10" s="664"/>
      <c r="CX10" s="664"/>
      <c r="CY10" s="665"/>
      <c r="CZ10" s="723">
        <v>0</v>
      </c>
      <c r="DA10" s="723"/>
      <c r="DB10" s="723"/>
      <c r="DC10" s="723"/>
      <c r="DD10" s="669" t="s">
        <v>174</v>
      </c>
      <c r="DE10" s="664"/>
      <c r="DF10" s="664"/>
      <c r="DG10" s="664"/>
      <c r="DH10" s="664"/>
      <c r="DI10" s="664"/>
      <c r="DJ10" s="664"/>
      <c r="DK10" s="664"/>
      <c r="DL10" s="664"/>
      <c r="DM10" s="664"/>
      <c r="DN10" s="664"/>
      <c r="DO10" s="664"/>
      <c r="DP10" s="665"/>
      <c r="DQ10" s="669">
        <v>4</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174</v>
      </c>
      <c r="S11" s="664"/>
      <c r="T11" s="664"/>
      <c r="U11" s="664"/>
      <c r="V11" s="664"/>
      <c r="W11" s="664"/>
      <c r="X11" s="664"/>
      <c r="Y11" s="665"/>
      <c r="Z11" s="723" t="s">
        <v>138</v>
      </c>
      <c r="AA11" s="723"/>
      <c r="AB11" s="723"/>
      <c r="AC11" s="723"/>
      <c r="AD11" s="724" t="s">
        <v>174</v>
      </c>
      <c r="AE11" s="724"/>
      <c r="AF11" s="724"/>
      <c r="AG11" s="724"/>
      <c r="AH11" s="724"/>
      <c r="AI11" s="724"/>
      <c r="AJ11" s="724"/>
      <c r="AK11" s="724"/>
      <c r="AL11" s="666" t="s">
        <v>241</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40517</v>
      </c>
      <c r="BH11" s="664"/>
      <c r="BI11" s="664"/>
      <c r="BJ11" s="664"/>
      <c r="BK11" s="664"/>
      <c r="BL11" s="664"/>
      <c r="BM11" s="664"/>
      <c r="BN11" s="665"/>
      <c r="BO11" s="723">
        <v>5.0999999999999996</v>
      </c>
      <c r="BP11" s="723"/>
      <c r="BQ11" s="723"/>
      <c r="BR11" s="723"/>
      <c r="BS11" s="669" t="s">
        <v>138</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83878</v>
      </c>
      <c r="CS11" s="664"/>
      <c r="CT11" s="664"/>
      <c r="CU11" s="664"/>
      <c r="CV11" s="664"/>
      <c r="CW11" s="664"/>
      <c r="CX11" s="664"/>
      <c r="CY11" s="665"/>
      <c r="CZ11" s="723">
        <v>2.6</v>
      </c>
      <c r="DA11" s="723"/>
      <c r="DB11" s="723"/>
      <c r="DC11" s="723"/>
      <c r="DD11" s="669">
        <v>44017</v>
      </c>
      <c r="DE11" s="664"/>
      <c r="DF11" s="664"/>
      <c r="DG11" s="664"/>
      <c r="DH11" s="664"/>
      <c r="DI11" s="664"/>
      <c r="DJ11" s="664"/>
      <c r="DK11" s="664"/>
      <c r="DL11" s="664"/>
      <c r="DM11" s="664"/>
      <c r="DN11" s="664"/>
      <c r="DO11" s="664"/>
      <c r="DP11" s="665"/>
      <c r="DQ11" s="669">
        <v>43736</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115879</v>
      </c>
      <c r="S12" s="664"/>
      <c r="T12" s="664"/>
      <c r="U12" s="664"/>
      <c r="V12" s="664"/>
      <c r="W12" s="664"/>
      <c r="X12" s="664"/>
      <c r="Y12" s="665"/>
      <c r="Z12" s="723">
        <v>3.3</v>
      </c>
      <c r="AA12" s="723"/>
      <c r="AB12" s="723"/>
      <c r="AC12" s="723"/>
      <c r="AD12" s="724">
        <v>115879</v>
      </c>
      <c r="AE12" s="724"/>
      <c r="AF12" s="724"/>
      <c r="AG12" s="724"/>
      <c r="AH12" s="724"/>
      <c r="AI12" s="724"/>
      <c r="AJ12" s="724"/>
      <c r="AK12" s="724"/>
      <c r="AL12" s="666">
        <v>5.8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392718</v>
      </c>
      <c r="BH12" s="664"/>
      <c r="BI12" s="664"/>
      <c r="BJ12" s="664"/>
      <c r="BK12" s="664"/>
      <c r="BL12" s="664"/>
      <c r="BM12" s="664"/>
      <c r="BN12" s="665"/>
      <c r="BO12" s="723">
        <v>49.7</v>
      </c>
      <c r="BP12" s="723"/>
      <c r="BQ12" s="723"/>
      <c r="BR12" s="723"/>
      <c r="BS12" s="669" t="s">
        <v>241</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29105</v>
      </c>
      <c r="CS12" s="664"/>
      <c r="CT12" s="664"/>
      <c r="CU12" s="664"/>
      <c r="CV12" s="664"/>
      <c r="CW12" s="664"/>
      <c r="CX12" s="664"/>
      <c r="CY12" s="665"/>
      <c r="CZ12" s="723">
        <v>0.9</v>
      </c>
      <c r="DA12" s="723"/>
      <c r="DB12" s="723"/>
      <c r="DC12" s="723"/>
      <c r="DD12" s="669" t="s">
        <v>174</v>
      </c>
      <c r="DE12" s="664"/>
      <c r="DF12" s="664"/>
      <c r="DG12" s="664"/>
      <c r="DH12" s="664"/>
      <c r="DI12" s="664"/>
      <c r="DJ12" s="664"/>
      <c r="DK12" s="664"/>
      <c r="DL12" s="664"/>
      <c r="DM12" s="664"/>
      <c r="DN12" s="664"/>
      <c r="DO12" s="664"/>
      <c r="DP12" s="665"/>
      <c r="DQ12" s="669">
        <v>21274</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174</v>
      </c>
      <c r="S13" s="664"/>
      <c r="T13" s="664"/>
      <c r="U13" s="664"/>
      <c r="V13" s="664"/>
      <c r="W13" s="664"/>
      <c r="X13" s="664"/>
      <c r="Y13" s="665"/>
      <c r="Z13" s="723" t="s">
        <v>174</v>
      </c>
      <c r="AA13" s="723"/>
      <c r="AB13" s="723"/>
      <c r="AC13" s="723"/>
      <c r="AD13" s="724" t="s">
        <v>174</v>
      </c>
      <c r="AE13" s="724"/>
      <c r="AF13" s="724"/>
      <c r="AG13" s="724"/>
      <c r="AH13" s="724"/>
      <c r="AI13" s="724"/>
      <c r="AJ13" s="724"/>
      <c r="AK13" s="724"/>
      <c r="AL13" s="666" t="s">
        <v>174</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392710</v>
      </c>
      <c r="BH13" s="664"/>
      <c r="BI13" s="664"/>
      <c r="BJ13" s="664"/>
      <c r="BK13" s="664"/>
      <c r="BL13" s="664"/>
      <c r="BM13" s="664"/>
      <c r="BN13" s="665"/>
      <c r="BO13" s="723">
        <v>49.7</v>
      </c>
      <c r="BP13" s="723"/>
      <c r="BQ13" s="723"/>
      <c r="BR13" s="723"/>
      <c r="BS13" s="669" t="s">
        <v>174</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529208</v>
      </c>
      <c r="CS13" s="664"/>
      <c r="CT13" s="664"/>
      <c r="CU13" s="664"/>
      <c r="CV13" s="664"/>
      <c r="CW13" s="664"/>
      <c r="CX13" s="664"/>
      <c r="CY13" s="665"/>
      <c r="CZ13" s="723">
        <v>16.3</v>
      </c>
      <c r="DA13" s="723"/>
      <c r="DB13" s="723"/>
      <c r="DC13" s="723"/>
      <c r="DD13" s="669">
        <v>186491</v>
      </c>
      <c r="DE13" s="664"/>
      <c r="DF13" s="664"/>
      <c r="DG13" s="664"/>
      <c r="DH13" s="664"/>
      <c r="DI13" s="664"/>
      <c r="DJ13" s="664"/>
      <c r="DK13" s="664"/>
      <c r="DL13" s="664"/>
      <c r="DM13" s="664"/>
      <c r="DN13" s="664"/>
      <c r="DO13" s="664"/>
      <c r="DP13" s="665"/>
      <c r="DQ13" s="669">
        <v>221517</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174</v>
      </c>
      <c r="S14" s="664"/>
      <c r="T14" s="664"/>
      <c r="U14" s="664"/>
      <c r="V14" s="664"/>
      <c r="W14" s="664"/>
      <c r="X14" s="664"/>
      <c r="Y14" s="665"/>
      <c r="Z14" s="723" t="s">
        <v>174</v>
      </c>
      <c r="AA14" s="723"/>
      <c r="AB14" s="723"/>
      <c r="AC14" s="723"/>
      <c r="AD14" s="724" t="s">
        <v>174</v>
      </c>
      <c r="AE14" s="724"/>
      <c r="AF14" s="724"/>
      <c r="AG14" s="724"/>
      <c r="AH14" s="724"/>
      <c r="AI14" s="724"/>
      <c r="AJ14" s="724"/>
      <c r="AK14" s="724"/>
      <c r="AL14" s="666" t="s">
        <v>241</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21450</v>
      </c>
      <c r="BH14" s="664"/>
      <c r="BI14" s="664"/>
      <c r="BJ14" s="664"/>
      <c r="BK14" s="664"/>
      <c r="BL14" s="664"/>
      <c r="BM14" s="664"/>
      <c r="BN14" s="665"/>
      <c r="BO14" s="723">
        <v>2.7</v>
      </c>
      <c r="BP14" s="723"/>
      <c r="BQ14" s="723"/>
      <c r="BR14" s="723"/>
      <c r="BS14" s="669" t="s">
        <v>241</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139788</v>
      </c>
      <c r="CS14" s="664"/>
      <c r="CT14" s="664"/>
      <c r="CU14" s="664"/>
      <c r="CV14" s="664"/>
      <c r="CW14" s="664"/>
      <c r="CX14" s="664"/>
      <c r="CY14" s="665"/>
      <c r="CZ14" s="723">
        <v>4.3</v>
      </c>
      <c r="DA14" s="723"/>
      <c r="DB14" s="723"/>
      <c r="DC14" s="723"/>
      <c r="DD14" s="669">
        <v>23815</v>
      </c>
      <c r="DE14" s="664"/>
      <c r="DF14" s="664"/>
      <c r="DG14" s="664"/>
      <c r="DH14" s="664"/>
      <c r="DI14" s="664"/>
      <c r="DJ14" s="664"/>
      <c r="DK14" s="664"/>
      <c r="DL14" s="664"/>
      <c r="DM14" s="664"/>
      <c r="DN14" s="664"/>
      <c r="DO14" s="664"/>
      <c r="DP14" s="665"/>
      <c r="DQ14" s="669">
        <v>116768</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8532</v>
      </c>
      <c r="S15" s="664"/>
      <c r="T15" s="664"/>
      <c r="U15" s="664"/>
      <c r="V15" s="664"/>
      <c r="W15" s="664"/>
      <c r="X15" s="664"/>
      <c r="Y15" s="665"/>
      <c r="Z15" s="723">
        <v>0.2</v>
      </c>
      <c r="AA15" s="723"/>
      <c r="AB15" s="723"/>
      <c r="AC15" s="723"/>
      <c r="AD15" s="724">
        <v>8532</v>
      </c>
      <c r="AE15" s="724"/>
      <c r="AF15" s="724"/>
      <c r="AG15" s="724"/>
      <c r="AH15" s="724"/>
      <c r="AI15" s="724"/>
      <c r="AJ15" s="724"/>
      <c r="AK15" s="724"/>
      <c r="AL15" s="666">
        <v>0.4</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28324</v>
      </c>
      <c r="BH15" s="664"/>
      <c r="BI15" s="664"/>
      <c r="BJ15" s="664"/>
      <c r="BK15" s="664"/>
      <c r="BL15" s="664"/>
      <c r="BM15" s="664"/>
      <c r="BN15" s="665"/>
      <c r="BO15" s="723">
        <v>3.6</v>
      </c>
      <c r="BP15" s="723"/>
      <c r="BQ15" s="723"/>
      <c r="BR15" s="723"/>
      <c r="BS15" s="669" t="s">
        <v>174</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365402</v>
      </c>
      <c r="CS15" s="664"/>
      <c r="CT15" s="664"/>
      <c r="CU15" s="664"/>
      <c r="CV15" s="664"/>
      <c r="CW15" s="664"/>
      <c r="CX15" s="664"/>
      <c r="CY15" s="665"/>
      <c r="CZ15" s="723">
        <v>11.3</v>
      </c>
      <c r="DA15" s="723"/>
      <c r="DB15" s="723"/>
      <c r="DC15" s="723"/>
      <c r="DD15" s="669">
        <v>66834</v>
      </c>
      <c r="DE15" s="664"/>
      <c r="DF15" s="664"/>
      <c r="DG15" s="664"/>
      <c r="DH15" s="664"/>
      <c r="DI15" s="664"/>
      <c r="DJ15" s="664"/>
      <c r="DK15" s="664"/>
      <c r="DL15" s="664"/>
      <c r="DM15" s="664"/>
      <c r="DN15" s="664"/>
      <c r="DO15" s="664"/>
      <c r="DP15" s="665"/>
      <c r="DQ15" s="669">
        <v>282613</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174</v>
      </c>
      <c r="S16" s="664"/>
      <c r="T16" s="664"/>
      <c r="U16" s="664"/>
      <c r="V16" s="664"/>
      <c r="W16" s="664"/>
      <c r="X16" s="664"/>
      <c r="Y16" s="665"/>
      <c r="Z16" s="723" t="s">
        <v>174</v>
      </c>
      <c r="AA16" s="723"/>
      <c r="AB16" s="723"/>
      <c r="AC16" s="723"/>
      <c r="AD16" s="724" t="s">
        <v>174</v>
      </c>
      <c r="AE16" s="724"/>
      <c r="AF16" s="724"/>
      <c r="AG16" s="724"/>
      <c r="AH16" s="724"/>
      <c r="AI16" s="724"/>
      <c r="AJ16" s="724"/>
      <c r="AK16" s="724"/>
      <c r="AL16" s="666" t="s">
        <v>174</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174</v>
      </c>
      <c r="BH16" s="664"/>
      <c r="BI16" s="664"/>
      <c r="BJ16" s="664"/>
      <c r="BK16" s="664"/>
      <c r="BL16" s="664"/>
      <c r="BM16" s="664"/>
      <c r="BN16" s="665"/>
      <c r="BO16" s="723" t="s">
        <v>241</v>
      </c>
      <c r="BP16" s="723"/>
      <c r="BQ16" s="723"/>
      <c r="BR16" s="723"/>
      <c r="BS16" s="669" t="s">
        <v>241</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174</v>
      </c>
      <c r="CS16" s="664"/>
      <c r="CT16" s="664"/>
      <c r="CU16" s="664"/>
      <c r="CV16" s="664"/>
      <c r="CW16" s="664"/>
      <c r="CX16" s="664"/>
      <c r="CY16" s="665"/>
      <c r="CZ16" s="723" t="s">
        <v>174</v>
      </c>
      <c r="DA16" s="723"/>
      <c r="DB16" s="723"/>
      <c r="DC16" s="723"/>
      <c r="DD16" s="669" t="s">
        <v>241</v>
      </c>
      <c r="DE16" s="664"/>
      <c r="DF16" s="664"/>
      <c r="DG16" s="664"/>
      <c r="DH16" s="664"/>
      <c r="DI16" s="664"/>
      <c r="DJ16" s="664"/>
      <c r="DK16" s="664"/>
      <c r="DL16" s="664"/>
      <c r="DM16" s="664"/>
      <c r="DN16" s="664"/>
      <c r="DO16" s="664"/>
      <c r="DP16" s="665"/>
      <c r="DQ16" s="669" t="s">
        <v>138</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4157</v>
      </c>
      <c r="S17" s="664"/>
      <c r="T17" s="664"/>
      <c r="U17" s="664"/>
      <c r="V17" s="664"/>
      <c r="W17" s="664"/>
      <c r="X17" s="664"/>
      <c r="Y17" s="665"/>
      <c r="Z17" s="723">
        <v>0.1</v>
      </c>
      <c r="AA17" s="723"/>
      <c r="AB17" s="723"/>
      <c r="AC17" s="723"/>
      <c r="AD17" s="724">
        <v>4157</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174</v>
      </c>
      <c r="BH17" s="664"/>
      <c r="BI17" s="664"/>
      <c r="BJ17" s="664"/>
      <c r="BK17" s="664"/>
      <c r="BL17" s="664"/>
      <c r="BM17" s="664"/>
      <c r="BN17" s="665"/>
      <c r="BO17" s="723" t="s">
        <v>174</v>
      </c>
      <c r="BP17" s="723"/>
      <c r="BQ17" s="723"/>
      <c r="BR17" s="723"/>
      <c r="BS17" s="669" t="s">
        <v>174</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263182</v>
      </c>
      <c r="CS17" s="664"/>
      <c r="CT17" s="664"/>
      <c r="CU17" s="664"/>
      <c r="CV17" s="664"/>
      <c r="CW17" s="664"/>
      <c r="CX17" s="664"/>
      <c r="CY17" s="665"/>
      <c r="CZ17" s="723">
        <v>8.1</v>
      </c>
      <c r="DA17" s="723"/>
      <c r="DB17" s="723"/>
      <c r="DC17" s="723"/>
      <c r="DD17" s="669" t="s">
        <v>174</v>
      </c>
      <c r="DE17" s="664"/>
      <c r="DF17" s="664"/>
      <c r="DG17" s="664"/>
      <c r="DH17" s="664"/>
      <c r="DI17" s="664"/>
      <c r="DJ17" s="664"/>
      <c r="DK17" s="664"/>
      <c r="DL17" s="664"/>
      <c r="DM17" s="664"/>
      <c r="DN17" s="664"/>
      <c r="DO17" s="664"/>
      <c r="DP17" s="665"/>
      <c r="DQ17" s="669">
        <v>236490</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1121150</v>
      </c>
      <c r="S18" s="664"/>
      <c r="T18" s="664"/>
      <c r="U18" s="664"/>
      <c r="V18" s="664"/>
      <c r="W18" s="664"/>
      <c r="X18" s="664"/>
      <c r="Y18" s="665"/>
      <c r="Z18" s="723">
        <v>31.9</v>
      </c>
      <c r="AA18" s="723"/>
      <c r="AB18" s="723"/>
      <c r="AC18" s="723"/>
      <c r="AD18" s="724">
        <v>1028719</v>
      </c>
      <c r="AE18" s="724"/>
      <c r="AF18" s="724"/>
      <c r="AG18" s="724"/>
      <c r="AH18" s="724"/>
      <c r="AI18" s="724"/>
      <c r="AJ18" s="724"/>
      <c r="AK18" s="724"/>
      <c r="AL18" s="666">
        <v>51.8</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174</v>
      </c>
      <c r="BP18" s="723"/>
      <c r="BQ18" s="723"/>
      <c r="BR18" s="723"/>
      <c r="BS18" s="669" t="s">
        <v>174</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174</v>
      </c>
      <c r="CS18" s="664"/>
      <c r="CT18" s="664"/>
      <c r="CU18" s="664"/>
      <c r="CV18" s="664"/>
      <c r="CW18" s="664"/>
      <c r="CX18" s="664"/>
      <c r="CY18" s="665"/>
      <c r="CZ18" s="723" t="s">
        <v>138</v>
      </c>
      <c r="DA18" s="723"/>
      <c r="DB18" s="723"/>
      <c r="DC18" s="723"/>
      <c r="DD18" s="669" t="s">
        <v>241</v>
      </c>
      <c r="DE18" s="664"/>
      <c r="DF18" s="664"/>
      <c r="DG18" s="664"/>
      <c r="DH18" s="664"/>
      <c r="DI18" s="664"/>
      <c r="DJ18" s="664"/>
      <c r="DK18" s="664"/>
      <c r="DL18" s="664"/>
      <c r="DM18" s="664"/>
      <c r="DN18" s="664"/>
      <c r="DO18" s="664"/>
      <c r="DP18" s="665"/>
      <c r="DQ18" s="669" t="s">
        <v>174</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1028719</v>
      </c>
      <c r="S19" s="664"/>
      <c r="T19" s="664"/>
      <c r="U19" s="664"/>
      <c r="V19" s="664"/>
      <c r="W19" s="664"/>
      <c r="X19" s="664"/>
      <c r="Y19" s="665"/>
      <c r="Z19" s="723">
        <v>29.2</v>
      </c>
      <c r="AA19" s="723"/>
      <c r="AB19" s="723"/>
      <c r="AC19" s="723"/>
      <c r="AD19" s="724">
        <v>1028719</v>
      </c>
      <c r="AE19" s="724"/>
      <c r="AF19" s="724"/>
      <c r="AG19" s="724"/>
      <c r="AH19" s="724"/>
      <c r="AI19" s="724"/>
      <c r="AJ19" s="724"/>
      <c r="AK19" s="724"/>
      <c r="AL19" s="666">
        <v>51.8</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138</v>
      </c>
      <c r="BH19" s="664"/>
      <c r="BI19" s="664"/>
      <c r="BJ19" s="664"/>
      <c r="BK19" s="664"/>
      <c r="BL19" s="664"/>
      <c r="BM19" s="664"/>
      <c r="BN19" s="665"/>
      <c r="BO19" s="723" t="s">
        <v>241</v>
      </c>
      <c r="BP19" s="723"/>
      <c r="BQ19" s="723"/>
      <c r="BR19" s="723"/>
      <c r="BS19" s="669" t="s">
        <v>174</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174</v>
      </c>
      <c r="CS19" s="664"/>
      <c r="CT19" s="664"/>
      <c r="CU19" s="664"/>
      <c r="CV19" s="664"/>
      <c r="CW19" s="664"/>
      <c r="CX19" s="664"/>
      <c r="CY19" s="665"/>
      <c r="CZ19" s="723" t="s">
        <v>174</v>
      </c>
      <c r="DA19" s="723"/>
      <c r="DB19" s="723"/>
      <c r="DC19" s="723"/>
      <c r="DD19" s="669" t="s">
        <v>174</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92431</v>
      </c>
      <c r="S20" s="664"/>
      <c r="T20" s="664"/>
      <c r="U20" s="664"/>
      <c r="V20" s="664"/>
      <c r="W20" s="664"/>
      <c r="X20" s="664"/>
      <c r="Y20" s="665"/>
      <c r="Z20" s="723">
        <v>2.6</v>
      </c>
      <c r="AA20" s="723"/>
      <c r="AB20" s="723"/>
      <c r="AC20" s="723"/>
      <c r="AD20" s="724" t="s">
        <v>174</v>
      </c>
      <c r="AE20" s="724"/>
      <c r="AF20" s="724"/>
      <c r="AG20" s="724"/>
      <c r="AH20" s="724"/>
      <c r="AI20" s="724"/>
      <c r="AJ20" s="724"/>
      <c r="AK20" s="724"/>
      <c r="AL20" s="666" t="s">
        <v>174</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174</v>
      </c>
      <c r="BH20" s="664"/>
      <c r="BI20" s="664"/>
      <c r="BJ20" s="664"/>
      <c r="BK20" s="664"/>
      <c r="BL20" s="664"/>
      <c r="BM20" s="664"/>
      <c r="BN20" s="665"/>
      <c r="BO20" s="723" t="s">
        <v>174</v>
      </c>
      <c r="BP20" s="723"/>
      <c r="BQ20" s="723"/>
      <c r="BR20" s="723"/>
      <c r="BS20" s="669" t="s">
        <v>174</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3237790</v>
      </c>
      <c r="CS20" s="664"/>
      <c r="CT20" s="664"/>
      <c r="CU20" s="664"/>
      <c r="CV20" s="664"/>
      <c r="CW20" s="664"/>
      <c r="CX20" s="664"/>
      <c r="CY20" s="665"/>
      <c r="CZ20" s="723">
        <v>100</v>
      </c>
      <c r="DA20" s="723"/>
      <c r="DB20" s="723"/>
      <c r="DC20" s="723"/>
      <c r="DD20" s="669">
        <v>345874</v>
      </c>
      <c r="DE20" s="664"/>
      <c r="DF20" s="664"/>
      <c r="DG20" s="664"/>
      <c r="DH20" s="664"/>
      <c r="DI20" s="664"/>
      <c r="DJ20" s="664"/>
      <c r="DK20" s="664"/>
      <c r="DL20" s="664"/>
      <c r="DM20" s="664"/>
      <c r="DN20" s="664"/>
      <c r="DO20" s="664"/>
      <c r="DP20" s="665"/>
      <c r="DQ20" s="669">
        <v>2131236</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241</v>
      </c>
      <c r="AA21" s="723"/>
      <c r="AB21" s="723"/>
      <c r="AC21" s="723"/>
      <c r="AD21" s="724" t="s">
        <v>138</v>
      </c>
      <c r="AE21" s="724"/>
      <c r="AF21" s="724"/>
      <c r="AG21" s="724"/>
      <c r="AH21" s="724"/>
      <c r="AI21" s="724"/>
      <c r="AJ21" s="724"/>
      <c r="AK21" s="724"/>
      <c r="AL21" s="666" t="s">
        <v>241</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174</v>
      </c>
      <c r="BH21" s="664"/>
      <c r="BI21" s="664"/>
      <c r="BJ21" s="664"/>
      <c r="BK21" s="664"/>
      <c r="BL21" s="664"/>
      <c r="BM21" s="664"/>
      <c r="BN21" s="665"/>
      <c r="BO21" s="723" t="s">
        <v>174</v>
      </c>
      <c r="BP21" s="723"/>
      <c r="BQ21" s="723"/>
      <c r="BR21" s="723"/>
      <c r="BS21" s="669" t="s">
        <v>174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2067951</v>
      </c>
      <c r="S22" s="664"/>
      <c r="T22" s="664"/>
      <c r="U22" s="664"/>
      <c r="V22" s="664"/>
      <c r="W22" s="664"/>
      <c r="X22" s="664"/>
      <c r="Y22" s="665"/>
      <c r="Z22" s="723">
        <v>58.8</v>
      </c>
      <c r="AA22" s="723"/>
      <c r="AB22" s="723"/>
      <c r="AC22" s="723"/>
      <c r="AD22" s="724">
        <v>1975520</v>
      </c>
      <c r="AE22" s="724"/>
      <c r="AF22" s="724"/>
      <c r="AG22" s="724"/>
      <c r="AH22" s="724"/>
      <c r="AI22" s="724"/>
      <c r="AJ22" s="724"/>
      <c r="AK22" s="724"/>
      <c r="AL22" s="666">
        <v>99.5</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174</v>
      </c>
      <c r="BH22" s="664"/>
      <c r="BI22" s="664"/>
      <c r="BJ22" s="664"/>
      <c r="BK22" s="664"/>
      <c r="BL22" s="664"/>
      <c r="BM22" s="664"/>
      <c r="BN22" s="665"/>
      <c r="BO22" s="723" t="s">
        <v>174</v>
      </c>
      <c r="BP22" s="723"/>
      <c r="BQ22" s="723"/>
      <c r="BR22" s="723"/>
      <c r="BS22" s="669" t="s">
        <v>174</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739</v>
      </c>
      <c r="S23" s="664"/>
      <c r="T23" s="664"/>
      <c r="U23" s="664"/>
      <c r="V23" s="664"/>
      <c r="W23" s="664"/>
      <c r="X23" s="664"/>
      <c r="Y23" s="665"/>
      <c r="Z23" s="723">
        <v>0</v>
      </c>
      <c r="AA23" s="723"/>
      <c r="AB23" s="723"/>
      <c r="AC23" s="723"/>
      <c r="AD23" s="724">
        <v>739</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174</v>
      </c>
      <c r="BH23" s="664"/>
      <c r="BI23" s="664"/>
      <c r="BJ23" s="664"/>
      <c r="BK23" s="664"/>
      <c r="BL23" s="664"/>
      <c r="BM23" s="664"/>
      <c r="BN23" s="665"/>
      <c r="BO23" s="723" t="s">
        <v>241</v>
      </c>
      <c r="BP23" s="723"/>
      <c r="BQ23" s="723"/>
      <c r="BR23" s="723"/>
      <c r="BS23" s="669" t="s">
        <v>174</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86466</v>
      </c>
      <c r="S24" s="664"/>
      <c r="T24" s="664"/>
      <c r="U24" s="664"/>
      <c r="V24" s="664"/>
      <c r="W24" s="664"/>
      <c r="X24" s="664"/>
      <c r="Y24" s="665"/>
      <c r="Z24" s="723">
        <v>2.5</v>
      </c>
      <c r="AA24" s="723"/>
      <c r="AB24" s="723"/>
      <c r="AC24" s="723"/>
      <c r="AD24" s="724" t="s">
        <v>174</v>
      </c>
      <c r="AE24" s="724"/>
      <c r="AF24" s="724"/>
      <c r="AG24" s="724"/>
      <c r="AH24" s="724"/>
      <c r="AI24" s="724"/>
      <c r="AJ24" s="724"/>
      <c r="AK24" s="724"/>
      <c r="AL24" s="666" t="s">
        <v>174</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174</v>
      </c>
      <c r="BP24" s="723"/>
      <c r="BQ24" s="723"/>
      <c r="BR24" s="723"/>
      <c r="BS24" s="669" t="s">
        <v>241</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1451305</v>
      </c>
      <c r="CS24" s="727"/>
      <c r="CT24" s="727"/>
      <c r="CU24" s="727"/>
      <c r="CV24" s="727"/>
      <c r="CW24" s="727"/>
      <c r="CX24" s="727"/>
      <c r="CY24" s="773"/>
      <c r="CZ24" s="774">
        <v>44.8</v>
      </c>
      <c r="DA24" s="743"/>
      <c r="DB24" s="743"/>
      <c r="DC24" s="777"/>
      <c r="DD24" s="772">
        <v>956895</v>
      </c>
      <c r="DE24" s="727"/>
      <c r="DF24" s="727"/>
      <c r="DG24" s="727"/>
      <c r="DH24" s="727"/>
      <c r="DI24" s="727"/>
      <c r="DJ24" s="727"/>
      <c r="DK24" s="773"/>
      <c r="DL24" s="772">
        <v>942365</v>
      </c>
      <c r="DM24" s="727"/>
      <c r="DN24" s="727"/>
      <c r="DO24" s="727"/>
      <c r="DP24" s="727"/>
      <c r="DQ24" s="727"/>
      <c r="DR24" s="727"/>
      <c r="DS24" s="727"/>
      <c r="DT24" s="727"/>
      <c r="DU24" s="727"/>
      <c r="DV24" s="773"/>
      <c r="DW24" s="774">
        <v>45.1</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53257</v>
      </c>
      <c r="S25" s="664"/>
      <c r="T25" s="664"/>
      <c r="U25" s="664"/>
      <c r="V25" s="664"/>
      <c r="W25" s="664"/>
      <c r="X25" s="664"/>
      <c r="Y25" s="665"/>
      <c r="Z25" s="723">
        <v>1.5</v>
      </c>
      <c r="AA25" s="723"/>
      <c r="AB25" s="723"/>
      <c r="AC25" s="723"/>
      <c r="AD25" s="724">
        <v>1257</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174</v>
      </c>
      <c r="BH25" s="664"/>
      <c r="BI25" s="664"/>
      <c r="BJ25" s="664"/>
      <c r="BK25" s="664"/>
      <c r="BL25" s="664"/>
      <c r="BM25" s="664"/>
      <c r="BN25" s="665"/>
      <c r="BO25" s="723" t="s">
        <v>174</v>
      </c>
      <c r="BP25" s="723"/>
      <c r="BQ25" s="723"/>
      <c r="BR25" s="723"/>
      <c r="BS25" s="669" t="s">
        <v>174</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596584</v>
      </c>
      <c r="CS25" s="662"/>
      <c r="CT25" s="662"/>
      <c r="CU25" s="662"/>
      <c r="CV25" s="662"/>
      <c r="CW25" s="662"/>
      <c r="CX25" s="662"/>
      <c r="CY25" s="663"/>
      <c r="CZ25" s="666">
        <v>18.399999999999999</v>
      </c>
      <c r="DA25" s="695"/>
      <c r="DB25" s="695"/>
      <c r="DC25" s="696"/>
      <c r="DD25" s="669">
        <v>532318</v>
      </c>
      <c r="DE25" s="662"/>
      <c r="DF25" s="662"/>
      <c r="DG25" s="662"/>
      <c r="DH25" s="662"/>
      <c r="DI25" s="662"/>
      <c r="DJ25" s="662"/>
      <c r="DK25" s="663"/>
      <c r="DL25" s="669">
        <v>518252</v>
      </c>
      <c r="DM25" s="662"/>
      <c r="DN25" s="662"/>
      <c r="DO25" s="662"/>
      <c r="DP25" s="662"/>
      <c r="DQ25" s="662"/>
      <c r="DR25" s="662"/>
      <c r="DS25" s="662"/>
      <c r="DT25" s="662"/>
      <c r="DU25" s="662"/>
      <c r="DV25" s="663"/>
      <c r="DW25" s="666">
        <v>24.8</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3332</v>
      </c>
      <c r="S26" s="664"/>
      <c r="T26" s="664"/>
      <c r="U26" s="664"/>
      <c r="V26" s="664"/>
      <c r="W26" s="664"/>
      <c r="X26" s="664"/>
      <c r="Y26" s="665"/>
      <c r="Z26" s="723">
        <v>0.1</v>
      </c>
      <c r="AA26" s="723"/>
      <c r="AB26" s="723"/>
      <c r="AC26" s="723"/>
      <c r="AD26" s="724">
        <v>1</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241</v>
      </c>
      <c r="BP26" s="723"/>
      <c r="BQ26" s="723"/>
      <c r="BR26" s="723"/>
      <c r="BS26" s="669" t="s">
        <v>174</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344049</v>
      </c>
      <c r="CS26" s="664"/>
      <c r="CT26" s="664"/>
      <c r="CU26" s="664"/>
      <c r="CV26" s="664"/>
      <c r="CW26" s="664"/>
      <c r="CX26" s="664"/>
      <c r="CY26" s="665"/>
      <c r="CZ26" s="666">
        <v>10.6</v>
      </c>
      <c r="DA26" s="695"/>
      <c r="DB26" s="695"/>
      <c r="DC26" s="696"/>
      <c r="DD26" s="669">
        <v>296033</v>
      </c>
      <c r="DE26" s="664"/>
      <c r="DF26" s="664"/>
      <c r="DG26" s="664"/>
      <c r="DH26" s="664"/>
      <c r="DI26" s="664"/>
      <c r="DJ26" s="664"/>
      <c r="DK26" s="665"/>
      <c r="DL26" s="669" t="s">
        <v>174</v>
      </c>
      <c r="DM26" s="664"/>
      <c r="DN26" s="664"/>
      <c r="DO26" s="664"/>
      <c r="DP26" s="664"/>
      <c r="DQ26" s="664"/>
      <c r="DR26" s="664"/>
      <c r="DS26" s="664"/>
      <c r="DT26" s="664"/>
      <c r="DU26" s="664"/>
      <c r="DV26" s="665"/>
      <c r="DW26" s="666" t="s">
        <v>241</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388363</v>
      </c>
      <c r="S27" s="664"/>
      <c r="T27" s="664"/>
      <c r="U27" s="664"/>
      <c r="V27" s="664"/>
      <c r="W27" s="664"/>
      <c r="X27" s="664"/>
      <c r="Y27" s="665"/>
      <c r="Z27" s="723">
        <v>11</v>
      </c>
      <c r="AA27" s="723"/>
      <c r="AB27" s="723"/>
      <c r="AC27" s="723"/>
      <c r="AD27" s="724" t="s">
        <v>174</v>
      </c>
      <c r="AE27" s="724"/>
      <c r="AF27" s="724"/>
      <c r="AG27" s="724"/>
      <c r="AH27" s="724"/>
      <c r="AI27" s="724"/>
      <c r="AJ27" s="724"/>
      <c r="AK27" s="724"/>
      <c r="AL27" s="666" t="s">
        <v>241</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790130</v>
      </c>
      <c r="BH27" s="664"/>
      <c r="BI27" s="664"/>
      <c r="BJ27" s="664"/>
      <c r="BK27" s="664"/>
      <c r="BL27" s="664"/>
      <c r="BM27" s="664"/>
      <c r="BN27" s="665"/>
      <c r="BO27" s="723">
        <v>100</v>
      </c>
      <c r="BP27" s="723"/>
      <c r="BQ27" s="723"/>
      <c r="BR27" s="723"/>
      <c r="BS27" s="669" t="s">
        <v>138</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591539</v>
      </c>
      <c r="CS27" s="662"/>
      <c r="CT27" s="662"/>
      <c r="CU27" s="662"/>
      <c r="CV27" s="662"/>
      <c r="CW27" s="662"/>
      <c r="CX27" s="662"/>
      <c r="CY27" s="663"/>
      <c r="CZ27" s="666">
        <v>18.3</v>
      </c>
      <c r="DA27" s="695"/>
      <c r="DB27" s="695"/>
      <c r="DC27" s="696"/>
      <c r="DD27" s="669">
        <v>188087</v>
      </c>
      <c r="DE27" s="662"/>
      <c r="DF27" s="662"/>
      <c r="DG27" s="662"/>
      <c r="DH27" s="662"/>
      <c r="DI27" s="662"/>
      <c r="DJ27" s="662"/>
      <c r="DK27" s="663"/>
      <c r="DL27" s="669">
        <v>187623</v>
      </c>
      <c r="DM27" s="662"/>
      <c r="DN27" s="662"/>
      <c r="DO27" s="662"/>
      <c r="DP27" s="662"/>
      <c r="DQ27" s="662"/>
      <c r="DR27" s="662"/>
      <c r="DS27" s="662"/>
      <c r="DT27" s="662"/>
      <c r="DU27" s="662"/>
      <c r="DV27" s="663"/>
      <c r="DW27" s="666">
        <v>9</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174</v>
      </c>
      <c r="S28" s="664"/>
      <c r="T28" s="664"/>
      <c r="U28" s="664"/>
      <c r="V28" s="664"/>
      <c r="W28" s="664"/>
      <c r="X28" s="664"/>
      <c r="Y28" s="665"/>
      <c r="Z28" s="723" t="s">
        <v>174</v>
      </c>
      <c r="AA28" s="723"/>
      <c r="AB28" s="723"/>
      <c r="AC28" s="723"/>
      <c r="AD28" s="724" t="s">
        <v>174</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263182</v>
      </c>
      <c r="CS28" s="664"/>
      <c r="CT28" s="664"/>
      <c r="CU28" s="664"/>
      <c r="CV28" s="664"/>
      <c r="CW28" s="664"/>
      <c r="CX28" s="664"/>
      <c r="CY28" s="665"/>
      <c r="CZ28" s="666">
        <v>8.1</v>
      </c>
      <c r="DA28" s="695"/>
      <c r="DB28" s="695"/>
      <c r="DC28" s="696"/>
      <c r="DD28" s="669">
        <v>236490</v>
      </c>
      <c r="DE28" s="664"/>
      <c r="DF28" s="664"/>
      <c r="DG28" s="664"/>
      <c r="DH28" s="664"/>
      <c r="DI28" s="664"/>
      <c r="DJ28" s="664"/>
      <c r="DK28" s="665"/>
      <c r="DL28" s="669">
        <v>236490</v>
      </c>
      <c r="DM28" s="664"/>
      <c r="DN28" s="664"/>
      <c r="DO28" s="664"/>
      <c r="DP28" s="664"/>
      <c r="DQ28" s="664"/>
      <c r="DR28" s="664"/>
      <c r="DS28" s="664"/>
      <c r="DT28" s="664"/>
      <c r="DU28" s="664"/>
      <c r="DV28" s="665"/>
      <c r="DW28" s="666">
        <v>11.3</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189802</v>
      </c>
      <c r="S29" s="664"/>
      <c r="T29" s="664"/>
      <c r="U29" s="664"/>
      <c r="V29" s="664"/>
      <c r="W29" s="664"/>
      <c r="X29" s="664"/>
      <c r="Y29" s="665"/>
      <c r="Z29" s="723">
        <v>5.4</v>
      </c>
      <c r="AA29" s="723"/>
      <c r="AB29" s="723"/>
      <c r="AC29" s="723"/>
      <c r="AD29" s="724" t="s">
        <v>174</v>
      </c>
      <c r="AE29" s="724"/>
      <c r="AF29" s="724"/>
      <c r="AG29" s="724"/>
      <c r="AH29" s="724"/>
      <c r="AI29" s="724"/>
      <c r="AJ29" s="724"/>
      <c r="AK29" s="724"/>
      <c r="AL29" s="666" t="s">
        <v>138</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263182</v>
      </c>
      <c r="CS29" s="662"/>
      <c r="CT29" s="662"/>
      <c r="CU29" s="662"/>
      <c r="CV29" s="662"/>
      <c r="CW29" s="662"/>
      <c r="CX29" s="662"/>
      <c r="CY29" s="663"/>
      <c r="CZ29" s="666">
        <v>8.1</v>
      </c>
      <c r="DA29" s="695"/>
      <c r="DB29" s="695"/>
      <c r="DC29" s="696"/>
      <c r="DD29" s="669">
        <v>236490</v>
      </c>
      <c r="DE29" s="662"/>
      <c r="DF29" s="662"/>
      <c r="DG29" s="662"/>
      <c r="DH29" s="662"/>
      <c r="DI29" s="662"/>
      <c r="DJ29" s="662"/>
      <c r="DK29" s="663"/>
      <c r="DL29" s="669">
        <v>236490</v>
      </c>
      <c r="DM29" s="662"/>
      <c r="DN29" s="662"/>
      <c r="DO29" s="662"/>
      <c r="DP29" s="662"/>
      <c r="DQ29" s="662"/>
      <c r="DR29" s="662"/>
      <c r="DS29" s="662"/>
      <c r="DT29" s="662"/>
      <c r="DU29" s="662"/>
      <c r="DV29" s="663"/>
      <c r="DW29" s="666">
        <v>11.3</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2945</v>
      </c>
      <c r="S30" s="664"/>
      <c r="T30" s="664"/>
      <c r="U30" s="664"/>
      <c r="V30" s="664"/>
      <c r="W30" s="664"/>
      <c r="X30" s="664"/>
      <c r="Y30" s="665"/>
      <c r="Z30" s="723">
        <v>0.1</v>
      </c>
      <c r="AA30" s="723"/>
      <c r="AB30" s="723"/>
      <c r="AC30" s="723"/>
      <c r="AD30" s="724">
        <v>425</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99.1</v>
      </c>
      <c r="BH30" s="742"/>
      <c r="BI30" s="742"/>
      <c r="BJ30" s="742"/>
      <c r="BK30" s="742"/>
      <c r="BL30" s="742"/>
      <c r="BM30" s="743">
        <v>94.2</v>
      </c>
      <c r="BN30" s="742"/>
      <c r="BO30" s="742"/>
      <c r="BP30" s="742"/>
      <c r="BQ30" s="744"/>
      <c r="BR30" s="741">
        <v>99</v>
      </c>
      <c r="BS30" s="742"/>
      <c r="BT30" s="742"/>
      <c r="BU30" s="742"/>
      <c r="BV30" s="742"/>
      <c r="BW30" s="742"/>
      <c r="BX30" s="743">
        <v>93.6</v>
      </c>
      <c r="BY30" s="742"/>
      <c r="BZ30" s="742"/>
      <c r="CA30" s="742"/>
      <c r="CB30" s="744"/>
      <c r="CD30" s="747"/>
      <c r="CE30" s="748"/>
      <c r="CF30" s="705" t="s">
        <v>312</v>
      </c>
      <c r="CG30" s="702"/>
      <c r="CH30" s="702"/>
      <c r="CI30" s="702"/>
      <c r="CJ30" s="702"/>
      <c r="CK30" s="702"/>
      <c r="CL30" s="702"/>
      <c r="CM30" s="702"/>
      <c r="CN30" s="702"/>
      <c r="CO30" s="702"/>
      <c r="CP30" s="702"/>
      <c r="CQ30" s="703"/>
      <c r="CR30" s="661">
        <v>242869</v>
      </c>
      <c r="CS30" s="664"/>
      <c r="CT30" s="664"/>
      <c r="CU30" s="664"/>
      <c r="CV30" s="664"/>
      <c r="CW30" s="664"/>
      <c r="CX30" s="664"/>
      <c r="CY30" s="665"/>
      <c r="CZ30" s="666">
        <v>7.5</v>
      </c>
      <c r="DA30" s="695"/>
      <c r="DB30" s="695"/>
      <c r="DC30" s="696"/>
      <c r="DD30" s="669">
        <v>220287</v>
      </c>
      <c r="DE30" s="664"/>
      <c r="DF30" s="664"/>
      <c r="DG30" s="664"/>
      <c r="DH30" s="664"/>
      <c r="DI30" s="664"/>
      <c r="DJ30" s="664"/>
      <c r="DK30" s="665"/>
      <c r="DL30" s="669">
        <v>220287</v>
      </c>
      <c r="DM30" s="664"/>
      <c r="DN30" s="664"/>
      <c r="DO30" s="664"/>
      <c r="DP30" s="664"/>
      <c r="DQ30" s="664"/>
      <c r="DR30" s="664"/>
      <c r="DS30" s="664"/>
      <c r="DT30" s="664"/>
      <c r="DU30" s="664"/>
      <c r="DV30" s="665"/>
      <c r="DW30" s="666">
        <v>10.5</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2230</v>
      </c>
      <c r="S31" s="664"/>
      <c r="T31" s="664"/>
      <c r="U31" s="664"/>
      <c r="V31" s="664"/>
      <c r="W31" s="664"/>
      <c r="X31" s="664"/>
      <c r="Y31" s="665"/>
      <c r="Z31" s="723">
        <v>0.1</v>
      </c>
      <c r="AA31" s="723"/>
      <c r="AB31" s="723"/>
      <c r="AC31" s="723"/>
      <c r="AD31" s="724" t="s">
        <v>174</v>
      </c>
      <c r="AE31" s="724"/>
      <c r="AF31" s="724"/>
      <c r="AG31" s="724"/>
      <c r="AH31" s="724"/>
      <c r="AI31" s="724"/>
      <c r="AJ31" s="724"/>
      <c r="AK31" s="724"/>
      <c r="AL31" s="666" t="s">
        <v>241</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99.4</v>
      </c>
      <c r="BH31" s="662"/>
      <c r="BI31" s="662"/>
      <c r="BJ31" s="662"/>
      <c r="BK31" s="662"/>
      <c r="BL31" s="662"/>
      <c r="BM31" s="667">
        <v>97</v>
      </c>
      <c r="BN31" s="740"/>
      <c r="BO31" s="740"/>
      <c r="BP31" s="740"/>
      <c r="BQ31" s="701"/>
      <c r="BR31" s="739">
        <v>99.1</v>
      </c>
      <c r="BS31" s="662"/>
      <c r="BT31" s="662"/>
      <c r="BU31" s="662"/>
      <c r="BV31" s="662"/>
      <c r="BW31" s="662"/>
      <c r="BX31" s="667">
        <v>96.1</v>
      </c>
      <c r="BY31" s="740"/>
      <c r="BZ31" s="740"/>
      <c r="CA31" s="740"/>
      <c r="CB31" s="701"/>
      <c r="CD31" s="747"/>
      <c r="CE31" s="748"/>
      <c r="CF31" s="705" t="s">
        <v>316</v>
      </c>
      <c r="CG31" s="702"/>
      <c r="CH31" s="702"/>
      <c r="CI31" s="702"/>
      <c r="CJ31" s="702"/>
      <c r="CK31" s="702"/>
      <c r="CL31" s="702"/>
      <c r="CM31" s="702"/>
      <c r="CN31" s="702"/>
      <c r="CO31" s="702"/>
      <c r="CP31" s="702"/>
      <c r="CQ31" s="703"/>
      <c r="CR31" s="661">
        <v>20313</v>
      </c>
      <c r="CS31" s="662"/>
      <c r="CT31" s="662"/>
      <c r="CU31" s="662"/>
      <c r="CV31" s="662"/>
      <c r="CW31" s="662"/>
      <c r="CX31" s="662"/>
      <c r="CY31" s="663"/>
      <c r="CZ31" s="666">
        <v>0.6</v>
      </c>
      <c r="DA31" s="695"/>
      <c r="DB31" s="695"/>
      <c r="DC31" s="696"/>
      <c r="DD31" s="669">
        <v>16203</v>
      </c>
      <c r="DE31" s="662"/>
      <c r="DF31" s="662"/>
      <c r="DG31" s="662"/>
      <c r="DH31" s="662"/>
      <c r="DI31" s="662"/>
      <c r="DJ31" s="662"/>
      <c r="DK31" s="663"/>
      <c r="DL31" s="669">
        <v>16203</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227156</v>
      </c>
      <c r="S32" s="664"/>
      <c r="T32" s="664"/>
      <c r="U32" s="664"/>
      <c r="V32" s="664"/>
      <c r="W32" s="664"/>
      <c r="X32" s="664"/>
      <c r="Y32" s="665"/>
      <c r="Z32" s="723">
        <v>6.5</v>
      </c>
      <c r="AA32" s="723"/>
      <c r="AB32" s="723"/>
      <c r="AC32" s="723"/>
      <c r="AD32" s="724" t="s">
        <v>174</v>
      </c>
      <c r="AE32" s="724"/>
      <c r="AF32" s="724"/>
      <c r="AG32" s="724"/>
      <c r="AH32" s="724"/>
      <c r="AI32" s="724"/>
      <c r="AJ32" s="724"/>
      <c r="AK32" s="724"/>
      <c r="AL32" s="666" t="s">
        <v>174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98.9</v>
      </c>
      <c r="BH32" s="677"/>
      <c r="BI32" s="677"/>
      <c r="BJ32" s="677"/>
      <c r="BK32" s="677"/>
      <c r="BL32" s="677"/>
      <c r="BM32" s="721">
        <v>91.5</v>
      </c>
      <c r="BN32" s="677"/>
      <c r="BO32" s="677"/>
      <c r="BP32" s="677"/>
      <c r="BQ32" s="714"/>
      <c r="BR32" s="738">
        <v>98.9</v>
      </c>
      <c r="BS32" s="677"/>
      <c r="BT32" s="677"/>
      <c r="BU32" s="677"/>
      <c r="BV32" s="677"/>
      <c r="BW32" s="677"/>
      <c r="BX32" s="721">
        <v>91.3</v>
      </c>
      <c r="BY32" s="677"/>
      <c r="BZ32" s="677"/>
      <c r="CA32" s="677"/>
      <c r="CB32" s="714"/>
      <c r="CD32" s="749"/>
      <c r="CE32" s="750"/>
      <c r="CF32" s="705" t="s">
        <v>319</v>
      </c>
      <c r="CG32" s="702"/>
      <c r="CH32" s="702"/>
      <c r="CI32" s="702"/>
      <c r="CJ32" s="702"/>
      <c r="CK32" s="702"/>
      <c r="CL32" s="702"/>
      <c r="CM32" s="702"/>
      <c r="CN32" s="702"/>
      <c r="CO32" s="702"/>
      <c r="CP32" s="702"/>
      <c r="CQ32" s="703"/>
      <c r="CR32" s="661" t="s">
        <v>241</v>
      </c>
      <c r="CS32" s="664"/>
      <c r="CT32" s="664"/>
      <c r="CU32" s="664"/>
      <c r="CV32" s="664"/>
      <c r="CW32" s="664"/>
      <c r="CX32" s="664"/>
      <c r="CY32" s="665"/>
      <c r="CZ32" s="666" t="s">
        <v>174</v>
      </c>
      <c r="DA32" s="695"/>
      <c r="DB32" s="695"/>
      <c r="DC32" s="696"/>
      <c r="DD32" s="669" t="s">
        <v>174</v>
      </c>
      <c r="DE32" s="664"/>
      <c r="DF32" s="664"/>
      <c r="DG32" s="664"/>
      <c r="DH32" s="664"/>
      <c r="DI32" s="664"/>
      <c r="DJ32" s="664"/>
      <c r="DK32" s="665"/>
      <c r="DL32" s="669" t="s">
        <v>174</v>
      </c>
      <c r="DM32" s="664"/>
      <c r="DN32" s="664"/>
      <c r="DO32" s="664"/>
      <c r="DP32" s="664"/>
      <c r="DQ32" s="664"/>
      <c r="DR32" s="664"/>
      <c r="DS32" s="664"/>
      <c r="DT32" s="664"/>
      <c r="DU32" s="664"/>
      <c r="DV32" s="665"/>
      <c r="DW32" s="666" t="s">
        <v>241</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139881</v>
      </c>
      <c r="S33" s="664"/>
      <c r="T33" s="664"/>
      <c r="U33" s="664"/>
      <c r="V33" s="664"/>
      <c r="W33" s="664"/>
      <c r="X33" s="664"/>
      <c r="Y33" s="665"/>
      <c r="Z33" s="723">
        <v>4</v>
      </c>
      <c r="AA33" s="723"/>
      <c r="AB33" s="723"/>
      <c r="AC33" s="723"/>
      <c r="AD33" s="724" t="s">
        <v>138</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1440611</v>
      </c>
      <c r="CS33" s="662"/>
      <c r="CT33" s="662"/>
      <c r="CU33" s="662"/>
      <c r="CV33" s="662"/>
      <c r="CW33" s="662"/>
      <c r="CX33" s="662"/>
      <c r="CY33" s="663"/>
      <c r="CZ33" s="666">
        <v>44.5</v>
      </c>
      <c r="DA33" s="695"/>
      <c r="DB33" s="695"/>
      <c r="DC33" s="696"/>
      <c r="DD33" s="669">
        <v>1090859</v>
      </c>
      <c r="DE33" s="662"/>
      <c r="DF33" s="662"/>
      <c r="DG33" s="662"/>
      <c r="DH33" s="662"/>
      <c r="DI33" s="662"/>
      <c r="DJ33" s="662"/>
      <c r="DK33" s="663"/>
      <c r="DL33" s="669">
        <v>835883</v>
      </c>
      <c r="DM33" s="662"/>
      <c r="DN33" s="662"/>
      <c r="DO33" s="662"/>
      <c r="DP33" s="662"/>
      <c r="DQ33" s="662"/>
      <c r="DR33" s="662"/>
      <c r="DS33" s="662"/>
      <c r="DT33" s="662"/>
      <c r="DU33" s="662"/>
      <c r="DV33" s="663"/>
      <c r="DW33" s="666">
        <v>40</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36139</v>
      </c>
      <c r="S34" s="664"/>
      <c r="T34" s="664"/>
      <c r="U34" s="664"/>
      <c r="V34" s="664"/>
      <c r="W34" s="664"/>
      <c r="X34" s="664"/>
      <c r="Y34" s="665"/>
      <c r="Z34" s="723">
        <v>1</v>
      </c>
      <c r="AA34" s="723"/>
      <c r="AB34" s="723"/>
      <c r="AC34" s="723"/>
      <c r="AD34" s="724">
        <v>7907</v>
      </c>
      <c r="AE34" s="724"/>
      <c r="AF34" s="724"/>
      <c r="AG34" s="724"/>
      <c r="AH34" s="724"/>
      <c r="AI34" s="724"/>
      <c r="AJ34" s="724"/>
      <c r="AK34" s="724"/>
      <c r="AL34" s="666">
        <v>0.4</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415625</v>
      </c>
      <c r="CS34" s="664"/>
      <c r="CT34" s="664"/>
      <c r="CU34" s="664"/>
      <c r="CV34" s="664"/>
      <c r="CW34" s="664"/>
      <c r="CX34" s="664"/>
      <c r="CY34" s="665"/>
      <c r="CZ34" s="666">
        <v>12.8</v>
      </c>
      <c r="DA34" s="695"/>
      <c r="DB34" s="695"/>
      <c r="DC34" s="696"/>
      <c r="DD34" s="669">
        <v>329256</v>
      </c>
      <c r="DE34" s="664"/>
      <c r="DF34" s="664"/>
      <c r="DG34" s="664"/>
      <c r="DH34" s="664"/>
      <c r="DI34" s="664"/>
      <c r="DJ34" s="664"/>
      <c r="DK34" s="665"/>
      <c r="DL34" s="669">
        <v>266516</v>
      </c>
      <c r="DM34" s="664"/>
      <c r="DN34" s="664"/>
      <c r="DO34" s="664"/>
      <c r="DP34" s="664"/>
      <c r="DQ34" s="664"/>
      <c r="DR34" s="664"/>
      <c r="DS34" s="664"/>
      <c r="DT34" s="664"/>
      <c r="DU34" s="664"/>
      <c r="DV34" s="665"/>
      <c r="DW34" s="666">
        <v>12.8</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319900</v>
      </c>
      <c r="S35" s="664"/>
      <c r="T35" s="664"/>
      <c r="U35" s="664"/>
      <c r="V35" s="664"/>
      <c r="W35" s="664"/>
      <c r="X35" s="664"/>
      <c r="Y35" s="665"/>
      <c r="Z35" s="723">
        <v>9.1</v>
      </c>
      <c r="AA35" s="723"/>
      <c r="AB35" s="723"/>
      <c r="AC35" s="723"/>
      <c r="AD35" s="724" t="s">
        <v>174</v>
      </c>
      <c r="AE35" s="724"/>
      <c r="AF35" s="724"/>
      <c r="AG35" s="724"/>
      <c r="AH35" s="724"/>
      <c r="AI35" s="724"/>
      <c r="AJ35" s="724"/>
      <c r="AK35" s="724"/>
      <c r="AL35" s="666" t="s">
        <v>174</v>
      </c>
      <c r="AM35" s="667"/>
      <c r="AN35" s="667"/>
      <c r="AO35" s="725"/>
      <c r="AP35" s="234"/>
      <c r="AQ35" s="729" t="s">
        <v>327</v>
      </c>
      <c r="AR35" s="730"/>
      <c r="AS35" s="730"/>
      <c r="AT35" s="730"/>
      <c r="AU35" s="730"/>
      <c r="AV35" s="730"/>
      <c r="AW35" s="730"/>
      <c r="AX35" s="730"/>
      <c r="AY35" s="731"/>
      <c r="AZ35" s="726">
        <v>455198</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47762</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9845</v>
      </c>
      <c r="CS35" s="662"/>
      <c r="CT35" s="662"/>
      <c r="CU35" s="662"/>
      <c r="CV35" s="662"/>
      <c r="CW35" s="662"/>
      <c r="CX35" s="662"/>
      <c r="CY35" s="663"/>
      <c r="CZ35" s="666">
        <v>0.3</v>
      </c>
      <c r="DA35" s="695"/>
      <c r="DB35" s="695"/>
      <c r="DC35" s="696"/>
      <c r="DD35" s="669">
        <v>5206</v>
      </c>
      <c r="DE35" s="662"/>
      <c r="DF35" s="662"/>
      <c r="DG35" s="662"/>
      <c r="DH35" s="662"/>
      <c r="DI35" s="662"/>
      <c r="DJ35" s="662"/>
      <c r="DK35" s="663"/>
      <c r="DL35" s="669">
        <v>5206</v>
      </c>
      <c r="DM35" s="662"/>
      <c r="DN35" s="662"/>
      <c r="DO35" s="662"/>
      <c r="DP35" s="662"/>
      <c r="DQ35" s="662"/>
      <c r="DR35" s="662"/>
      <c r="DS35" s="662"/>
      <c r="DT35" s="662"/>
      <c r="DU35" s="662"/>
      <c r="DV35" s="663"/>
      <c r="DW35" s="666">
        <v>0.2</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174</v>
      </c>
      <c r="AA36" s="723"/>
      <c r="AB36" s="723"/>
      <c r="AC36" s="723"/>
      <c r="AD36" s="724" t="s">
        <v>174</v>
      </c>
      <c r="AE36" s="724"/>
      <c r="AF36" s="724"/>
      <c r="AG36" s="724"/>
      <c r="AH36" s="724"/>
      <c r="AI36" s="724"/>
      <c r="AJ36" s="724"/>
      <c r="AK36" s="724"/>
      <c r="AL36" s="666" t="s">
        <v>174</v>
      </c>
      <c r="AM36" s="667"/>
      <c r="AN36" s="667"/>
      <c r="AO36" s="725"/>
      <c r="AQ36" s="698" t="s">
        <v>331</v>
      </c>
      <c r="AR36" s="699"/>
      <c r="AS36" s="699"/>
      <c r="AT36" s="699"/>
      <c r="AU36" s="699"/>
      <c r="AV36" s="699"/>
      <c r="AW36" s="699"/>
      <c r="AX36" s="699"/>
      <c r="AY36" s="700"/>
      <c r="AZ36" s="661">
        <v>159000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38719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434381</v>
      </c>
      <c r="CS36" s="664"/>
      <c r="CT36" s="664"/>
      <c r="CU36" s="664"/>
      <c r="CV36" s="664"/>
      <c r="CW36" s="664"/>
      <c r="CX36" s="664"/>
      <c r="CY36" s="665"/>
      <c r="CZ36" s="666">
        <v>13.4</v>
      </c>
      <c r="DA36" s="695"/>
      <c r="DB36" s="695"/>
      <c r="DC36" s="696"/>
      <c r="DD36" s="669">
        <v>423541</v>
      </c>
      <c r="DE36" s="664"/>
      <c r="DF36" s="664"/>
      <c r="DG36" s="664"/>
      <c r="DH36" s="664"/>
      <c r="DI36" s="664"/>
      <c r="DJ36" s="664"/>
      <c r="DK36" s="665"/>
      <c r="DL36" s="669">
        <v>369610</v>
      </c>
      <c r="DM36" s="664"/>
      <c r="DN36" s="664"/>
      <c r="DO36" s="664"/>
      <c r="DP36" s="664"/>
      <c r="DQ36" s="664"/>
      <c r="DR36" s="664"/>
      <c r="DS36" s="664"/>
      <c r="DT36" s="664"/>
      <c r="DU36" s="664"/>
      <c r="DV36" s="665"/>
      <c r="DW36" s="666">
        <v>17.7</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102200</v>
      </c>
      <c r="S37" s="664"/>
      <c r="T37" s="664"/>
      <c r="U37" s="664"/>
      <c r="V37" s="664"/>
      <c r="W37" s="664"/>
      <c r="X37" s="664"/>
      <c r="Y37" s="665"/>
      <c r="Z37" s="723">
        <v>2.9</v>
      </c>
      <c r="AA37" s="723"/>
      <c r="AB37" s="723"/>
      <c r="AC37" s="723"/>
      <c r="AD37" s="724" t="s">
        <v>174</v>
      </c>
      <c r="AE37" s="724"/>
      <c r="AF37" s="724"/>
      <c r="AG37" s="724"/>
      <c r="AH37" s="724"/>
      <c r="AI37" s="724"/>
      <c r="AJ37" s="724"/>
      <c r="AK37" s="724"/>
      <c r="AL37" s="666" t="s">
        <v>138</v>
      </c>
      <c r="AM37" s="667"/>
      <c r="AN37" s="667"/>
      <c r="AO37" s="725"/>
      <c r="AQ37" s="698" t="s">
        <v>335</v>
      </c>
      <c r="AR37" s="699"/>
      <c r="AS37" s="699"/>
      <c r="AT37" s="699"/>
      <c r="AU37" s="699"/>
      <c r="AV37" s="699"/>
      <c r="AW37" s="699"/>
      <c r="AX37" s="699"/>
      <c r="AY37" s="700"/>
      <c r="AZ37" s="661">
        <v>36932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917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286851</v>
      </c>
      <c r="CS37" s="662"/>
      <c r="CT37" s="662"/>
      <c r="CU37" s="662"/>
      <c r="CV37" s="662"/>
      <c r="CW37" s="662"/>
      <c r="CX37" s="662"/>
      <c r="CY37" s="663"/>
      <c r="CZ37" s="666">
        <v>8.9</v>
      </c>
      <c r="DA37" s="695"/>
      <c r="DB37" s="695"/>
      <c r="DC37" s="696"/>
      <c r="DD37" s="669">
        <v>286851</v>
      </c>
      <c r="DE37" s="662"/>
      <c r="DF37" s="662"/>
      <c r="DG37" s="662"/>
      <c r="DH37" s="662"/>
      <c r="DI37" s="662"/>
      <c r="DJ37" s="662"/>
      <c r="DK37" s="663"/>
      <c r="DL37" s="669">
        <v>286851</v>
      </c>
      <c r="DM37" s="662"/>
      <c r="DN37" s="662"/>
      <c r="DO37" s="662"/>
      <c r="DP37" s="662"/>
      <c r="DQ37" s="662"/>
      <c r="DR37" s="662"/>
      <c r="DS37" s="662"/>
      <c r="DT37" s="662"/>
      <c r="DU37" s="662"/>
      <c r="DV37" s="663"/>
      <c r="DW37" s="666">
        <v>13.7</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3518161</v>
      </c>
      <c r="S38" s="713"/>
      <c r="T38" s="713"/>
      <c r="U38" s="713"/>
      <c r="V38" s="713"/>
      <c r="W38" s="713"/>
      <c r="X38" s="713"/>
      <c r="Y38" s="718"/>
      <c r="Z38" s="719">
        <v>100</v>
      </c>
      <c r="AA38" s="719"/>
      <c r="AB38" s="719"/>
      <c r="AC38" s="719"/>
      <c r="AD38" s="720">
        <v>1985849</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174</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1486</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418266</v>
      </c>
      <c r="CS38" s="664"/>
      <c r="CT38" s="664"/>
      <c r="CU38" s="664"/>
      <c r="CV38" s="664"/>
      <c r="CW38" s="664"/>
      <c r="CX38" s="664"/>
      <c r="CY38" s="665"/>
      <c r="CZ38" s="666">
        <v>12.9</v>
      </c>
      <c r="DA38" s="695"/>
      <c r="DB38" s="695"/>
      <c r="DC38" s="696"/>
      <c r="DD38" s="669">
        <v>212762</v>
      </c>
      <c r="DE38" s="664"/>
      <c r="DF38" s="664"/>
      <c r="DG38" s="664"/>
      <c r="DH38" s="664"/>
      <c r="DI38" s="664"/>
      <c r="DJ38" s="664"/>
      <c r="DK38" s="665"/>
      <c r="DL38" s="669">
        <v>194551</v>
      </c>
      <c r="DM38" s="664"/>
      <c r="DN38" s="664"/>
      <c r="DO38" s="664"/>
      <c r="DP38" s="664"/>
      <c r="DQ38" s="664"/>
      <c r="DR38" s="664"/>
      <c r="DS38" s="664"/>
      <c r="DT38" s="664"/>
      <c r="DU38" s="664"/>
      <c r="DV38" s="665"/>
      <c r="DW38" s="666">
        <v>9.3000000000000007</v>
      </c>
      <c r="DX38" s="695"/>
      <c r="DY38" s="695"/>
      <c r="DZ38" s="695"/>
      <c r="EA38" s="695"/>
      <c r="EB38" s="695"/>
      <c r="EC38" s="697"/>
    </row>
    <row r="39" spans="2:133" ht="11.25" customHeight="1">
      <c r="AQ39" s="698" t="s">
        <v>342</v>
      </c>
      <c r="AR39" s="699"/>
      <c r="AS39" s="699"/>
      <c r="AT39" s="699"/>
      <c r="AU39" s="699"/>
      <c r="AV39" s="699"/>
      <c r="AW39" s="699"/>
      <c r="AX39" s="699"/>
      <c r="AY39" s="700"/>
      <c r="AZ39" s="661" t="s">
        <v>138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123160</v>
      </c>
      <c r="CS39" s="662"/>
      <c r="CT39" s="662"/>
      <c r="CU39" s="662"/>
      <c r="CV39" s="662"/>
      <c r="CW39" s="662"/>
      <c r="CX39" s="662"/>
      <c r="CY39" s="663"/>
      <c r="CZ39" s="666">
        <v>3.8</v>
      </c>
      <c r="DA39" s="695"/>
      <c r="DB39" s="695"/>
      <c r="DC39" s="696"/>
      <c r="DD39" s="669">
        <v>120000</v>
      </c>
      <c r="DE39" s="662"/>
      <c r="DF39" s="662"/>
      <c r="DG39" s="662"/>
      <c r="DH39" s="662"/>
      <c r="DI39" s="662"/>
      <c r="DJ39" s="662"/>
      <c r="DK39" s="663"/>
      <c r="DL39" s="669" t="s">
        <v>174</v>
      </c>
      <c r="DM39" s="662"/>
      <c r="DN39" s="662"/>
      <c r="DO39" s="662"/>
      <c r="DP39" s="662"/>
      <c r="DQ39" s="662"/>
      <c r="DR39" s="662"/>
      <c r="DS39" s="662"/>
      <c r="DT39" s="662"/>
      <c r="DU39" s="662"/>
      <c r="DV39" s="663"/>
      <c r="DW39" s="666" t="s">
        <v>241</v>
      </c>
      <c r="DX39" s="695"/>
      <c r="DY39" s="695"/>
      <c r="DZ39" s="695"/>
      <c r="EA39" s="695"/>
      <c r="EB39" s="695"/>
      <c r="EC39" s="697"/>
    </row>
    <row r="40" spans="2:133" ht="11.25" customHeight="1">
      <c r="AQ40" s="698" t="s">
        <v>346</v>
      </c>
      <c r="AR40" s="699"/>
      <c r="AS40" s="699"/>
      <c r="AT40" s="699"/>
      <c r="AU40" s="699"/>
      <c r="AV40" s="699"/>
      <c r="AW40" s="699"/>
      <c r="AX40" s="699"/>
      <c r="AY40" s="700"/>
      <c r="AZ40" s="661">
        <v>55912</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174</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39334</v>
      </c>
      <c r="CS40" s="664"/>
      <c r="CT40" s="664"/>
      <c r="CU40" s="664"/>
      <c r="CV40" s="664"/>
      <c r="CW40" s="664"/>
      <c r="CX40" s="664"/>
      <c r="CY40" s="665"/>
      <c r="CZ40" s="666">
        <v>1.2</v>
      </c>
      <c r="DA40" s="695"/>
      <c r="DB40" s="695"/>
      <c r="DC40" s="696"/>
      <c r="DD40" s="669">
        <v>94</v>
      </c>
      <c r="DE40" s="664"/>
      <c r="DF40" s="664"/>
      <c r="DG40" s="664"/>
      <c r="DH40" s="664"/>
      <c r="DI40" s="664"/>
      <c r="DJ40" s="664"/>
      <c r="DK40" s="665"/>
      <c r="DL40" s="669" t="s">
        <v>241</v>
      </c>
      <c r="DM40" s="664"/>
      <c r="DN40" s="664"/>
      <c r="DO40" s="664"/>
      <c r="DP40" s="664"/>
      <c r="DQ40" s="664"/>
      <c r="DR40" s="664"/>
      <c r="DS40" s="664"/>
      <c r="DT40" s="664"/>
      <c r="DU40" s="664"/>
      <c r="DV40" s="665"/>
      <c r="DW40" s="666" t="s">
        <v>241</v>
      </c>
      <c r="DX40" s="695"/>
      <c r="DY40" s="695"/>
      <c r="DZ40" s="695"/>
      <c r="EA40" s="695"/>
      <c r="EB40" s="695"/>
      <c r="EC40" s="697"/>
    </row>
    <row r="41" spans="2:133" ht="11.25" customHeight="1">
      <c r="AQ41" s="710" t="s">
        <v>349</v>
      </c>
      <c r="AR41" s="711"/>
      <c r="AS41" s="711"/>
      <c r="AT41" s="711"/>
      <c r="AU41" s="711"/>
      <c r="AV41" s="711"/>
      <c r="AW41" s="711"/>
      <c r="AX41" s="711"/>
      <c r="AY41" s="712"/>
      <c r="AZ41" s="676">
        <v>203354</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389</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174</v>
      </c>
      <c r="DA41" s="695"/>
      <c r="DB41" s="695"/>
      <c r="DC41" s="696"/>
      <c r="DD41" s="669" t="s">
        <v>174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345874</v>
      </c>
      <c r="CS42" s="664"/>
      <c r="CT42" s="664"/>
      <c r="CU42" s="664"/>
      <c r="CV42" s="664"/>
      <c r="CW42" s="664"/>
      <c r="CX42" s="664"/>
      <c r="CY42" s="665"/>
      <c r="CZ42" s="666">
        <v>10.7</v>
      </c>
      <c r="DA42" s="667"/>
      <c r="DB42" s="667"/>
      <c r="DC42" s="668"/>
      <c r="DD42" s="669">
        <v>83482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12746</v>
      </c>
      <c r="CS43" s="662"/>
      <c r="CT43" s="662"/>
      <c r="CU43" s="662"/>
      <c r="CV43" s="662"/>
      <c r="CW43" s="662"/>
      <c r="CX43" s="662"/>
      <c r="CY43" s="663"/>
      <c r="CZ43" s="666">
        <v>0.4</v>
      </c>
      <c r="DA43" s="695"/>
      <c r="DB43" s="695"/>
      <c r="DC43" s="696"/>
      <c r="DD43" s="669">
        <v>12746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308</v>
      </c>
      <c r="CE44" s="690"/>
      <c r="CF44" s="658" t="s">
        <v>357</v>
      </c>
      <c r="CG44" s="659"/>
      <c r="CH44" s="659"/>
      <c r="CI44" s="659"/>
      <c r="CJ44" s="659"/>
      <c r="CK44" s="659"/>
      <c r="CL44" s="659"/>
      <c r="CM44" s="659"/>
      <c r="CN44" s="659"/>
      <c r="CO44" s="659"/>
      <c r="CP44" s="659"/>
      <c r="CQ44" s="660"/>
      <c r="CR44" s="661">
        <v>345874</v>
      </c>
      <c r="CS44" s="664"/>
      <c r="CT44" s="664"/>
      <c r="CU44" s="664"/>
      <c r="CV44" s="664"/>
      <c r="CW44" s="664"/>
      <c r="CX44" s="664"/>
      <c r="CY44" s="665"/>
      <c r="CZ44" s="666">
        <v>10.7</v>
      </c>
      <c r="DA44" s="667"/>
      <c r="DB44" s="667"/>
      <c r="DC44" s="668"/>
      <c r="DD44" s="669">
        <v>83482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146295</v>
      </c>
      <c r="CS45" s="662"/>
      <c r="CT45" s="662"/>
      <c r="CU45" s="662"/>
      <c r="CV45" s="662"/>
      <c r="CW45" s="662"/>
      <c r="CX45" s="662"/>
      <c r="CY45" s="663"/>
      <c r="CZ45" s="666">
        <v>4.5</v>
      </c>
      <c r="DA45" s="695"/>
      <c r="DB45" s="695"/>
      <c r="DC45" s="696"/>
      <c r="DD45" s="669">
        <v>16902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163850</v>
      </c>
      <c r="CS46" s="664"/>
      <c r="CT46" s="664"/>
      <c r="CU46" s="664"/>
      <c r="CV46" s="664"/>
      <c r="CW46" s="664"/>
      <c r="CX46" s="664"/>
      <c r="CY46" s="665"/>
      <c r="CZ46" s="666">
        <v>5.0999999999999996</v>
      </c>
      <c r="DA46" s="667"/>
      <c r="DB46" s="667"/>
      <c r="DC46" s="668"/>
      <c r="DD46" s="669">
        <v>62751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t="s">
        <v>174</v>
      </c>
      <c r="CS47" s="662"/>
      <c r="CT47" s="662"/>
      <c r="CU47" s="662"/>
      <c r="CV47" s="662"/>
      <c r="CW47" s="662"/>
      <c r="CX47" s="662"/>
      <c r="CY47" s="663"/>
      <c r="CZ47" s="666" t="s">
        <v>241</v>
      </c>
      <c r="DA47" s="695"/>
      <c r="DB47" s="695"/>
      <c r="DC47" s="696"/>
      <c r="DD47" s="669" t="s">
        <v>174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174</v>
      </c>
      <c r="CS48" s="664"/>
      <c r="CT48" s="664"/>
      <c r="CU48" s="664"/>
      <c r="CV48" s="664"/>
      <c r="CW48" s="664"/>
      <c r="CX48" s="664"/>
      <c r="CY48" s="665"/>
      <c r="CZ48" s="666" t="s">
        <v>174</v>
      </c>
      <c r="DA48" s="667"/>
      <c r="DB48" s="667"/>
      <c r="DC48" s="668"/>
      <c r="DD48" s="669" t="s">
        <v>174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3237790</v>
      </c>
      <c r="CS49" s="677"/>
      <c r="CT49" s="677"/>
      <c r="CU49" s="677"/>
      <c r="CV49" s="677"/>
      <c r="CW49" s="677"/>
      <c r="CX49" s="677"/>
      <c r="CY49" s="678"/>
      <c r="CZ49" s="679">
        <v>100</v>
      </c>
      <c r="DA49" s="680"/>
      <c r="DB49" s="680"/>
      <c r="DC49" s="681"/>
      <c r="DD49" s="682">
        <v>2131236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EM4hTPcC7n9T5aMWhCfYL3K9NDPCq2aInUxLHpW9l0Pgx6B2uWLc/u+VLXAKtYu0Qd8UTUk3kqrh8+koClmRow==" saltValue="kdUHN80lRIa7pSDEa0Wa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T64" sqref="T6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364</v>
      </c>
      <c r="DK2" s="1205"/>
      <c r="DL2" s="1205"/>
      <c r="DM2" s="1205"/>
      <c r="DN2" s="1205"/>
      <c r="DO2" s="1206"/>
      <c r="DP2" s="249"/>
      <c r="DQ2" s="1204" t="s">
        <v>365</v>
      </c>
      <c r="DR2" s="1205"/>
      <c r="DS2" s="1205"/>
      <c r="DT2" s="1205"/>
      <c r="DU2" s="1205"/>
      <c r="DV2" s="1205"/>
      <c r="DW2" s="1205"/>
      <c r="DX2" s="1205"/>
      <c r="DY2" s="1205"/>
      <c r="DZ2" s="120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7" t="s">
        <v>366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207"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6"/>
      <c r="BA5" s="256"/>
      <c r="BB5" s="256"/>
      <c r="BC5" s="256"/>
      <c r="BD5" s="256"/>
      <c r="BE5" s="257"/>
      <c r="BF5" s="257"/>
      <c r="BG5" s="257"/>
      <c r="BH5" s="257"/>
      <c r="BI5" s="257"/>
      <c r="BJ5" s="257"/>
      <c r="BK5" s="257"/>
      <c r="BL5" s="257"/>
      <c r="BM5" s="257"/>
      <c r="BN5" s="257"/>
      <c r="BO5" s="257"/>
      <c r="BP5" s="257"/>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92" t="s">
        <v>382</v>
      </c>
      <c r="DH5" s="1193"/>
      <c r="DI5" s="1193"/>
      <c r="DJ5" s="1193"/>
      <c r="DK5" s="1194"/>
      <c r="DL5" s="1192" t="s">
        <v>383</v>
      </c>
      <c r="DM5" s="1193"/>
      <c r="DN5" s="1193"/>
      <c r="DO5" s="1193"/>
      <c r="DP5" s="1194"/>
      <c r="DQ5" s="1095" t="s">
        <v>384</v>
      </c>
      <c r="DR5" s="1096"/>
      <c r="DS5" s="1096"/>
      <c r="DT5" s="1096"/>
      <c r="DU5" s="1097"/>
      <c r="DV5" s="1095" t="s">
        <v>375</v>
      </c>
      <c r="DW5" s="1096"/>
      <c r="DX5" s="1096"/>
      <c r="DY5" s="1096"/>
      <c r="DZ5" s="1111"/>
      <c r="EA5" s="254"/>
    </row>
    <row r="6" spans="1:131" s="255" customFormat="1" ht="26.25" customHeight="1" thickBot="1">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4"/>
    </row>
    <row r="7" spans="1:131" s="255" customFormat="1" ht="26.25" customHeight="1" thickTop="1">
      <c r="A7" s="258">
        <v>1</v>
      </c>
      <c r="B7" s="1144" t="s">
        <v>385</v>
      </c>
      <c r="C7" s="1145"/>
      <c r="D7" s="1145"/>
      <c r="E7" s="1145"/>
      <c r="F7" s="1145"/>
      <c r="G7" s="1145"/>
      <c r="H7" s="1145"/>
      <c r="I7" s="1145"/>
      <c r="J7" s="1145"/>
      <c r="K7" s="1145"/>
      <c r="L7" s="1145"/>
      <c r="M7" s="1145"/>
      <c r="N7" s="1145"/>
      <c r="O7" s="1145"/>
      <c r="P7" s="1146"/>
      <c r="Q7" s="1198">
        <v>3496</v>
      </c>
      <c r="R7" s="1199"/>
      <c r="S7" s="1199"/>
      <c r="T7" s="1199"/>
      <c r="U7" s="1199"/>
      <c r="V7" s="1199">
        <v>3221</v>
      </c>
      <c r="W7" s="1199"/>
      <c r="X7" s="1199"/>
      <c r="Y7" s="1199"/>
      <c r="Z7" s="1199"/>
      <c r="AA7" s="1199">
        <v>275</v>
      </c>
      <c r="AB7" s="1199"/>
      <c r="AC7" s="1199"/>
      <c r="AD7" s="1199"/>
      <c r="AE7" s="1200"/>
      <c r="AF7" s="1201">
        <v>268</v>
      </c>
      <c r="AG7" s="1202"/>
      <c r="AH7" s="1202"/>
      <c r="AI7" s="1202"/>
      <c r="AJ7" s="1203"/>
      <c r="AK7" s="1185">
        <v>227</v>
      </c>
      <c r="AL7" s="1186"/>
      <c r="AM7" s="1186"/>
      <c r="AN7" s="1186"/>
      <c r="AO7" s="1186"/>
      <c r="AP7" s="1186">
        <v>3363</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t="s">
        <v>597</v>
      </c>
      <c r="BT7" s="1190"/>
      <c r="BU7" s="1190"/>
      <c r="BV7" s="1190"/>
      <c r="BW7" s="1190"/>
      <c r="BX7" s="1190"/>
      <c r="BY7" s="1190"/>
      <c r="BZ7" s="1190"/>
      <c r="CA7" s="1190"/>
      <c r="CB7" s="1190"/>
      <c r="CC7" s="1190"/>
      <c r="CD7" s="1190"/>
      <c r="CE7" s="1190"/>
      <c r="CF7" s="1190"/>
      <c r="CG7" s="1191"/>
      <c r="CH7" s="1182">
        <v>0</v>
      </c>
      <c r="CI7" s="1183"/>
      <c r="CJ7" s="1183"/>
      <c r="CK7" s="1183"/>
      <c r="CL7" s="1184"/>
      <c r="CM7" s="1182">
        <v>11</v>
      </c>
      <c r="CN7" s="1183"/>
      <c r="CO7" s="1183"/>
      <c r="CP7" s="1183"/>
      <c r="CQ7" s="1184"/>
      <c r="CR7" s="1182">
        <v>5</v>
      </c>
      <c r="CS7" s="1183"/>
      <c r="CT7" s="1183"/>
      <c r="CU7" s="1183"/>
      <c r="CV7" s="1184"/>
      <c r="CW7" s="1182" t="s">
        <v>584</v>
      </c>
      <c r="CX7" s="1183"/>
      <c r="CY7" s="1183"/>
      <c r="CZ7" s="1183"/>
      <c r="DA7" s="1184"/>
      <c r="DB7" s="1182" t="s">
        <v>584</v>
      </c>
      <c r="DC7" s="1183"/>
      <c r="DD7" s="1183"/>
      <c r="DE7" s="1183"/>
      <c r="DF7" s="1184"/>
      <c r="DG7" s="1182" t="s">
        <v>584</v>
      </c>
      <c r="DH7" s="1183"/>
      <c r="DI7" s="1183"/>
      <c r="DJ7" s="1183"/>
      <c r="DK7" s="1184"/>
      <c r="DL7" s="1182" t="s">
        <v>584</v>
      </c>
      <c r="DM7" s="1183"/>
      <c r="DN7" s="1183"/>
      <c r="DO7" s="1183"/>
      <c r="DP7" s="1184"/>
      <c r="DQ7" s="1182" t="s">
        <v>584</v>
      </c>
      <c r="DR7" s="1183"/>
      <c r="DS7" s="1183"/>
      <c r="DT7" s="1183"/>
      <c r="DU7" s="1184"/>
      <c r="DV7" s="1209"/>
      <c r="DW7" s="1210"/>
      <c r="DX7" s="1210"/>
      <c r="DY7" s="1210"/>
      <c r="DZ7" s="1211"/>
      <c r="EA7" s="254"/>
    </row>
    <row r="8" spans="1:131" s="255" customFormat="1" ht="26.25" customHeight="1">
      <c r="A8" s="261">
        <v>2</v>
      </c>
      <c r="B8" s="1125" t="s">
        <v>386</v>
      </c>
      <c r="C8" s="1126"/>
      <c r="D8" s="1126"/>
      <c r="E8" s="1126"/>
      <c r="F8" s="1126"/>
      <c r="G8" s="1126"/>
      <c r="H8" s="1126"/>
      <c r="I8" s="1126"/>
      <c r="J8" s="1126"/>
      <c r="K8" s="1126"/>
      <c r="L8" s="1126"/>
      <c r="M8" s="1126"/>
      <c r="N8" s="1126"/>
      <c r="O8" s="1126"/>
      <c r="P8" s="1127"/>
      <c r="Q8" s="1137">
        <v>22</v>
      </c>
      <c r="R8" s="1138"/>
      <c r="S8" s="1138"/>
      <c r="T8" s="1138"/>
      <c r="U8" s="1138"/>
      <c r="V8" s="1138">
        <v>17</v>
      </c>
      <c r="W8" s="1138"/>
      <c r="X8" s="1138"/>
      <c r="Y8" s="1138"/>
      <c r="Z8" s="1138"/>
      <c r="AA8" s="1138">
        <v>5</v>
      </c>
      <c r="AB8" s="1138"/>
      <c r="AC8" s="1138"/>
      <c r="AD8" s="1138"/>
      <c r="AE8" s="1139"/>
      <c r="AF8" s="1131">
        <v>5</v>
      </c>
      <c r="AG8" s="1132"/>
      <c r="AH8" s="1132"/>
      <c r="AI8" s="1132"/>
      <c r="AJ8" s="1133"/>
      <c r="AK8" s="1180" t="s">
        <v>584</v>
      </c>
      <c r="AL8" s="1181"/>
      <c r="AM8" s="1181"/>
      <c r="AN8" s="1181"/>
      <c r="AO8" s="1181"/>
      <c r="AP8" s="1181" t="s">
        <v>584</v>
      </c>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4"/>
    </row>
    <row r="9" spans="1:131" s="255" customFormat="1" ht="26.25" customHeight="1">
      <c r="A9" s="261">
        <v>3</v>
      </c>
      <c r="B9" s="1125"/>
      <c r="C9" s="1126"/>
      <c r="D9" s="1126"/>
      <c r="E9" s="1126"/>
      <c r="F9" s="1126"/>
      <c r="G9" s="1126"/>
      <c r="H9" s="1126"/>
      <c r="I9" s="1126"/>
      <c r="J9" s="1126"/>
      <c r="K9" s="1126"/>
      <c r="L9" s="1126"/>
      <c r="M9" s="1126"/>
      <c r="N9" s="1126"/>
      <c r="O9" s="1126"/>
      <c r="P9" s="1127"/>
      <c r="Q9" s="1137"/>
      <c r="R9" s="1138"/>
      <c r="S9" s="1138"/>
      <c r="T9" s="1138"/>
      <c r="U9" s="1138"/>
      <c r="V9" s="1138"/>
      <c r="W9" s="1138"/>
      <c r="X9" s="1138"/>
      <c r="Y9" s="1138"/>
      <c r="Z9" s="1138"/>
      <c r="AA9" s="1138"/>
      <c r="AB9" s="1138"/>
      <c r="AC9" s="1138"/>
      <c r="AD9" s="1138"/>
      <c r="AE9" s="1139"/>
      <c r="AF9" s="1131"/>
      <c r="AG9" s="1132"/>
      <c r="AH9" s="1132"/>
      <c r="AI9" s="1132"/>
      <c r="AJ9" s="1133"/>
      <c r="AK9" s="1180"/>
      <c r="AL9" s="1181"/>
      <c r="AM9" s="1181"/>
      <c r="AN9" s="1181"/>
      <c r="AO9" s="1181"/>
      <c r="AP9" s="1181"/>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4"/>
    </row>
    <row r="10" spans="1:131" s="255" customFormat="1" ht="26.25" customHeight="1">
      <c r="A10" s="261">
        <v>4</v>
      </c>
      <c r="B10" s="1125"/>
      <c r="C10" s="1126"/>
      <c r="D10" s="1126"/>
      <c r="E10" s="1126"/>
      <c r="F10" s="1126"/>
      <c r="G10" s="1126"/>
      <c r="H10" s="1126"/>
      <c r="I10" s="1126"/>
      <c r="J10" s="1126"/>
      <c r="K10" s="1126"/>
      <c r="L10" s="1126"/>
      <c r="M10" s="1126"/>
      <c r="N10" s="1126"/>
      <c r="O10" s="1126"/>
      <c r="P10" s="1127"/>
      <c r="Q10" s="1137"/>
      <c r="R10" s="1138"/>
      <c r="S10" s="1138"/>
      <c r="T10" s="1138"/>
      <c r="U10" s="1138"/>
      <c r="V10" s="1138"/>
      <c r="W10" s="1138"/>
      <c r="X10" s="1138"/>
      <c r="Y10" s="1138"/>
      <c r="Z10" s="1138"/>
      <c r="AA10" s="1138"/>
      <c r="AB10" s="1138"/>
      <c r="AC10" s="1138"/>
      <c r="AD10" s="1138"/>
      <c r="AE10" s="1139"/>
      <c r="AF10" s="1131"/>
      <c r="AG10" s="1132"/>
      <c r="AH10" s="1132"/>
      <c r="AI10" s="1132"/>
      <c r="AJ10" s="1133"/>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4"/>
    </row>
    <row r="11" spans="1:131" s="255" customFormat="1" ht="26.25" customHeight="1">
      <c r="A11" s="261">
        <v>5</v>
      </c>
      <c r="B11" s="1125"/>
      <c r="C11" s="1126"/>
      <c r="D11" s="1126"/>
      <c r="E11" s="1126"/>
      <c r="F11" s="1126"/>
      <c r="G11" s="1126"/>
      <c r="H11" s="1126"/>
      <c r="I11" s="1126"/>
      <c r="J11" s="1126"/>
      <c r="K11" s="1126"/>
      <c r="L11" s="1126"/>
      <c r="M11" s="1126"/>
      <c r="N11" s="1126"/>
      <c r="O11" s="1126"/>
      <c r="P11" s="1127"/>
      <c r="Q11" s="1137"/>
      <c r="R11" s="1138"/>
      <c r="S11" s="1138"/>
      <c r="T11" s="1138"/>
      <c r="U11" s="1138"/>
      <c r="V11" s="1138"/>
      <c r="W11" s="1138"/>
      <c r="X11" s="1138"/>
      <c r="Y11" s="1138"/>
      <c r="Z11" s="1138"/>
      <c r="AA11" s="1138"/>
      <c r="AB11" s="1138"/>
      <c r="AC11" s="1138"/>
      <c r="AD11" s="1138"/>
      <c r="AE11" s="1139"/>
      <c r="AF11" s="1131"/>
      <c r="AG11" s="1132"/>
      <c r="AH11" s="1132"/>
      <c r="AI11" s="1132"/>
      <c r="AJ11" s="1133"/>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4"/>
    </row>
    <row r="12" spans="1:131" s="255" customFormat="1" ht="26.25" customHeight="1">
      <c r="A12" s="261">
        <v>6</v>
      </c>
      <c r="B12" s="1125"/>
      <c r="C12" s="1126"/>
      <c r="D12" s="1126"/>
      <c r="E12" s="1126"/>
      <c r="F12" s="1126"/>
      <c r="G12" s="1126"/>
      <c r="H12" s="1126"/>
      <c r="I12" s="1126"/>
      <c r="J12" s="1126"/>
      <c r="K12" s="1126"/>
      <c r="L12" s="1126"/>
      <c r="M12" s="1126"/>
      <c r="N12" s="1126"/>
      <c r="O12" s="1126"/>
      <c r="P12" s="1127"/>
      <c r="Q12" s="1137"/>
      <c r="R12" s="1138"/>
      <c r="S12" s="1138"/>
      <c r="T12" s="1138"/>
      <c r="U12" s="1138"/>
      <c r="V12" s="1138"/>
      <c r="W12" s="1138"/>
      <c r="X12" s="1138"/>
      <c r="Y12" s="1138"/>
      <c r="Z12" s="1138"/>
      <c r="AA12" s="1138"/>
      <c r="AB12" s="1138"/>
      <c r="AC12" s="1138"/>
      <c r="AD12" s="1138"/>
      <c r="AE12" s="1139"/>
      <c r="AF12" s="1131"/>
      <c r="AG12" s="1132"/>
      <c r="AH12" s="1132"/>
      <c r="AI12" s="1132"/>
      <c r="AJ12" s="1133"/>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4"/>
    </row>
    <row r="13" spans="1:131" s="255" customFormat="1" ht="26.25" customHeight="1">
      <c r="A13" s="261">
        <v>7</v>
      </c>
      <c r="B13" s="1125"/>
      <c r="C13" s="1126"/>
      <c r="D13" s="1126"/>
      <c r="E13" s="1126"/>
      <c r="F13" s="1126"/>
      <c r="G13" s="1126"/>
      <c r="H13" s="1126"/>
      <c r="I13" s="1126"/>
      <c r="J13" s="1126"/>
      <c r="K13" s="1126"/>
      <c r="L13" s="1126"/>
      <c r="M13" s="1126"/>
      <c r="N13" s="1126"/>
      <c r="O13" s="1126"/>
      <c r="P13" s="1127"/>
      <c r="Q13" s="1137"/>
      <c r="R13" s="1138"/>
      <c r="S13" s="1138"/>
      <c r="T13" s="1138"/>
      <c r="U13" s="1138"/>
      <c r="V13" s="1138"/>
      <c r="W13" s="1138"/>
      <c r="X13" s="1138"/>
      <c r="Y13" s="1138"/>
      <c r="Z13" s="1138"/>
      <c r="AA13" s="1138"/>
      <c r="AB13" s="1138"/>
      <c r="AC13" s="1138"/>
      <c r="AD13" s="1138"/>
      <c r="AE13" s="1139"/>
      <c r="AF13" s="1131"/>
      <c r="AG13" s="1132"/>
      <c r="AH13" s="1132"/>
      <c r="AI13" s="1132"/>
      <c r="AJ13" s="1133"/>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4"/>
    </row>
    <row r="14" spans="1:131" s="255" customFormat="1" ht="26.25" customHeight="1">
      <c r="A14" s="261">
        <v>8</v>
      </c>
      <c r="B14" s="1125"/>
      <c r="C14" s="1126"/>
      <c r="D14" s="1126"/>
      <c r="E14" s="1126"/>
      <c r="F14" s="1126"/>
      <c r="G14" s="1126"/>
      <c r="H14" s="1126"/>
      <c r="I14" s="1126"/>
      <c r="J14" s="1126"/>
      <c r="K14" s="1126"/>
      <c r="L14" s="1126"/>
      <c r="M14" s="1126"/>
      <c r="N14" s="1126"/>
      <c r="O14" s="1126"/>
      <c r="P14" s="1127"/>
      <c r="Q14" s="1137"/>
      <c r="R14" s="1138"/>
      <c r="S14" s="1138"/>
      <c r="T14" s="1138"/>
      <c r="U14" s="1138"/>
      <c r="V14" s="1138"/>
      <c r="W14" s="1138"/>
      <c r="X14" s="1138"/>
      <c r="Y14" s="1138"/>
      <c r="Z14" s="1138"/>
      <c r="AA14" s="1138"/>
      <c r="AB14" s="1138"/>
      <c r="AC14" s="1138"/>
      <c r="AD14" s="1138"/>
      <c r="AE14" s="1139"/>
      <c r="AF14" s="1131"/>
      <c r="AG14" s="1132"/>
      <c r="AH14" s="1132"/>
      <c r="AI14" s="1132"/>
      <c r="AJ14" s="1133"/>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4"/>
    </row>
    <row r="15" spans="1:131" s="255" customFormat="1" ht="26.25" customHeight="1">
      <c r="A15" s="261">
        <v>9</v>
      </c>
      <c r="B15" s="1125"/>
      <c r="C15" s="1126"/>
      <c r="D15" s="1126"/>
      <c r="E15" s="1126"/>
      <c r="F15" s="1126"/>
      <c r="G15" s="1126"/>
      <c r="H15" s="1126"/>
      <c r="I15" s="1126"/>
      <c r="J15" s="1126"/>
      <c r="K15" s="1126"/>
      <c r="L15" s="1126"/>
      <c r="M15" s="1126"/>
      <c r="N15" s="1126"/>
      <c r="O15" s="1126"/>
      <c r="P15" s="1127"/>
      <c r="Q15" s="1137"/>
      <c r="R15" s="1138"/>
      <c r="S15" s="1138"/>
      <c r="T15" s="1138"/>
      <c r="U15" s="1138"/>
      <c r="V15" s="1138"/>
      <c r="W15" s="1138"/>
      <c r="X15" s="1138"/>
      <c r="Y15" s="1138"/>
      <c r="Z15" s="1138"/>
      <c r="AA15" s="1138"/>
      <c r="AB15" s="1138"/>
      <c r="AC15" s="1138"/>
      <c r="AD15" s="1138"/>
      <c r="AE15" s="1139"/>
      <c r="AF15" s="1131"/>
      <c r="AG15" s="1132"/>
      <c r="AH15" s="1132"/>
      <c r="AI15" s="1132"/>
      <c r="AJ15" s="1133"/>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c r="A16" s="261">
        <v>10</v>
      </c>
      <c r="B16" s="1125"/>
      <c r="C16" s="1126"/>
      <c r="D16" s="1126"/>
      <c r="E16" s="1126"/>
      <c r="F16" s="1126"/>
      <c r="G16" s="1126"/>
      <c r="H16" s="1126"/>
      <c r="I16" s="1126"/>
      <c r="J16" s="1126"/>
      <c r="K16" s="1126"/>
      <c r="L16" s="1126"/>
      <c r="M16" s="1126"/>
      <c r="N16" s="1126"/>
      <c r="O16" s="1126"/>
      <c r="P16" s="1127"/>
      <c r="Q16" s="1137"/>
      <c r="R16" s="1138"/>
      <c r="S16" s="1138"/>
      <c r="T16" s="1138"/>
      <c r="U16" s="1138"/>
      <c r="V16" s="1138"/>
      <c r="W16" s="1138"/>
      <c r="X16" s="1138"/>
      <c r="Y16" s="1138"/>
      <c r="Z16" s="1138"/>
      <c r="AA16" s="1138"/>
      <c r="AB16" s="1138"/>
      <c r="AC16" s="1138"/>
      <c r="AD16" s="1138"/>
      <c r="AE16" s="1139"/>
      <c r="AF16" s="1131"/>
      <c r="AG16" s="1132"/>
      <c r="AH16" s="1132"/>
      <c r="AI16" s="1132"/>
      <c r="AJ16" s="1133"/>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c r="A17" s="261">
        <v>11</v>
      </c>
      <c r="B17" s="1125"/>
      <c r="C17" s="1126"/>
      <c r="D17" s="1126"/>
      <c r="E17" s="1126"/>
      <c r="F17" s="1126"/>
      <c r="G17" s="1126"/>
      <c r="H17" s="1126"/>
      <c r="I17" s="1126"/>
      <c r="J17" s="1126"/>
      <c r="K17" s="1126"/>
      <c r="L17" s="1126"/>
      <c r="M17" s="1126"/>
      <c r="N17" s="1126"/>
      <c r="O17" s="1126"/>
      <c r="P17" s="1127"/>
      <c r="Q17" s="1137"/>
      <c r="R17" s="1138"/>
      <c r="S17" s="1138"/>
      <c r="T17" s="1138"/>
      <c r="U17" s="1138"/>
      <c r="V17" s="1138"/>
      <c r="W17" s="1138"/>
      <c r="X17" s="1138"/>
      <c r="Y17" s="1138"/>
      <c r="Z17" s="1138"/>
      <c r="AA17" s="1138"/>
      <c r="AB17" s="1138"/>
      <c r="AC17" s="1138"/>
      <c r="AD17" s="1138"/>
      <c r="AE17" s="1139"/>
      <c r="AF17" s="1131"/>
      <c r="AG17" s="1132"/>
      <c r="AH17" s="1132"/>
      <c r="AI17" s="1132"/>
      <c r="AJ17" s="1133"/>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c r="A18" s="261">
        <v>12</v>
      </c>
      <c r="B18" s="1125"/>
      <c r="C18" s="1126"/>
      <c r="D18" s="1126"/>
      <c r="E18" s="1126"/>
      <c r="F18" s="1126"/>
      <c r="G18" s="1126"/>
      <c r="H18" s="1126"/>
      <c r="I18" s="1126"/>
      <c r="J18" s="1126"/>
      <c r="K18" s="1126"/>
      <c r="L18" s="1126"/>
      <c r="M18" s="1126"/>
      <c r="N18" s="1126"/>
      <c r="O18" s="1126"/>
      <c r="P18" s="1127"/>
      <c r="Q18" s="1137"/>
      <c r="R18" s="1138"/>
      <c r="S18" s="1138"/>
      <c r="T18" s="1138"/>
      <c r="U18" s="1138"/>
      <c r="V18" s="1138"/>
      <c r="W18" s="1138"/>
      <c r="X18" s="1138"/>
      <c r="Y18" s="1138"/>
      <c r="Z18" s="1138"/>
      <c r="AA18" s="1138"/>
      <c r="AB18" s="1138"/>
      <c r="AC18" s="1138"/>
      <c r="AD18" s="1138"/>
      <c r="AE18" s="1139"/>
      <c r="AF18" s="1131"/>
      <c r="AG18" s="1132"/>
      <c r="AH18" s="1132"/>
      <c r="AI18" s="1132"/>
      <c r="AJ18" s="1133"/>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c r="A19" s="261">
        <v>13</v>
      </c>
      <c r="B19" s="1125"/>
      <c r="C19" s="1126"/>
      <c r="D19" s="1126"/>
      <c r="E19" s="1126"/>
      <c r="F19" s="1126"/>
      <c r="G19" s="1126"/>
      <c r="H19" s="1126"/>
      <c r="I19" s="1126"/>
      <c r="J19" s="1126"/>
      <c r="K19" s="1126"/>
      <c r="L19" s="1126"/>
      <c r="M19" s="1126"/>
      <c r="N19" s="1126"/>
      <c r="O19" s="1126"/>
      <c r="P19" s="1127"/>
      <c r="Q19" s="1137"/>
      <c r="R19" s="1138"/>
      <c r="S19" s="1138"/>
      <c r="T19" s="1138"/>
      <c r="U19" s="1138"/>
      <c r="V19" s="1138"/>
      <c r="W19" s="1138"/>
      <c r="X19" s="1138"/>
      <c r="Y19" s="1138"/>
      <c r="Z19" s="1138"/>
      <c r="AA19" s="1138"/>
      <c r="AB19" s="1138"/>
      <c r="AC19" s="1138"/>
      <c r="AD19" s="1138"/>
      <c r="AE19" s="1139"/>
      <c r="AF19" s="1131"/>
      <c r="AG19" s="1132"/>
      <c r="AH19" s="1132"/>
      <c r="AI19" s="1132"/>
      <c r="AJ19" s="1133"/>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c r="A20" s="261">
        <v>14</v>
      </c>
      <c r="B20" s="1125"/>
      <c r="C20" s="1126"/>
      <c r="D20" s="1126"/>
      <c r="E20" s="1126"/>
      <c r="F20" s="1126"/>
      <c r="G20" s="1126"/>
      <c r="H20" s="1126"/>
      <c r="I20" s="1126"/>
      <c r="J20" s="1126"/>
      <c r="K20" s="1126"/>
      <c r="L20" s="1126"/>
      <c r="M20" s="1126"/>
      <c r="N20" s="1126"/>
      <c r="O20" s="1126"/>
      <c r="P20" s="1127"/>
      <c r="Q20" s="1137"/>
      <c r="R20" s="1138"/>
      <c r="S20" s="1138"/>
      <c r="T20" s="1138"/>
      <c r="U20" s="1138"/>
      <c r="V20" s="1138"/>
      <c r="W20" s="1138"/>
      <c r="X20" s="1138"/>
      <c r="Y20" s="1138"/>
      <c r="Z20" s="1138"/>
      <c r="AA20" s="1138"/>
      <c r="AB20" s="1138"/>
      <c r="AC20" s="1138"/>
      <c r="AD20" s="1138"/>
      <c r="AE20" s="1139"/>
      <c r="AF20" s="1131"/>
      <c r="AG20" s="1132"/>
      <c r="AH20" s="1132"/>
      <c r="AI20" s="1132"/>
      <c r="AJ20" s="1133"/>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c r="A21" s="261">
        <v>15</v>
      </c>
      <c r="B21" s="1125"/>
      <c r="C21" s="1126"/>
      <c r="D21" s="1126"/>
      <c r="E21" s="1126"/>
      <c r="F21" s="1126"/>
      <c r="G21" s="1126"/>
      <c r="H21" s="1126"/>
      <c r="I21" s="1126"/>
      <c r="J21" s="1126"/>
      <c r="K21" s="1126"/>
      <c r="L21" s="1126"/>
      <c r="M21" s="1126"/>
      <c r="N21" s="1126"/>
      <c r="O21" s="1126"/>
      <c r="P21" s="1127"/>
      <c r="Q21" s="1137"/>
      <c r="R21" s="1138"/>
      <c r="S21" s="1138"/>
      <c r="T21" s="1138"/>
      <c r="U21" s="1138"/>
      <c r="V21" s="1138"/>
      <c r="W21" s="1138"/>
      <c r="X21" s="1138"/>
      <c r="Y21" s="1138"/>
      <c r="Z21" s="1138"/>
      <c r="AA21" s="1138"/>
      <c r="AB21" s="1138"/>
      <c r="AC21" s="1138"/>
      <c r="AD21" s="1138"/>
      <c r="AE21" s="1139"/>
      <c r="AF21" s="1131"/>
      <c r="AG21" s="1132"/>
      <c r="AH21" s="1132"/>
      <c r="AI21" s="1132"/>
      <c r="AJ21" s="1133"/>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c r="A22" s="261">
        <v>16</v>
      </c>
      <c r="B22" s="1125"/>
      <c r="C22" s="1126"/>
      <c r="D22" s="1126"/>
      <c r="E22" s="1126"/>
      <c r="F22" s="1126"/>
      <c r="G22" s="1126"/>
      <c r="H22" s="1126"/>
      <c r="I22" s="1126"/>
      <c r="J22" s="1126"/>
      <c r="K22" s="1126"/>
      <c r="L22" s="1126"/>
      <c r="M22" s="1126"/>
      <c r="N22" s="1126"/>
      <c r="O22" s="1126"/>
      <c r="P22" s="1127"/>
      <c r="Q22" s="1175"/>
      <c r="R22" s="1176"/>
      <c r="S22" s="1176"/>
      <c r="T22" s="1176"/>
      <c r="U22" s="1176"/>
      <c r="V22" s="1176"/>
      <c r="W22" s="1176"/>
      <c r="X22" s="1176"/>
      <c r="Y22" s="1176"/>
      <c r="Z22" s="1176"/>
      <c r="AA22" s="1176"/>
      <c r="AB22" s="1176"/>
      <c r="AC22" s="1176"/>
      <c r="AD22" s="1176"/>
      <c r="AE22" s="1177"/>
      <c r="AF22" s="1131"/>
      <c r="AG22" s="1132"/>
      <c r="AH22" s="1132"/>
      <c r="AI22" s="1132"/>
      <c r="AJ22" s="1133"/>
      <c r="AK22" s="1171"/>
      <c r="AL22" s="1172"/>
      <c r="AM22" s="1172"/>
      <c r="AN22" s="1172"/>
      <c r="AO22" s="1172"/>
      <c r="AP22" s="1172"/>
      <c r="AQ22" s="1172"/>
      <c r="AR22" s="1172"/>
      <c r="AS22" s="1172"/>
      <c r="AT22" s="1172"/>
      <c r="AU22" s="1173"/>
      <c r="AV22" s="1173"/>
      <c r="AW22" s="1173"/>
      <c r="AX22" s="1173"/>
      <c r="AY22" s="1174"/>
      <c r="AZ22" s="1123" t="s">
        <v>387</v>
      </c>
      <c r="BA22" s="1123"/>
      <c r="BB22" s="1123"/>
      <c r="BC22" s="1123"/>
      <c r="BD22" s="1124"/>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c r="A23" s="264" t="s">
        <v>388</v>
      </c>
      <c r="B23" s="1039" t="s">
        <v>389</v>
      </c>
      <c r="C23" s="1040"/>
      <c r="D23" s="1040"/>
      <c r="E23" s="1040"/>
      <c r="F23" s="1040"/>
      <c r="G23" s="1040"/>
      <c r="H23" s="1040"/>
      <c r="I23" s="1040"/>
      <c r="J23" s="1040"/>
      <c r="K23" s="1040"/>
      <c r="L23" s="1040"/>
      <c r="M23" s="1040"/>
      <c r="N23" s="1040"/>
      <c r="O23" s="1040"/>
      <c r="P23" s="1041"/>
      <c r="Q23" s="1162">
        <v>3518</v>
      </c>
      <c r="R23" s="1163"/>
      <c r="S23" s="1163"/>
      <c r="T23" s="1163"/>
      <c r="U23" s="1163"/>
      <c r="V23" s="1163">
        <v>3238</v>
      </c>
      <c r="W23" s="1163"/>
      <c r="X23" s="1163"/>
      <c r="Y23" s="1163"/>
      <c r="Z23" s="1163"/>
      <c r="AA23" s="1163">
        <v>280</v>
      </c>
      <c r="AB23" s="1163"/>
      <c r="AC23" s="1163"/>
      <c r="AD23" s="1163"/>
      <c r="AE23" s="1164"/>
      <c r="AF23" s="1165">
        <v>274</v>
      </c>
      <c r="AG23" s="1163"/>
      <c r="AH23" s="1163"/>
      <c r="AI23" s="1163"/>
      <c r="AJ23" s="1166"/>
      <c r="AK23" s="1167"/>
      <c r="AL23" s="1168"/>
      <c r="AM23" s="1168"/>
      <c r="AN23" s="1168"/>
      <c r="AO23" s="1168"/>
      <c r="AP23" s="1163">
        <v>3363</v>
      </c>
      <c r="AQ23" s="1163"/>
      <c r="AR23" s="1163"/>
      <c r="AS23" s="1163"/>
      <c r="AT23" s="1163"/>
      <c r="AU23" s="1169"/>
      <c r="AV23" s="1169"/>
      <c r="AW23" s="1169"/>
      <c r="AX23" s="1169"/>
      <c r="AY23" s="1170"/>
      <c r="AZ23" s="1159" t="s">
        <v>390</v>
      </c>
      <c r="BA23" s="1160"/>
      <c r="BB23" s="1160"/>
      <c r="BC23" s="1160"/>
      <c r="BD23" s="1161"/>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c r="A24" s="1158" t="s">
        <v>391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c r="A25" s="1157" t="s">
        <v>392</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c r="A26" s="1089" t="s">
        <v>368</v>
      </c>
      <c r="B26" s="1090"/>
      <c r="C26" s="1090"/>
      <c r="D26" s="1090"/>
      <c r="E26" s="1090"/>
      <c r="F26" s="1090"/>
      <c r="G26" s="1090"/>
      <c r="H26" s="1090"/>
      <c r="I26" s="1090"/>
      <c r="J26" s="1090"/>
      <c r="K26" s="1090"/>
      <c r="L26" s="1090"/>
      <c r="M26" s="1090"/>
      <c r="N26" s="1090"/>
      <c r="O26" s="1090"/>
      <c r="P26" s="1091"/>
      <c r="Q26" s="1095" t="s">
        <v>393</v>
      </c>
      <c r="R26" s="1096"/>
      <c r="S26" s="1096"/>
      <c r="T26" s="1096"/>
      <c r="U26" s="1097"/>
      <c r="V26" s="1095" t="s">
        <v>394</v>
      </c>
      <c r="W26" s="1096"/>
      <c r="X26" s="1096"/>
      <c r="Y26" s="1096"/>
      <c r="Z26" s="1097"/>
      <c r="AA26" s="1095" t="s">
        <v>395</v>
      </c>
      <c r="AB26" s="1096"/>
      <c r="AC26" s="1096"/>
      <c r="AD26" s="1096"/>
      <c r="AE26" s="1096"/>
      <c r="AF26" s="1153" t="s">
        <v>396</v>
      </c>
      <c r="AG26" s="1102"/>
      <c r="AH26" s="1102"/>
      <c r="AI26" s="1102"/>
      <c r="AJ26" s="1154"/>
      <c r="AK26" s="1096" t="s">
        <v>397</v>
      </c>
      <c r="AL26" s="1096"/>
      <c r="AM26" s="1096"/>
      <c r="AN26" s="1096"/>
      <c r="AO26" s="1097"/>
      <c r="AP26" s="1095" t="s">
        <v>398</v>
      </c>
      <c r="AQ26" s="1096"/>
      <c r="AR26" s="1096"/>
      <c r="AS26" s="1096"/>
      <c r="AT26" s="1097"/>
      <c r="AU26" s="1095" t="s">
        <v>399</v>
      </c>
      <c r="AV26" s="1096"/>
      <c r="AW26" s="1096"/>
      <c r="AX26" s="1096"/>
      <c r="AY26" s="1097"/>
      <c r="AZ26" s="1095" t="s">
        <v>400</v>
      </c>
      <c r="BA26" s="1096"/>
      <c r="BB26" s="1096"/>
      <c r="BC26" s="1096"/>
      <c r="BD26" s="1097"/>
      <c r="BE26" s="1095" t="s">
        <v>375</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c r="A28" s="266">
        <v>1</v>
      </c>
      <c r="B28" s="1144" t="s">
        <v>401</v>
      </c>
      <c r="C28" s="1145"/>
      <c r="D28" s="1145"/>
      <c r="E28" s="1145"/>
      <c r="F28" s="1145"/>
      <c r="G28" s="1145"/>
      <c r="H28" s="1145"/>
      <c r="I28" s="1145"/>
      <c r="J28" s="1145"/>
      <c r="K28" s="1145"/>
      <c r="L28" s="1145"/>
      <c r="M28" s="1145"/>
      <c r="N28" s="1145"/>
      <c r="O28" s="1145"/>
      <c r="P28" s="1146"/>
      <c r="Q28" s="1147">
        <v>853</v>
      </c>
      <c r="R28" s="1148"/>
      <c r="S28" s="1148"/>
      <c r="T28" s="1148"/>
      <c r="U28" s="1148"/>
      <c r="V28" s="1148">
        <v>805</v>
      </c>
      <c r="W28" s="1148"/>
      <c r="X28" s="1148"/>
      <c r="Y28" s="1148"/>
      <c r="Z28" s="1148"/>
      <c r="AA28" s="1148">
        <v>48</v>
      </c>
      <c r="AB28" s="1148"/>
      <c r="AC28" s="1148"/>
      <c r="AD28" s="1148"/>
      <c r="AE28" s="1149"/>
      <c r="AF28" s="1150">
        <v>48</v>
      </c>
      <c r="AG28" s="1148"/>
      <c r="AH28" s="1148"/>
      <c r="AI28" s="1148"/>
      <c r="AJ28" s="1151"/>
      <c r="AK28" s="1152">
        <v>56</v>
      </c>
      <c r="AL28" s="1140"/>
      <c r="AM28" s="1140"/>
      <c r="AN28" s="1140"/>
      <c r="AO28" s="1140"/>
      <c r="AP28" s="1140" t="s">
        <v>584</v>
      </c>
      <c r="AQ28" s="1140"/>
      <c r="AR28" s="1140"/>
      <c r="AS28" s="1140"/>
      <c r="AT28" s="1140"/>
      <c r="AU28" s="1140" t="s">
        <v>584</v>
      </c>
      <c r="AV28" s="1140"/>
      <c r="AW28" s="1140"/>
      <c r="AX28" s="1140"/>
      <c r="AY28" s="1140"/>
      <c r="AZ28" s="1141" t="s">
        <v>602</v>
      </c>
      <c r="BA28" s="1141"/>
      <c r="BB28" s="1141"/>
      <c r="BC28" s="1141"/>
      <c r="BD28" s="1141"/>
      <c r="BE28" s="1142"/>
      <c r="BF28" s="1142"/>
      <c r="BG28" s="1142"/>
      <c r="BH28" s="1142"/>
      <c r="BI28" s="1143"/>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c r="A29" s="266">
        <v>2</v>
      </c>
      <c r="B29" s="1125" t="s">
        <v>402</v>
      </c>
      <c r="C29" s="1126"/>
      <c r="D29" s="1126"/>
      <c r="E29" s="1126"/>
      <c r="F29" s="1126"/>
      <c r="G29" s="1126"/>
      <c r="H29" s="1126"/>
      <c r="I29" s="1126"/>
      <c r="J29" s="1126"/>
      <c r="K29" s="1126"/>
      <c r="L29" s="1126"/>
      <c r="M29" s="1126"/>
      <c r="N29" s="1126"/>
      <c r="O29" s="1126"/>
      <c r="P29" s="1127"/>
      <c r="Q29" s="1137">
        <v>109</v>
      </c>
      <c r="R29" s="1138"/>
      <c r="S29" s="1138"/>
      <c r="T29" s="1138"/>
      <c r="U29" s="1138"/>
      <c r="V29" s="1138">
        <v>106</v>
      </c>
      <c r="W29" s="1138"/>
      <c r="X29" s="1138"/>
      <c r="Y29" s="1138"/>
      <c r="Z29" s="1138"/>
      <c r="AA29" s="1138">
        <v>3</v>
      </c>
      <c r="AB29" s="1138"/>
      <c r="AC29" s="1138"/>
      <c r="AD29" s="1138"/>
      <c r="AE29" s="1139"/>
      <c r="AF29" s="1131">
        <v>3</v>
      </c>
      <c r="AG29" s="1132"/>
      <c r="AH29" s="1132"/>
      <c r="AI29" s="1132"/>
      <c r="AJ29" s="1133"/>
      <c r="AK29" s="1067">
        <v>33</v>
      </c>
      <c r="AL29" s="1073"/>
      <c r="AM29" s="1073"/>
      <c r="AN29" s="1073"/>
      <c r="AO29" s="1073"/>
      <c r="AP29" s="1073" t="s">
        <v>584</v>
      </c>
      <c r="AQ29" s="1073"/>
      <c r="AR29" s="1073"/>
      <c r="AS29" s="1073"/>
      <c r="AT29" s="1073"/>
      <c r="AU29" s="1073" t="s">
        <v>584</v>
      </c>
      <c r="AV29" s="1073"/>
      <c r="AW29" s="1073"/>
      <c r="AX29" s="1073"/>
      <c r="AY29" s="1073"/>
      <c r="AZ29" s="1136" t="s">
        <v>602</v>
      </c>
      <c r="BA29" s="1136"/>
      <c r="BB29" s="1136"/>
      <c r="BC29" s="1136"/>
      <c r="BD29" s="1136"/>
      <c r="BE29" s="1120"/>
      <c r="BF29" s="1120"/>
      <c r="BG29" s="1120"/>
      <c r="BH29" s="1120"/>
      <c r="BI29" s="1121"/>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c r="A30" s="266">
        <v>3</v>
      </c>
      <c r="B30" s="1125" t="s">
        <v>403</v>
      </c>
      <c r="C30" s="1126"/>
      <c r="D30" s="1126"/>
      <c r="E30" s="1126"/>
      <c r="F30" s="1126"/>
      <c r="G30" s="1126"/>
      <c r="H30" s="1126"/>
      <c r="I30" s="1126"/>
      <c r="J30" s="1126"/>
      <c r="K30" s="1126"/>
      <c r="L30" s="1126"/>
      <c r="M30" s="1126"/>
      <c r="N30" s="1126"/>
      <c r="O30" s="1126"/>
      <c r="P30" s="1127"/>
      <c r="Q30" s="1137">
        <v>138</v>
      </c>
      <c r="R30" s="1138"/>
      <c r="S30" s="1138"/>
      <c r="T30" s="1138"/>
      <c r="U30" s="1138"/>
      <c r="V30" s="1138">
        <v>123</v>
      </c>
      <c r="W30" s="1138"/>
      <c r="X30" s="1138"/>
      <c r="Y30" s="1138"/>
      <c r="Z30" s="1138"/>
      <c r="AA30" s="1138">
        <v>15</v>
      </c>
      <c r="AB30" s="1138"/>
      <c r="AC30" s="1138"/>
      <c r="AD30" s="1138"/>
      <c r="AE30" s="1139"/>
      <c r="AF30" s="1131">
        <v>154</v>
      </c>
      <c r="AG30" s="1132"/>
      <c r="AH30" s="1132"/>
      <c r="AI30" s="1132"/>
      <c r="AJ30" s="1133"/>
      <c r="AK30" s="1067">
        <v>5</v>
      </c>
      <c r="AL30" s="1073"/>
      <c r="AM30" s="1073"/>
      <c r="AN30" s="1073"/>
      <c r="AO30" s="1073"/>
      <c r="AP30" s="1073">
        <v>567</v>
      </c>
      <c r="AQ30" s="1073"/>
      <c r="AR30" s="1073"/>
      <c r="AS30" s="1073"/>
      <c r="AT30" s="1073"/>
      <c r="AU30" s="1073">
        <v>23</v>
      </c>
      <c r="AV30" s="1073"/>
      <c r="AW30" s="1073"/>
      <c r="AX30" s="1073"/>
      <c r="AY30" s="1073"/>
      <c r="AZ30" s="1136" t="s">
        <v>602</v>
      </c>
      <c r="BA30" s="1136"/>
      <c r="BB30" s="1136"/>
      <c r="BC30" s="1136"/>
      <c r="BD30" s="1136"/>
      <c r="BE30" s="1120" t="s">
        <v>404</v>
      </c>
      <c r="BF30" s="1120"/>
      <c r="BG30" s="1120"/>
      <c r="BH30" s="1120"/>
      <c r="BI30" s="1121"/>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c r="A31" s="266">
        <v>4</v>
      </c>
      <c r="B31" s="1125" t="s">
        <v>405</v>
      </c>
      <c r="C31" s="1126"/>
      <c r="D31" s="1126"/>
      <c r="E31" s="1126"/>
      <c r="F31" s="1126"/>
      <c r="G31" s="1126"/>
      <c r="H31" s="1126"/>
      <c r="I31" s="1126"/>
      <c r="J31" s="1126"/>
      <c r="K31" s="1126"/>
      <c r="L31" s="1126"/>
      <c r="M31" s="1126"/>
      <c r="N31" s="1126"/>
      <c r="O31" s="1126"/>
      <c r="P31" s="1127"/>
      <c r="Q31" s="1137">
        <v>547</v>
      </c>
      <c r="R31" s="1138"/>
      <c r="S31" s="1138"/>
      <c r="T31" s="1138"/>
      <c r="U31" s="1138"/>
      <c r="V31" s="1138">
        <v>453</v>
      </c>
      <c r="W31" s="1138"/>
      <c r="X31" s="1138"/>
      <c r="Y31" s="1138"/>
      <c r="Z31" s="1138"/>
      <c r="AA31" s="1138">
        <v>94</v>
      </c>
      <c r="AB31" s="1138"/>
      <c r="AC31" s="1138"/>
      <c r="AD31" s="1138"/>
      <c r="AE31" s="1139"/>
      <c r="AF31" s="1131">
        <v>94</v>
      </c>
      <c r="AG31" s="1132"/>
      <c r="AH31" s="1132"/>
      <c r="AI31" s="1132"/>
      <c r="AJ31" s="1133"/>
      <c r="AK31" s="1067">
        <v>159</v>
      </c>
      <c r="AL31" s="1073"/>
      <c r="AM31" s="1073"/>
      <c r="AN31" s="1073"/>
      <c r="AO31" s="1073"/>
      <c r="AP31" s="1073">
        <v>2503</v>
      </c>
      <c r="AQ31" s="1073"/>
      <c r="AR31" s="1073"/>
      <c r="AS31" s="1073"/>
      <c r="AT31" s="1073"/>
      <c r="AU31" s="1073">
        <v>2490</v>
      </c>
      <c r="AV31" s="1073"/>
      <c r="AW31" s="1073"/>
      <c r="AX31" s="1073"/>
      <c r="AY31" s="1073"/>
      <c r="AZ31" s="1136" t="s">
        <v>602</v>
      </c>
      <c r="BA31" s="1136"/>
      <c r="BB31" s="1136"/>
      <c r="BC31" s="1136"/>
      <c r="BD31" s="1136"/>
      <c r="BE31" s="1120" t="s">
        <v>406</v>
      </c>
      <c r="BF31" s="1120"/>
      <c r="BG31" s="1120"/>
      <c r="BH31" s="1120"/>
      <c r="BI31" s="1121"/>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c r="A32" s="266">
        <v>5</v>
      </c>
      <c r="B32" s="1125"/>
      <c r="C32" s="1126"/>
      <c r="D32" s="1126"/>
      <c r="E32" s="1126"/>
      <c r="F32" s="1126"/>
      <c r="G32" s="1126"/>
      <c r="H32" s="1126"/>
      <c r="I32" s="1126"/>
      <c r="J32" s="1126"/>
      <c r="K32" s="1126"/>
      <c r="L32" s="1126"/>
      <c r="M32" s="1126"/>
      <c r="N32" s="1126"/>
      <c r="O32" s="1126"/>
      <c r="P32" s="1127"/>
      <c r="Q32" s="1137"/>
      <c r="R32" s="1138"/>
      <c r="S32" s="1138"/>
      <c r="T32" s="1138"/>
      <c r="U32" s="1138"/>
      <c r="V32" s="1138"/>
      <c r="W32" s="1138"/>
      <c r="X32" s="1138"/>
      <c r="Y32" s="1138"/>
      <c r="Z32" s="1138"/>
      <c r="AA32" s="1138"/>
      <c r="AB32" s="1138"/>
      <c r="AC32" s="1138"/>
      <c r="AD32" s="1138"/>
      <c r="AE32" s="1139"/>
      <c r="AF32" s="1131"/>
      <c r="AG32" s="1132"/>
      <c r="AH32" s="1132"/>
      <c r="AI32" s="1132"/>
      <c r="AJ32" s="1133"/>
      <c r="AK32" s="1067"/>
      <c r="AL32" s="1073"/>
      <c r="AM32" s="1073"/>
      <c r="AN32" s="1073"/>
      <c r="AO32" s="1073"/>
      <c r="AP32" s="1073"/>
      <c r="AQ32" s="1073"/>
      <c r="AR32" s="1073"/>
      <c r="AS32" s="1073"/>
      <c r="AT32" s="1073"/>
      <c r="AU32" s="1073"/>
      <c r="AV32" s="1073"/>
      <c r="AW32" s="1073"/>
      <c r="AX32" s="1073"/>
      <c r="AY32" s="1073"/>
      <c r="AZ32" s="1136"/>
      <c r="BA32" s="1136"/>
      <c r="BB32" s="1136"/>
      <c r="BC32" s="1136"/>
      <c r="BD32" s="1136"/>
      <c r="BE32" s="1120"/>
      <c r="BF32" s="1120"/>
      <c r="BG32" s="1120"/>
      <c r="BH32" s="1120"/>
      <c r="BI32" s="1121"/>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c r="A33" s="266">
        <v>6</v>
      </c>
      <c r="B33" s="1125"/>
      <c r="C33" s="1126"/>
      <c r="D33" s="1126"/>
      <c r="E33" s="1126"/>
      <c r="F33" s="1126"/>
      <c r="G33" s="1126"/>
      <c r="H33" s="1126"/>
      <c r="I33" s="1126"/>
      <c r="J33" s="1126"/>
      <c r="K33" s="1126"/>
      <c r="L33" s="1126"/>
      <c r="M33" s="1126"/>
      <c r="N33" s="1126"/>
      <c r="O33" s="1126"/>
      <c r="P33" s="1127"/>
      <c r="Q33" s="1137"/>
      <c r="R33" s="1138"/>
      <c r="S33" s="1138"/>
      <c r="T33" s="1138"/>
      <c r="U33" s="1138"/>
      <c r="V33" s="1138"/>
      <c r="W33" s="1138"/>
      <c r="X33" s="1138"/>
      <c r="Y33" s="1138"/>
      <c r="Z33" s="1138"/>
      <c r="AA33" s="1138"/>
      <c r="AB33" s="1138"/>
      <c r="AC33" s="1138"/>
      <c r="AD33" s="1138"/>
      <c r="AE33" s="1139"/>
      <c r="AF33" s="1131"/>
      <c r="AG33" s="1132"/>
      <c r="AH33" s="1132"/>
      <c r="AI33" s="1132"/>
      <c r="AJ33" s="1133"/>
      <c r="AK33" s="1067"/>
      <c r="AL33" s="1073"/>
      <c r="AM33" s="1073"/>
      <c r="AN33" s="1073"/>
      <c r="AO33" s="1073"/>
      <c r="AP33" s="1073"/>
      <c r="AQ33" s="1073"/>
      <c r="AR33" s="1073"/>
      <c r="AS33" s="1073"/>
      <c r="AT33" s="1073"/>
      <c r="AU33" s="1073"/>
      <c r="AV33" s="1073"/>
      <c r="AW33" s="1073"/>
      <c r="AX33" s="1073"/>
      <c r="AY33" s="1073"/>
      <c r="AZ33" s="1136"/>
      <c r="BA33" s="1136"/>
      <c r="BB33" s="1136"/>
      <c r="BC33" s="1136"/>
      <c r="BD33" s="1136"/>
      <c r="BE33" s="1120"/>
      <c r="BF33" s="1120"/>
      <c r="BG33" s="1120"/>
      <c r="BH33" s="1120"/>
      <c r="BI33" s="1121"/>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c r="A34" s="266">
        <v>7</v>
      </c>
      <c r="B34" s="1125"/>
      <c r="C34" s="1126"/>
      <c r="D34" s="1126"/>
      <c r="E34" s="1126"/>
      <c r="F34" s="1126"/>
      <c r="G34" s="1126"/>
      <c r="H34" s="1126"/>
      <c r="I34" s="1126"/>
      <c r="J34" s="1126"/>
      <c r="K34" s="1126"/>
      <c r="L34" s="1126"/>
      <c r="M34" s="1126"/>
      <c r="N34" s="1126"/>
      <c r="O34" s="1126"/>
      <c r="P34" s="1127"/>
      <c r="Q34" s="1137"/>
      <c r="R34" s="1138"/>
      <c r="S34" s="1138"/>
      <c r="T34" s="1138"/>
      <c r="U34" s="1138"/>
      <c r="V34" s="1138"/>
      <c r="W34" s="1138"/>
      <c r="X34" s="1138"/>
      <c r="Y34" s="1138"/>
      <c r="Z34" s="1138"/>
      <c r="AA34" s="1138"/>
      <c r="AB34" s="1138"/>
      <c r="AC34" s="1138"/>
      <c r="AD34" s="1138"/>
      <c r="AE34" s="1139"/>
      <c r="AF34" s="1131"/>
      <c r="AG34" s="1132"/>
      <c r="AH34" s="1132"/>
      <c r="AI34" s="1132"/>
      <c r="AJ34" s="1133"/>
      <c r="AK34" s="1067"/>
      <c r="AL34" s="1073"/>
      <c r="AM34" s="1073"/>
      <c r="AN34" s="1073"/>
      <c r="AO34" s="1073"/>
      <c r="AP34" s="1073"/>
      <c r="AQ34" s="1073"/>
      <c r="AR34" s="1073"/>
      <c r="AS34" s="1073"/>
      <c r="AT34" s="1073"/>
      <c r="AU34" s="1073"/>
      <c r="AV34" s="1073"/>
      <c r="AW34" s="1073"/>
      <c r="AX34" s="1073"/>
      <c r="AY34" s="1073"/>
      <c r="AZ34" s="1136"/>
      <c r="BA34" s="1136"/>
      <c r="BB34" s="1136"/>
      <c r="BC34" s="1136"/>
      <c r="BD34" s="1136"/>
      <c r="BE34" s="1120"/>
      <c r="BF34" s="1120"/>
      <c r="BG34" s="1120"/>
      <c r="BH34" s="1120"/>
      <c r="BI34" s="1121"/>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c r="A35" s="266">
        <v>8</v>
      </c>
      <c r="B35" s="1125"/>
      <c r="C35" s="1126"/>
      <c r="D35" s="1126"/>
      <c r="E35" s="1126"/>
      <c r="F35" s="1126"/>
      <c r="G35" s="1126"/>
      <c r="H35" s="1126"/>
      <c r="I35" s="1126"/>
      <c r="J35" s="1126"/>
      <c r="K35" s="1126"/>
      <c r="L35" s="1126"/>
      <c r="M35" s="1126"/>
      <c r="N35" s="1126"/>
      <c r="O35" s="1126"/>
      <c r="P35" s="1127"/>
      <c r="Q35" s="1137"/>
      <c r="R35" s="1138"/>
      <c r="S35" s="1138"/>
      <c r="T35" s="1138"/>
      <c r="U35" s="1138"/>
      <c r="V35" s="1138"/>
      <c r="W35" s="1138"/>
      <c r="X35" s="1138"/>
      <c r="Y35" s="1138"/>
      <c r="Z35" s="1138"/>
      <c r="AA35" s="1138"/>
      <c r="AB35" s="1138"/>
      <c r="AC35" s="1138"/>
      <c r="AD35" s="1138"/>
      <c r="AE35" s="1139"/>
      <c r="AF35" s="1131"/>
      <c r="AG35" s="1132"/>
      <c r="AH35" s="1132"/>
      <c r="AI35" s="1132"/>
      <c r="AJ35" s="1133"/>
      <c r="AK35" s="1067"/>
      <c r="AL35" s="1073"/>
      <c r="AM35" s="1073"/>
      <c r="AN35" s="1073"/>
      <c r="AO35" s="1073"/>
      <c r="AP35" s="1073"/>
      <c r="AQ35" s="1073"/>
      <c r="AR35" s="1073"/>
      <c r="AS35" s="1073"/>
      <c r="AT35" s="1073"/>
      <c r="AU35" s="1073"/>
      <c r="AV35" s="1073"/>
      <c r="AW35" s="1073"/>
      <c r="AX35" s="1073"/>
      <c r="AY35" s="1073"/>
      <c r="AZ35" s="1136"/>
      <c r="BA35" s="1136"/>
      <c r="BB35" s="1136"/>
      <c r="BC35" s="1136"/>
      <c r="BD35" s="1136"/>
      <c r="BE35" s="1120"/>
      <c r="BF35" s="1120"/>
      <c r="BG35" s="1120"/>
      <c r="BH35" s="1120"/>
      <c r="BI35" s="1121"/>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c r="A36" s="266">
        <v>9</v>
      </c>
      <c r="B36" s="1125"/>
      <c r="C36" s="1126"/>
      <c r="D36" s="1126"/>
      <c r="E36" s="1126"/>
      <c r="F36" s="1126"/>
      <c r="G36" s="1126"/>
      <c r="H36" s="1126"/>
      <c r="I36" s="1126"/>
      <c r="J36" s="1126"/>
      <c r="K36" s="1126"/>
      <c r="L36" s="1126"/>
      <c r="M36" s="1126"/>
      <c r="N36" s="1126"/>
      <c r="O36" s="1126"/>
      <c r="P36" s="1127"/>
      <c r="Q36" s="1137"/>
      <c r="R36" s="1138"/>
      <c r="S36" s="1138"/>
      <c r="T36" s="1138"/>
      <c r="U36" s="1138"/>
      <c r="V36" s="1138"/>
      <c r="W36" s="1138"/>
      <c r="X36" s="1138"/>
      <c r="Y36" s="1138"/>
      <c r="Z36" s="1138"/>
      <c r="AA36" s="1138"/>
      <c r="AB36" s="1138"/>
      <c r="AC36" s="1138"/>
      <c r="AD36" s="1138"/>
      <c r="AE36" s="1139"/>
      <c r="AF36" s="1131"/>
      <c r="AG36" s="1132"/>
      <c r="AH36" s="1132"/>
      <c r="AI36" s="1132"/>
      <c r="AJ36" s="1133"/>
      <c r="AK36" s="1067"/>
      <c r="AL36" s="1073"/>
      <c r="AM36" s="1073"/>
      <c r="AN36" s="1073"/>
      <c r="AO36" s="1073"/>
      <c r="AP36" s="1073"/>
      <c r="AQ36" s="1073"/>
      <c r="AR36" s="1073"/>
      <c r="AS36" s="1073"/>
      <c r="AT36" s="1073"/>
      <c r="AU36" s="1073"/>
      <c r="AV36" s="1073"/>
      <c r="AW36" s="1073"/>
      <c r="AX36" s="1073"/>
      <c r="AY36" s="1073"/>
      <c r="AZ36" s="1136"/>
      <c r="BA36" s="1136"/>
      <c r="BB36" s="1136"/>
      <c r="BC36" s="1136"/>
      <c r="BD36" s="1136"/>
      <c r="BE36" s="1120"/>
      <c r="BF36" s="1120"/>
      <c r="BG36" s="1120"/>
      <c r="BH36" s="1120"/>
      <c r="BI36" s="1121"/>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c r="A37" s="266">
        <v>10</v>
      </c>
      <c r="B37" s="1125"/>
      <c r="C37" s="1126"/>
      <c r="D37" s="1126"/>
      <c r="E37" s="1126"/>
      <c r="F37" s="1126"/>
      <c r="G37" s="1126"/>
      <c r="H37" s="1126"/>
      <c r="I37" s="1126"/>
      <c r="J37" s="1126"/>
      <c r="K37" s="1126"/>
      <c r="L37" s="1126"/>
      <c r="M37" s="1126"/>
      <c r="N37" s="1126"/>
      <c r="O37" s="1126"/>
      <c r="P37" s="1127"/>
      <c r="Q37" s="1137"/>
      <c r="R37" s="1138"/>
      <c r="S37" s="1138"/>
      <c r="T37" s="1138"/>
      <c r="U37" s="1138"/>
      <c r="V37" s="1138"/>
      <c r="W37" s="1138"/>
      <c r="X37" s="1138"/>
      <c r="Y37" s="1138"/>
      <c r="Z37" s="1138"/>
      <c r="AA37" s="1138"/>
      <c r="AB37" s="1138"/>
      <c r="AC37" s="1138"/>
      <c r="AD37" s="1138"/>
      <c r="AE37" s="1139"/>
      <c r="AF37" s="1131"/>
      <c r="AG37" s="1132"/>
      <c r="AH37" s="1132"/>
      <c r="AI37" s="1132"/>
      <c r="AJ37" s="1133"/>
      <c r="AK37" s="1067"/>
      <c r="AL37" s="1073"/>
      <c r="AM37" s="1073"/>
      <c r="AN37" s="1073"/>
      <c r="AO37" s="1073"/>
      <c r="AP37" s="1073"/>
      <c r="AQ37" s="1073"/>
      <c r="AR37" s="1073"/>
      <c r="AS37" s="1073"/>
      <c r="AT37" s="1073"/>
      <c r="AU37" s="1073"/>
      <c r="AV37" s="1073"/>
      <c r="AW37" s="1073"/>
      <c r="AX37" s="1073"/>
      <c r="AY37" s="1073"/>
      <c r="AZ37" s="1136"/>
      <c r="BA37" s="1136"/>
      <c r="BB37" s="1136"/>
      <c r="BC37" s="1136"/>
      <c r="BD37" s="1136"/>
      <c r="BE37" s="1120"/>
      <c r="BF37" s="1120"/>
      <c r="BG37" s="1120"/>
      <c r="BH37" s="1120"/>
      <c r="BI37" s="1121"/>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c r="A38" s="266">
        <v>11</v>
      </c>
      <c r="B38" s="1125"/>
      <c r="C38" s="1126"/>
      <c r="D38" s="1126"/>
      <c r="E38" s="1126"/>
      <c r="F38" s="1126"/>
      <c r="G38" s="1126"/>
      <c r="H38" s="1126"/>
      <c r="I38" s="1126"/>
      <c r="J38" s="1126"/>
      <c r="K38" s="1126"/>
      <c r="L38" s="1126"/>
      <c r="M38" s="1126"/>
      <c r="N38" s="1126"/>
      <c r="O38" s="1126"/>
      <c r="P38" s="1127"/>
      <c r="Q38" s="1137"/>
      <c r="R38" s="1138"/>
      <c r="S38" s="1138"/>
      <c r="T38" s="1138"/>
      <c r="U38" s="1138"/>
      <c r="V38" s="1138"/>
      <c r="W38" s="1138"/>
      <c r="X38" s="1138"/>
      <c r="Y38" s="1138"/>
      <c r="Z38" s="1138"/>
      <c r="AA38" s="1138"/>
      <c r="AB38" s="1138"/>
      <c r="AC38" s="1138"/>
      <c r="AD38" s="1138"/>
      <c r="AE38" s="1139"/>
      <c r="AF38" s="1131"/>
      <c r="AG38" s="1132"/>
      <c r="AH38" s="1132"/>
      <c r="AI38" s="1132"/>
      <c r="AJ38" s="1133"/>
      <c r="AK38" s="1067"/>
      <c r="AL38" s="1073"/>
      <c r="AM38" s="1073"/>
      <c r="AN38" s="1073"/>
      <c r="AO38" s="1073"/>
      <c r="AP38" s="1073"/>
      <c r="AQ38" s="1073"/>
      <c r="AR38" s="1073"/>
      <c r="AS38" s="1073"/>
      <c r="AT38" s="1073"/>
      <c r="AU38" s="1073"/>
      <c r="AV38" s="1073"/>
      <c r="AW38" s="1073"/>
      <c r="AX38" s="1073"/>
      <c r="AY38" s="1073"/>
      <c r="AZ38" s="1136"/>
      <c r="BA38" s="1136"/>
      <c r="BB38" s="1136"/>
      <c r="BC38" s="1136"/>
      <c r="BD38" s="1136"/>
      <c r="BE38" s="1120"/>
      <c r="BF38" s="1120"/>
      <c r="BG38" s="1120"/>
      <c r="BH38" s="1120"/>
      <c r="BI38" s="1121"/>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c r="A39" s="266">
        <v>12</v>
      </c>
      <c r="B39" s="1125"/>
      <c r="C39" s="1126"/>
      <c r="D39" s="1126"/>
      <c r="E39" s="1126"/>
      <c r="F39" s="1126"/>
      <c r="G39" s="1126"/>
      <c r="H39" s="1126"/>
      <c r="I39" s="1126"/>
      <c r="J39" s="1126"/>
      <c r="K39" s="1126"/>
      <c r="L39" s="1126"/>
      <c r="M39" s="1126"/>
      <c r="N39" s="1126"/>
      <c r="O39" s="1126"/>
      <c r="P39" s="1127"/>
      <c r="Q39" s="1137"/>
      <c r="R39" s="1138"/>
      <c r="S39" s="1138"/>
      <c r="T39" s="1138"/>
      <c r="U39" s="1138"/>
      <c r="V39" s="1138"/>
      <c r="W39" s="1138"/>
      <c r="X39" s="1138"/>
      <c r="Y39" s="1138"/>
      <c r="Z39" s="1138"/>
      <c r="AA39" s="1138"/>
      <c r="AB39" s="1138"/>
      <c r="AC39" s="1138"/>
      <c r="AD39" s="1138"/>
      <c r="AE39" s="1139"/>
      <c r="AF39" s="1131"/>
      <c r="AG39" s="1132"/>
      <c r="AH39" s="1132"/>
      <c r="AI39" s="1132"/>
      <c r="AJ39" s="1133"/>
      <c r="AK39" s="1067"/>
      <c r="AL39" s="1073"/>
      <c r="AM39" s="1073"/>
      <c r="AN39" s="1073"/>
      <c r="AO39" s="1073"/>
      <c r="AP39" s="1073"/>
      <c r="AQ39" s="1073"/>
      <c r="AR39" s="1073"/>
      <c r="AS39" s="1073"/>
      <c r="AT39" s="1073"/>
      <c r="AU39" s="1073"/>
      <c r="AV39" s="1073"/>
      <c r="AW39" s="1073"/>
      <c r="AX39" s="1073"/>
      <c r="AY39" s="1073"/>
      <c r="AZ39" s="1136"/>
      <c r="BA39" s="1136"/>
      <c r="BB39" s="1136"/>
      <c r="BC39" s="1136"/>
      <c r="BD39" s="1136"/>
      <c r="BE39" s="1120"/>
      <c r="BF39" s="1120"/>
      <c r="BG39" s="1120"/>
      <c r="BH39" s="1120"/>
      <c r="BI39" s="1121"/>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c r="A40" s="261">
        <v>13</v>
      </c>
      <c r="B40" s="1125"/>
      <c r="C40" s="1126"/>
      <c r="D40" s="1126"/>
      <c r="E40" s="1126"/>
      <c r="F40" s="1126"/>
      <c r="G40" s="1126"/>
      <c r="H40" s="1126"/>
      <c r="I40" s="1126"/>
      <c r="J40" s="1126"/>
      <c r="K40" s="1126"/>
      <c r="L40" s="1126"/>
      <c r="M40" s="1126"/>
      <c r="N40" s="1126"/>
      <c r="O40" s="1126"/>
      <c r="P40" s="1127"/>
      <c r="Q40" s="1137"/>
      <c r="R40" s="1138"/>
      <c r="S40" s="1138"/>
      <c r="T40" s="1138"/>
      <c r="U40" s="1138"/>
      <c r="V40" s="1138"/>
      <c r="W40" s="1138"/>
      <c r="X40" s="1138"/>
      <c r="Y40" s="1138"/>
      <c r="Z40" s="1138"/>
      <c r="AA40" s="1138"/>
      <c r="AB40" s="1138"/>
      <c r="AC40" s="1138"/>
      <c r="AD40" s="1138"/>
      <c r="AE40" s="1139"/>
      <c r="AF40" s="1131"/>
      <c r="AG40" s="1132"/>
      <c r="AH40" s="1132"/>
      <c r="AI40" s="1132"/>
      <c r="AJ40" s="1133"/>
      <c r="AK40" s="1067"/>
      <c r="AL40" s="1073"/>
      <c r="AM40" s="1073"/>
      <c r="AN40" s="1073"/>
      <c r="AO40" s="1073"/>
      <c r="AP40" s="1073"/>
      <c r="AQ40" s="1073"/>
      <c r="AR40" s="1073"/>
      <c r="AS40" s="1073"/>
      <c r="AT40" s="1073"/>
      <c r="AU40" s="1073"/>
      <c r="AV40" s="1073"/>
      <c r="AW40" s="1073"/>
      <c r="AX40" s="1073"/>
      <c r="AY40" s="1073"/>
      <c r="AZ40" s="1136"/>
      <c r="BA40" s="1136"/>
      <c r="BB40" s="1136"/>
      <c r="BC40" s="1136"/>
      <c r="BD40" s="1136"/>
      <c r="BE40" s="1120"/>
      <c r="BF40" s="1120"/>
      <c r="BG40" s="1120"/>
      <c r="BH40" s="1120"/>
      <c r="BI40" s="1121"/>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c r="A41" s="261">
        <v>14</v>
      </c>
      <c r="B41" s="1125"/>
      <c r="C41" s="1126"/>
      <c r="D41" s="1126"/>
      <c r="E41" s="1126"/>
      <c r="F41" s="1126"/>
      <c r="G41" s="1126"/>
      <c r="H41" s="1126"/>
      <c r="I41" s="1126"/>
      <c r="J41" s="1126"/>
      <c r="K41" s="1126"/>
      <c r="L41" s="1126"/>
      <c r="M41" s="1126"/>
      <c r="N41" s="1126"/>
      <c r="O41" s="1126"/>
      <c r="P41" s="1127"/>
      <c r="Q41" s="1137"/>
      <c r="R41" s="1138"/>
      <c r="S41" s="1138"/>
      <c r="T41" s="1138"/>
      <c r="U41" s="1138"/>
      <c r="V41" s="1138"/>
      <c r="W41" s="1138"/>
      <c r="X41" s="1138"/>
      <c r="Y41" s="1138"/>
      <c r="Z41" s="1138"/>
      <c r="AA41" s="1138"/>
      <c r="AB41" s="1138"/>
      <c r="AC41" s="1138"/>
      <c r="AD41" s="1138"/>
      <c r="AE41" s="1139"/>
      <c r="AF41" s="1131"/>
      <c r="AG41" s="1132"/>
      <c r="AH41" s="1132"/>
      <c r="AI41" s="1132"/>
      <c r="AJ41" s="1133"/>
      <c r="AK41" s="1067"/>
      <c r="AL41" s="1073"/>
      <c r="AM41" s="1073"/>
      <c r="AN41" s="1073"/>
      <c r="AO41" s="1073"/>
      <c r="AP41" s="1073"/>
      <c r="AQ41" s="1073"/>
      <c r="AR41" s="1073"/>
      <c r="AS41" s="1073"/>
      <c r="AT41" s="1073"/>
      <c r="AU41" s="1073"/>
      <c r="AV41" s="1073"/>
      <c r="AW41" s="1073"/>
      <c r="AX41" s="1073"/>
      <c r="AY41" s="1073"/>
      <c r="AZ41" s="1136"/>
      <c r="BA41" s="1136"/>
      <c r="BB41" s="1136"/>
      <c r="BC41" s="1136"/>
      <c r="BD41" s="1136"/>
      <c r="BE41" s="1120"/>
      <c r="BF41" s="1120"/>
      <c r="BG41" s="1120"/>
      <c r="BH41" s="1120"/>
      <c r="BI41" s="1121"/>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c r="A42" s="261">
        <v>15</v>
      </c>
      <c r="B42" s="1125"/>
      <c r="C42" s="1126"/>
      <c r="D42" s="1126"/>
      <c r="E42" s="1126"/>
      <c r="F42" s="1126"/>
      <c r="G42" s="1126"/>
      <c r="H42" s="1126"/>
      <c r="I42" s="1126"/>
      <c r="J42" s="1126"/>
      <c r="K42" s="1126"/>
      <c r="L42" s="1126"/>
      <c r="M42" s="1126"/>
      <c r="N42" s="1126"/>
      <c r="O42" s="1126"/>
      <c r="P42" s="1127"/>
      <c r="Q42" s="1137"/>
      <c r="R42" s="1138"/>
      <c r="S42" s="1138"/>
      <c r="T42" s="1138"/>
      <c r="U42" s="1138"/>
      <c r="V42" s="1138"/>
      <c r="W42" s="1138"/>
      <c r="X42" s="1138"/>
      <c r="Y42" s="1138"/>
      <c r="Z42" s="1138"/>
      <c r="AA42" s="1138"/>
      <c r="AB42" s="1138"/>
      <c r="AC42" s="1138"/>
      <c r="AD42" s="1138"/>
      <c r="AE42" s="1139"/>
      <c r="AF42" s="1131"/>
      <c r="AG42" s="1132"/>
      <c r="AH42" s="1132"/>
      <c r="AI42" s="1132"/>
      <c r="AJ42" s="1133"/>
      <c r="AK42" s="1067"/>
      <c r="AL42" s="1073"/>
      <c r="AM42" s="1073"/>
      <c r="AN42" s="1073"/>
      <c r="AO42" s="1073"/>
      <c r="AP42" s="1073"/>
      <c r="AQ42" s="1073"/>
      <c r="AR42" s="1073"/>
      <c r="AS42" s="1073"/>
      <c r="AT42" s="1073"/>
      <c r="AU42" s="1073"/>
      <c r="AV42" s="1073"/>
      <c r="AW42" s="1073"/>
      <c r="AX42" s="1073"/>
      <c r="AY42" s="1073"/>
      <c r="AZ42" s="1136"/>
      <c r="BA42" s="1136"/>
      <c r="BB42" s="1136"/>
      <c r="BC42" s="1136"/>
      <c r="BD42" s="1136"/>
      <c r="BE42" s="1120"/>
      <c r="BF42" s="1120"/>
      <c r="BG42" s="1120"/>
      <c r="BH42" s="1120"/>
      <c r="BI42" s="1121"/>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c r="A43" s="261">
        <v>16</v>
      </c>
      <c r="B43" s="1125"/>
      <c r="C43" s="1126"/>
      <c r="D43" s="1126"/>
      <c r="E43" s="1126"/>
      <c r="F43" s="1126"/>
      <c r="G43" s="1126"/>
      <c r="H43" s="1126"/>
      <c r="I43" s="1126"/>
      <c r="J43" s="1126"/>
      <c r="K43" s="1126"/>
      <c r="L43" s="1126"/>
      <c r="M43" s="1126"/>
      <c r="N43" s="1126"/>
      <c r="O43" s="1126"/>
      <c r="P43" s="1127"/>
      <c r="Q43" s="1137"/>
      <c r="R43" s="1138"/>
      <c r="S43" s="1138"/>
      <c r="T43" s="1138"/>
      <c r="U43" s="1138"/>
      <c r="V43" s="1138"/>
      <c r="W43" s="1138"/>
      <c r="X43" s="1138"/>
      <c r="Y43" s="1138"/>
      <c r="Z43" s="1138"/>
      <c r="AA43" s="1138"/>
      <c r="AB43" s="1138"/>
      <c r="AC43" s="1138"/>
      <c r="AD43" s="1138"/>
      <c r="AE43" s="1139"/>
      <c r="AF43" s="1131"/>
      <c r="AG43" s="1132"/>
      <c r="AH43" s="1132"/>
      <c r="AI43" s="1132"/>
      <c r="AJ43" s="1133"/>
      <c r="AK43" s="1067"/>
      <c r="AL43" s="1073"/>
      <c r="AM43" s="1073"/>
      <c r="AN43" s="1073"/>
      <c r="AO43" s="1073"/>
      <c r="AP43" s="1073"/>
      <c r="AQ43" s="1073"/>
      <c r="AR43" s="1073"/>
      <c r="AS43" s="1073"/>
      <c r="AT43" s="1073"/>
      <c r="AU43" s="1073"/>
      <c r="AV43" s="1073"/>
      <c r="AW43" s="1073"/>
      <c r="AX43" s="1073"/>
      <c r="AY43" s="1073"/>
      <c r="AZ43" s="1136"/>
      <c r="BA43" s="1136"/>
      <c r="BB43" s="1136"/>
      <c r="BC43" s="1136"/>
      <c r="BD43" s="1136"/>
      <c r="BE43" s="1120"/>
      <c r="BF43" s="1120"/>
      <c r="BG43" s="1120"/>
      <c r="BH43" s="1120"/>
      <c r="BI43" s="1121"/>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c r="A44" s="261">
        <v>17</v>
      </c>
      <c r="B44" s="1125"/>
      <c r="C44" s="1126"/>
      <c r="D44" s="1126"/>
      <c r="E44" s="1126"/>
      <c r="F44" s="1126"/>
      <c r="G44" s="1126"/>
      <c r="H44" s="1126"/>
      <c r="I44" s="1126"/>
      <c r="J44" s="1126"/>
      <c r="K44" s="1126"/>
      <c r="L44" s="1126"/>
      <c r="M44" s="1126"/>
      <c r="N44" s="1126"/>
      <c r="O44" s="1126"/>
      <c r="P44" s="1127"/>
      <c r="Q44" s="1137"/>
      <c r="R44" s="1138"/>
      <c r="S44" s="1138"/>
      <c r="T44" s="1138"/>
      <c r="U44" s="1138"/>
      <c r="V44" s="1138"/>
      <c r="W44" s="1138"/>
      <c r="X44" s="1138"/>
      <c r="Y44" s="1138"/>
      <c r="Z44" s="1138"/>
      <c r="AA44" s="1138"/>
      <c r="AB44" s="1138"/>
      <c r="AC44" s="1138"/>
      <c r="AD44" s="1138"/>
      <c r="AE44" s="1139"/>
      <c r="AF44" s="1131"/>
      <c r="AG44" s="1132"/>
      <c r="AH44" s="1132"/>
      <c r="AI44" s="1132"/>
      <c r="AJ44" s="1133"/>
      <c r="AK44" s="1067"/>
      <c r="AL44" s="1073"/>
      <c r="AM44" s="1073"/>
      <c r="AN44" s="1073"/>
      <c r="AO44" s="1073"/>
      <c r="AP44" s="1073"/>
      <c r="AQ44" s="1073"/>
      <c r="AR44" s="1073"/>
      <c r="AS44" s="1073"/>
      <c r="AT44" s="1073"/>
      <c r="AU44" s="1073"/>
      <c r="AV44" s="1073"/>
      <c r="AW44" s="1073"/>
      <c r="AX44" s="1073"/>
      <c r="AY44" s="1073"/>
      <c r="AZ44" s="1136"/>
      <c r="BA44" s="1136"/>
      <c r="BB44" s="1136"/>
      <c r="BC44" s="1136"/>
      <c r="BD44" s="1136"/>
      <c r="BE44" s="1120"/>
      <c r="BF44" s="1120"/>
      <c r="BG44" s="1120"/>
      <c r="BH44" s="1120"/>
      <c r="BI44" s="1121"/>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c r="A45" s="261">
        <v>18</v>
      </c>
      <c r="B45" s="1125"/>
      <c r="C45" s="1126"/>
      <c r="D45" s="1126"/>
      <c r="E45" s="1126"/>
      <c r="F45" s="1126"/>
      <c r="G45" s="1126"/>
      <c r="H45" s="1126"/>
      <c r="I45" s="1126"/>
      <c r="J45" s="1126"/>
      <c r="K45" s="1126"/>
      <c r="L45" s="1126"/>
      <c r="M45" s="1126"/>
      <c r="N45" s="1126"/>
      <c r="O45" s="1126"/>
      <c r="P45" s="1127"/>
      <c r="Q45" s="1137"/>
      <c r="R45" s="1138"/>
      <c r="S45" s="1138"/>
      <c r="T45" s="1138"/>
      <c r="U45" s="1138"/>
      <c r="V45" s="1138"/>
      <c r="W45" s="1138"/>
      <c r="X45" s="1138"/>
      <c r="Y45" s="1138"/>
      <c r="Z45" s="1138"/>
      <c r="AA45" s="1138"/>
      <c r="AB45" s="1138"/>
      <c r="AC45" s="1138"/>
      <c r="AD45" s="1138"/>
      <c r="AE45" s="1139"/>
      <c r="AF45" s="1131"/>
      <c r="AG45" s="1132"/>
      <c r="AH45" s="1132"/>
      <c r="AI45" s="1132"/>
      <c r="AJ45" s="1133"/>
      <c r="AK45" s="1067"/>
      <c r="AL45" s="1073"/>
      <c r="AM45" s="1073"/>
      <c r="AN45" s="1073"/>
      <c r="AO45" s="1073"/>
      <c r="AP45" s="1073"/>
      <c r="AQ45" s="1073"/>
      <c r="AR45" s="1073"/>
      <c r="AS45" s="1073"/>
      <c r="AT45" s="1073"/>
      <c r="AU45" s="1073"/>
      <c r="AV45" s="1073"/>
      <c r="AW45" s="1073"/>
      <c r="AX45" s="1073"/>
      <c r="AY45" s="1073"/>
      <c r="AZ45" s="1136"/>
      <c r="BA45" s="1136"/>
      <c r="BB45" s="1136"/>
      <c r="BC45" s="1136"/>
      <c r="BD45" s="1136"/>
      <c r="BE45" s="1120"/>
      <c r="BF45" s="1120"/>
      <c r="BG45" s="1120"/>
      <c r="BH45" s="1120"/>
      <c r="BI45" s="1121"/>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c r="A46" s="261">
        <v>19</v>
      </c>
      <c r="B46" s="1125"/>
      <c r="C46" s="1126"/>
      <c r="D46" s="1126"/>
      <c r="E46" s="1126"/>
      <c r="F46" s="1126"/>
      <c r="G46" s="1126"/>
      <c r="H46" s="1126"/>
      <c r="I46" s="1126"/>
      <c r="J46" s="1126"/>
      <c r="K46" s="1126"/>
      <c r="L46" s="1126"/>
      <c r="M46" s="1126"/>
      <c r="N46" s="1126"/>
      <c r="O46" s="1126"/>
      <c r="P46" s="1127"/>
      <c r="Q46" s="1137"/>
      <c r="R46" s="1138"/>
      <c r="S46" s="1138"/>
      <c r="T46" s="1138"/>
      <c r="U46" s="1138"/>
      <c r="V46" s="1138"/>
      <c r="W46" s="1138"/>
      <c r="X46" s="1138"/>
      <c r="Y46" s="1138"/>
      <c r="Z46" s="1138"/>
      <c r="AA46" s="1138"/>
      <c r="AB46" s="1138"/>
      <c r="AC46" s="1138"/>
      <c r="AD46" s="1138"/>
      <c r="AE46" s="1139"/>
      <c r="AF46" s="1131"/>
      <c r="AG46" s="1132"/>
      <c r="AH46" s="1132"/>
      <c r="AI46" s="1132"/>
      <c r="AJ46" s="1133"/>
      <c r="AK46" s="1067"/>
      <c r="AL46" s="1073"/>
      <c r="AM46" s="1073"/>
      <c r="AN46" s="1073"/>
      <c r="AO46" s="1073"/>
      <c r="AP46" s="1073"/>
      <c r="AQ46" s="1073"/>
      <c r="AR46" s="1073"/>
      <c r="AS46" s="1073"/>
      <c r="AT46" s="1073"/>
      <c r="AU46" s="1073"/>
      <c r="AV46" s="1073"/>
      <c r="AW46" s="1073"/>
      <c r="AX46" s="1073"/>
      <c r="AY46" s="1073"/>
      <c r="AZ46" s="1136"/>
      <c r="BA46" s="1136"/>
      <c r="BB46" s="1136"/>
      <c r="BC46" s="1136"/>
      <c r="BD46" s="1136"/>
      <c r="BE46" s="1120"/>
      <c r="BF46" s="1120"/>
      <c r="BG46" s="1120"/>
      <c r="BH46" s="1120"/>
      <c r="BI46" s="1121"/>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c r="A47" s="261">
        <v>20</v>
      </c>
      <c r="B47" s="1125"/>
      <c r="C47" s="1126"/>
      <c r="D47" s="1126"/>
      <c r="E47" s="1126"/>
      <c r="F47" s="1126"/>
      <c r="G47" s="1126"/>
      <c r="H47" s="1126"/>
      <c r="I47" s="1126"/>
      <c r="J47" s="1126"/>
      <c r="K47" s="1126"/>
      <c r="L47" s="1126"/>
      <c r="M47" s="1126"/>
      <c r="N47" s="1126"/>
      <c r="O47" s="1126"/>
      <c r="P47" s="1127"/>
      <c r="Q47" s="1137"/>
      <c r="R47" s="1138"/>
      <c r="S47" s="1138"/>
      <c r="T47" s="1138"/>
      <c r="U47" s="1138"/>
      <c r="V47" s="1138"/>
      <c r="W47" s="1138"/>
      <c r="X47" s="1138"/>
      <c r="Y47" s="1138"/>
      <c r="Z47" s="1138"/>
      <c r="AA47" s="1138"/>
      <c r="AB47" s="1138"/>
      <c r="AC47" s="1138"/>
      <c r="AD47" s="1138"/>
      <c r="AE47" s="1139"/>
      <c r="AF47" s="1131"/>
      <c r="AG47" s="1132"/>
      <c r="AH47" s="1132"/>
      <c r="AI47" s="1132"/>
      <c r="AJ47" s="1133"/>
      <c r="AK47" s="1067"/>
      <c r="AL47" s="1073"/>
      <c r="AM47" s="1073"/>
      <c r="AN47" s="1073"/>
      <c r="AO47" s="1073"/>
      <c r="AP47" s="1073"/>
      <c r="AQ47" s="1073"/>
      <c r="AR47" s="1073"/>
      <c r="AS47" s="1073"/>
      <c r="AT47" s="1073"/>
      <c r="AU47" s="1073"/>
      <c r="AV47" s="1073"/>
      <c r="AW47" s="1073"/>
      <c r="AX47" s="1073"/>
      <c r="AY47" s="1073"/>
      <c r="AZ47" s="1136"/>
      <c r="BA47" s="1136"/>
      <c r="BB47" s="1136"/>
      <c r="BC47" s="1136"/>
      <c r="BD47" s="1136"/>
      <c r="BE47" s="1120"/>
      <c r="BF47" s="1120"/>
      <c r="BG47" s="1120"/>
      <c r="BH47" s="1120"/>
      <c r="BI47" s="1121"/>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c r="A48" s="261">
        <v>21</v>
      </c>
      <c r="B48" s="1125"/>
      <c r="C48" s="1126"/>
      <c r="D48" s="1126"/>
      <c r="E48" s="1126"/>
      <c r="F48" s="1126"/>
      <c r="G48" s="1126"/>
      <c r="H48" s="1126"/>
      <c r="I48" s="1126"/>
      <c r="J48" s="1126"/>
      <c r="K48" s="1126"/>
      <c r="L48" s="1126"/>
      <c r="M48" s="1126"/>
      <c r="N48" s="1126"/>
      <c r="O48" s="1126"/>
      <c r="P48" s="1127"/>
      <c r="Q48" s="1137"/>
      <c r="R48" s="1138"/>
      <c r="S48" s="1138"/>
      <c r="T48" s="1138"/>
      <c r="U48" s="1138"/>
      <c r="V48" s="1138"/>
      <c r="W48" s="1138"/>
      <c r="X48" s="1138"/>
      <c r="Y48" s="1138"/>
      <c r="Z48" s="1138"/>
      <c r="AA48" s="1138"/>
      <c r="AB48" s="1138"/>
      <c r="AC48" s="1138"/>
      <c r="AD48" s="1138"/>
      <c r="AE48" s="1139"/>
      <c r="AF48" s="1131"/>
      <c r="AG48" s="1132"/>
      <c r="AH48" s="1132"/>
      <c r="AI48" s="1132"/>
      <c r="AJ48" s="1133"/>
      <c r="AK48" s="1067"/>
      <c r="AL48" s="1073"/>
      <c r="AM48" s="1073"/>
      <c r="AN48" s="1073"/>
      <c r="AO48" s="1073"/>
      <c r="AP48" s="1073"/>
      <c r="AQ48" s="1073"/>
      <c r="AR48" s="1073"/>
      <c r="AS48" s="1073"/>
      <c r="AT48" s="1073"/>
      <c r="AU48" s="1073"/>
      <c r="AV48" s="1073"/>
      <c r="AW48" s="1073"/>
      <c r="AX48" s="1073"/>
      <c r="AY48" s="1073"/>
      <c r="AZ48" s="1136"/>
      <c r="BA48" s="1136"/>
      <c r="BB48" s="1136"/>
      <c r="BC48" s="1136"/>
      <c r="BD48" s="1136"/>
      <c r="BE48" s="1120"/>
      <c r="BF48" s="1120"/>
      <c r="BG48" s="1120"/>
      <c r="BH48" s="1120"/>
      <c r="BI48" s="1121"/>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c r="A49" s="261">
        <v>22</v>
      </c>
      <c r="B49" s="1125"/>
      <c r="C49" s="1126"/>
      <c r="D49" s="1126"/>
      <c r="E49" s="1126"/>
      <c r="F49" s="1126"/>
      <c r="G49" s="1126"/>
      <c r="H49" s="1126"/>
      <c r="I49" s="1126"/>
      <c r="J49" s="1126"/>
      <c r="K49" s="1126"/>
      <c r="L49" s="1126"/>
      <c r="M49" s="1126"/>
      <c r="N49" s="1126"/>
      <c r="O49" s="1126"/>
      <c r="P49" s="1127"/>
      <c r="Q49" s="1137"/>
      <c r="R49" s="1138"/>
      <c r="S49" s="1138"/>
      <c r="T49" s="1138"/>
      <c r="U49" s="1138"/>
      <c r="V49" s="1138"/>
      <c r="W49" s="1138"/>
      <c r="X49" s="1138"/>
      <c r="Y49" s="1138"/>
      <c r="Z49" s="1138"/>
      <c r="AA49" s="1138"/>
      <c r="AB49" s="1138"/>
      <c r="AC49" s="1138"/>
      <c r="AD49" s="1138"/>
      <c r="AE49" s="1139"/>
      <c r="AF49" s="1131"/>
      <c r="AG49" s="1132"/>
      <c r="AH49" s="1132"/>
      <c r="AI49" s="1132"/>
      <c r="AJ49" s="1133"/>
      <c r="AK49" s="1067"/>
      <c r="AL49" s="1073"/>
      <c r="AM49" s="1073"/>
      <c r="AN49" s="1073"/>
      <c r="AO49" s="1073"/>
      <c r="AP49" s="1073"/>
      <c r="AQ49" s="1073"/>
      <c r="AR49" s="1073"/>
      <c r="AS49" s="1073"/>
      <c r="AT49" s="1073"/>
      <c r="AU49" s="1073"/>
      <c r="AV49" s="1073"/>
      <c r="AW49" s="1073"/>
      <c r="AX49" s="1073"/>
      <c r="AY49" s="1073"/>
      <c r="AZ49" s="1136"/>
      <c r="BA49" s="1136"/>
      <c r="BB49" s="1136"/>
      <c r="BC49" s="1136"/>
      <c r="BD49" s="1136"/>
      <c r="BE49" s="1120"/>
      <c r="BF49" s="1120"/>
      <c r="BG49" s="1120"/>
      <c r="BH49" s="1120"/>
      <c r="BI49" s="1121"/>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c r="A50" s="261">
        <v>23</v>
      </c>
      <c r="B50" s="1125"/>
      <c r="C50" s="1126"/>
      <c r="D50" s="1126"/>
      <c r="E50" s="1126"/>
      <c r="F50" s="1126"/>
      <c r="G50" s="1126"/>
      <c r="H50" s="1126"/>
      <c r="I50" s="1126"/>
      <c r="J50" s="1126"/>
      <c r="K50" s="1126"/>
      <c r="L50" s="1126"/>
      <c r="M50" s="1126"/>
      <c r="N50" s="1126"/>
      <c r="O50" s="1126"/>
      <c r="P50" s="1127"/>
      <c r="Q50" s="1128"/>
      <c r="R50" s="1129"/>
      <c r="S50" s="1129"/>
      <c r="T50" s="1129"/>
      <c r="U50" s="1129"/>
      <c r="V50" s="1129"/>
      <c r="W50" s="1129"/>
      <c r="X50" s="1129"/>
      <c r="Y50" s="1129"/>
      <c r="Z50" s="1129"/>
      <c r="AA50" s="1129"/>
      <c r="AB50" s="1129"/>
      <c r="AC50" s="1129"/>
      <c r="AD50" s="1129"/>
      <c r="AE50" s="1130"/>
      <c r="AF50" s="1131"/>
      <c r="AG50" s="1132"/>
      <c r="AH50" s="1132"/>
      <c r="AI50" s="1132"/>
      <c r="AJ50" s="1133"/>
      <c r="AK50" s="1134"/>
      <c r="AL50" s="1129"/>
      <c r="AM50" s="1129"/>
      <c r="AN50" s="1129"/>
      <c r="AO50" s="1129"/>
      <c r="AP50" s="1129"/>
      <c r="AQ50" s="1129"/>
      <c r="AR50" s="1129"/>
      <c r="AS50" s="1129"/>
      <c r="AT50" s="1129"/>
      <c r="AU50" s="1129"/>
      <c r="AV50" s="1129"/>
      <c r="AW50" s="1129"/>
      <c r="AX50" s="1129"/>
      <c r="AY50" s="1129"/>
      <c r="AZ50" s="1135"/>
      <c r="BA50" s="1135"/>
      <c r="BB50" s="1135"/>
      <c r="BC50" s="1135"/>
      <c r="BD50" s="1135"/>
      <c r="BE50" s="1120"/>
      <c r="BF50" s="1120"/>
      <c r="BG50" s="1120"/>
      <c r="BH50" s="1120"/>
      <c r="BI50" s="1121"/>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c r="A51" s="261">
        <v>24</v>
      </c>
      <c r="B51" s="1125"/>
      <c r="C51" s="1126"/>
      <c r="D51" s="1126"/>
      <c r="E51" s="1126"/>
      <c r="F51" s="1126"/>
      <c r="G51" s="1126"/>
      <c r="H51" s="1126"/>
      <c r="I51" s="1126"/>
      <c r="J51" s="1126"/>
      <c r="K51" s="1126"/>
      <c r="L51" s="1126"/>
      <c r="M51" s="1126"/>
      <c r="N51" s="1126"/>
      <c r="O51" s="1126"/>
      <c r="P51" s="1127"/>
      <c r="Q51" s="1128"/>
      <c r="R51" s="1129"/>
      <c r="S51" s="1129"/>
      <c r="T51" s="1129"/>
      <c r="U51" s="1129"/>
      <c r="V51" s="1129"/>
      <c r="W51" s="1129"/>
      <c r="X51" s="1129"/>
      <c r="Y51" s="1129"/>
      <c r="Z51" s="1129"/>
      <c r="AA51" s="1129"/>
      <c r="AB51" s="1129"/>
      <c r="AC51" s="1129"/>
      <c r="AD51" s="1129"/>
      <c r="AE51" s="1130"/>
      <c r="AF51" s="1131"/>
      <c r="AG51" s="1132"/>
      <c r="AH51" s="1132"/>
      <c r="AI51" s="1132"/>
      <c r="AJ51" s="1133"/>
      <c r="AK51" s="1134"/>
      <c r="AL51" s="1129"/>
      <c r="AM51" s="1129"/>
      <c r="AN51" s="1129"/>
      <c r="AO51" s="1129"/>
      <c r="AP51" s="1129"/>
      <c r="AQ51" s="1129"/>
      <c r="AR51" s="1129"/>
      <c r="AS51" s="1129"/>
      <c r="AT51" s="1129"/>
      <c r="AU51" s="1129"/>
      <c r="AV51" s="1129"/>
      <c r="AW51" s="1129"/>
      <c r="AX51" s="1129"/>
      <c r="AY51" s="1129"/>
      <c r="AZ51" s="1135"/>
      <c r="BA51" s="1135"/>
      <c r="BB51" s="1135"/>
      <c r="BC51" s="1135"/>
      <c r="BD51" s="1135"/>
      <c r="BE51" s="1120"/>
      <c r="BF51" s="1120"/>
      <c r="BG51" s="1120"/>
      <c r="BH51" s="1120"/>
      <c r="BI51" s="1121"/>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c r="A52" s="261">
        <v>25</v>
      </c>
      <c r="B52" s="1125"/>
      <c r="C52" s="1126"/>
      <c r="D52" s="1126"/>
      <c r="E52" s="1126"/>
      <c r="F52" s="1126"/>
      <c r="G52" s="1126"/>
      <c r="H52" s="1126"/>
      <c r="I52" s="1126"/>
      <c r="J52" s="1126"/>
      <c r="K52" s="1126"/>
      <c r="L52" s="1126"/>
      <c r="M52" s="1126"/>
      <c r="N52" s="1126"/>
      <c r="O52" s="1126"/>
      <c r="P52" s="1127"/>
      <c r="Q52" s="1128"/>
      <c r="R52" s="1129"/>
      <c r="S52" s="1129"/>
      <c r="T52" s="1129"/>
      <c r="U52" s="1129"/>
      <c r="V52" s="1129"/>
      <c r="W52" s="1129"/>
      <c r="X52" s="1129"/>
      <c r="Y52" s="1129"/>
      <c r="Z52" s="1129"/>
      <c r="AA52" s="1129"/>
      <c r="AB52" s="1129"/>
      <c r="AC52" s="1129"/>
      <c r="AD52" s="1129"/>
      <c r="AE52" s="1130"/>
      <c r="AF52" s="1131"/>
      <c r="AG52" s="1132"/>
      <c r="AH52" s="1132"/>
      <c r="AI52" s="1132"/>
      <c r="AJ52" s="1133"/>
      <c r="AK52" s="1134"/>
      <c r="AL52" s="1129"/>
      <c r="AM52" s="1129"/>
      <c r="AN52" s="1129"/>
      <c r="AO52" s="1129"/>
      <c r="AP52" s="1129"/>
      <c r="AQ52" s="1129"/>
      <c r="AR52" s="1129"/>
      <c r="AS52" s="1129"/>
      <c r="AT52" s="1129"/>
      <c r="AU52" s="1129"/>
      <c r="AV52" s="1129"/>
      <c r="AW52" s="1129"/>
      <c r="AX52" s="1129"/>
      <c r="AY52" s="1129"/>
      <c r="AZ52" s="1135"/>
      <c r="BA52" s="1135"/>
      <c r="BB52" s="1135"/>
      <c r="BC52" s="1135"/>
      <c r="BD52" s="1135"/>
      <c r="BE52" s="1120"/>
      <c r="BF52" s="1120"/>
      <c r="BG52" s="1120"/>
      <c r="BH52" s="1120"/>
      <c r="BI52" s="1121"/>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c r="A53" s="261">
        <v>26</v>
      </c>
      <c r="B53" s="1125"/>
      <c r="C53" s="1126"/>
      <c r="D53" s="1126"/>
      <c r="E53" s="1126"/>
      <c r="F53" s="1126"/>
      <c r="G53" s="1126"/>
      <c r="H53" s="1126"/>
      <c r="I53" s="1126"/>
      <c r="J53" s="1126"/>
      <c r="K53" s="1126"/>
      <c r="L53" s="1126"/>
      <c r="M53" s="1126"/>
      <c r="N53" s="1126"/>
      <c r="O53" s="1126"/>
      <c r="P53" s="1127"/>
      <c r="Q53" s="1128"/>
      <c r="R53" s="1129"/>
      <c r="S53" s="1129"/>
      <c r="T53" s="1129"/>
      <c r="U53" s="1129"/>
      <c r="V53" s="1129"/>
      <c r="W53" s="1129"/>
      <c r="X53" s="1129"/>
      <c r="Y53" s="1129"/>
      <c r="Z53" s="1129"/>
      <c r="AA53" s="1129"/>
      <c r="AB53" s="1129"/>
      <c r="AC53" s="1129"/>
      <c r="AD53" s="1129"/>
      <c r="AE53" s="1130"/>
      <c r="AF53" s="1131"/>
      <c r="AG53" s="1132"/>
      <c r="AH53" s="1132"/>
      <c r="AI53" s="1132"/>
      <c r="AJ53" s="1133"/>
      <c r="AK53" s="1134"/>
      <c r="AL53" s="1129"/>
      <c r="AM53" s="1129"/>
      <c r="AN53" s="1129"/>
      <c r="AO53" s="1129"/>
      <c r="AP53" s="1129"/>
      <c r="AQ53" s="1129"/>
      <c r="AR53" s="1129"/>
      <c r="AS53" s="1129"/>
      <c r="AT53" s="1129"/>
      <c r="AU53" s="1129"/>
      <c r="AV53" s="1129"/>
      <c r="AW53" s="1129"/>
      <c r="AX53" s="1129"/>
      <c r="AY53" s="1129"/>
      <c r="AZ53" s="1135"/>
      <c r="BA53" s="1135"/>
      <c r="BB53" s="1135"/>
      <c r="BC53" s="1135"/>
      <c r="BD53" s="1135"/>
      <c r="BE53" s="1120"/>
      <c r="BF53" s="1120"/>
      <c r="BG53" s="1120"/>
      <c r="BH53" s="1120"/>
      <c r="BI53" s="1121"/>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c r="A54" s="261">
        <v>27</v>
      </c>
      <c r="B54" s="1125"/>
      <c r="C54" s="1126"/>
      <c r="D54" s="1126"/>
      <c r="E54" s="1126"/>
      <c r="F54" s="1126"/>
      <c r="G54" s="1126"/>
      <c r="H54" s="1126"/>
      <c r="I54" s="1126"/>
      <c r="J54" s="1126"/>
      <c r="K54" s="1126"/>
      <c r="L54" s="1126"/>
      <c r="M54" s="1126"/>
      <c r="N54" s="1126"/>
      <c r="O54" s="1126"/>
      <c r="P54" s="1127"/>
      <c r="Q54" s="1128"/>
      <c r="R54" s="1129"/>
      <c r="S54" s="1129"/>
      <c r="T54" s="1129"/>
      <c r="U54" s="1129"/>
      <c r="V54" s="1129"/>
      <c r="W54" s="1129"/>
      <c r="X54" s="1129"/>
      <c r="Y54" s="1129"/>
      <c r="Z54" s="1129"/>
      <c r="AA54" s="1129"/>
      <c r="AB54" s="1129"/>
      <c r="AC54" s="1129"/>
      <c r="AD54" s="1129"/>
      <c r="AE54" s="1130"/>
      <c r="AF54" s="1131"/>
      <c r="AG54" s="1132"/>
      <c r="AH54" s="1132"/>
      <c r="AI54" s="1132"/>
      <c r="AJ54" s="1133"/>
      <c r="AK54" s="1134"/>
      <c r="AL54" s="1129"/>
      <c r="AM54" s="1129"/>
      <c r="AN54" s="1129"/>
      <c r="AO54" s="1129"/>
      <c r="AP54" s="1129"/>
      <c r="AQ54" s="1129"/>
      <c r="AR54" s="1129"/>
      <c r="AS54" s="1129"/>
      <c r="AT54" s="1129"/>
      <c r="AU54" s="1129"/>
      <c r="AV54" s="1129"/>
      <c r="AW54" s="1129"/>
      <c r="AX54" s="1129"/>
      <c r="AY54" s="1129"/>
      <c r="AZ54" s="1135"/>
      <c r="BA54" s="1135"/>
      <c r="BB54" s="1135"/>
      <c r="BC54" s="1135"/>
      <c r="BD54" s="1135"/>
      <c r="BE54" s="1120"/>
      <c r="BF54" s="1120"/>
      <c r="BG54" s="1120"/>
      <c r="BH54" s="1120"/>
      <c r="BI54" s="1121"/>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c r="A55" s="261">
        <v>28</v>
      </c>
      <c r="B55" s="1125"/>
      <c r="C55" s="1126"/>
      <c r="D55" s="1126"/>
      <c r="E55" s="1126"/>
      <c r="F55" s="1126"/>
      <c r="G55" s="1126"/>
      <c r="H55" s="1126"/>
      <c r="I55" s="1126"/>
      <c r="J55" s="1126"/>
      <c r="K55" s="1126"/>
      <c r="L55" s="1126"/>
      <c r="M55" s="1126"/>
      <c r="N55" s="1126"/>
      <c r="O55" s="1126"/>
      <c r="P55" s="1127"/>
      <c r="Q55" s="1128"/>
      <c r="R55" s="1129"/>
      <c r="S55" s="1129"/>
      <c r="T55" s="1129"/>
      <c r="U55" s="1129"/>
      <c r="V55" s="1129"/>
      <c r="W55" s="1129"/>
      <c r="X55" s="1129"/>
      <c r="Y55" s="1129"/>
      <c r="Z55" s="1129"/>
      <c r="AA55" s="1129"/>
      <c r="AB55" s="1129"/>
      <c r="AC55" s="1129"/>
      <c r="AD55" s="1129"/>
      <c r="AE55" s="1130"/>
      <c r="AF55" s="1131"/>
      <c r="AG55" s="1132"/>
      <c r="AH55" s="1132"/>
      <c r="AI55" s="1132"/>
      <c r="AJ55" s="1133"/>
      <c r="AK55" s="1134"/>
      <c r="AL55" s="1129"/>
      <c r="AM55" s="1129"/>
      <c r="AN55" s="1129"/>
      <c r="AO55" s="1129"/>
      <c r="AP55" s="1129"/>
      <c r="AQ55" s="1129"/>
      <c r="AR55" s="1129"/>
      <c r="AS55" s="1129"/>
      <c r="AT55" s="1129"/>
      <c r="AU55" s="1129"/>
      <c r="AV55" s="1129"/>
      <c r="AW55" s="1129"/>
      <c r="AX55" s="1129"/>
      <c r="AY55" s="1129"/>
      <c r="AZ55" s="1135"/>
      <c r="BA55" s="1135"/>
      <c r="BB55" s="1135"/>
      <c r="BC55" s="1135"/>
      <c r="BD55" s="1135"/>
      <c r="BE55" s="1120"/>
      <c r="BF55" s="1120"/>
      <c r="BG55" s="1120"/>
      <c r="BH55" s="1120"/>
      <c r="BI55" s="1121"/>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c r="A56" s="261">
        <v>29</v>
      </c>
      <c r="B56" s="1125"/>
      <c r="C56" s="1126"/>
      <c r="D56" s="1126"/>
      <c r="E56" s="1126"/>
      <c r="F56" s="1126"/>
      <c r="G56" s="1126"/>
      <c r="H56" s="1126"/>
      <c r="I56" s="1126"/>
      <c r="J56" s="1126"/>
      <c r="K56" s="1126"/>
      <c r="L56" s="1126"/>
      <c r="M56" s="1126"/>
      <c r="N56" s="1126"/>
      <c r="O56" s="1126"/>
      <c r="P56" s="1127"/>
      <c r="Q56" s="1128"/>
      <c r="R56" s="1129"/>
      <c r="S56" s="1129"/>
      <c r="T56" s="1129"/>
      <c r="U56" s="1129"/>
      <c r="V56" s="1129"/>
      <c r="W56" s="1129"/>
      <c r="X56" s="1129"/>
      <c r="Y56" s="1129"/>
      <c r="Z56" s="1129"/>
      <c r="AA56" s="1129"/>
      <c r="AB56" s="1129"/>
      <c r="AC56" s="1129"/>
      <c r="AD56" s="1129"/>
      <c r="AE56" s="1130"/>
      <c r="AF56" s="1131"/>
      <c r="AG56" s="1132"/>
      <c r="AH56" s="1132"/>
      <c r="AI56" s="1132"/>
      <c r="AJ56" s="1133"/>
      <c r="AK56" s="1134"/>
      <c r="AL56" s="1129"/>
      <c r="AM56" s="1129"/>
      <c r="AN56" s="1129"/>
      <c r="AO56" s="1129"/>
      <c r="AP56" s="1129"/>
      <c r="AQ56" s="1129"/>
      <c r="AR56" s="1129"/>
      <c r="AS56" s="1129"/>
      <c r="AT56" s="1129"/>
      <c r="AU56" s="1129"/>
      <c r="AV56" s="1129"/>
      <c r="AW56" s="1129"/>
      <c r="AX56" s="1129"/>
      <c r="AY56" s="1129"/>
      <c r="AZ56" s="1135"/>
      <c r="BA56" s="1135"/>
      <c r="BB56" s="1135"/>
      <c r="BC56" s="1135"/>
      <c r="BD56" s="1135"/>
      <c r="BE56" s="1120"/>
      <c r="BF56" s="1120"/>
      <c r="BG56" s="1120"/>
      <c r="BH56" s="1120"/>
      <c r="BI56" s="1121"/>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c r="A57" s="261">
        <v>30</v>
      </c>
      <c r="B57" s="1125"/>
      <c r="C57" s="1126"/>
      <c r="D57" s="1126"/>
      <c r="E57" s="1126"/>
      <c r="F57" s="1126"/>
      <c r="G57" s="1126"/>
      <c r="H57" s="1126"/>
      <c r="I57" s="1126"/>
      <c r="J57" s="1126"/>
      <c r="K57" s="1126"/>
      <c r="L57" s="1126"/>
      <c r="M57" s="1126"/>
      <c r="N57" s="1126"/>
      <c r="O57" s="1126"/>
      <c r="P57" s="1127"/>
      <c r="Q57" s="1128"/>
      <c r="R57" s="1129"/>
      <c r="S57" s="1129"/>
      <c r="T57" s="1129"/>
      <c r="U57" s="1129"/>
      <c r="V57" s="1129"/>
      <c r="W57" s="1129"/>
      <c r="X57" s="1129"/>
      <c r="Y57" s="1129"/>
      <c r="Z57" s="1129"/>
      <c r="AA57" s="1129"/>
      <c r="AB57" s="1129"/>
      <c r="AC57" s="1129"/>
      <c r="AD57" s="1129"/>
      <c r="AE57" s="1130"/>
      <c r="AF57" s="1131"/>
      <c r="AG57" s="1132"/>
      <c r="AH57" s="1132"/>
      <c r="AI57" s="1132"/>
      <c r="AJ57" s="1133"/>
      <c r="AK57" s="1134"/>
      <c r="AL57" s="1129"/>
      <c r="AM57" s="1129"/>
      <c r="AN57" s="1129"/>
      <c r="AO57" s="1129"/>
      <c r="AP57" s="1129"/>
      <c r="AQ57" s="1129"/>
      <c r="AR57" s="1129"/>
      <c r="AS57" s="1129"/>
      <c r="AT57" s="1129"/>
      <c r="AU57" s="1129"/>
      <c r="AV57" s="1129"/>
      <c r="AW57" s="1129"/>
      <c r="AX57" s="1129"/>
      <c r="AY57" s="1129"/>
      <c r="AZ57" s="1135"/>
      <c r="BA57" s="1135"/>
      <c r="BB57" s="1135"/>
      <c r="BC57" s="1135"/>
      <c r="BD57" s="1135"/>
      <c r="BE57" s="1120"/>
      <c r="BF57" s="1120"/>
      <c r="BG57" s="1120"/>
      <c r="BH57" s="1120"/>
      <c r="BI57" s="1121"/>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c r="A58" s="261">
        <v>31</v>
      </c>
      <c r="B58" s="1125"/>
      <c r="C58" s="1126"/>
      <c r="D58" s="1126"/>
      <c r="E58" s="1126"/>
      <c r="F58" s="1126"/>
      <c r="G58" s="1126"/>
      <c r="H58" s="1126"/>
      <c r="I58" s="1126"/>
      <c r="J58" s="1126"/>
      <c r="K58" s="1126"/>
      <c r="L58" s="1126"/>
      <c r="M58" s="1126"/>
      <c r="N58" s="1126"/>
      <c r="O58" s="1126"/>
      <c r="P58" s="1127"/>
      <c r="Q58" s="1128"/>
      <c r="R58" s="1129"/>
      <c r="S58" s="1129"/>
      <c r="T58" s="1129"/>
      <c r="U58" s="1129"/>
      <c r="V58" s="1129"/>
      <c r="W58" s="1129"/>
      <c r="X58" s="1129"/>
      <c r="Y58" s="1129"/>
      <c r="Z58" s="1129"/>
      <c r="AA58" s="1129"/>
      <c r="AB58" s="1129"/>
      <c r="AC58" s="1129"/>
      <c r="AD58" s="1129"/>
      <c r="AE58" s="1130"/>
      <c r="AF58" s="1131"/>
      <c r="AG58" s="1132"/>
      <c r="AH58" s="1132"/>
      <c r="AI58" s="1132"/>
      <c r="AJ58" s="1133"/>
      <c r="AK58" s="1134"/>
      <c r="AL58" s="1129"/>
      <c r="AM58" s="1129"/>
      <c r="AN58" s="1129"/>
      <c r="AO58" s="1129"/>
      <c r="AP58" s="1129"/>
      <c r="AQ58" s="1129"/>
      <c r="AR58" s="1129"/>
      <c r="AS58" s="1129"/>
      <c r="AT58" s="1129"/>
      <c r="AU58" s="1129"/>
      <c r="AV58" s="1129"/>
      <c r="AW58" s="1129"/>
      <c r="AX58" s="1129"/>
      <c r="AY58" s="1129"/>
      <c r="AZ58" s="1135"/>
      <c r="BA58" s="1135"/>
      <c r="BB58" s="1135"/>
      <c r="BC58" s="1135"/>
      <c r="BD58" s="1135"/>
      <c r="BE58" s="1120"/>
      <c r="BF58" s="1120"/>
      <c r="BG58" s="1120"/>
      <c r="BH58" s="1120"/>
      <c r="BI58" s="1121"/>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c r="A59" s="261">
        <v>32</v>
      </c>
      <c r="B59" s="1125"/>
      <c r="C59" s="1126"/>
      <c r="D59" s="1126"/>
      <c r="E59" s="1126"/>
      <c r="F59" s="1126"/>
      <c r="G59" s="1126"/>
      <c r="H59" s="1126"/>
      <c r="I59" s="1126"/>
      <c r="J59" s="1126"/>
      <c r="K59" s="1126"/>
      <c r="L59" s="1126"/>
      <c r="M59" s="1126"/>
      <c r="N59" s="1126"/>
      <c r="O59" s="1126"/>
      <c r="P59" s="1127"/>
      <c r="Q59" s="1128"/>
      <c r="R59" s="1129"/>
      <c r="S59" s="1129"/>
      <c r="T59" s="1129"/>
      <c r="U59" s="1129"/>
      <c r="V59" s="1129"/>
      <c r="W59" s="1129"/>
      <c r="X59" s="1129"/>
      <c r="Y59" s="1129"/>
      <c r="Z59" s="1129"/>
      <c r="AA59" s="1129"/>
      <c r="AB59" s="1129"/>
      <c r="AC59" s="1129"/>
      <c r="AD59" s="1129"/>
      <c r="AE59" s="1130"/>
      <c r="AF59" s="1131"/>
      <c r="AG59" s="1132"/>
      <c r="AH59" s="1132"/>
      <c r="AI59" s="1132"/>
      <c r="AJ59" s="1133"/>
      <c r="AK59" s="1134"/>
      <c r="AL59" s="1129"/>
      <c r="AM59" s="1129"/>
      <c r="AN59" s="1129"/>
      <c r="AO59" s="1129"/>
      <c r="AP59" s="1129"/>
      <c r="AQ59" s="1129"/>
      <c r="AR59" s="1129"/>
      <c r="AS59" s="1129"/>
      <c r="AT59" s="1129"/>
      <c r="AU59" s="1129"/>
      <c r="AV59" s="1129"/>
      <c r="AW59" s="1129"/>
      <c r="AX59" s="1129"/>
      <c r="AY59" s="1129"/>
      <c r="AZ59" s="1135"/>
      <c r="BA59" s="1135"/>
      <c r="BB59" s="1135"/>
      <c r="BC59" s="1135"/>
      <c r="BD59" s="1135"/>
      <c r="BE59" s="1120"/>
      <c r="BF59" s="1120"/>
      <c r="BG59" s="1120"/>
      <c r="BH59" s="1120"/>
      <c r="BI59" s="1121"/>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c r="A60" s="261">
        <v>33</v>
      </c>
      <c r="B60" s="1125"/>
      <c r="C60" s="1126"/>
      <c r="D60" s="1126"/>
      <c r="E60" s="1126"/>
      <c r="F60" s="1126"/>
      <c r="G60" s="1126"/>
      <c r="H60" s="1126"/>
      <c r="I60" s="1126"/>
      <c r="J60" s="1126"/>
      <c r="K60" s="1126"/>
      <c r="L60" s="1126"/>
      <c r="M60" s="1126"/>
      <c r="N60" s="1126"/>
      <c r="O60" s="1126"/>
      <c r="P60" s="1127"/>
      <c r="Q60" s="1128"/>
      <c r="R60" s="1129"/>
      <c r="S60" s="1129"/>
      <c r="T60" s="1129"/>
      <c r="U60" s="1129"/>
      <c r="V60" s="1129"/>
      <c r="W60" s="1129"/>
      <c r="X60" s="1129"/>
      <c r="Y60" s="1129"/>
      <c r="Z60" s="1129"/>
      <c r="AA60" s="1129"/>
      <c r="AB60" s="1129"/>
      <c r="AC60" s="1129"/>
      <c r="AD60" s="1129"/>
      <c r="AE60" s="1130"/>
      <c r="AF60" s="1131"/>
      <c r="AG60" s="1132"/>
      <c r="AH60" s="1132"/>
      <c r="AI60" s="1132"/>
      <c r="AJ60" s="1133"/>
      <c r="AK60" s="1134"/>
      <c r="AL60" s="1129"/>
      <c r="AM60" s="1129"/>
      <c r="AN60" s="1129"/>
      <c r="AO60" s="1129"/>
      <c r="AP60" s="1129"/>
      <c r="AQ60" s="1129"/>
      <c r="AR60" s="1129"/>
      <c r="AS60" s="1129"/>
      <c r="AT60" s="1129"/>
      <c r="AU60" s="1129"/>
      <c r="AV60" s="1129"/>
      <c r="AW60" s="1129"/>
      <c r="AX60" s="1129"/>
      <c r="AY60" s="1129"/>
      <c r="AZ60" s="1135"/>
      <c r="BA60" s="1135"/>
      <c r="BB60" s="1135"/>
      <c r="BC60" s="1135"/>
      <c r="BD60" s="1135"/>
      <c r="BE60" s="1120"/>
      <c r="BF60" s="1120"/>
      <c r="BG60" s="1120"/>
      <c r="BH60" s="1120"/>
      <c r="BI60" s="1121"/>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c r="A61" s="261">
        <v>34</v>
      </c>
      <c r="B61" s="1125"/>
      <c r="C61" s="1126"/>
      <c r="D61" s="1126"/>
      <c r="E61" s="1126"/>
      <c r="F61" s="1126"/>
      <c r="G61" s="1126"/>
      <c r="H61" s="1126"/>
      <c r="I61" s="1126"/>
      <c r="J61" s="1126"/>
      <c r="K61" s="1126"/>
      <c r="L61" s="1126"/>
      <c r="M61" s="1126"/>
      <c r="N61" s="1126"/>
      <c r="O61" s="1126"/>
      <c r="P61" s="1127"/>
      <c r="Q61" s="1128"/>
      <c r="R61" s="1129"/>
      <c r="S61" s="1129"/>
      <c r="T61" s="1129"/>
      <c r="U61" s="1129"/>
      <c r="V61" s="1129"/>
      <c r="W61" s="1129"/>
      <c r="X61" s="1129"/>
      <c r="Y61" s="1129"/>
      <c r="Z61" s="1129"/>
      <c r="AA61" s="1129"/>
      <c r="AB61" s="1129"/>
      <c r="AC61" s="1129"/>
      <c r="AD61" s="1129"/>
      <c r="AE61" s="1130"/>
      <c r="AF61" s="1131"/>
      <c r="AG61" s="1132"/>
      <c r="AH61" s="1132"/>
      <c r="AI61" s="1132"/>
      <c r="AJ61" s="1133"/>
      <c r="AK61" s="1134"/>
      <c r="AL61" s="1129"/>
      <c r="AM61" s="1129"/>
      <c r="AN61" s="1129"/>
      <c r="AO61" s="1129"/>
      <c r="AP61" s="1129"/>
      <c r="AQ61" s="1129"/>
      <c r="AR61" s="1129"/>
      <c r="AS61" s="1129"/>
      <c r="AT61" s="1129"/>
      <c r="AU61" s="1129"/>
      <c r="AV61" s="1129"/>
      <c r="AW61" s="1129"/>
      <c r="AX61" s="1129"/>
      <c r="AY61" s="1129"/>
      <c r="AZ61" s="1135"/>
      <c r="BA61" s="1135"/>
      <c r="BB61" s="1135"/>
      <c r="BC61" s="1135"/>
      <c r="BD61" s="1135"/>
      <c r="BE61" s="1120"/>
      <c r="BF61" s="1120"/>
      <c r="BG61" s="1120"/>
      <c r="BH61" s="1120"/>
      <c r="BI61" s="1121"/>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c r="A62" s="261">
        <v>35</v>
      </c>
      <c r="B62" s="1125"/>
      <c r="C62" s="1126"/>
      <c r="D62" s="1126"/>
      <c r="E62" s="1126"/>
      <c r="F62" s="1126"/>
      <c r="G62" s="1126"/>
      <c r="H62" s="1126"/>
      <c r="I62" s="1126"/>
      <c r="J62" s="1126"/>
      <c r="K62" s="1126"/>
      <c r="L62" s="1126"/>
      <c r="M62" s="1126"/>
      <c r="N62" s="1126"/>
      <c r="O62" s="1126"/>
      <c r="P62" s="1127"/>
      <c r="Q62" s="1128"/>
      <c r="R62" s="1129"/>
      <c r="S62" s="1129"/>
      <c r="T62" s="1129"/>
      <c r="U62" s="1129"/>
      <c r="V62" s="1129"/>
      <c r="W62" s="1129"/>
      <c r="X62" s="1129"/>
      <c r="Y62" s="1129"/>
      <c r="Z62" s="1129"/>
      <c r="AA62" s="1129"/>
      <c r="AB62" s="1129"/>
      <c r="AC62" s="1129"/>
      <c r="AD62" s="1129"/>
      <c r="AE62" s="1130"/>
      <c r="AF62" s="1131"/>
      <c r="AG62" s="1132"/>
      <c r="AH62" s="1132"/>
      <c r="AI62" s="1132"/>
      <c r="AJ62" s="1133"/>
      <c r="AK62" s="1134"/>
      <c r="AL62" s="1129"/>
      <c r="AM62" s="1129"/>
      <c r="AN62" s="1129"/>
      <c r="AO62" s="1129"/>
      <c r="AP62" s="1129"/>
      <c r="AQ62" s="1129"/>
      <c r="AR62" s="1129"/>
      <c r="AS62" s="1129"/>
      <c r="AT62" s="1129"/>
      <c r="AU62" s="1129"/>
      <c r="AV62" s="1129"/>
      <c r="AW62" s="1129"/>
      <c r="AX62" s="1129"/>
      <c r="AY62" s="1129"/>
      <c r="AZ62" s="1135"/>
      <c r="BA62" s="1135"/>
      <c r="BB62" s="1135"/>
      <c r="BC62" s="1135"/>
      <c r="BD62" s="1135"/>
      <c r="BE62" s="1120"/>
      <c r="BF62" s="1120"/>
      <c r="BG62" s="1120"/>
      <c r="BH62" s="1120"/>
      <c r="BI62" s="1121"/>
      <c r="BJ62" s="1122" t="s">
        <v>407</v>
      </c>
      <c r="BK62" s="1123"/>
      <c r="BL62" s="1123"/>
      <c r="BM62" s="1123"/>
      <c r="BN62" s="1124"/>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c r="A63" s="264"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6"/>
      <c r="AF63" s="1117">
        <v>299</v>
      </c>
      <c r="AG63" s="1054"/>
      <c r="AH63" s="1054"/>
      <c r="AI63" s="1054"/>
      <c r="AJ63" s="1118"/>
      <c r="AK63" s="1119"/>
      <c r="AL63" s="1058"/>
      <c r="AM63" s="1058"/>
      <c r="AN63" s="1058"/>
      <c r="AO63" s="1058"/>
      <c r="AP63" s="1054">
        <v>3070</v>
      </c>
      <c r="AQ63" s="1054"/>
      <c r="AR63" s="1054"/>
      <c r="AS63" s="1054"/>
      <c r="AT63" s="1054"/>
      <c r="AU63" s="1054">
        <v>2413</v>
      </c>
      <c r="AV63" s="1054"/>
      <c r="AW63" s="1054"/>
      <c r="AX63" s="1054"/>
      <c r="AY63" s="1054"/>
      <c r="AZ63" s="1113"/>
      <c r="BA63" s="1113"/>
      <c r="BB63" s="1113"/>
      <c r="BC63" s="1113"/>
      <c r="BD63" s="1113"/>
      <c r="BE63" s="1055"/>
      <c r="BF63" s="1055"/>
      <c r="BG63" s="1055"/>
      <c r="BH63" s="1055"/>
      <c r="BI63" s="1056"/>
      <c r="BJ63" s="1114" t="s">
        <v>409</v>
      </c>
      <c r="BK63" s="1046"/>
      <c r="BL63" s="1046"/>
      <c r="BM63" s="1046"/>
      <c r="BN63" s="1115"/>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c r="A66" s="1089" t="s">
        <v>411</v>
      </c>
      <c r="B66" s="1090"/>
      <c r="C66" s="1090"/>
      <c r="D66" s="1090"/>
      <c r="E66" s="1090"/>
      <c r="F66" s="1090"/>
      <c r="G66" s="1090"/>
      <c r="H66" s="1090"/>
      <c r="I66" s="1090"/>
      <c r="J66" s="1090"/>
      <c r="K66" s="1090"/>
      <c r="L66" s="1090"/>
      <c r="M66" s="1090"/>
      <c r="N66" s="1090"/>
      <c r="O66" s="1090"/>
      <c r="P66" s="1091"/>
      <c r="Q66" s="1095" t="s">
        <v>412</v>
      </c>
      <c r="R66" s="1096"/>
      <c r="S66" s="1096"/>
      <c r="T66" s="1096"/>
      <c r="U66" s="1097"/>
      <c r="V66" s="1095" t="s">
        <v>413</v>
      </c>
      <c r="W66" s="1096"/>
      <c r="X66" s="1096"/>
      <c r="Y66" s="1096"/>
      <c r="Z66" s="1097"/>
      <c r="AA66" s="1095" t="s">
        <v>414</v>
      </c>
      <c r="AB66" s="1096"/>
      <c r="AC66" s="1096"/>
      <c r="AD66" s="1096"/>
      <c r="AE66" s="1097"/>
      <c r="AF66" s="1101" t="s">
        <v>415</v>
      </c>
      <c r="AG66" s="1102"/>
      <c r="AH66" s="1102"/>
      <c r="AI66" s="1102"/>
      <c r="AJ66" s="1103"/>
      <c r="AK66" s="1095" t="s">
        <v>416</v>
      </c>
      <c r="AL66" s="1090"/>
      <c r="AM66" s="1090"/>
      <c r="AN66" s="1090"/>
      <c r="AO66" s="1091"/>
      <c r="AP66" s="1095" t="s">
        <v>417</v>
      </c>
      <c r="AQ66" s="1096"/>
      <c r="AR66" s="1096"/>
      <c r="AS66" s="1096"/>
      <c r="AT66" s="1097"/>
      <c r="AU66" s="1095" t="s">
        <v>418</v>
      </c>
      <c r="AV66" s="1096"/>
      <c r="AW66" s="1096"/>
      <c r="AX66" s="1096"/>
      <c r="AY66" s="1097"/>
      <c r="AZ66" s="1095" t="s">
        <v>375</v>
      </c>
      <c r="BA66" s="1096"/>
      <c r="BB66" s="1096"/>
      <c r="BC66" s="1096"/>
      <c r="BD66" s="1111"/>
      <c r="BE66" s="265"/>
      <c r="BF66" s="265"/>
      <c r="BG66" s="265"/>
      <c r="BH66" s="265"/>
      <c r="BI66" s="265"/>
      <c r="BJ66" s="265"/>
      <c r="BK66" s="265"/>
      <c r="BL66" s="265"/>
      <c r="BM66" s="265"/>
      <c r="BN66" s="265"/>
      <c r="BO66" s="265"/>
      <c r="BP66" s="265"/>
      <c r="BQ66" s="262">
        <v>60</v>
      </c>
      <c r="BR66" s="267"/>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6"/>
    </row>
    <row r="67" spans="1:131" s="247" customFormat="1" ht="26.25" customHeight="1" thickBot="1">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6"/>
    </row>
    <row r="68" spans="1:131" s="247" customFormat="1" ht="26.25" customHeight="1" thickTop="1">
      <c r="A68" s="258">
        <v>1</v>
      </c>
      <c r="B68" s="1079" t="s">
        <v>609</v>
      </c>
      <c r="C68" s="1080"/>
      <c r="D68" s="1080"/>
      <c r="E68" s="1080"/>
      <c r="F68" s="1080"/>
      <c r="G68" s="1080"/>
      <c r="H68" s="1080"/>
      <c r="I68" s="1080"/>
      <c r="J68" s="1080"/>
      <c r="K68" s="1080"/>
      <c r="L68" s="1080"/>
      <c r="M68" s="1080"/>
      <c r="N68" s="1080"/>
      <c r="O68" s="1080"/>
      <c r="P68" s="1081"/>
      <c r="Q68" s="1082">
        <v>11887</v>
      </c>
      <c r="R68" s="1076"/>
      <c r="S68" s="1076"/>
      <c r="T68" s="1076"/>
      <c r="U68" s="1076"/>
      <c r="V68" s="1076">
        <v>11522</v>
      </c>
      <c r="W68" s="1076"/>
      <c r="X68" s="1076"/>
      <c r="Y68" s="1076"/>
      <c r="Z68" s="1076"/>
      <c r="AA68" s="1076">
        <v>366</v>
      </c>
      <c r="AB68" s="1076"/>
      <c r="AC68" s="1076"/>
      <c r="AD68" s="1076"/>
      <c r="AE68" s="1076"/>
      <c r="AF68" s="1076">
        <v>366</v>
      </c>
      <c r="AG68" s="1076"/>
      <c r="AH68" s="1076"/>
      <c r="AI68" s="1076"/>
      <c r="AJ68" s="1076"/>
      <c r="AK68" s="1076" t="s">
        <v>584</v>
      </c>
      <c r="AL68" s="1076"/>
      <c r="AM68" s="1076"/>
      <c r="AN68" s="1076"/>
      <c r="AO68" s="1076"/>
      <c r="AP68" s="1076" t="s">
        <v>584</v>
      </c>
      <c r="AQ68" s="1076"/>
      <c r="AR68" s="1076"/>
      <c r="AS68" s="1076"/>
      <c r="AT68" s="1076"/>
      <c r="AU68" s="1076" t="s">
        <v>584</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6"/>
    </row>
    <row r="69" spans="1:131" s="247" customFormat="1" ht="26.25" customHeight="1">
      <c r="A69" s="261">
        <v>2</v>
      </c>
      <c r="B69" s="797" t="s">
        <v>610</v>
      </c>
      <c r="C69" s="798"/>
      <c r="D69" s="798"/>
      <c r="E69" s="798"/>
      <c r="F69" s="798"/>
      <c r="G69" s="798"/>
      <c r="H69" s="798"/>
      <c r="I69" s="798"/>
      <c r="J69" s="798"/>
      <c r="K69" s="798"/>
      <c r="L69" s="798"/>
      <c r="M69" s="798"/>
      <c r="N69" s="798"/>
      <c r="O69" s="798"/>
      <c r="P69" s="799"/>
      <c r="Q69" s="1072">
        <v>59</v>
      </c>
      <c r="R69" s="1073"/>
      <c r="S69" s="1073"/>
      <c r="T69" s="1073"/>
      <c r="U69" s="1073"/>
      <c r="V69" s="1073">
        <v>59</v>
      </c>
      <c r="W69" s="1073"/>
      <c r="X69" s="1073"/>
      <c r="Y69" s="1073"/>
      <c r="Z69" s="1073"/>
      <c r="AA69" s="1073" t="s">
        <v>602</v>
      </c>
      <c r="AB69" s="1073"/>
      <c r="AC69" s="1073"/>
      <c r="AD69" s="1073"/>
      <c r="AE69" s="1073"/>
      <c r="AF69" s="1073" t="s">
        <v>602</v>
      </c>
      <c r="AG69" s="1073"/>
      <c r="AH69" s="1073"/>
      <c r="AI69" s="1073"/>
      <c r="AJ69" s="1073"/>
      <c r="AK69" s="1073" t="s">
        <v>584</v>
      </c>
      <c r="AL69" s="1073"/>
      <c r="AM69" s="1073"/>
      <c r="AN69" s="1073"/>
      <c r="AO69" s="1073"/>
      <c r="AP69" s="1073" t="s">
        <v>584</v>
      </c>
      <c r="AQ69" s="1073"/>
      <c r="AR69" s="1073"/>
      <c r="AS69" s="1073"/>
      <c r="AT69" s="1073"/>
      <c r="AU69" s="1073" t="s">
        <v>584</v>
      </c>
      <c r="AV69" s="1073"/>
      <c r="AW69" s="1073"/>
      <c r="AX69" s="1073"/>
      <c r="AY69" s="1073"/>
      <c r="AZ69" s="1074"/>
      <c r="BA69" s="1074"/>
      <c r="BB69" s="1074"/>
      <c r="BC69" s="1074"/>
      <c r="BD69" s="1075"/>
      <c r="BE69" s="265"/>
      <c r="BF69" s="265"/>
      <c r="BG69" s="265"/>
      <c r="BH69" s="265"/>
      <c r="BI69" s="265"/>
      <c r="BJ69" s="265"/>
      <c r="BK69" s="265"/>
      <c r="BL69" s="265"/>
      <c r="BM69" s="265"/>
      <c r="BN69" s="265"/>
      <c r="BO69" s="265"/>
      <c r="BP69" s="265"/>
      <c r="BQ69" s="262">
        <v>63</v>
      </c>
      <c r="BR69" s="267"/>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6"/>
    </row>
    <row r="70" spans="1:131" s="247" customFormat="1" ht="26.25" customHeight="1">
      <c r="A70" s="261">
        <v>3</v>
      </c>
      <c r="B70" s="797" t="s">
        <v>607</v>
      </c>
      <c r="C70" s="798"/>
      <c r="D70" s="798"/>
      <c r="E70" s="798"/>
      <c r="F70" s="798"/>
      <c r="G70" s="798"/>
      <c r="H70" s="798"/>
      <c r="I70" s="798"/>
      <c r="J70" s="798"/>
      <c r="K70" s="798"/>
      <c r="L70" s="798"/>
      <c r="M70" s="798"/>
      <c r="N70" s="798"/>
      <c r="O70" s="798"/>
      <c r="P70" s="799"/>
      <c r="Q70" s="1071">
        <v>10</v>
      </c>
      <c r="R70" s="1066"/>
      <c r="S70" s="1066"/>
      <c r="T70" s="1066"/>
      <c r="U70" s="1067"/>
      <c r="V70" s="1065">
        <v>2</v>
      </c>
      <c r="W70" s="1066"/>
      <c r="X70" s="1066"/>
      <c r="Y70" s="1066"/>
      <c r="Z70" s="1067"/>
      <c r="AA70" s="1065">
        <v>8</v>
      </c>
      <c r="AB70" s="1066"/>
      <c r="AC70" s="1066"/>
      <c r="AD70" s="1066"/>
      <c r="AE70" s="1067"/>
      <c r="AF70" s="1065">
        <v>8</v>
      </c>
      <c r="AG70" s="1066"/>
      <c r="AH70" s="1066"/>
      <c r="AI70" s="1066"/>
      <c r="AJ70" s="1067"/>
      <c r="AK70" s="1065" t="s">
        <v>520</v>
      </c>
      <c r="AL70" s="1066"/>
      <c r="AM70" s="1066"/>
      <c r="AN70" s="1066"/>
      <c r="AO70" s="1067"/>
      <c r="AP70" s="1065" t="s">
        <v>520</v>
      </c>
      <c r="AQ70" s="1066"/>
      <c r="AR70" s="1066"/>
      <c r="AS70" s="1066"/>
      <c r="AT70" s="1067"/>
      <c r="AU70" s="1065" t="s">
        <v>520</v>
      </c>
      <c r="AV70" s="1066"/>
      <c r="AW70" s="1066"/>
      <c r="AX70" s="1066"/>
      <c r="AY70" s="1067"/>
      <c r="AZ70" s="1068"/>
      <c r="BA70" s="1069"/>
      <c r="BB70" s="1069"/>
      <c r="BC70" s="1069"/>
      <c r="BD70" s="1070"/>
      <c r="BE70" s="265"/>
      <c r="BF70" s="265"/>
      <c r="BG70" s="265"/>
      <c r="BH70" s="265"/>
      <c r="BI70" s="265"/>
      <c r="BJ70" s="265"/>
      <c r="BK70" s="265"/>
      <c r="BL70" s="265"/>
      <c r="BM70" s="265"/>
      <c r="BN70" s="265"/>
      <c r="BO70" s="265"/>
      <c r="BP70" s="265"/>
      <c r="BQ70" s="262">
        <v>64</v>
      </c>
      <c r="BR70" s="267"/>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6"/>
    </row>
    <row r="71" spans="1:131" s="247" customFormat="1" ht="26.25" customHeight="1">
      <c r="A71" s="261">
        <v>4</v>
      </c>
      <c r="B71" s="797" t="s">
        <v>606</v>
      </c>
      <c r="C71" s="798"/>
      <c r="D71" s="798"/>
      <c r="E71" s="798"/>
      <c r="F71" s="798"/>
      <c r="G71" s="798"/>
      <c r="H71" s="798"/>
      <c r="I71" s="798"/>
      <c r="J71" s="798"/>
      <c r="K71" s="798"/>
      <c r="L71" s="798"/>
      <c r="M71" s="798"/>
      <c r="N71" s="798"/>
      <c r="O71" s="798"/>
      <c r="P71" s="799"/>
      <c r="Q71" s="1071">
        <v>183</v>
      </c>
      <c r="R71" s="1066"/>
      <c r="S71" s="1066"/>
      <c r="T71" s="1066"/>
      <c r="U71" s="1067"/>
      <c r="V71" s="1065">
        <v>170</v>
      </c>
      <c r="W71" s="1066"/>
      <c r="X71" s="1066"/>
      <c r="Y71" s="1066"/>
      <c r="Z71" s="1067"/>
      <c r="AA71" s="1065">
        <v>13</v>
      </c>
      <c r="AB71" s="1066"/>
      <c r="AC71" s="1066"/>
      <c r="AD71" s="1066"/>
      <c r="AE71" s="1067"/>
      <c r="AF71" s="1065">
        <v>13</v>
      </c>
      <c r="AG71" s="1066"/>
      <c r="AH71" s="1066"/>
      <c r="AI71" s="1066"/>
      <c r="AJ71" s="1067"/>
      <c r="AK71" s="1065" t="s">
        <v>520</v>
      </c>
      <c r="AL71" s="1066"/>
      <c r="AM71" s="1066"/>
      <c r="AN71" s="1066"/>
      <c r="AO71" s="1067"/>
      <c r="AP71" s="1065" t="s">
        <v>520</v>
      </c>
      <c r="AQ71" s="1066"/>
      <c r="AR71" s="1066"/>
      <c r="AS71" s="1066"/>
      <c r="AT71" s="1067"/>
      <c r="AU71" s="1065" t="s">
        <v>520</v>
      </c>
      <c r="AV71" s="1066"/>
      <c r="AW71" s="1066"/>
      <c r="AX71" s="1066"/>
      <c r="AY71" s="1067"/>
      <c r="AZ71" s="1068"/>
      <c r="BA71" s="1069"/>
      <c r="BB71" s="1069"/>
      <c r="BC71" s="1069"/>
      <c r="BD71" s="1070"/>
      <c r="BE71" s="265"/>
      <c r="BF71" s="265"/>
      <c r="BG71" s="265"/>
      <c r="BH71" s="265"/>
      <c r="BI71" s="265"/>
      <c r="BJ71" s="265"/>
      <c r="BK71" s="265"/>
      <c r="BL71" s="265"/>
      <c r="BM71" s="265"/>
      <c r="BN71" s="265"/>
      <c r="BO71" s="265"/>
      <c r="BP71" s="265"/>
      <c r="BQ71" s="262">
        <v>65</v>
      </c>
      <c r="BR71" s="267"/>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6"/>
    </row>
    <row r="72" spans="1:131" s="247" customFormat="1" ht="26.25" customHeight="1">
      <c r="A72" s="261">
        <v>5</v>
      </c>
      <c r="B72" s="797" t="s">
        <v>605</v>
      </c>
      <c r="C72" s="798"/>
      <c r="D72" s="798"/>
      <c r="E72" s="798"/>
      <c r="F72" s="798"/>
      <c r="G72" s="798"/>
      <c r="H72" s="798"/>
      <c r="I72" s="798"/>
      <c r="J72" s="798"/>
      <c r="K72" s="798"/>
      <c r="L72" s="798"/>
      <c r="M72" s="798"/>
      <c r="N72" s="798"/>
      <c r="O72" s="798"/>
      <c r="P72" s="799"/>
      <c r="Q72" s="1071">
        <v>3</v>
      </c>
      <c r="R72" s="1066"/>
      <c r="S72" s="1066"/>
      <c r="T72" s="1066"/>
      <c r="U72" s="1067"/>
      <c r="V72" s="1065">
        <v>1</v>
      </c>
      <c r="W72" s="1066"/>
      <c r="X72" s="1066"/>
      <c r="Y72" s="1066"/>
      <c r="Z72" s="1067"/>
      <c r="AA72" s="1065">
        <v>1</v>
      </c>
      <c r="AB72" s="1066"/>
      <c r="AC72" s="1066"/>
      <c r="AD72" s="1066"/>
      <c r="AE72" s="1067"/>
      <c r="AF72" s="1065">
        <v>1</v>
      </c>
      <c r="AG72" s="1066"/>
      <c r="AH72" s="1066"/>
      <c r="AI72" s="1066"/>
      <c r="AJ72" s="1067"/>
      <c r="AK72" s="1065" t="s">
        <v>520</v>
      </c>
      <c r="AL72" s="1066"/>
      <c r="AM72" s="1066"/>
      <c r="AN72" s="1066"/>
      <c r="AO72" s="1067"/>
      <c r="AP72" s="1065" t="s">
        <v>520</v>
      </c>
      <c r="AQ72" s="1066"/>
      <c r="AR72" s="1066"/>
      <c r="AS72" s="1066"/>
      <c r="AT72" s="1067"/>
      <c r="AU72" s="1065" t="s">
        <v>520</v>
      </c>
      <c r="AV72" s="1066"/>
      <c r="AW72" s="1066"/>
      <c r="AX72" s="1066"/>
      <c r="AY72" s="1067"/>
      <c r="AZ72" s="1068"/>
      <c r="BA72" s="1069"/>
      <c r="BB72" s="1069"/>
      <c r="BC72" s="1069"/>
      <c r="BD72" s="1070"/>
      <c r="BE72" s="265"/>
      <c r="BF72" s="265"/>
      <c r="BG72" s="265"/>
      <c r="BH72" s="265"/>
      <c r="BI72" s="265"/>
      <c r="BJ72" s="265"/>
      <c r="BK72" s="265"/>
      <c r="BL72" s="265"/>
      <c r="BM72" s="265"/>
      <c r="BN72" s="265"/>
      <c r="BO72" s="265"/>
      <c r="BP72" s="265"/>
      <c r="BQ72" s="262">
        <v>66</v>
      </c>
      <c r="BR72" s="267"/>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6"/>
    </row>
    <row r="73" spans="1:131" s="247" customFormat="1" ht="26.25" customHeight="1">
      <c r="A73" s="261">
        <v>6</v>
      </c>
      <c r="B73" s="797" t="s">
        <v>604</v>
      </c>
      <c r="C73" s="798"/>
      <c r="D73" s="798"/>
      <c r="E73" s="798"/>
      <c r="F73" s="798"/>
      <c r="G73" s="798"/>
      <c r="H73" s="798"/>
      <c r="I73" s="798"/>
      <c r="J73" s="798"/>
      <c r="K73" s="798"/>
      <c r="L73" s="798"/>
      <c r="M73" s="798"/>
      <c r="N73" s="798"/>
      <c r="O73" s="798"/>
      <c r="P73" s="799"/>
      <c r="Q73" s="1071">
        <v>22</v>
      </c>
      <c r="R73" s="1066"/>
      <c r="S73" s="1066"/>
      <c r="T73" s="1066"/>
      <c r="U73" s="1067"/>
      <c r="V73" s="1065">
        <v>20</v>
      </c>
      <c r="W73" s="1066"/>
      <c r="X73" s="1066"/>
      <c r="Y73" s="1066"/>
      <c r="Z73" s="1067"/>
      <c r="AA73" s="1065">
        <v>1</v>
      </c>
      <c r="AB73" s="1066"/>
      <c r="AC73" s="1066"/>
      <c r="AD73" s="1066"/>
      <c r="AE73" s="1067"/>
      <c r="AF73" s="1065">
        <v>1</v>
      </c>
      <c r="AG73" s="1066"/>
      <c r="AH73" s="1066"/>
      <c r="AI73" s="1066"/>
      <c r="AJ73" s="1067"/>
      <c r="AK73" s="1065">
        <v>1</v>
      </c>
      <c r="AL73" s="1066"/>
      <c r="AM73" s="1066"/>
      <c r="AN73" s="1066"/>
      <c r="AO73" s="1067"/>
      <c r="AP73" s="1065" t="s">
        <v>520</v>
      </c>
      <c r="AQ73" s="1066"/>
      <c r="AR73" s="1066"/>
      <c r="AS73" s="1066"/>
      <c r="AT73" s="1067"/>
      <c r="AU73" s="1065" t="s">
        <v>520</v>
      </c>
      <c r="AV73" s="1066"/>
      <c r="AW73" s="1066"/>
      <c r="AX73" s="1066"/>
      <c r="AY73" s="1067"/>
      <c r="AZ73" s="1068"/>
      <c r="BA73" s="1069"/>
      <c r="BB73" s="1069"/>
      <c r="BC73" s="1069"/>
      <c r="BD73" s="1070"/>
      <c r="BE73" s="265"/>
      <c r="BF73" s="265"/>
      <c r="BG73" s="265"/>
      <c r="BH73" s="265"/>
      <c r="BI73" s="265"/>
      <c r="BJ73" s="265"/>
      <c r="BK73" s="265"/>
      <c r="BL73" s="265"/>
      <c r="BM73" s="265"/>
      <c r="BN73" s="265"/>
      <c r="BO73" s="265"/>
      <c r="BP73" s="265"/>
      <c r="BQ73" s="262">
        <v>67</v>
      </c>
      <c r="BR73" s="267"/>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6"/>
    </row>
    <row r="74" spans="1:131" s="247" customFormat="1" ht="26.25" customHeight="1">
      <c r="A74" s="261">
        <v>7</v>
      </c>
      <c r="B74" s="797" t="s">
        <v>603</v>
      </c>
      <c r="C74" s="798"/>
      <c r="D74" s="798"/>
      <c r="E74" s="798"/>
      <c r="F74" s="798"/>
      <c r="G74" s="798"/>
      <c r="H74" s="798"/>
      <c r="I74" s="798"/>
      <c r="J74" s="798"/>
      <c r="K74" s="798"/>
      <c r="L74" s="798"/>
      <c r="M74" s="798"/>
      <c r="N74" s="798"/>
      <c r="O74" s="798"/>
      <c r="P74" s="799"/>
      <c r="Q74" s="1071">
        <v>1327</v>
      </c>
      <c r="R74" s="1066"/>
      <c r="S74" s="1066"/>
      <c r="T74" s="1066"/>
      <c r="U74" s="1067"/>
      <c r="V74" s="1065">
        <v>1264</v>
      </c>
      <c r="W74" s="1066"/>
      <c r="X74" s="1066"/>
      <c r="Y74" s="1066"/>
      <c r="Z74" s="1067"/>
      <c r="AA74" s="1065">
        <v>63</v>
      </c>
      <c r="AB74" s="1066"/>
      <c r="AC74" s="1066"/>
      <c r="AD74" s="1066"/>
      <c r="AE74" s="1067"/>
      <c r="AF74" s="1065">
        <v>63</v>
      </c>
      <c r="AG74" s="1066"/>
      <c r="AH74" s="1066"/>
      <c r="AI74" s="1066"/>
      <c r="AJ74" s="1067"/>
      <c r="AK74" s="1065">
        <v>12</v>
      </c>
      <c r="AL74" s="1066"/>
      <c r="AM74" s="1066"/>
      <c r="AN74" s="1066"/>
      <c r="AO74" s="1067"/>
      <c r="AP74" s="1065">
        <v>518</v>
      </c>
      <c r="AQ74" s="1066"/>
      <c r="AR74" s="1066"/>
      <c r="AS74" s="1066"/>
      <c r="AT74" s="1067"/>
      <c r="AU74" s="1065">
        <v>45</v>
      </c>
      <c r="AV74" s="1066"/>
      <c r="AW74" s="1066"/>
      <c r="AX74" s="1066"/>
      <c r="AY74" s="1067"/>
      <c r="AZ74" s="1068"/>
      <c r="BA74" s="1069"/>
      <c r="BB74" s="1069"/>
      <c r="BC74" s="1069"/>
      <c r="BD74" s="1070"/>
      <c r="BE74" s="265"/>
      <c r="BF74" s="265"/>
      <c r="BG74" s="265"/>
      <c r="BH74" s="265"/>
      <c r="BI74" s="265"/>
      <c r="BJ74" s="265"/>
      <c r="BK74" s="265"/>
      <c r="BL74" s="265"/>
      <c r="BM74" s="265"/>
      <c r="BN74" s="265"/>
      <c r="BO74" s="265"/>
      <c r="BP74" s="265"/>
      <c r="BQ74" s="262">
        <v>68</v>
      </c>
      <c r="BR74" s="267"/>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6"/>
    </row>
    <row r="75" spans="1:131" s="247" customFormat="1" ht="26.25" customHeight="1">
      <c r="A75" s="261">
        <v>8</v>
      </c>
      <c r="B75" s="797" t="s">
        <v>585</v>
      </c>
      <c r="C75" s="798"/>
      <c r="D75" s="798"/>
      <c r="E75" s="798"/>
      <c r="F75" s="798"/>
      <c r="G75" s="798"/>
      <c r="H75" s="798"/>
      <c r="I75" s="798"/>
      <c r="J75" s="798"/>
      <c r="K75" s="798"/>
      <c r="L75" s="798"/>
      <c r="M75" s="798"/>
      <c r="N75" s="798"/>
      <c r="O75" s="798"/>
      <c r="P75" s="799"/>
      <c r="Q75" s="1071">
        <v>291</v>
      </c>
      <c r="R75" s="1066"/>
      <c r="S75" s="1066"/>
      <c r="T75" s="1066"/>
      <c r="U75" s="1067"/>
      <c r="V75" s="1065">
        <v>277</v>
      </c>
      <c r="W75" s="1066"/>
      <c r="X75" s="1066"/>
      <c r="Y75" s="1066"/>
      <c r="Z75" s="1067"/>
      <c r="AA75" s="1065">
        <v>13</v>
      </c>
      <c r="AB75" s="1066"/>
      <c r="AC75" s="1066"/>
      <c r="AD75" s="1066"/>
      <c r="AE75" s="1067"/>
      <c r="AF75" s="1065">
        <v>13</v>
      </c>
      <c r="AG75" s="1066"/>
      <c r="AH75" s="1066"/>
      <c r="AI75" s="1066"/>
      <c r="AJ75" s="1067"/>
      <c r="AK75" s="1065">
        <v>90</v>
      </c>
      <c r="AL75" s="1066"/>
      <c r="AM75" s="1066"/>
      <c r="AN75" s="1066"/>
      <c r="AO75" s="1067"/>
      <c r="AP75" s="1065" t="s">
        <v>520</v>
      </c>
      <c r="AQ75" s="1066"/>
      <c r="AR75" s="1066"/>
      <c r="AS75" s="1066"/>
      <c r="AT75" s="1067"/>
      <c r="AU75" s="1065" t="s">
        <v>520</v>
      </c>
      <c r="AV75" s="1066"/>
      <c r="AW75" s="1066"/>
      <c r="AX75" s="1066"/>
      <c r="AY75" s="1067"/>
      <c r="AZ75" s="1068"/>
      <c r="BA75" s="1069"/>
      <c r="BB75" s="1069"/>
      <c r="BC75" s="1069"/>
      <c r="BD75" s="1070"/>
      <c r="BE75" s="265"/>
      <c r="BF75" s="265"/>
      <c r="BG75" s="265"/>
      <c r="BH75" s="265"/>
      <c r="BI75" s="265"/>
      <c r="BJ75" s="265"/>
      <c r="BK75" s="265"/>
      <c r="BL75" s="265"/>
      <c r="BM75" s="265"/>
      <c r="BN75" s="265"/>
      <c r="BO75" s="265"/>
      <c r="BP75" s="265"/>
      <c r="BQ75" s="262">
        <v>69</v>
      </c>
      <c r="BR75" s="267"/>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6"/>
    </row>
    <row r="76" spans="1:131" s="247" customFormat="1" ht="26.25" customHeight="1">
      <c r="A76" s="261">
        <v>9</v>
      </c>
      <c r="B76" s="797" t="s">
        <v>586</v>
      </c>
      <c r="C76" s="798"/>
      <c r="D76" s="798"/>
      <c r="E76" s="798"/>
      <c r="F76" s="798"/>
      <c r="G76" s="798"/>
      <c r="H76" s="798"/>
      <c r="I76" s="798"/>
      <c r="J76" s="798"/>
      <c r="K76" s="798"/>
      <c r="L76" s="798"/>
      <c r="M76" s="798"/>
      <c r="N76" s="798"/>
      <c r="O76" s="798"/>
      <c r="P76" s="799"/>
      <c r="Q76" s="1071">
        <v>66</v>
      </c>
      <c r="R76" s="1066"/>
      <c r="S76" s="1066"/>
      <c r="T76" s="1066"/>
      <c r="U76" s="1067"/>
      <c r="V76" s="1065">
        <v>66</v>
      </c>
      <c r="W76" s="1066"/>
      <c r="X76" s="1066"/>
      <c r="Y76" s="1066"/>
      <c r="Z76" s="1067"/>
      <c r="AA76" s="1065" t="s">
        <v>520</v>
      </c>
      <c r="AB76" s="1066"/>
      <c r="AC76" s="1066"/>
      <c r="AD76" s="1066"/>
      <c r="AE76" s="1067"/>
      <c r="AF76" s="1065" t="s">
        <v>520</v>
      </c>
      <c r="AG76" s="1066"/>
      <c r="AH76" s="1066"/>
      <c r="AI76" s="1066"/>
      <c r="AJ76" s="1067"/>
      <c r="AK76" s="1065" t="s">
        <v>520</v>
      </c>
      <c r="AL76" s="1066"/>
      <c r="AM76" s="1066"/>
      <c r="AN76" s="1066"/>
      <c r="AO76" s="1067"/>
      <c r="AP76" s="1065" t="s">
        <v>520</v>
      </c>
      <c r="AQ76" s="1066"/>
      <c r="AR76" s="1066"/>
      <c r="AS76" s="1066"/>
      <c r="AT76" s="1067"/>
      <c r="AU76" s="1065" t="s">
        <v>520</v>
      </c>
      <c r="AV76" s="1066"/>
      <c r="AW76" s="1066"/>
      <c r="AX76" s="1066"/>
      <c r="AY76" s="1067"/>
      <c r="AZ76" s="1068"/>
      <c r="BA76" s="1069"/>
      <c r="BB76" s="1069"/>
      <c r="BC76" s="1069"/>
      <c r="BD76" s="1070"/>
      <c r="BE76" s="265"/>
      <c r="BF76" s="265"/>
      <c r="BG76" s="265"/>
      <c r="BH76" s="265"/>
      <c r="BI76" s="265"/>
      <c r="BJ76" s="265"/>
      <c r="BK76" s="265"/>
      <c r="BL76" s="265"/>
      <c r="BM76" s="265"/>
      <c r="BN76" s="265"/>
      <c r="BO76" s="265"/>
      <c r="BP76" s="265"/>
      <c r="BQ76" s="262">
        <v>70</v>
      </c>
      <c r="BR76" s="267"/>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6"/>
    </row>
    <row r="77" spans="1:131" s="247" customFormat="1" ht="26.25" customHeight="1">
      <c r="A77" s="261">
        <v>10</v>
      </c>
      <c r="B77" s="797" t="s">
        <v>587</v>
      </c>
      <c r="C77" s="798"/>
      <c r="D77" s="798"/>
      <c r="E77" s="798"/>
      <c r="F77" s="798"/>
      <c r="G77" s="798"/>
      <c r="H77" s="798"/>
      <c r="I77" s="798"/>
      <c r="J77" s="798"/>
      <c r="K77" s="798"/>
      <c r="L77" s="798"/>
      <c r="M77" s="798"/>
      <c r="N77" s="798"/>
      <c r="O77" s="798"/>
      <c r="P77" s="799"/>
      <c r="Q77" s="1071">
        <v>244</v>
      </c>
      <c r="R77" s="1066"/>
      <c r="S77" s="1066"/>
      <c r="T77" s="1066"/>
      <c r="U77" s="1067"/>
      <c r="V77" s="1065">
        <v>231</v>
      </c>
      <c r="W77" s="1066"/>
      <c r="X77" s="1066"/>
      <c r="Y77" s="1066"/>
      <c r="Z77" s="1067"/>
      <c r="AA77" s="1065">
        <v>13</v>
      </c>
      <c r="AB77" s="1066"/>
      <c r="AC77" s="1066"/>
      <c r="AD77" s="1066"/>
      <c r="AE77" s="1067"/>
      <c r="AF77" s="1065">
        <v>13</v>
      </c>
      <c r="AG77" s="1066"/>
      <c r="AH77" s="1066"/>
      <c r="AI77" s="1066"/>
      <c r="AJ77" s="1067"/>
      <c r="AK77" s="1065">
        <v>36</v>
      </c>
      <c r="AL77" s="1066"/>
      <c r="AM77" s="1066"/>
      <c r="AN77" s="1066"/>
      <c r="AO77" s="1067"/>
      <c r="AP77" s="1065" t="s">
        <v>520</v>
      </c>
      <c r="AQ77" s="1066"/>
      <c r="AR77" s="1066"/>
      <c r="AS77" s="1066"/>
      <c r="AT77" s="1067"/>
      <c r="AU77" s="1065" t="s">
        <v>520</v>
      </c>
      <c r="AV77" s="1066"/>
      <c r="AW77" s="1066"/>
      <c r="AX77" s="1066"/>
      <c r="AY77" s="1067"/>
      <c r="AZ77" s="1068"/>
      <c r="BA77" s="1069"/>
      <c r="BB77" s="1069"/>
      <c r="BC77" s="1069"/>
      <c r="BD77" s="1070"/>
      <c r="BE77" s="265"/>
      <c r="BF77" s="265"/>
      <c r="BG77" s="265"/>
      <c r="BH77" s="265"/>
      <c r="BI77" s="265"/>
      <c r="BJ77" s="265"/>
      <c r="BK77" s="265"/>
      <c r="BL77" s="265"/>
      <c r="BM77" s="265"/>
      <c r="BN77" s="265"/>
      <c r="BO77" s="265"/>
      <c r="BP77" s="265"/>
      <c r="BQ77" s="262">
        <v>71</v>
      </c>
      <c r="BR77" s="267"/>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6"/>
    </row>
    <row r="78" spans="1:131" s="247" customFormat="1" ht="26.25" customHeight="1">
      <c r="A78" s="261">
        <v>11</v>
      </c>
      <c r="B78" s="797" t="s">
        <v>596</v>
      </c>
      <c r="C78" s="798"/>
      <c r="D78" s="798"/>
      <c r="E78" s="798"/>
      <c r="F78" s="798"/>
      <c r="G78" s="798"/>
      <c r="H78" s="798"/>
      <c r="I78" s="798"/>
      <c r="J78" s="798"/>
      <c r="K78" s="798"/>
      <c r="L78" s="798"/>
      <c r="M78" s="798"/>
      <c r="N78" s="798"/>
      <c r="O78" s="798"/>
      <c r="P78" s="799"/>
      <c r="Q78" s="1071">
        <v>767604</v>
      </c>
      <c r="R78" s="1066"/>
      <c r="S78" s="1066"/>
      <c r="T78" s="1066"/>
      <c r="U78" s="1067"/>
      <c r="V78" s="1065">
        <v>751444</v>
      </c>
      <c r="W78" s="1066"/>
      <c r="X78" s="1066"/>
      <c r="Y78" s="1066"/>
      <c r="Z78" s="1067"/>
      <c r="AA78" s="1065">
        <v>16160</v>
      </c>
      <c r="AB78" s="1066"/>
      <c r="AC78" s="1066"/>
      <c r="AD78" s="1066"/>
      <c r="AE78" s="1067"/>
      <c r="AF78" s="1065">
        <v>16160</v>
      </c>
      <c r="AG78" s="1066"/>
      <c r="AH78" s="1066"/>
      <c r="AI78" s="1066"/>
      <c r="AJ78" s="1067"/>
      <c r="AK78" s="1065" t="s">
        <v>520</v>
      </c>
      <c r="AL78" s="1066"/>
      <c r="AM78" s="1066"/>
      <c r="AN78" s="1066"/>
      <c r="AO78" s="1067"/>
      <c r="AP78" s="1065" t="s">
        <v>520</v>
      </c>
      <c r="AQ78" s="1066"/>
      <c r="AR78" s="1066"/>
      <c r="AS78" s="1066"/>
      <c r="AT78" s="1067"/>
      <c r="AU78" s="1065" t="s">
        <v>520</v>
      </c>
      <c r="AV78" s="1066"/>
      <c r="AW78" s="1066"/>
      <c r="AX78" s="1066"/>
      <c r="AY78" s="1067"/>
      <c r="AZ78" s="1068"/>
      <c r="BA78" s="1069"/>
      <c r="BB78" s="1069"/>
      <c r="BC78" s="1069"/>
      <c r="BD78" s="1070"/>
      <c r="BE78" s="265"/>
      <c r="BF78" s="265"/>
      <c r="BG78" s="265"/>
      <c r="BH78" s="265"/>
      <c r="BI78" s="265"/>
      <c r="BJ78" s="268"/>
      <c r="BK78" s="268"/>
      <c r="BL78" s="268"/>
      <c r="BM78" s="268"/>
      <c r="BN78" s="268"/>
      <c r="BO78" s="265"/>
      <c r="BP78" s="265"/>
      <c r="BQ78" s="262">
        <v>72</v>
      </c>
      <c r="BR78" s="267"/>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6"/>
    </row>
    <row r="79" spans="1:131" s="247" customFormat="1" ht="26.25" customHeight="1">
      <c r="A79" s="261">
        <v>12</v>
      </c>
      <c r="B79" s="797" t="s">
        <v>588</v>
      </c>
      <c r="C79" s="798"/>
      <c r="D79" s="798"/>
      <c r="E79" s="798"/>
      <c r="F79" s="798"/>
      <c r="G79" s="798"/>
      <c r="H79" s="798"/>
      <c r="I79" s="798"/>
      <c r="J79" s="798"/>
      <c r="K79" s="798"/>
      <c r="L79" s="798"/>
      <c r="M79" s="798"/>
      <c r="N79" s="798"/>
      <c r="O79" s="798"/>
      <c r="P79" s="799"/>
      <c r="Q79" s="1071">
        <v>499</v>
      </c>
      <c r="R79" s="1066"/>
      <c r="S79" s="1066"/>
      <c r="T79" s="1066"/>
      <c r="U79" s="1067"/>
      <c r="V79" s="1065">
        <v>481</v>
      </c>
      <c r="W79" s="1066"/>
      <c r="X79" s="1066"/>
      <c r="Y79" s="1066"/>
      <c r="Z79" s="1067"/>
      <c r="AA79" s="1065">
        <v>17</v>
      </c>
      <c r="AB79" s="1066"/>
      <c r="AC79" s="1066"/>
      <c r="AD79" s="1066"/>
      <c r="AE79" s="1067"/>
      <c r="AF79" s="1065">
        <v>17</v>
      </c>
      <c r="AG79" s="1066"/>
      <c r="AH79" s="1066"/>
      <c r="AI79" s="1066"/>
      <c r="AJ79" s="1067"/>
      <c r="AK79" s="1065" t="s">
        <v>520</v>
      </c>
      <c r="AL79" s="1066"/>
      <c r="AM79" s="1066"/>
      <c r="AN79" s="1066"/>
      <c r="AO79" s="1067"/>
      <c r="AP79" s="1065">
        <v>322</v>
      </c>
      <c r="AQ79" s="1066"/>
      <c r="AR79" s="1066"/>
      <c r="AS79" s="1066"/>
      <c r="AT79" s="1067"/>
      <c r="AU79" s="1065">
        <v>64</v>
      </c>
      <c r="AV79" s="1066"/>
      <c r="AW79" s="1066"/>
      <c r="AX79" s="1066"/>
      <c r="AY79" s="1067"/>
      <c r="AZ79" s="1068"/>
      <c r="BA79" s="1069"/>
      <c r="BB79" s="1069"/>
      <c r="BC79" s="1069"/>
      <c r="BD79" s="1070"/>
      <c r="BE79" s="265"/>
      <c r="BF79" s="265"/>
      <c r="BG79" s="265"/>
      <c r="BH79" s="265"/>
      <c r="BI79" s="265"/>
      <c r="BJ79" s="268"/>
      <c r="BK79" s="268"/>
      <c r="BL79" s="268"/>
      <c r="BM79" s="268"/>
      <c r="BN79" s="268"/>
      <c r="BO79" s="265"/>
      <c r="BP79" s="265"/>
      <c r="BQ79" s="262">
        <v>73</v>
      </c>
      <c r="BR79" s="267"/>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6"/>
    </row>
    <row r="80" spans="1:131" s="247" customFormat="1" ht="26.25" customHeight="1">
      <c r="A80" s="261">
        <v>13</v>
      </c>
      <c r="B80" s="797" t="s">
        <v>589</v>
      </c>
      <c r="C80" s="798"/>
      <c r="D80" s="798"/>
      <c r="E80" s="798"/>
      <c r="F80" s="798"/>
      <c r="G80" s="798"/>
      <c r="H80" s="798"/>
      <c r="I80" s="798"/>
      <c r="J80" s="798"/>
      <c r="K80" s="798"/>
      <c r="L80" s="798"/>
      <c r="M80" s="798"/>
      <c r="N80" s="798"/>
      <c r="O80" s="798"/>
      <c r="P80" s="799"/>
      <c r="Q80" s="1071">
        <v>77</v>
      </c>
      <c r="R80" s="1066"/>
      <c r="S80" s="1066"/>
      <c r="T80" s="1066"/>
      <c r="U80" s="1067"/>
      <c r="V80" s="1065">
        <v>72</v>
      </c>
      <c r="W80" s="1066"/>
      <c r="X80" s="1066"/>
      <c r="Y80" s="1066"/>
      <c r="Z80" s="1067"/>
      <c r="AA80" s="1065">
        <v>5</v>
      </c>
      <c r="AB80" s="1066"/>
      <c r="AC80" s="1066"/>
      <c r="AD80" s="1066"/>
      <c r="AE80" s="1067"/>
      <c r="AF80" s="1065">
        <v>5</v>
      </c>
      <c r="AG80" s="1066"/>
      <c r="AH80" s="1066"/>
      <c r="AI80" s="1066"/>
      <c r="AJ80" s="1067"/>
      <c r="AK80" s="1065" t="s">
        <v>520</v>
      </c>
      <c r="AL80" s="1066"/>
      <c r="AM80" s="1066"/>
      <c r="AN80" s="1066"/>
      <c r="AO80" s="1067"/>
      <c r="AP80" s="1065" t="s">
        <v>520</v>
      </c>
      <c r="AQ80" s="1066"/>
      <c r="AR80" s="1066"/>
      <c r="AS80" s="1066"/>
      <c r="AT80" s="1067"/>
      <c r="AU80" s="1065" t="s">
        <v>520</v>
      </c>
      <c r="AV80" s="1066"/>
      <c r="AW80" s="1066"/>
      <c r="AX80" s="1066"/>
      <c r="AY80" s="1067"/>
      <c r="AZ80" s="1068"/>
      <c r="BA80" s="1069"/>
      <c r="BB80" s="1069"/>
      <c r="BC80" s="1069"/>
      <c r="BD80" s="1070"/>
      <c r="BE80" s="265"/>
      <c r="BF80" s="265"/>
      <c r="BG80" s="265"/>
      <c r="BH80" s="265"/>
      <c r="BI80" s="265"/>
      <c r="BJ80" s="265"/>
      <c r="BK80" s="265"/>
      <c r="BL80" s="265"/>
      <c r="BM80" s="265"/>
      <c r="BN80" s="265"/>
      <c r="BO80" s="265"/>
      <c r="BP80" s="265"/>
      <c r="BQ80" s="262">
        <v>74</v>
      </c>
      <c r="BR80" s="267"/>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6"/>
    </row>
    <row r="81" spans="1:131" s="247" customFormat="1" ht="26.25" customHeight="1">
      <c r="A81" s="261">
        <v>14</v>
      </c>
      <c r="B81" s="797" t="s">
        <v>590</v>
      </c>
      <c r="C81" s="798"/>
      <c r="D81" s="798"/>
      <c r="E81" s="798"/>
      <c r="F81" s="798"/>
      <c r="G81" s="798"/>
      <c r="H81" s="798"/>
      <c r="I81" s="798"/>
      <c r="J81" s="798"/>
      <c r="K81" s="798"/>
      <c r="L81" s="798"/>
      <c r="M81" s="798"/>
      <c r="N81" s="798"/>
      <c r="O81" s="798"/>
      <c r="P81" s="799"/>
      <c r="Q81" s="1071">
        <v>695</v>
      </c>
      <c r="R81" s="1066"/>
      <c r="S81" s="1066"/>
      <c r="T81" s="1066"/>
      <c r="U81" s="1067"/>
      <c r="V81" s="1065">
        <v>494</v>
      </c>
      <c r="W81" s="1066"/>
      <c r="X81" s="1066"/>
      <c r="Y81" s="1066"/>
      <c r="Z81" s="1067"/>
      <c r="AA81" s="1065">
        <v>202</v>
      </c>
      <c r="AB81" s="1066"/>
      <c r="AC81" s="1066"/>
      <c r="AD81" s="1066"/>
      <c r="AE81" s="1067"/>
      <c r="AF81" s="1065">
        <v>1200</v>
      </c>
      <c r="AG81" s="1066"/>
      <c r="AH81" s="1066"/>
      <c r="AI81" s="1066"/>
      <c r="AJ81" s="1067"/>
      <c r="AK81" s="1065" t="s">
        <v>520</v>
      </c>
      <c r="AL81" s="1066"/>
      <c r="AM81" s="1066"/>
      <c r="AN81" s="1066"/>
      <c r="AO81" s="1067"/>
      <c r="AP81" s="1065">
        <v>4192</v>
      </c>
      <c r="AQ81" s="1066"/>
      <c r="AR81" s="1066"/>
      <c r="AS81" s="1066"/>
      <c r="AT81" s="1067"/>
      <c r="AU81" s="1065" t="s">
        <v>520</v>
      </c>
      <c r="AV81" s="1066"/>
      <c r="AW81" s="1066"/>
      <c r="AX81" s="1066"/>
      <c r="AY81" s="1067"/>
      <c r="AZ81" s="1068"/>
      <c r="BA81" s="1069"/>
      <c r="BB81" s="1069"/>
      <c r="BC81" s="1069"/>
      <c r="BD81" s="1070"/>
      <c r="BE81" s="265"/>
      <c r="BF81" s="265"/>
      <c r="BG81" s="265"/>
      <c r="BH81" s="265"/>
      <c r="BI81" s="265"/>
      <c r="BJ81" s="265"/>
      <c r="BK81" s="265"/>
      <c r="BL81" s="265"/>
      <c r="BM81" s="265"/>
      <c r="BN81" s="265"/>
      <c r="BO81" s="265"/>
      <c r="BP81" s="265"/>
      <c r="BQ81" s="262">
        <v>75</v>
      </c>
      <c r="BR81" s="267"/>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6"/>
    </row>
    <row r="82" spans="1:131" s="247" customFormat="1" ht="26.25" customHeight="1">
      <c r="A82" s="261">
        <v>15</v>
      </c>
      <c r="B82" s="797" t="s">
        <v>591</v>
      </c>
      <c r="C82" s="798"/>
      <c r="D82" s="798"/>
      <c r="E82" s="798"/>
      <c r="F82" s="798"/>
      <c r="G82" s="798"/>
      <c r="H82" s="798"/>
      <c r="I82" s="798"/>
      <c r="J82" s="798"/>
      <c r="K82" s="798"/>
      <c r="L82" s="798"/>
      <c r="M82" s="798"/>
      <c r="N82" s="798"/>
      <c r="O82" s="798"/>
      <c r="P82" s="799"/>
      <c r="Q82" s="1071">
        <v>4</v>
      </c>
      <c r="R82" s="1066"/>
      <c r="S82" s="1066"/>
      <c r="T82" s="1066"/>
      <c r="U82" s="1067"/>
      <c r="V82" s="1065">
        <v>2</v>
      </c>
      <c r="W82" s="1066"/>
      <c r="X82" s="1066"/>
      <c r="Y82" s="1066"/>
      <c r="Z82" s="1067"/>
      <c r="AA82" s="1065">
        <v>1</v>
      </c>
      <c r="AB82" s="1066"/>
      <c r="AC82" s="1066"/>
      <c r="AD82" s="1066"/>
      <c r="AE82" s="1067"/>
      <c r="AF82" s="1065">
        <v>1</v>
      </c>
      <c r="AG82" s="1066"/>
      <c r="AH82" s="1066"/>
      <c r="AI82" s="1066"/>
      <c r="AJ82" s="1067"/>
      <c r="AK82" s="1065" t="s">
        <v>520</v>
      </c>
      <c r="AL82" s="1066"/>
      <c r="AM82" s="1066"/>
      <c r="AN82" s="1066"/>
      <c r="AO82" s="1067"/>
      <c r="AP82" s="1065" t="s">
        <v>520</v>
      </c>
      <c r="AQ82" s="1066"/>
      <c r="AR82" s="1066"/>
      <c r="AS82" s="1066"/>
      <c r="AT82" s="1067"/>
      <c r="AU82" s="1065" t="s">
        <v>520</v>
      </c>
      <c r="AV82" s="1066"/>
      <c r="AW82" s="1066"/>
      <c r="AX82" s="1066"/>
      <c r="AY82" s="1067"/>
      <c r="AZ82" s="1068"/>
      <c r="BA82" s="1069"/>
      <c r="BB82" s="1069"/>
      <c r="BC82" s="1069"/>
      <c r="BD82" s="1070"/>
      <c r="BE82" s="265"/>
      <c r="BF82" s="265"/>
      <c r="BG82" s="265"/>
      <c r="BH82" s="265"/>
      <c r="BI82" s="265"/>
      <c r="BJ82" s="265"/>
      <c r="BK82" s="265"/>
      <c r="BL82" s="265"/>
      <c r="BM82" s="265"/>
      <c r="BN82" s="265"/>
      <c r="BO82" s="265"/>
      <c r="BP82" s="265"/>
      <c r="BQ82" s="262">
        <v>76</v>
      </c>
      <c r="BR82" s="267"/>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6"/>
    </row>
    <row r="83" spans="1:131" s="247" customFormat="1" ht="26.25" customHeight="1">
      <c r="A83" s="261">
        <v>16</v>
      </c>
      <c r="B83" s="797" t="s">
        <v>592</v>
      </c>
      <c r="C83" s="798"/>
      <c r="D83" s="798"/>
      <c r="E83" s="798"/>
      <c r="F83" s="798"/>
      <c r="G83" s="798"/>
      <c r="H83" s="798"/>
      <c r="I83" s="798"/>
      <c r="J83" s="798"/>
      <c r="K83" s="798"/>
      <c r="L83" s="798"/>
      <c r="M83" s="798"/>
      <c r="N83" s="798"/>
      <c r="O83" s="798"/>
      <c r="P83" s="799"/>
      <c r="Q83" s="1071">
        <v>102</v>
      </c>
      <c r="R83" s="1066"/>
      <c r="S83" s="1066"/>
      <c r="T83" s="1066"/>
      <c r="U83" s="1067"/>
      <c r="V83" s="1065">
        <v>101</v>
      </c>
      <c r="W83" s="1066"/>
      <c r="X83" s="1066"/>
      <c r="Y83" s="1066"/>
      <c r="Z83" s="1067"/>
      <c r="AA83" s="1065">
        <v>1</v>
      </c>
      <c r="AB83" s="1066"/>
      <c r="AC83" s="1066"/>
      <c r="AD83" s="1066"/>
      <c r="AE83" s="1067"/>
      <c r="AF83" s="1065">
        <v>1</v>
      </c>
      <c r="AG83" s="1066"/>
      <c r="AH83" s="1066"/>
      <c r="AI83" s="1066"/>
      <c r="AJ83" s="1067"/>
      <c r="AK83" s="1065" t="s">
        <v>520</v>
      </c>
      <c r="AL83" s="1066"/>
      <c r="AM83" s="1066"/>
      <c r="AN83" s="1066"/>
      <c r="AO83" s="1067"/>
      <c r="AP83" s="1065" t="s">
        <v>520</v>
      </c>
      <c r="AQ83" s="1066"/>
      <c r="AR83" s="1066"/>
      <c r="AS83" s="1066"/>
      <c r="AT83" s="1067"/>
      <c r="AU83" s="1065" t="s">
        <v>520</v>
      </c>
      <c r="AV83" s="1066"/>
      <c r="AW83" s="1066"/>
      <c r="AX83" s="1066"/>
      <c r="AY83" s="1067"/>
      <c r="AZ83" s="1068"/>
      <c r="BA83" s="1069"/>
      <c r="BB83" s="1069"/>
      <c r="BC83" s="1069"/>
      <c r="BD83" s="1070"/>
      <c r="BE83" s="265"/>
      <c r="BF83" s="265"/>
      <c r="BG83" s="265"/>
      <c r="BH83" s="265"/>
      <c r="BI83" s="265"/>
      <c r="BJ83" s="265"/>
      <c r="BK83" s="265"/>
      <c r="BL83" s="265"/>
      <c r="BM83" s="265"/>
      <c r="BN83" s="265"/>
      <c r="BO83" s="265"/>
      <c r="BP83" s="265"/>
      <c r="BQ83" s="262">
        <v>77</v>
      </c>
      <c r="BR83" s="267"/>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6"/>
    </row>
    <row r="84" spans="1:131" s="247" customFormat="1" ht="26.25" customHeight="1">
      <c r="A84" s="261">
        <v>17</v>
      </c>
      <c r="B84" s="797" t="s">
        <v>593</v>
      </c>
      <c r="C84" s="798"/>
      <c r="D84" s="798"/>
      <c r="E84" s="798"/>
      <c r="F84" s="798"/>
      <c r="G84" s="798"/>
      <c r="H84" s="798"/>
      <c r="I84" s="798"/>
      <c r="J84" s="798"/>
      <c r="K84" s="798"/>
      <c r="L84" s="798"/>
      <c r="M84" s="798"/>
      <c r="N84" s="798"/>
      <c r="O84" s="798"/>
      <c r="P84" s="799"/>
      <c r="Q84" s="1071">
        <v>240</v>
      </c>
      <c r="R84" s="1066"/>
      <c r="S84" s="1066"/>
      <c r="T84" s="1066"/>
      <c r="U84" s="1067"/>
      <c r="V84" s="1065">
        <v>205</v>
      </c>
      <c r="W84" s="1066"/>
      <c r="X84" s="1066"/>
      <c r="Y84" s="1066"/>
      <c r="Z84" s="1067"/>
      <c r="AA84" s="1065">
        <v>35</v>
      </c>
      <c r="AB84" s="1066"/>
      <c r="AC84" s="1066"/>
      <c r="AD84" s="1066"/>
      <c r="AE84" s="1067"/>
      <c r="AF84" s="1065">
        <v>19</v>
      </c>
      <c r="AG84" s="1066"/>
      <c r="AH84" s="1066"/>
      <c r="AI84" s="1066"/>
      <c r="AJ84" s="1067"/>
      <c r="AK84" s="1065">
        <v>5</v>
      </c>
      <c r="AL84" s="1066"/>
      <c r="AM84" s="1066"/>
      <c r="AN84" s="1066"/>
      <c r="AO84" s="1067"/>
      <c r="AP84" s="1065">
        <v>125</v>
      </c>
      <c r="AQ84" s="1066"/>
      <c r="AR84" s="1066"/>
      <c r="AS84" s="1066"/>
      <c r="AT84" s="1067"/>
      <c r="AU84" s="1065">
        <v>81</v>
      </c>
      <c r="AV84" s="1066"/>
      <c r="AW84" s="1066"/>
      <c r="AX84" s="1066"/>
      <c r="AY84" s="1067"/>
      <c r="AZ84" s="1068"/>
      <c r="BA84" s="1069"/>
      <c r="BB84" s="1069"/>
      <c r="BC84" s="1069"/>
      <c r="BD84" s="1070"/>
      <c r="BE84" s="265"/>
      <c r="BF84" s="265"/>
      <c r="BG84" s="265"/>
      <c r="BH84" s="265"/>
      <c r="BI84" s="265"/>
      <c r="BJ84" s="265"/>
      <c r="BK84" s="265"/>
      <c r="BL84" s="265"/>
      <c r="BM84" s="265"/>
      <c r="BN84" s="265"/>
      <c r="BO84" s="265"/>
      <c r="BP84" s="265"/>
      <c r="BQ84" s="262">
        <v>78</v>
      </c>
      <c r="BR84" s="267"/>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6"/>
    </row>
    <row r="85" spans="1:131" s="247" customFormat="1" ht="26.25" customHeight="1">
      <c r="A85" s="261">
        <v>18</v>
      </c>
      <c r="B85" s="797" t="s">
        <v>594</v>
      </c>
      <c r="C85" s="798"/>
      <c r="D85" s="798"/>
      <c r="E85" s="798"/>
      <c r="F85" s="798"/>
      <c r="G85" s="798"/>
      <c r="H85" s="798"/>
      <c r="I85" s="798"/>
      <c r="J85" s="798"/>
      <c r="K85" s="798"/>
      <c r="L85" s="798"/>
      <c r="M85" s="798"/>
      <c r="N85" s="798"/>
      <c r="O85" s="798"/>
      <c r="P85" s="799"/>
      <c r="Q85" s="1071">
        <v>985</v>
      </c>
      <c r="R85" s="1066"/>
      <c r="S85" s="1066"/>
      <c r="T85" s="1066"/>
      <c r="U85" s="1067"/>
      <c r="V85" s="1065">
        <v>954</v>
      </c>
      <c r="W85" s="1066"/>
      <c r="X85" s="1066"/>
      <c r="Y85" s="1066"/>
      <c r="Z85" s="1067"/>
      <c r="AA85" s="1065">
        <v>31</v>
      </c>
      <c r="AB85" s="1066"/>
      <c r="AC85" s="1066"/>
      <c r="AD85" s="1066"/>
      <c r="AE85" s="1067"/>
      <c r="AF85" s="1065">
        <v>31</v>
      </c>
      <c r="AG85" s="1066"/>
      <c r="AH85" s="1066"/>
      <c r="AI85" s="1066"/>
      <c r="AJ85" s="1067"/>
      <c r="AK85" s="1065" t="s">
        <v>520</v>
      </c>
      <c r="AL85" s="1066"/>
      <c r="AM85" s="1066"/>
      <c r="AN85" s="1066"/>
      <c r="AO85" s="1067"/>
      <c r="AP85" s="1065" t="s">
        <v>520</v>
      </c>
      <c r="AQ85" s="1066"/>
      <c r="AR85" s="1066"/>
      <c r="AS85" s="1066"/>
      <c r="AT85" s="1067"/>
      <c r="AU85" s="1065" t="s">
        <v>520</v>
      </c>
      <c r="AV85" s="1066"/>
      <c r="AW85" s="1066"/>
      <c r="AX85" s="1066"/>
      <c r="AY85" s="1067"/>
      <c r="AZ85" s="1068"/>
      <c r="BA85" s="1069"/>
      <c r="BB85" s="1069"/>
      <c r="BC85" s="1069"/>
      <c r="BD85" s="1070"/>
      <c r="BE85" s="265"/>
      <c r="BF85" s="265"/>
      <c r="BG85" s="265"/>
      <c r="BH85" s="265"/>
      <c r="BI85" s="265"/>
      <c r="BJ85" s="265"/>
      <c r="BK85" s="265"/>
      <c r="BL85" s="265"/>
      <c r="BM85" s="265"/>
      <c r="BN85" s="265"/>
      <c r="BO85" s="265"/>
      <c r="BP85" s="265"/>
      <c r="BQ85" s="262">
        <v>79</v>
      </c>
      <c r="BR85" s="267"/>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6"/>
    </row>
    <row r="86" spans="1:131" s="247" customFormat="1" ht="26.25" customHeight="1">
      <c r="A86" s="261">
        <v>19</v>
      </c>
      <c r="B86" s="797" t="s">
        <v>595</v>
      </c>
      <c r="C86" s="798"/>
      <c r="D86" s="798"/>
      <c r="E86" s="798"/>
      <c r="F86" s="798"/>
      <c r="G86" s="798"/>
      <c r="H86" s="798"/>
      <c r="I86" s="798"/>
      <c r="J86" s="798"/>
      <c r="K86" s="798"/>
      <c r="L86" s="798"/>
      <c r="M86" s="798"/>
      <c r="N86" s="798"/>
      <c r="O86" s="798"/>
      <c r="P86" s="799"/>
      <c r="Q86" s="1071">
        <v>70107</v>
      </c>
      <c r="R86" s="1066"/>
      <c r="S86" s="1066"/>
      <c r="T86" s="1066"/>
      <c r="U86" s="1067"/>
      <c r="V86" s="1065">
        <v>67173</v>
      </c>
      <c r="W86" s="1066"/>
      <c r="X86" s="1066"/>
      <c r="Y86" s="1066"/>
      <c r="Z86" s="1067"/>
      <c r="AA86" s="1065" t="s">
        <v>520</v>
      </c>
      <c r="AB86" s="1066"/>
      <c r="AC86" s="1066"/>
      <c r="AD86" s="1066"/>
      <c r="AE86" s="1067"/>
      <c r="AF86" s="1065">
        <v>2934</v>
      </c>
      <c r="AG86" s="1066"/>
      <c r="AH86" s="1066"/>
      <c r="AI86" s="1066"/>
      <c r="AJ86" s="1067"/>
      <c r="AK86" s="1065">
        <v>169</v>
      </c>
      <c r="AL86" s="1066"/>
      <c r="AM86" s="1066"/>
      <c r="AN86" s="1066"/>
      <c r="AO86" s="1067"/>
      <c r="AP86" s="1065" t="s">
        <v>520</v>
      </c>
      <c r="AQ86" s="1066"/>
      <c r="AR86" s="1066"/>
      <c r="AS86" s="1066"/>
      <c r="AT86" s="1067"/>
      <c r="AU86" s="1065" t="s">
        <v>520</v>
      </c>
      <c r="AV86" s="1066"/>
      <c r="AW86" s="1066"/>
      <c r="AX86" s="1066"/>
      <c r="AY86" s="1067"/>
      <c r="AZ86" s="1068"/>
      <c r="BA86" s="1069"/>
      <c r="BB86" s="1069"/>
      <c r="BC86" s="1069"/>
      <c r="BD86" s="1070"/>
      <c r="BE86" s="265"/>
      <c r="BF86" s="265"/>
      <c r="BG86" s="265"/>
      <c r="BH86" s="265"/>
      <c r="BI86" s="265"/>
      <c r="BJ86" s="265"/>
      <c r="BK86" s="265"/>
      <c r="BL86" s="265"/>
      <c r="BM86" s="265"/>
      <c r="BN86" s="265"/>
      <c r="BO86" s="265"/>
      <c r="BP86" s="265"/>
      <c r="BQ86" s="262">
        <v>80</v>
      </c>
      <c r="BR86" s="267"/>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6"/>
    </row>
    <row r="87" spans="1:131" s="247" customFormat="1" ht="26.25" customHeight="1">
      <c r="A87" s="269">
        <v>20</v>
      </c>
      <c r="B87" s="800"/>
      <c r="C87" s="801"/>
      <c r="D87" s="801"/>
      <c r="E87" s="801"/>
      <c r="F87" s="801"/>
      <c r="G87" s="801"/>
      <c r="H87" s="801"/>
      <c r="I87" s="801"/>
      <c r="J87" s="801"/>
      <c r="K87" s="801"/>
      <c r="L87" s="801"/>
      <c r="M87" s="801"/>
      <c r="N87" s="801"/>
      <c r="O87" s="801"/>
      <c r="P87" s="802"/>
      <c r="Q87" s="1059"/>
      <c r="R87" s="1060"/>
      <c r="S87" s="1060"/>
      <c r="T87" s="1060"/>
      <c r="U87" s="1061"/>
      <c r="V87" s="1062"/>
      <c r="W87" s="1060"/>
      <c r="X87" s="1060"/>
      <c r="Y87" s="1060"/>
      <c r="Z87" s="1061"/>
      <c r="AA87" s="1062"/>
      <c r="AB87" s="1060"/>
      <c r="AC87" s="1060"/>
      <c r="AD87" s="1060"/>
      <c r="AE87" s="1061"/>
      <c r="AF87" s="1062"/>
      <c r="AG87" s="1060"/>
      <c r="AH87" s="1060"/>
      <c r="AI87" s="1060"/>
      <c r="AJ87" s="1061"/>
      <c r="AK87" s="1062"/>
      <c r="AL87" s="1060"/>
      <c r="AM87" s="1060"/>
      <c r="AN87" s="1060"/>
      <c r="AO87" s="1061"/>
      <c r="AP87" s="1062"/>
      <c r="AQ87" s="1060"/>
      <c r="AR87" s="1060"/>
      <c r="AS87" s="1060"/>
      <c r="AT87" s="1061"/>
      <c r="AU87" s="1062"/>
      <c r="AV87" s="1060"/>
      <c r="AW87" s="1060"/>
      <c r="AX87" s="1060"/>
      <c r="AY87" s="1061"/>
      <c r="AZ87" s="1063"/>
      <c r="BA87" s="1063"/>
      <c r="BB87" s="1063"/>
      <c r="BC87" s="1063"/>
      <c r="BD87" s="1064"/>
      <c r="BE87" s="265"/>
      <c r="BF87" s="265"/>
      <c r="BG87" s="265"/>
      <c r="BH87" s="265"/>
      <c r="BI87" s="265"/>
      <c r="BJ87" s="265"/>
      <c r="BK87" s="265"/>
      <c r="BL87" s="265"/>
      <c r="BM87" s="265"/>
      <c r="BN87" s="265"/>
      <c r="BO87" s="265"/>
      <c r="BP87" s="265"/>
      <c r="BQ87" s="262">
        <v>81</v>
      </c>
      <c r="BR87" s="267"/>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6"/>
    </row>
    <row r="88" spans="1:131" s="247" customFormat="1" ht="26.25" customHeight="1" thickBot="1">
      <c r="A88" s="264" t="s">
        <v>388</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20846</v>
      </c>
      <c r="AG88" s="1054"/>
      <c r="AH88" s="1054"/>
      <c r="AI88" s="1054"/>
      <c r="AJ88" s="1054"/>
      <c r="AK88" s="1058"/>
      <c r="AL88" s="1058"/>
      <c r="AM88" s="1058"/>
      <c r="AN88" s="1058"/>
      <c r="AO88" s="1058"/>
      <c r="AP88" s="1054">
        <f>SUM(AP68:AT87)</f>
        <v>5157</v>
      </c>
      <c r="AQ88" s="1054"/>
      <c r="AR88" s="1054"/>
      <c r="AS88" s="1054"/>
      <c r="AT88" s="1054"/>
      <c r="AU88" s="1054">
        <f>SUM(AU68:AY87)</f>
        <v>190</v>
      </c>
      <c r="AV88" s="1054"/>
      <c r="AW88" s="1054"/>
      <c r="AX88" s="1054"/>
      <c r="AY88" s="1054"/>
      <c r="AZ88" s="1055"/>
      <c r="BA88" s="1055"/>
      <c r="BB88" s="1055"/>
      <c r="BC88" s="1055"/>
      <c r="BD88" s="1056"/>
      <c r="BE88" s="265"/>
      <c r="BF88" s="265"/>
      <c r="BG88" s="265"/>
      <c r="BH88" s="265"/>
      <c r="BI88" s="265"/>
      <c r="BJ88" s="265"/>
      <c r="BK88" s="265"/>
      <c r="BL88" s="265"/>
      <c r="BM88" s="265"/>
      <c r="BN88" s="265"/>
      <c r="BO88" s="265"/>
      <c r="BP88" s="265"/>
      <c r="BQ88" s="262">
        <v>82</v>
      </c>
      <c r="BR88" s="267"/>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6"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307</v>
      </c>
      <c r="AG109" s="989"/>
      <c r="AH109" s="989"/>
      <c r="AI109" s="989"/>
      <c r="AJ109" s="990"/>
      <c r="AK109" s="991" t="s">
        <v>306</v>
      </c>
      <c r="AL109" s="989"/>
      <c r="AM109" s="989"/>
      <c r="AN109" s="989"/>
      <c r="AO109" s="990"/>
      <c r="AP109" s="991" t="s">
        <v>429</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307</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307</v>
      </c>
      <c r="DM109" s="989"/>
      <c r="DN109" s="989"/>
      <c r="DO109" s="989"/>
      <c r="DP109" s="990"/>
      <c r="DQ109" s="991" t="s">
        <v>306</v>
      </c>
      <c r="DR109" s="989"/>
      <c r="DS109" s="989"/>
      <c r="DT109" s="989"/>
      <c r="DU109" s="990"/>
      <c r="DV109" s="991" t="s">
        <v>429</v>
      </c>
      <c r="DW109" s="989"/>
      <c r="DX109" s="989"/>
      <c r="DY109" s="989"/>
      <c r="DZ109" s="1020"/>
    </row>
    <row r="110" spans="1:131" s="246" customFormat="1" ht="26.25" customHeight="1">
      <c r="A110" s="893" t="s">
        <v>431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1">
        <v>254181</v>
      </c>
      <c r="AB110" s="982"/>
      <c r="AC110" s="982"/>
      <c r="AD110" s="982"/>
      <c r="AE110" s="983"/>
      <c r="AF110" s="984">
        <v>267120</v>
      </c>
      <c r="AG110" s="982"/>
      <c r="AH110" s="982"/>
      <c r="AI110" s="982"/>
      <c r="AJ110" s="983"/>
      <c r="AK110" s="984">
        <v>263182</v>
      </c>
      <c r="AL110" s="982"/>
      <c r="AM110" s="982"/>
      <c r="AN110" s="982"/>
      <c r="AO110" s="983"/>
      <c r="AP110" s="985">
        <v>14.5</v>
      </c>
      <c r="AQ110" s="986"/>
      <c r="AR110" s="986"/>
      <c r="AS110" s="986"/>
      <c r="AT110" s="987"/>
      <c r="AU110" s="1021" t="s">
        <v>73</v>
      </c>
      <c r="AV110" s="1022"/>
      <c r="AW110" s="1022"/>
      <c r="AX110" s="1022"/>
      <c r="AY110" s="1022"/>
      <c r="AZ110" s="947" t="s">
        <v>432</v>
      </c>
      <c r="BA110" s="894"/>
      <c r="BB110" s="894"/>
      <c r="BC110" s="894"/>
      <c r="BD110" s="894"/>
      <c r="BE110" s="894"/>
      <c r="BF110" s="894"/>
      <c r="BG110" s="894"/>
      <c r="BH110" s="894"/>
      <c r="BI110" s="894"/>
      <c r="BJ110" s="894"/>
      <c r="BK110" s="894"/>
      <c r="BL110" s="894"/>
      <c r="BM110" s="894"/>
      <c r="BN110" s="894"/>
      <c r="BO110" s="894"/>
      <c r="BP110" s="895"/>
      <c r="BQ110" s="948">
        <v>2501498</v>
      </c>
      <c r="BR110" s="929"/>
      <c r="BS110" s="929"/>
      <c r="BT110" s="929"/>
      <c r="BU110" s="929"/>
      <c r="BV110" s="929">
        <v>3285815</v>
      </c>
      <c r="BW110" s="929"/>
      <c r="BX110" s="929"/>
      <c r="BY110" s="929"/>
      <c r="BZ110" s="929"/>
      <c r="CA110" s="929">
        <v>3362846</v>
      </c>
      <c r="CB110" s="929"/>
      <c r="CC110" s="929"/>
      <c r="CD110" s="929"/>
      <c r="CE110" s="929"/>
      <c r="CF110" s="953">
        <v>185</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436</v>
      </c>
      <c r="DM110" s="929"/>
      <c r="DN110" s="929"/>
      <c r="DO110" s="929"/>
      <c r="DP110" s="929"/>
      <c r="DQ110" s="929" t="s">
        <v>435</v>
      </c>
      <c r="DR110" s="929"/>
      <c r="DS110" s="929"/>
      <c r="DT110" s="929"/>
      <c r="DU110" s="929"/>
      <c r="DV110" s="930" t="s">
        <v>436</v>
      </c>
      <c r="DW110" s="930"/>
      <c r="DX110" s="930"/>
      <c r="DY110" s="930"/>
      <c r="DZ110" s="931"/>
    </row>
    <row r="111" spans="1:131" s="246"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436</v>
      </c>
      <c r="AG111" s="1010"/>
      <c r="AH111" s="1010"/>
      <c r="AI111" s="1010"/>
      <c r="AJ111" s="1011"/>
      <c r="AK111" s="1012" t="s">
        <v>439</v>
      </c>
      <c r="AL111" s="1010"/>
      <c r="AM111" s="1010"/>
      <c r="AN111" s="1010"/>
      <c r="AO111" s="1011"/>
      <c r="AP111" s="1013" t="s">
        <v>409</v>
      </c>
      <c r="AQ111" s="1014"/>
      <c r="AR111" s="1014"/>
      <c r="AS111" s="1014"/>
      <c r="AT111" s="1015"/>
      <c r="AU111" s="1023"/>
      <c r="AV111" s="1024"/>
      <c r="AW111" s="1024"/>
      <c r="AX111" s="1024"/>
      <c r="AY111" s="1024"/>
      <c r="AZ111" s="901" t="s">
        <v>440</v>
      </c>
      <c r="BA111" s="834"/>
      <c r="BB111" s="834"/>
      <c r="BC111" s="834"/>
      <c r="BD111" s="834"/>
      <c r="BE111" s="834"/>
      <c r="BF111" s="834"/>
      <c r="BG111" s="834"/>
      <c r="BH111" s="834"/>
      <c r="BI111" s="834"/>
      <c r="BJ111" s="834"/>
      <c r="BK111" s="834"/>
      <c r="BL111" s="834"/>
      <c r="BM111" s="834"/>
      <c r="BN111" s="834"/>
      <c r="BO111" s="834"/>
      <c r="BP111" s="835"/>
      <c r="BQ111" s="873" t="s">
        <v>438</v>
      </c>
      <c r="BR111" s="874"/>
      <c r="BS111" s="874"/>
      <c r="BT111" s="874"/>
      <c r="BU111" s="874"/>
      <c r="BV111" s="874" t="s">
        <v>436</v>
      </c>
      <c r="BW111" s="874"/>
      <c r="BX111" s="874"/>
      <c r="BY111" s="874"/>
      <c r="BZ111" s="874"/>
      <c r="CA111" s="874" t="s">
        <v>435</v>
      </c>
      <c r="CB111" s="874"/>
      <c r="CC111" s="874"/>
      <c r="CD111" s="874"/>
      <c r="CE111" s="874"/>
      <c r="CF111" s="962" t="s">
        <v>435</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3" t="s">
        <v>435</v>
      </c>
      <c r="DH111" s="874"/>
      <c r="DI111" s="874"/>
      <c r="DJ111" s="874"/>
      <c r="DK111" s="874"/>
      <c r="DL111" s="874" t="s">
        <v>435</v>
      </c>
      <c r="DM111" s="874"/>
      <c r="DN111" s="874"/>
      <c r="DO111" s="874"/>
      <c r="DP111" s="874"/>
      <c r="DQ111" s="874" t="s">
        <v>435</v>
      </c>
      <c r="DR111" s="874"/>
      <c r="DS111" s="874"/>
      <c r="DT111" s="874"/>
      <c r="DU111" s="874"/>
      <c r="DV111" s="880" t="s">
        <v>435</v>
      </c>
      <c r="DW111" s="880"/>
      <c r="DX111" s="880"/>
      <c r="DY111" s="880"/>
      <c r="DZ111" s="881"/>
    </row>
    <row r="112" spans="1:131" s="246"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439</v>
      </c>
      <c r="AG112" s="864"/>
      <c r="AH112" s="864"/>
      <c r="AI112" s="864"/>
      <c r="AJ112" s="865"/>
      <c r="AK112" s="866" t="s">
        <v>439</v>
      </c>
      <c r="AL112" s="864"/>
      <c r="AM112" s="864"/>
      <c r="AN112" s="864"/>
      <c r="AO112" s="865"/>
      <c r="AP112" s="911" t="s">
        <v>436</v>
      </c>
      <c r="AQ112" s="912"/>
      <c r="AR112" s="912"/>
      <c r="AS112" s="912"/>
      <c r="AT112" s="913"/>
      <c r="AU112" s="1023"/>
      <c r="AV112" s="1024"/>
      <c r="AW112" s="1024"/>
      <c r="AX112" s="1024"/>
      <c r="AY112" s="1024"/>
      <c r="AZ112" s="901" t="s">
        <v>444</v>
      </c>
      <c r="BA112" s="834"/>
      <c r="BB112" s="834"/>
      <c r="BC112" s="834"/>
      <c r="BD112" s="834"/>
      <c r="BE112" s="834"/>
      <c r="BF112" s="834"/>
      <c r="BG112" s="834"/>
      <c r="BH112" s="834"/>
      <c r="BI112" s="834"/>
      <c r="BJ112" s="834"/>
      <c r="BK112" s="834"/>
      <c r="BL112" s="834"/>
      <c r="BM112" s="834"/>
      <c r="BN112" s="834"/>
      <c r="BO112" s="834"/>
      <c r="BP112" s="835"/>
      <c r="BQ112" s="873">
        <v>2243779</v>
      </c>
      <c r="BR112" s="874"/>
      <c r="BS112" s="874"/>
      <c r="BT112" s="874"/>
      <c r="BU112" s="874"/>
      <c r="BV112" s="874">
        <v>2412944</v>
      </c>
      <c r="BW112" s="874"/>
      <c r="BX112" s="874"/>
      <c r="BY112" s="874"/>
      <c r="BZ112" s="874"/>
      <c r="CA112" s="874">
        <v>2512750</v>
      </c>
      <c r="CB112" s="874"/>
      <c r="CC112" s="874"/>
      <c r="CD112" s="874"/>
      <c r="CE112" s="874"/>
      <c r="CF112" s="962">
        <v>138.19999999999999</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3" t="s">
        <v>435</v>
      </c>
      <c r="DH112" s="874"/>
      <c r="DI112" s="874"/>
      <c r="DJ112" s="874"/>
      <c r="DK112" s="874"/>
      <c r="DL112" s="874" t="s">
        <v>435</v>
      </c>
      <c r="DM112" s="874"/>
      <c r="DN112" s="874"/>
      <c r="DO112" s="874"/>
      <c r="DP112" s="874"/>
      <c r="DQ112" s="874" t="s">
        <v>439</v>
      </c>
      <c r="DR112" s="874"/>
      <c r="DS112" s="874"/>
      <c r="DT112" s="874"/>
      <c r="DU112" s="874"/>
      <c r="DV112" s="880" t="s">
        <v>439</v>
      </c>
      <c r="DW112" s="880"/>
      <c r="DX112" s="880"/>
      <c r="DY112" s="880"/>
      <c r="DZ112" s="881"/>
    </row>
    <row r="113" spans="1:130" s="246"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117479</v>
      </c>
      <c r="AB113" s="1010"/>
      <c r="AC113" s="1010"/>
      <c r="AD113" s="1010"/>
      <c r="AE113" s="1011"/>
      <c r="AF113" s="1012">
        <v>121761</v>
      </c>
      <c r="AG113" s="1010"/>
      <c r="AH113" s="1010"/>
      <c r="AI113" s="1010"/>
      <c r="AJ113" s="1011"/>
      <c r="AK113" s="1012">
        <v>124391</v>
      </c>
      <c r="AL113" s="1010"/>
      <c r="AM113" s="1010"/>
      <c r="AN113" s="1010"/>
      <c r="AO113" s="1011"/>
      <c r="AP113" s="1013">
        <v>6.8</v>
      </c>
      <c r="AQ113" s="1014"/>
      <c r="AR113" s="1014"/>
      <c r="AS113" s="1014"/>
      <c r="AT113" s="1015"/>
      <c r="AU113" s="1023"/>
      <c r="AV113" s="1024"/>
      <c r="AW113" s="1024"/>
      <c r="AX113" s="1024"/>
      <c r="AY113" s="1024"/>
      <c r="AZ113" s="901" t="s">
        <v>447</v>
      </c>
      <c r="BA113" s="834"/>
      <c r="BB113" s="834"/>
      <c r="BC113" s="834"/>
      <c r="BD113" s="834"/>
      <c r="BE113" s="834"/>
      <c r="BF113" s="834"/>
      <c r="BG113" s="834"/>
      <c r="BH113" s="834"/>
      <c r="BI113" s="834"/>
      <c r="BJ113" s="834"/>
      <c r="BK113" s="834"/>
      <c r="BL113" s="834"/>
      <c r="BM113" s="834"/>
      <c r="BN113" s="834"/>
      <c r="BO113" s="834"/>
      <c r="BP113" s="835"/>
      <c r="BQ113" s="873">
        <v>189671</v>
      </c>
      <c r="BR113" s="874"/>
      <c r="BS113" s="874"/>
      <c r="BT113" s="874"/>
      <c r="BU113" s="874"/>
      <c r="BV113" s="874">
        <v>158726</v>
      </c>
      <c r="BW113" s="874"/>
      <c r="BX113" s="874"/>
      <c r="BY113" s="874"/>
      <c r="BZ113" s="874"/>
      <c r="CA113" s="874">
        <v>190468</v>
      </c>
      <c r="CB113" s="874"/>
      <c r="CC113" s="874"/>
      <c r="CD113" s="874"/>
      <c r="CE113" s="874"/>
      <c r="CF113" s="962">
        <v>10.5</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439</v>
      </c>
      <c r="DM113" s="864"/>
      <c r="DN113" s="864"/>
      <c r="DO113" s="864"/>
      <c r="DP113" s="865"/>
      <c r="DQ113" s="866" t="s">
        <v>435</v>
      </c>
      <c r="DR113" s="864"/>
      <c r="DS113" s="864"/>
      <c r="DT113" s="864"/>
      <c r="DU113" s="865"/>
      <c r="DV113" s="911" t="s">
        <v>435</v>
      </c>
      <c r="DW113" s="912"/>
      <c r="DX113" s="912"/>
      <c r="DY113" s="912"/>
      <c r="DZ113" s="913"/>
    </row>
    <row r="114" spans="1:130" s="246"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13768</v>
      </c>
      <c r="AB114" s="864"/>
      <c r="AC114" s="864"/>
      <c r="AD114" s="864"/>
      <c r="AE114" s="865"/>
      <c r="AF114" s="866">
        <v>6837</v>
      </c>
      <c r="AG114" s="864"/>
      <c r="AH114" s="864"/>
      <c r="AI114" s="864"/>
      <c r="AJ114" s="865"/>
      <c r="AK114" s="866">
        <v>1623</v>
      </c>
      <c r="AL114" s="864"/>
      <c r="AM114" s="864"/>
      <c r="AN114" s="864"/>
      <c r="AO114" s="865"/>
      <c r="AP114" s="911">
        <v>0.1</v>
      </c>
      <c r="AQ114" s="912"/>
      <c r="AR114" s="912"/>
      <c r="AS114" s="912"/>
      <c r="AT114" s="913"/>
      <c r="AU114" s="1023"/>
      <c r="AV114" s="1024"/>
      <c r="AW114" s="1024"/>
      <c r="AX114" s="1024"/>
      <c r="AY114" s="1024"/>
      <c r="AZ114" s="901" t="s">
        <v>450</v>
      </c>
      <c r="BA114" s="834"/>
      <c r="BB114" s="834"/>
      <c r="BC114" s="834"/>
      <c r="BD114" s="834"/>
      <c r="BE114" s="834"/>
      <c r="BF114" s="834"/>
      <c r="BG114" s="834"/>
      <c r="BH114" s="834"/>
      <c r="BI114" s="834"/>
      <c r="BJ114" s="834"/>
      <c r="BK114" s="834"/>
      <c r="BL114" s="834"/>
      <c r="BM114" s="834"/>
      <c r="BN114" s="834"/>
      <c r="BO114" s="834"/>
      <c r="BP114" s="835"/>
      <c r="BQ114" s="873">
        <v>381066</v>
      </c>
      <c r="BR114" s="874"/>
      <c r="BS114" s="874"/>
      <c r="BT114" s="874"/>
      <c r="BU114" s="874"/>
      <c r="BV114" s="874">
        <v>346502</v>
      </c>
      <c r="BW114" s="874"/>
      <c r="BX114" s="874"/>
      <c r="BY114" s="874"/>
      <c r="BZ114" s="874"/>
      <c r="CA114" s="874">
        <v>302086</v>
      </c>
      <c r="CB114" s="874"/>
      <c r="CC114" s="874"/>
      <c r="CD114" s="874"/>
      <c r="CE114" s="874"/>
      <c r="CF114" s="962">
        <v>16.600000000000001</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435</v>
      </c>
      <c r="DR114" s="864"/>
      <c r="DS114" s="864"/>
      <c r="DT114" s="864"/>
      <c r="DU114" s="865"/>
      <c r="DV114" s="911" t="s">
        <v>436</v>
      </c>
      <c r="DW114" s="912"/>
      <c r="DX114" s="912"/>
      <c r="DY114" s="912"/>
      <c r="DZ114" s="913"/>
    </row>
    <row r="115" spans="1:130" s="246"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25370</v>
      </c>
      <c r="AB115" s="1010"/>
      <c r="AC115" s="1010"/>
      <c r="AD115" s="1010"/>
      <c r="AE115" s="1011"/>
      <c r="AF115" s="1012">
        <v>31181</v>
      </c>
      <c r="AG115" s="1010"/>
      <c r="AH115" s="1010"/>
      <c r="AI115" s="1010"/>
      <c r="AJ115" s="1011"/>
      <c r="AK115" s="1012">
        <v>31639</v>
      </c>
      <c r="AL115" s="1010"/>
      <c r="AM115" s="1010"/>
      <c r="AN115" s="1010"/>
      <c r="AO115" s="1011"/>
      <c r="AP115" s="1013">
        <v>1.7</v>
      </c>
      <c r="AQ115" s="1014"/>
      <c r="AR115" s="1014"/>
      <c r="AS115" s="1014"/>
      <c r="AT115" s="1015"/>
      <c r="AU115" s="1023"/>
      <c r="AV115" s="1024"/>
      <c r="AW115" s="1024"/>
      <c r="AX115" s="1024"/>
      <c r="AY115" s="1024"/>
      <c r="AZ115" s="901" t="s">
        <v>453</v>
      </c>
      <c r="BA115" s="834"/>
      <c r="BB115" s="834"/>
      <c r="BC115" s="834"/>
      <c r="BD115" s="834"/>
      <c r="BE115" s="834"/>
      <c r="BF115" s="834"/>
      <c r="BG115" s="834"/>
      <c r="BH115" s="834"/>
      <c r="BI115" s="834"/>
      <c r="BJ115" s="834"/>
      <c r="BK115" s="834"/>
      <c r="BL115" s="834"/>
      <c r="BM115" s="834"/>
      <c r="BN115" s="834"/>
      <c r="BO115" s="834"/>
      <c r="BP115" s="835"/>
      <c r="BQ115" s="873" t="s">
        <v>436</v>
      </c>
      <c r="BR115" s="874"/>
      <c r="BS115" s="874"/>
      <c r="BT115" s="874"/>
      <c r="BU115" s="874"/>
      <c r="BV115" s="874" t="s">
        <v>436</v>
      </c>
      <c r="BW115" s="874"/>
      <c r="BX115" s="874"/>
      <c r="BY115" s="874"/>
      <c r="BZ115" s="874"/>
      <c r="CA115" s="874" t="s">
        <v>436</v>
      </c>
      <c r="CB115" s="874"/>
      <c r="CC115" s="874"/>
      <c r="CD115" s="874"/>
      <c r="CE115" s="874"/>
      <c r="CF115" s="962" t="s">
        <v>439</v>
      </c>
      <c r="CG115" s="963"/>
      <c r="CH115" s="963"/>
      <c r="CI115" s="963"/>
      <c r="CJ115" s="963"/>
      <c r="CK115" s="1018"/>
      <c r="CL115" s="905"/>
      <c r="CM115" s="90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435</v>
      </c>
      <c r="DM115" s="864"/>
      <c r="DN115" s="864"/>
      <c r="DO115" s="864"/>
      <c r="DP115" s="865"/>
      <c r="DQ115" s="866" t="s">
        <v>439</v>
      </c>
      <c r="DR115" s="864"/>
      <c r="DS115" s="864"/>
      <c r="DT115" s="864"/>
      <c r="DU115" s="865"/>
      <c r="DV115" s="911" t="s">
        <v>439</v>
      </c>
      <c r="DW115" s="912"/>
      <c r="DX115" s="912"/>
      <c r="DY115" s="912"/>
      <c r="DZ115" s="913"/>
    </row>
    <row r="116" spans="1:130" s="246"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436</v>
      </c>
      <c r="AL116" s="864"/>
      <c r="AM116" s="864"/>
      <c r="AN116" s="864"/>
      <c r="AO116" s="865"/>
      <c r="AP116" s="911" t="s">
        <v>435</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873" t="s">
        <v>439</v>
      </c>
      <c r="BR116" s="874"/>
      <c r="BS116" s="874"/>
      <c r="BT116" s="874"/>
      <c r="BU116" s="874"/>
      <c r="BV116" s="874" t="s">
        <v>436</v>
      </c>
      <c r="BW116" s="874"/>
      <c r="BX116" s="874"/>
      <c r="BY116" s="874"/>
      <c r="BZ116" s="874"/>
      <c r="CA116" s="874" t="s">
        <v>439</v>
      </c>
      <c r="CB116" s="874"/>
      <c r="CC116" s="874"/>
      <c r="CD116" s="874"/>
      <c r="CE116" s="874"/>
      <c r="CF116" s="962" t="s">
        <v>439</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435</v>
      </c>
      <c r="DM116" s="864"/>
      <c r="DN116" s="864"/>
      <c r="DO116" s="864"/>
      <c r="DP116" s="865"/>
      <c r="DQ116" s="866" t="s">
        <v>435</v>
      </c>
      <c r="DR116" s="864"/>
      <c r="DS116" s="864"/>
      <c r="DT116" s="864"/>
      <c r="DU116" s="865"/>
      <c r="DV116" s="911" t="s">
        <v>439</v>
      </c>
      <c r="DW116" s="912"/>
      <c r="DX116" s="912"/>
      <c r="DY116" s="912"/>
      <c r="DZ116" s="913"/>
    </row>
    <row r="117" spans="1:130" s="246"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410798</v>
      </c>
      <c r="AB117" s="996"/>
      <c r="AC117" s="996"/>
      <c r="AD117" s="996"/>
      <c r="AE117" s="997"/>
      <c r="AF117" s="998">
        <v>426899</v>
      </c>
      <c r="AG117" s="996"/>
      <c r="AH117" s="996"/>
      <c r="AI117" s="996"/>
      <c r="AJ117" s="997"/>
      <c r="AK117" s="998">
        <v>420835</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873" t="s">
        <v>460</v>
      </c>
      <c r="BR117" s="874"/>
      <c r="BS117" s="874"/>
      <c r="BT117" s="874"/>
      <c r="BU117" s="874"/>
      <c r="BV117" s="874" t="s">
        <v>461</v>
      </c>
      <c r="BW117" s="874"/>
      <c r="BX117" s="874"/>
      <c r="BY117" s="874"/>
      <c r="BZ117" s="874"/>
      <c r="CA117" s="874" t="s">
        <v>462</v>
      </c>
      <c r="CB117" s="874"/>
      <c r="CC117" s="874"/>
      <c r="CD117" s="874"/>
      <c r="CE117" s="874"/>
      <c r="CF117" s="962" t="s">
        <v>409</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464</v>
      </c>
      <c r="DH117" s="864"/>
      <c r="DI117" s="864"/>
      <c r="DJ117" s="864"/>
      <c r="DK117" s="865"/>
      <c r="DL117" s="866" t="s">
        <v>461</v>
      </c>
      <c r="DM117" s="864"/>
      <c r="DN117" s="864"/>
      <c r="DO117" s="864"/>
      <c r="DP117" s="865"/>
      <c r="DQ117" s="866" t="s">
        <v>462</v>
      </c>
      <c r="DR117" s="864"/>
      <c r="DS117" s="864"/>
      <c r="DT117" s="864"/>
      <c r="DU117" s="865"/>
      <c r="DV117" s="911" t="s">
        <v>409</v>
      </c>
      <c r="DW117" s="912"/>
      <c r="DX117" s="912"/>
      <c r="DY117" s="912"/>
      <c r="DZ117" s="913"/>
    </row>
    <row r="118" spans="1:130" s="246"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307</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461</v>
      </c>
      <c r="BR118" s="932"/>
      <c r="BS118" s="932"/>
      <c r="BT118" s="932"/>
      <c r="BU118" s="932"/>
      <c r="BV118" s="932" t="s">
        <v>462</v>
      </c>
      <c r="BW118" s="932"/>
      <c r="BX118" s="932"/>
      <c r="BY118" s="932"/>
      <c r="BZ118" s="932"/>
      <c r="CA118" s="932" t="s">
        <v>461</v>
      </c>
      <c r="CB118" s="932"/>
      <c r="CC118" s="932"/>
      <c r="CD118" s="932"/>
      <c r="CE118" s="932"/>
      <c r="CF118" s="962" t="s">
        <v>409</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467</v>
      </c>
      <c r="DH118" s="864"/>
      <c r="DI118" s="864"/>
      <c r="DJ118" s="864"/>
      <c r="DK118" s="865"/>
      <c r="DL118" s="866" t="s">
        <v>409</v>
      </c>
      <c r="DM118" s="864"/>
      <c r="DN118" s="864"/>
      <c r="DO118" s="864"/>
      <c r="DP118" s="865"/>
      <c r="DQ118" s="866" t="s">
        <v>461</v>
      </c>
      <c r="DR118" s="864"/>
      <c r="DS118" s="864"/>
      <c r="DT118" s="864"/>
      <c r="DU118" s="865"/>
      <c r="DV118" s="911" t="s">
        <v>468</v>
      </c>
      <c r="DW118" s="912"/>
      <c r="DX118" s="912"/>
      <c r="DY118" s="912"/>
      <c r="DZ118" s="913"/>
    </row>
    <row r="119" spans="1:130" s="246"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409</v>
      </c>
      <c r="AB119" s="982"/>
      <c r="AC119" s="982"/>
      <c r="AD119" s="982"/>
      <c r="AE119" s="983"/>
      <c r="AF119" s="984" t="s">
        <v>462</v>
      </c>
      <c r="AG119" s="982"/>
      <c r="AH119" s="982"/>
      <c r="AI119" s="982"/>
      <c r="AJ119" s="983"/>
      <c r="AK119" s="984" t="s">
        <v>462</v>
      </c>
      <c r="AL119" s="982"/>
      <c r="AM119" s="982"/>
      <c r="AN119" s="982"/>
      <c r="AO119" s="983"/>
      <c r="AP119" s="985" t="s">
        <v>461</v>
      </c>
      <c r="AQ119" s="986"/>
      <c r="AR119" s="986"/>
      <c r="AS119" s="986"/>
      <c r="AT119" s="987"/>
      <c r="AU119" s="1025"/>
      <c r="AV119" s="1026"/>
      <c r="AW119" s="1026"/>
      <c r="AX119" s="1026"/>
      <c r="AY119" s="1026"/>
      <c r="AZ119" s="277" t="s">
        <v>189</v>
      </c>
      <c r="BA119" s="277"/>
      <c r="BB119" s="277"/>
      <c r="BC119" s="277"/>
      <c r="BD119" s="277"/>
      <c r="BE119" s="277"/>
      <c r="BF119" s="277"/>
      <c r="BG119" s="277"/>
      <c r="BH119" s="277"/>
      <c r="BI119" s="277"/>
      <c r="BJ119" s="277"/>
      <c r="BK119" s="277"/>
      <c r="BL119" s="277"/>
      <c r="BM119" s="277"/>
      <c r="BN119" s="277"/>
      <c r="BO119" s="964" t="s">
        <v>469</v>
      </c>
      <c r="BP119" s="965"/>
      <c r="BQ119" s="969">
        <v>5316014</v>
      </c>
      <c r="BR119" s="932"/>
      <c r="BS119" s="932"/>
      <c r="BT119" s="932"/>
      <c r="BU119" s="932"/>
      <c r="BV119" s="932">
        <v>6203987</v>
      </c>
      <c r="BW119" s="932"/>
      <c r="BX119" s="932"/>
      <c r="BY119" s="932"/>
      <c r="BZ119" s="932"/>
      <c r="CA119" s="932">
        <v>6368150</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461</v>
      </c>
      <c r="DH119" s="847"/>
      <c r="DI119" s="847"/>
      <c r="DJ119" s="847"/>
      <c r="DK119" s="848"/>
      <c r="DL119" s="849" t="s">
        <v>409</v>
      </c>
      <c r="DM119" s="847"/>
      <c r="DN119" s="847"/>
      <c r="DO119" s="847"/>
      <c r="DP119" s="848"/>
      <c r="DQ119" s="849" t="s">
        <v>409</v>
      </c>
      <c r="DR119" s="847"/>
      <c r="DS119" s="847"/>
      <c r="DT119" s="847"/>
      <c r="DU119" s="848"/>
      <c r="DV119" s="935" t="s">
        <v>409</v>
      </c>
      <c r="DW119" s="936"/>
      <c r="DX119" s="936"/>
      <c r="DY119" s="936"/>
      <c r="DZ119" s="937"/>
    </row>
    <row r="120" spans="1:130" s="246" customFormat="1" ht="26.25" customHeight="1">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460</v>
      </c>
      <c r="AB120" s="864"/>
      <c r="AC120" s="864"/>
      <c r="AD120" s="864"/>
      <c r="AE120" s="865"/>
      <c r="AF120" s="866" t="s">
        <v>464</v>
      </c>
      <c r="AG120" s="864"/>
      <c r="AH120" s="864"/>
      <c r="AI120" s="864"/>
      <c r="AJ120" s="865"/>
      <c r="AK120" s="866" t="s">
        <v>409</v>
      </c>
      <c r="AL120" s="864"/>
      <c r="AM120" s="864"/>
      <c r="AN120" s="864"/>
      <c r="AO120" s="865"/>
      <c r="AP120" s="911" t="s">
        <v>460</v>
      </c>
      <c r="AQ120" s="912"/>
      <c r="AR120" s="912"/>
      <c r="AS120" s="912"/>
      <c r="AT120" s="913"/>
      <c r="AU120" s="970" t="s">
        <v>471</v>
      </c>
      <c r="AV120" s="971"/>
      <c r="AW120" s="971"/>
      <c r="AX120" s="971"/>
      <c r="AY120" s="972"/>
      <c r="AZ120" s="947" t="s">
        <v>472</v>
      </c>
      <c r="BA120" s="894"/>
      <c r="BB120" s="894"/>
      <c r="BC120" s="894"/>
      <c r="BD120" s="894"/>
      <c r="BE120" s="894"/>
      <c r="BF120" s="894"/>
      <c r="BG120" s="894"/>
      <c r="BH120" s="894"/>
      <c r="BI120" s="894"/>
      <c r="BJ120" s="894"/>
      <c r="BK120" s="894"/>
      <c r="BL120" s="894"/>
      <c r="BM120" s="894"/>
      <c r="BN120" s="894"/>
      <c r="BO120" s="894"/>
      <c r="BP120" s="895"/>
      <c r="BQ120" s="948">
        <v>2441985</v>
      </c>
      <c r="BR120" s="929"/>
      <c r="BS120" s="929"/>
      <c r="BT120" s="929"/>
      <c r="BU120" s="929"/>
      <c r="BV120" s="929">
        <v>2393291</v>
      </c>
      <c r="BW120" s="929"/>
      <c r="BX120" s="929"/>
      <c r="BY120" s="929"/>
      <c r="BZ120" s="929"/>
      <c r="CA120" s="929">
        <v>2407665</v>
      </c>
      <c r="CB120" s="929"/>
      <c r="CC120" s="929"/>
      <c r="CD120" s="929"/>
      <c r="CE120" s="929"/>
      <c r="CF120" s="953">
        <v>132.4</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2194293</v>
      </c>
      <c r="DH120" s="929"/>
      <c r="DI120" s="929"/>
      <c r="DJ120" s="929"/>
      <c r="DK120" s="929"/>
      <c r="DL120" s="929">
        <v>2361157</v>
      </c>
      <c r="DM120" s="929"/>
      <c r="DN120" s="929"/>
      <c r="DO120" s="929"/>
      <c r="DP120" s="929"/>
      <c r="DQ120" s="929">
        <v>2490063</v>
      </c>
      <c r="DR120" s="929"/>
      <c r="DS120" s="929"/>
      <c r="DT120" s="929"/>
      <c r="DU120" s="929"/>
      <c r="DV120" s="930">
        <v>137</v>
      </c>
      <c r="DW120" s="930"/>
      <c r="DX120" s="930"/>
      <c r="DY120" s="930"/>
      <c r="DZ120" s="931"/>
    </row>
    <row r="121" spans="1:130" s="246" customFormat="1" ht="26.25" customHeight="1">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460</v>
      </c>
      <c r="AB121" s="864"/>
      <c r="AC121" s="864"/>
      <c r="AD121" s="864"/>
      <c r="AE121" s="865"/>
      <c r="AF121" s="866" t="s">
        <v>461</v>
      </c>
      <c r="AG121" s="864"/>
      <c r="AH121" s="864"/>
      <c r="AI121" s="864"/>
      <c r="AJ121" s="865"/>
      <c r="AK121" s="866" t="s">
        <v>461</v>
      </c>
      <c r="AL121" s="864"/>
      <c r="AM121" s="864"/>
      <c r="AN121" s="864"/>
      <c r="AO121" s="865"/>
      <c r="AP121" s="911" t="s">
        <v>462</v>
      </c>
      <c r="AQ121" s="912"/>
      <c r="AR121" s="912"/>
      <c r="AS121" s="912"/>
      <c r="AT121" s="913"/>
      <c r="AU121" s="973"/>
      <c r="AV121" s="974"/>
      <c r="AW121" s="974"/>
      <c r="AX121" s="974"/>
      <c r="AY121" s="975"/>
      <c r="AZ121" s="901" t="s">
        <v>476</v>
      </c>
      <c r="BA121" s="834"/>
      <c r="BB121" s="834"/>
      <c r="BC121" s="834"/>
      <c r="BD121" s="834"/>
      <c r="BE121" s="834"/>
      <c r="BF121" s="834"/>
      <c r="BG121" s="834"/>
      <c r="BH121" s="834"/>
      <c r="BI121" s="834"/>
      <c r="BJ121" s="834"/>
      <c r="BK121" s="834"/>
      <c r="BL121" s="834"/>
      <c r="BM121" s="834"/>
      <c r="BN121" s="834"/>
      <c r="BO121" s="834"/>
      <c r="BP121" s="835"/>
      <c r="BQ121" s="873">
        <v>208295</v>
      </c>
      <c r="BR121" s="874"/>
      <c r="BS121" s="874"/>
      <c r="BT121" s="874"/>
      <c r="BU121" s="874"/>
      <c r="BV121" s="874">
        <v>577390</v>
      </c>
      <c r="BW121" s="874"/>
      <c r="BX121" s="874"/>
      <c r="BY121" s="874"/>
      <c r="BZ121" s="874"/>
      <c r="CA121" s="874">
        <v>612293</v>
      </c>
      <c r="CB121" s="874"/>
      <c r="CC121" s="874"/>
      <c r="CD121" s="874"/>
      <c r="CE121" s="874"/>
      <c r="CF121" s="962">
        <v>33.700000000000003</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873">
        <v>49486</v>
      </c>
      <c r="DH121" s="874"/>
      <c r="DI121" s="874"/>
      <c r="DJ121" s="874"/>
      <c r="DK121" s="874"/>
      <c r="DL121" s="874">
        <v>51787</v>
      </c>
      <c r="DM121" s="874"/>
      <c r="DN121" s="874"/>
      <c r="DO121" s="874"/>
      <c r="DP121" s="874"/>
      <c r="DQ121" s="874">
        <v>22687</v>
      </c>
      <c r="DR121" s="874"/>
      <c r="DS121" s="874"/>
      <c r="DT121" s="874"/>
      <c r="DU121" s="874"/>
      <c r="DV121" s="880">
        <v>1.2</v>
      </c>
      <c r="DW121" s="880"/>
      <c r="DX121" s="880"/>
      <c r="DY121" s="880"/>
      <c r="DZ121" s="881"/>
    </row>
    <row r="122" spans="1:130" s="246"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462</v>
      </c>
      <c r="AB122" s="864"/>
      <c r="AC122" s="864"/>
      <c r="AD122" s="864"/>
      <c r="AE122" s="865"/>
      <c r="AF122" s="866" t="s">
        <v>462</v>
      </c>
      <c r="AG122" s="864"/>
      <c r="AH122" s="864"/>
      <c r="AI122" s="864"/>
      <c r="AJ122" s="865"/>
      <c r="AK122" s="866" t="s">
        <v>461</v>
      </c>
      <c r="AL122" s="864"/>
      <c r="AM122" s="864"/>
      <c r="AN122" s="864"/>
      <c r="AO122" s="865"/>
      <c r="AP122" s="911" t="s">
        <v>409</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3212460</v>
      </c>
      <c r="BR122" s="932"/>
      <c r="BS122" s="932"/>
      <c r="BT122" s="932"/>
      <c r="BU122" s="932"/>
      <c r="BV122" s="932">
        <v>3319896</v>
      </c>
      <c r="BW122" s="932"/>
      <c r="BX122" s="932"/>
      <c r="BY122" s="932"/>
      <c r="BZ122" s="932"/>
      <c r="CA122" s="932">
        <v>3316533</v>
      </c>
      <c r="CB122" s="932"/>
      <c r="CC122" s="932"/>
      <c r="CD122" s="932"/>
      <c r="CE122" s="932"/>
      <c r="CF122" s="933">
        <v>182.4</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873"/>
      <c r="DH122" s="874"/>
      <c r="DI122" s="874"/>
      <c r="DJ122" s="874"/>
      <c r="DK122" s="874"/>
      <c r="DL122" s="874"/>
      <c r="DM122" s="874"/>
      <c r="DN122" s="874"/>
      <c r="DO122" s="874"/>
      <c r="DP122" s="874"/>
      <c r="DQ122" s="874"/>
      <c r="DR122" s="874"/>
      <c r="DS122" s="874"/>
      <c r="DT122" s="874"/>
      <c r="DU122" s="874"/>
      <c r="DV122" s="880"/>
      <c r="DW122" s="880"/>
      <c r="DX122" s="880"/>
      <c r="DY122" s="880"/>
      <c r="DZ122" s="881"/>
    </row>
    <row r="123" spans="1:130" s="246"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479</v>
      </c>
      <c r="AB123" s="864"/>
      <c r="AC123" s="864"/>
      <c r="AD123" s="864"/>
      <c r="AE123" s="865"/>
      <c r="AF123" s="866" t="s">
        <v>467</v>
      </c>
      <c r="AG123" s="864"/>
      <c r="AH123" s="864"/>
      <c r="AI123" s="864"/>
      <c r="AJ123" s="865"/>
      <c r="AK123" s="866" t="s">
        <v>461</v>
      </c>
      <c r="AL123" s="864"/>
      <c r="AM123" s="864"/>
      <c r="AN123" s="864"/>
      <c r="AO123" s="865"/>
      <c r="AP123" s="911" t="s">
        <v>409</v>
      </c>
      <c r="AQ123" s="912"/>
      <c r="AR123" s="912"/>
      <c r="AS123" s="912"/>
      <c r="AT123" s="913"/>
      <c r="AU123" s="976"/>
      <c r="AV123" s="977"/>
      <c r="AW123" s="977"/>
      <c r="AX123" s="977"/>
      <c r="AY123" s="977"/>
      <c r="AZ123" s="277" t="s">
        <v>189</v>
      </c>
      <c r="BA123" s="277"/>
      <c r="BB123" s="277"/>
      <c r="BC123" s="277"/>
      <c r="BD123" s="277"/>
      <c r="BE123" s="277"/>
      <c r="BF123" s="277"/>
      <c r="BG123" s="277"/>
      <c r="BH123" s="277"/>
      <c r="BI123" s="277"/>
      <c r="BJ123" s="277"/>
      <c r="BK123" s="277"/>
      <c r="BL123" s="277"/>
      <c r="BM123" s="277"/>
      <c r="BN123" s="277"/>
      <c r="BO123" s="964" t="s">
        <v>480</v>
      </c>
      <c r="BP123" s="965"/>
      <c r="BQ123" s="919">
        <v>5862740</v>
      </c>
      <c r="BR123" s="920"/>
      <c r="BS123" s="920"/>
      <c r="BT123" s="920"/>
      <c r="BU123" s="920"/>
      <c r="BV123" s="920">
        <v>6290577</v>
      </c>
      <c r="BW123" s="920"/>
      <c r="BX123" s="920"/>
      <c r="BY123" s="920"/>
      <c r="BZ123" s="920"/>
      <c r="CA123" s="920">
        <v>6336491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6" customFormat="1" ht="26.25" customHeight="1" thickBot="1">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409</v>
      </c>
      <c r="AB124" s="864"/>
      <c r="AC124" s="864"/>
      <c r="AD124" s="864"/>
      <c r="AE124" s="865"/>
      <c r="AF124" s="866" t="s">
        <v>409</v>
      </c>
      <c r="AG124" s="864"/>
      <c r="AH124" s="864"/>
      <c r="AI124" s="864"/>
      <c r="AJ124" s="865"/>
      <c r="AK124" s="866" t="s">
        <v>409</v>
      </c>
      <c r="AL124" s="864"/>
      <c r="AM124" s="864"/>
      <c r="AN124" s="864"/>
      <c r="AO124" s="865"/>
      <c r="AP124" s="911" t="s">
        <v>462</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464</v>
      </c>
      <c r="BR124" s="918"/>
      <c r="BS124" s="918"/>
      <c r="BT124" s="918"/>
      <c r="BU124" s="918"/>
      <c r="BV124" s="918" t="s">
        <v>409</v>
      </c>
      <c r="BW124" s="918"/>
      <c r="BX124" s="918"/>
      <c r="BY124" s="918"/>
      <c r="BZ124" s="918"/>
      <c r="CA124" s="918">
        <v>1.7</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409</v>
      </c>
      <c r="DH124" s="847"/>
      <c r="DI124" s="847"/>
      <c r="DJ124" s="847"/>
      <c r="DK124" s="848"/>
      <c r="DL124" s="849" t="s">
        <v>409</v>
      </c>
      <c r="DM124" s="847"/>
      <c r="DN124" s="847"/>
      <c r="DO124" s="847"/>
      <c r="DP124" s="848"/>
      <c r="DQ124" s="849" t="s">
        <v>409</v>
      </c>
      <c r="DR124" s="847"/>
      <c r="DS124" s="847"/>
      <c r="DT124" s="847"/>
      <c r="DU124" s="848"/>
      <c r="DV124" s="935" t="s">
        <v>409</v>
      </c>
      <c r="DW124" s="936"/>
      <c r="DX124" s="936"/>
      <c r="DY124" s="936"/>
      <c r="DZ124" s="937"/>
    </row>
    <row r="125" spans="1:130" s="246"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461</v>
      </c>
      <c r="AB125" s="864"/>
      <c r="AC125" s="864"/>
      <c r="AD125" s="864"/>
      <c r="AE125" s="865"/>
      <c r="AF125" s="866" t="s">
        <v>467</v>
      </c>
      <c r="AG125" s="864"/>
      <c r="AH125" s="864"/>
      <c r="AI125" s="864"/>
      <c r="AJ125" s="865"/>
      <c r="AK125" s="866" t="s">
        <v>462</v>
      </c>
      <c r="AL125" s="864"/>
      <c r="AM125" s="864"/>
      <c r="AN125" s="864"/>
      <c r="AO125" s="865"/>
      <c r="AP125" s="911" t="s">
        <v>464</v>
      </c>
      <c r="AQ125" s="912"/>
      <c r="AR125" s="912"/>
      <c r="AS125" s="912"/>
      <c r="AT125" s="9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8" t="s">
        <v>483</v>
      </c>
      <c r="CL125" s="939"/>
      <c r="CM125" s="939"/>
      <c r="CN125" s="939"/>
      <c r="CO125" s="940"/>
      <c r="CP125" s="947" t="s">
        <v>484</v>
      </c>
      <c r="CQ125" s="894"/>
      <c r="CR125" s="894"/>
      <c r="CS125" s="894"/>
      <c r="CT125" s="894"/>
      <c r="CU125" s="894"/>
      <c r="CV125" s="894"/>
      <c r="CW125" s="894"/>
      <c r="CX125" s="894"/>
      <c r="CY125" s="894"/>
      <c r="CZ125" s="894"/>
      <c r="DA125" s="894"/>
      <c r="DB125" s="894"/>
      <c r="DC125" s="894"/>
      <c r="DD125" s="894"/>
      <c r="DE125" s="894"/>
      <c r="DF125" s="895"/>
      <c r="DG125" s="948" t="s">
        <v>409</v>
      </c>
      <c r="DH125" s="929"/>
      <c r="DI125" s="929"/>
      <c r="DJ125" s="929"/>
      <c r="DK125" s="929"/>
      <c r="DL125" s="929" t="s">
        <v>461</v>
      </c>
      <c r="DM125" s="929"/>
      <c r="DN125" s="929"/>
      <c r="DO125" s="929"/>
      <c r="DP125" s="929"/>
      <c r="DQ125" s="929" t="s">
        <v>461</v>
      </c>
      <c r="DR125" s="929"/>
      <c r="DS125" s="929"/>
      <c r="DT125" s="929"/>
      <c r="DU125" s="929"/>
      <c r="DV125" s="930" t="s">
        <v>460</v>
      </c>
      <c r="DW125" s="930"/>
      <c r="DX125" s="930"/>
      <c r="DY125" s="930"/>
      <c r="DZ125" s="931"/>
    </row>
    <row r="126" spans="1:130" s="246" customFormat="1" ht="26.25" customHeight="1" thickBot="1">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467</v>
      </c>
      <c r="AB126" s="864"/>
      <c r="AC126" s="864"/>
      <c r="AD126" s="864"/>
      <c r="AE126" s="865"/>
      <c r="AF126" s="866" t="s">
        <v>409</v>
      </c>
      <c r="AG126" s="864"/>
      <c r="AH126" s="864"/>
      <c r="AI126" s="864"/>
      <c r="AJ126" s="865"/>
      <c r="AK126" s="866" t="s">
        <v>409</v>
      </c>
      <c r="AL126" s="864"/>
      <c r="AM126" s="864"/>
      <c r="AN126" s="864"/>
      <c r="AO126" s="865"/>
      <c r="AP126" s="911" t="s">
        <v>409</v>
      </c>
      <c r="AQ126" s="912"/>
      <c r="AR126" s="912"/>
      <c r="AS126" s="912"/>
      <c r="AT126" s="9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1"/>
      <c r="CL126" s="942"/>
      <c r="CM126" s="942"/>
      <c r="CN126" s="942"/>
      <c r="CO126" s="943"/>
      <c r="CP126" s="901" t="s">
        <v>485</v>
      </c>
      <c r="CQ126" s="834"/>
      <c r="CR126" s="834"/>
      <c r="CS126" s="834"/>
      <c r="CT126" s="834"/>
      <c r="CU126" s="834"/>
      <c r="CV126" s="834"/>
      <c r="CW126" s="834"/>
      <c r="CX126" s="834"/>
      <c r="CY126" s="834"/>
      <c r="CZ126" s="834"/>
      <c r="DA126" s="834"/>
      <c r="DB126" s="834"/>
      <c r="DC126" s="834"/>
      <c r="DD126" s="834"/>
      <c r="DE126" s="834"/>
      <c r="DF126" s="835"/>
      <c r="DG126" s="873" t="s">
        <v>461</v>
      </c>
      <c r="DH126" s="874"/>
      <c r="DI126" s="874"/>
      <c r="DJ126" s="874"/>
      <c r="DK126" s="874"/>
      <c r="DL126" s="874" t="s">
        <v>464</v>
      </c>
      <c r="DM126" s="874"/>
      <c r="DN126" s="874"/>
      <c r="DO126" s="874"/>
      <c r="DP126" s="874"/>
      <c r="DQ126" s="874" t="s">
        <v>462</v>
      </c>
      <c r="DR126" s="874"/>
      <c r="DS126" s="874"/>
      <c r="DT126" s="874"/>
      <c r="DU126" s="874"/>
      <c r="DV126" s="880" t="s">
        <v>409</v>
      </c>
      <c r="DW126" s="880"/>
      <c r="DX126" s="880"/>
      <c r="DY126" s="880"/>
      <c r="DZ126" s="881"/>
    </row>
    <row r="127" spans="1:130" s="246" customFormat="1" ht="26.25" customHeight="1">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25370</v>
      </c>
      <c r="AB127" s="864"/>
      <c r="AC127" s="864"/>
      <c r="AD127" s="864"/>
      <c r="AE127" s="865"/>
      <c r="AF127" s="866">
        <v>31181</v>
      </c>
      <c r="AG127" s="864"/>
      <c r="AH127" s="864"/>
      <c r="AI127" s="864"/>
      <c r="AJ127" s="865"/>
      <c r="AK127" s="866">
        <v>31639</v>
      </c>
      <c r="AL127" s="864"/>
      <c r="AM127" s="864"/>
      <c r="AN127" s="864"/>
      <c r="AO127" s="865"/>
      <c r="AP127" s="911">
        <v>1.7</v>
      </c>
      <c r="AQ127" s="912"/>
      <c r="AR127" s="912"/>
      <c r="AS127" s="912"/>
      <c r="AT127" s="913"/>
      <c r="AU127" s="282"/>
      <c r="AV127" s="282"/>
      <c r="AW127" s="282"/>
      <c r="AX127" s="928" t="s">
        <v>487</v>
      </c>
      <c r="AY127" s="898"/>
      <c r="AZ127" s="898"/>
      <c r="BA127" s="898"/>
      <c r="BB127" s="898"/>
      <c r="BC127" s="898"/>
      <c r="BD127" s="898"/>
      <c r="BE127" s="899"/>
      <c r="BF127" s="897" t="s">
        <v>488</v>
      </c>
      <c r="BG127" s="898"/>
      <c r="BH127" s="898"/>
      <c r="BI127" s="898"/>
      <c r="BJ127" s="898"/>
      <c r="BK127" s="898"/>
      <c r="BL127" s="899"/>
      <c r="BM127" s="897" t="s">
        <v>489</v>
      </c>
      <c r="BN127" s="898"/>
      <c r="BO127" s="898"/>
      <c r="BP127" s="898"/>
      <c r="BQ127" s="898"/>
      <c r="BR127" s="898"/>
      <c r="BS127" s="899"/>
      <c r="BT127" s="897" t="s">
        <v>490</v>
      </c>
      <c r="BU127" s="898"/>
      <c r="BV127" s="898"/>
      <c r="BW127" s="898"/>
      <c r="BX127" s="898"/>
      <c r="BY127" s="898"/>
      <c r="BZ127" s="900"/>
      <c r="CA127" s="282"/>
      <c r="CB127" s="282"/>
      <c r="CC127" s="282"/>
      <c r="CD127" s="283"/>
      <c r="CE127" s="283"/>
      <c r="CF127" s="283"/>
      <c r="CG127" s="280"/>
      <c r="CH127" s="280"/>
      <c r="CI127" s="280"/>
      <c r="CJ127" s="281"/>
      <c r="CK127" s="941"/>
      <c r="CL127" s="942"/>
      <c r="CM127" s="942"/>
      <c r="CN127" s="942"/>
      <c r="CO127" s="943"/>
      <c r="CP127" s="901" t="s">
        <v>491</v>
      </c>
      <c r="CQ127" s="834"/>
      <c r="CR127" s="834"/>
      <c r="CS127" s="834"/>
      <c r="CT127" s="834"/>
      <c r="CU127" s="834"/>
      <c r="CV127" s="834"/>
      <c r="CW127" s="834"/>
      <c r="CX127" s="834"/>
      <c r="CY127" s="834"/>
      <c r="CZ127" s="834"/>
      <c r="DA127" s="834"/>
      <c r="DB127" s="834"/>
      <c r="DC127" s="834"/>
      <c r="DD127" s="834"/>
      <c r="DE127" s="834"/>
      <c r="DF127" s="835"/>
      <c r="DG127" s="873" t="s">
        <v>461</v>
      </c>
      <c r="DH127" s="874"/>
      <c r="DI127" s="874"/>
      <c r="DJ127" s="874"/>
      <c r="DK127" s="874"/>
      <c r="DL127" s="874" t="s">
        <v>409</v>
      </c>
      <c r="DM127" s="874"/>
      <c r="DN127" s="874"/>
      <c r="DO127" s="874"/>
      <c r="DP127" s="874"/>
      <c r="DQ127" s="874" t="s">
        <v>461</v>
      </c>
      <c r="DR127" s="874"/>
      <c r="DS127" s="874"/>
      <c r="DT127" s="874"/>
      <c r="DU127" s="874"/>
      <c r="DV127" s="880" t="s">
        <v>409</v>
      </c>
      <c r="DW127" s="880"/>
      <c r="DX127" s="880"/>
      <c r="DY127" s="880"/>
      <c r="DZ127" s="881"/>
    </row>
    <row r="128" spans="1:130" s="246" customFormat="1" ht="26.25" customHeight="1" thickBot="1">
      <c r="A128" s="882" t="s">
        <v>492</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493</v>
      </c>
      <c r="X128" s="884"/>
      <c r="Y128" s="884"/>
      <c r="Z128" s="885"/>
      <c r="AA128" s="886">
        <v>24349</v>
      </c>
      <c r="AB128" s="887"/>
      <c r="AC128" s="887"/>
      <c r="AD128" s="887"/>
      <c r="AE128" s="888"/>
      <c r="AF128" s="889">
        <v>20227</v>
      </c>
      <c r="AG128" s="887"/>
      <c r="AH128" s="887"/>
      <c r="AI128" s="887"/>
      <c r="AJ128" s="888"/>
      <c r="AK128" s="889">
        <v>26692</v>
      </c>
      <c r="AL128" s="887"/>
      <c r="AM128" s="887"/>
      <c r="AN128" s="887"/>
      <c r="AO128" s="888"/>
      <c r="AP128" s="890"/>
      <c r="AQ128" s="891"/>
      <c r="AR128" s="891"/>
      <c r="AS128" s="891"/>
      <c r="AT128" s="892"/>
      <c r="AU128" s="282"/>
      <c r="AV128" s="282"/>
      <c r="AW128" s="282"/>
      <c r="AX128" s="893" t="s">
        <v>494</v>
      </c>
      <c r="AY128" s="894"/>
      <c r="AZ128" s="894"/>
      <c r="BA128" s="894"/>
      <c r="BB128" s="894"/>
      <c r="BC128" s="894"/>
      <c r="BD128" s="894"/>
      <c r="BE128" s="895"/>
      <c r="BF128" s="870" t="s">
        <v>495</v>
      </c>
      <c r="BG128" s="871"/>
      <c r="BH128" s="871"/>
      <c r="BI128" s="871"/>
      <c r="BJ128" s="871"/>
      <c r="BK128" s="871"/>
      <c r="BL128" s="896"/>
      <c r="BM128" s="870">
        <v>15</v>
      </c>
      <c r="BN128" s="871"/>
      <c r="BO128" s="871"/>
      <c r="BP128" s="871"/>
      <c r="BQ128" s="871"/>
      <c r="BR128" s="871"/>
      <c r="BS128" s="896"/>
      <c r="BT128" s="870">
        <v>20</v>
      </c>
      <c r="BU128" s="871"/>
      <c r="BV128" s="871"/>
      <c r="BW128" s="871"/>
      <c r="BX128" s="871"/>
      <c r="BY128" s="871"/>
      <c r="BZ128" s="872"/>
      <c r="CA128" s="283"/>
      <c r="CB128" s="283"/>
      <c r="CC128" s="283"/>
      <c r="CD128" s="283"/>
      <c r="CE128" s="283"/>
      <c r="CF128" s="283"/>
      <c r="CG128" s="280"/>
      <c r="CH128" s="280"/>
      <c r="CI128" s="280"/>
      <c r="CJ128" s="281"/>
      <c r="CK128" s="944"/>
      <c r="CL128" s="945"/>
      <c r="CM128" s="945"/>
      <c r="CN128" s="945"/>
      <c r="CO128" s="946"/>
      <c r="CP128" s="875" t="s">
        <v>496</v>
      </c>
      <c r="CQ128" s="812"/>
      <c r="CR128" s="812"/>
      <c r="CS128" s="812"/>
      <c r="CT128" s="812"/>
      <c r="CU128" s="812"/>
      <c r="CV128" s="812"/>
      <c r="CW128" s="812"/>
      <c r="CX128" s="812"/>
      <c r="CY128" s="812"/>
      <c r="CZ128" s="812"/>
      <c r="DA128" s="812"/>
      <c r="DB128" s="812"/>
      <c r="DC128" s="812"/>
      <c r="DD128" s="812"/>
      <c r="DE128" s="812"/>
      <c r="DF128" s="813"/>
      <c r="DG128" s="876" t="s">
        <v>467</v>
      </c>
      <c r="DH128" s="877"/>
      <c r="DI128" s="877"/>
      <c r="DJ128" s="877"/>
      <c r="DK128" s="877"/>
      <c r="DL128" s="877" t="s">
        <v>461</v>
      </c>
      <c r="DM128" s="877"/>
      <c r="DN128" s="877"/>
      <c r="DO128" s="877"/>
      <c r="DP128" s="877"/>
      <c r="DQ128" s="877" t="s">
        <v>479</v>
      </c>
      <c r="DR128" s="877"/>
      <c r="DS128" s="877"/>
      <c r="DT128" s="877"/>
      <c r="DU128" s="877"/>
      <c r="DV128" s="878" t="s">
        <v>464</v>
      </c>
      <c r="DW128" s="878"/>
      <c r="DX128" s="878"/>
      <c r="DY128" s="878"/>
      <c r="DZ128" s="879"/>
    </row>
    <row r="129" spans="1:131" s="246"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2062463</v>
      </c>
      <c r="AB129" s="864"/>
      <c r="AC129" s="864"/>
      <c r="AD129" s="864"/>
      <c r="AE129" s="865"/>
      <c r="AF129" s="866">
        <v>2051031</v>
      </c>
      <c r="AG129" s="864"/>
      <c r="AH129" s="864"/>
      <c r="AI129" s="864"/>
      <c r="AJ129" s="865"/>
      <c r="AK129" s="866">
        <v>2066018</v>
      </c>
      <c r="AL129" s="864"/>
      <c r="AM129" s="864"/>
      <c r="AN129" s="864"/>
      <c r="AO129" s="865"/>
      <c r="AP129" s="867"/>
      <c r="AQ129" s="868"/>
      <c r="AR129" s="868"/>
      <c r="AS129" s="868"/>
      <c r="AT129" s="869"/>
      <c r="AU129" s="284"/>
      <c r="AV129" s="284"/>
      <c r="AW129" s="284"/>
      <c r="AX129" s="833" t="s">
        <v>498</v>
      </c>
      <c r="AY129" s="834"/>
      <c r="AZ129" s="834"/>
      <c r="BA129" s="834"/>
      <c r="BB129" s="834"/>
      <c r="BC129" s="834"/>
      <c r="BD129" s="834"/>
      <c r="BE129" s="835"/>
      <c r="BF129" s="853" t="s">
        <v>462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244763</v>
      </c>
      <c r="AB130" s="864"/>
      <c r="AC130" s="864"/>
      <c r="AD130" s="864"/>
      <c r="AE130" s="865"/>
      <c r="AF130" s="866">
        <v>236913</v>
      </c>
      <c r="AG130" s="864"/>
      <c r="AH130" s="864"/>
      <c r="AI130" s="864"/>
      <c r="AJ130" s="865"/>
      <c r="AK130" s="866">
        <v>248024</v>
      </c>
      <c r="AL130" s="864"/>
      <c r="AM130" s="864"/>
      <c r="AN130" s="864"/>
      <c r="AO130" s="865"/>
      <c r="AP130" s="867"/>
      <c r="AQ130" s="868"/>
      <c r="AR130" s="868"/>
      <c r="AS130" s="868"/>
      <c r="AT130" s="869"/>
      <c r="AU130" s="284"/>
      <c r="AV130" s="284"/>
      <c r="AW130" s="284"/>
      <c r="AX130" s="833" t="s">
        <v>501</v>
      </c>
      <c r="AY130" s="834"/>
      <c r="AZ130" s="834"/>
      <c r="BA130" s="834"/>
      <c r="BB130" s="834"/>
      <c r="BC130" s="834"/>
      <c r="BD130" s="834"/>
      <c r="BE130" s="835"/>
      <c r="BF130" s="836">
        <v>8.3000000000000007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1817700</v>
      </c>
      <c r="AB131" s="847"/>
      <c r="AC131" s="847"/>
      <c r="AD131" s="847"/>
      <c r="AE131" s="848"/>
      <c r="AF131" s="849">
        <v>1814118</v>
      </c>
      <c r="AG131" s="847"/>
      <c r="AH131" s="847"/>
      <c r="AI131" s="847"/>
      <c r="AJ131" s="848"/>
      <c r="AK131" s="849">
        <v>1817994</v>
      </c>
      <c r="AL131" s="847"/>
      <c r="AM131" s="847"/>
      <c r="AN131" s="847"/>
      <c r="AO131" s="848"/>
      <c r="AP131" s="850"/>
      <c r="AQ131" s="851"/>
      <c r="AR131" s="851"/>
      <c r="AS131" s="851"/>
      <c r="AT131" s="852"/>
      <c r="AU131" s="284"/>
      <c r="AV131" s="284"/>
      <c r="AW131" s="284"/>
      <c r="AX131" s="811" t="s">
        <v>503</v>
      </c>
      <c r="AY131" s="812"/>
      <c r="AZ131" s="812"/>
      <c r="BA131" s="812"/>
      <c r="BB131" s="812"/>
      <c r="BC131" s="812"/>
      <c r="BD131" s="812"/>
      <c r="BE131" s="813"/>
      <c r="BF131" s="814">
        <v>1.7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7.7947956209999996</v>
      </c>
      <c r="AB132" s="827"/>
      <c r="AC132" s="827"/>
      <c r="AD132" s="827"/>
      <c r="AE132" s="828"/>
      <c r="AF132" s="829">
        <v>9.3576603069999997</v>
      </c>
      <c r="AG132" s="827"/>
      <c r="AH132" s="827"/>
      <c r="AI132" s="827"/>
      <c r="AJ132" s="828"/>
      <c r="AK132" s="829">
        <v>8.0373752609999993</v>
      </c>
      <c r="AL132" s="827"/>
      <c r="AM132" s="827"/>
      <c r="AN132" s="827"/>
      <c r="AO132" s="828"/>
      <c r="AP132" s="830"/>
      <c r="AQ132" s="831"/>
      <c r="AR132" s="831"/>
      <c r="AS132" s="831"/>
      <c r="AT132" s="83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6.9</v>
      </c>
      <c r="AB133" s="806"/>
      <c r="AC133" s="806"/>
      <c r="AD133" s="806"/>
      <c r="AE133" s="807"/>
      <c r="AF133" s="805">
        <v>7.9</v>
      </c>
      <c r="AG133" s="806"/>
      <c r="AH133" s="806"/>
      <c r="AI133" s="806"/>
      <c r="AJ133" s="807"/>
      <c r="AK133" s="805">
        <v>8.3000000000000007</v>
      </c>
      <c r="AL133" s="806"/>
      <c r="AM133" s="806"/>
      <c r="AN133" s="806"/>
      <c r="AO133" s="807"/>
      <c r="AP133" s="808"/>
      <c r="AQ133" s="809"/>
      <c r="AR133" s="809"/>
      <c r="AS133" s="809"/>
      <c r="AT133" s="81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rhn+efP+jhxP+lF6pfHNLSNwk2QeN2rX7KR2AeCMTpcggolBQcT1Me/hWBLF9Sh/p2aGaO3GLuvyky7KLamnw==" saltValue="BYdS5iVYkDm0Gej0Bv0d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DV86:DZ86"/>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80:P80"/>
    <mergeCell ref="B81:P81"/>
    <mergeCell ref="B82:P82"/>
    <mergeCell ref="B83:P83"/>
    <mergeCell ref="B84:P84"/>
    <mergeCell ref="B85:P85"/>
    <mergeCell ref="B86:P86"/>
    <mergeCell ref="B87:P8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76" zoomScaleNormal="85" zoomScaleSheetLayoutView="100" workbookViewId="0">
      <selection activeCell="CU30" sqref="CU3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eEmhN6h7pHh2Fzn3Ln9SM/hFA2HgtcItvbnMGImaIzeuOmiXfJT47oLyGtJ2+2kTLv4B1kCrV3kcQNnS3OZxzA==" saltValue="TWAJrocxc8NV97yYmqRH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eFjMtCJT9Wgb0GL7KOiZSYJdyDNsTH566BY18FTFvDNzt1an/qKICDCj9OPotScRPf4GiLQAPYkLtDM3/NVhg==" saltValue="lazq2qc8cTsS+IG9HcFO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515</v>
      </c>
      <c r="AL9" s="1232"/>
      <c r="AM9" s="1232"/>
      <c r="AN9" s="1233"/>
      <c r="AO9" s="312">
        <v>596584</v>
      </c>
      <c r="AP9" s="312">
        <v>87233</v>
      </c>
      <c r="AQ9" s="313">
        <v>107683</v>
      </c>
      <c r="AR9" s="314">
        <v>-19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516</v>
      </c>
      <c r="AL10" s="1232"/>
      <c r="AM10" s="1232"/>
      <c r="AN10" s="1233"/>
      <c r="AO10" s="315">
        <v>35923</v>
      </c>
      <c r="AP10" s="315">
        <v>5253</v>
      </c>
      <c r="AQ10" s="316">
        <v>13084</v>
      </c>
      <c r="AR10" s="317">
        <v>-59.9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517</v>
      </c>
      <c r="AL11" s="1232"/>
      <c r="AM11" s="1232"/>
      <c r="AN11" s="1233"/>
      <c r="AO11" s="315">
        <v>120976</v>
      </c>
      <c r="AP11" s="315">
        <v>17689</v>
      </c>
      <c r="AQ11" s="316">
        <v>13980</v>
      </c>
      <c r="AR11" s="317">
        <v>26.5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518</v>
      </c>
      <c r="AL12" s="1232"/>
      <c r="AM12" s="1232"/>
      <c r="AN12" s="1233"/>
      <c r="AO12" s="315">
        <v>5000</v>
      </c>
      <c r="AP12" s="315">
        <v>731</v>
      </c>
      <c r="AQ12" s="316">
        <v>1895</v>
      </c>
      <c r="AR12" s="317">
        <v>-61.4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519</v>
      </c>
      <c r="AL13" s="1232"/>
      <c r="AM13" s="1232"/>
      <c r="AN13" s="1233"/>
      <c r="AO13" s="315" t="s">
        <v>520</v>
      </c>
      <c r="AP13" s="315" t="s">
        <v>520</v>
      </c>
      <c r="AQ13" s="316" t="s">
        <v>520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521</v>
      </c>
      <c r="AL14" s="1232"/>
      <c r="AM14" s="1232"/>
      <c r="AN14" s="1233"/>
      <c r="AO14" s="315">
        <v>11797</v>
      </c>
      <c r="AP14" s="315">
        <v>1725</v>
      </c>
      <c r="AQ14" s="316">
        <v>5185</v>
      </c>
      <c r="AR14" s="317">
        <v>-66.7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522</v>
      </c>
      <c r="AL15" s="1232"/>
      <c r="AM15" s="1232"/>
      <c r="AN15" s="1233"/>
      <c r="AO15" s="315">
        <v>12746</v>
      </c>
      <c r="AP15" s="315">
        <v>1864</v>
      </c>
      <c r="AQ15" s="316">
        <v>2748</v>
      </c>
      <c r="AR15" s="317">
        <v>-32.200000000000003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523</v>
      </c>
      <c r="AL16" s="1235"/>
      <c r="AM16" s="1235"/>
      <c r="AN16" s="1236"/>
      <c r="AO16" s="315">
        <v>-67328</v>
      </c>
      <c r="AP16" s="315">
        <v>-9845</v>
      </c>
      <c r="AQ16" s="316">
        <v>-9965</v>
      </c>
      <c r="AR16" s="317">
        <v>-1.2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189</v>
      </c>
      <c r="AL17" s="1235"/>
      <c r="AM17" s="1235"/>
      <c r="AN17" s="1236"/>
      <c r="AO17" s="315">
        <v>715698</v>
      </c>
      <c r="AP17" s="315">
        <v>104650</v>
      </c>
      <c r="AQ17" s="316">
        <v>134610</v>
      </c>
      <c r="AR17" s="317">
        <v>-22.3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528</v>
      </c>
      <c r="AL21" s="1229"/>
      <c r="AM21" s="1229"/>
      <c r="AN21" s="1230"/>
      <c r="AO21" s="327">
        <v>9.94</v>
      </c>
      <c r="AP21" s="328">
        <v>12.5</v>
      </c>
      <c r="AQ21" s="329">
        <v>-2.56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529</v>
      </c>
      <c r="AL22" s="1229"/>
      <c r="AM22" s="1229"/>
      <c r="AN22" s="1230"/>
      <c r="AO22" s="332">
        <v>93.9</v>
      </c>
      <c r="AP22" s="333">
        <v>95.7</v>
      </c>
      <c r="AQ22" s="334">
        <v>-1.8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533</v>
      </c>
      <c r="AL32" s="1220"/>
      <c r="AM32" s="1220"/>
      <c r="AN32" s="1221"/>
      <c r="AO32" s="342">
        <v>263182</v>
      </c>
      <c r="AP32" s="342">
        <v>38483</v>
      </c>
      <c r="AQ32" s="343">
        <v>66752</v>
      </c>
      <c r="AR32" s="344">
        <v>-42.3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534</v>
      </c>
      <c r="AL33" s="1220"/>
      <c r="AM33" s="1220"/>
      <c r="AN33" s="1221"/>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535</v>
      </c>
      <c r="AL34" s="1220"/>
      <c r="AM34" s="1220"/>
      <c r="AN34" s="1221"/>
      <c r="AO34" s="342" t="s">
        <v>520</v>
      </c>
      <c r="AP34" s="342" t="s">
        <v>520</v>
      </c>
      <c r="AQ34" s="343" t="s">
        <v>520</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536</v>
      </c>
      <c r="AL35" s="1220"/>
      <c r="AM35" s="1220"/>
      <c r="AN35" s="1221"/>
      <c r="AO35" s="342">
        <v>124391</v>
      </c>
      <c r="AP35" s="342">
        <v>18188</v>
      </c>
      <c r="AQ35" s="343">
        <v>23231</v>
      </c>
      <c r="AR35" s="344">
        <v>-21.7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537</v>
      </c>
      <c r="AL36" s="1220"/>
      <c r="AM36" s="1220"/>
      <c r="AN36" s="1221"/>
      <c r="AO36" s="342">
        <v>1623</v>
      </c>
      <c r="AP36" s="342">
        <v>237</v>
      </c>
      <c r="AQ36" s="343">
        <v>3463</v>
      </c>
      <c r="AR36" s="344">
        <v>-93.2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538</v>
      </c>
      <c r="AL37" s="1220"/>
      <c r="AM37" s="1220"/>
      <c r="AN37" s="1221"/>
      <c r="AO37" s="342">
        <v>31639</v>
      </c>
      <c r="AP37" s="342">
        <v>4626</v>
      </c>
      <c r="AQ37" s="343">
        <v>751</v>
      </c>
      <c r="AR37" s="344">
        <v>516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539</v>
      </c>
      <c r="AL38" s="1223"/>
      <c r="AM38" s="1223"/>
      <c r="AN38" s="1224"/>
      <c r="AO38" s="345" t="s">
        <v>520</v>
      </c>
      <c r="AP38" s="345" t="s">
        <v>520</v>
      </c>
      <c r="AQ38" s="346">
        <v>11</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540</v>
      </c>
      <c r="AL39" s="1223"/>
      <c r="AM39" s="1223"/>
      <c r="AN39" s="1224"/>
      <c r="AO39" s="342">
        <v>-26692</v>
      </c>
      <c r="AP39" s="342">
        <v>-3903</v>
      </c>
      <c r="AQ39" s="343">
        <v>-2100</v>
      </c>
      <c r="AR39" s="344">
        <v>85.9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541</v>
      </c>
      <c r="AL40" s="1220"/>
      <c r="AM40" s="1220"/>
      <c r="AN40" s="1221"/>
      <c r="AO40" s="342">
        <v>-248024</v>
      </c>
      <c r="AP40" s="342">
        <v>-36266</v>
      </c>
      <c r="AQ40" s="343">
        <v>-67233</v>
      </c>
      <c r="AR40" s="344">
        <v>-46.1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301</v>
      </c>
      <c r="AL41" s="1226"/>
      <c r="AM41" s="1226"/>
      <c r="AN41" s="1227"/>
      <c r="AO41" s="342">
        <v>146119</v>
      </c>
      <c r="AP41" s="342">
        <v>21366</v>
      </c>
      <c r="AQ41" s="343">
        <v>24874</v>
      </c>
      <c r="AR41" s="344">
        <v>-14.1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510</v>
      </c>
      <c r="AN49" s="1214" t="s">
        <v>545</v>
      </c>
      <c r="AO49" s="1215"/>
      <c r="AP49" s="1215"/>
      <c r="AQ49" s="1215"/>
      <c r="AR49" s="121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521917</v>
      </c>
      <c r="AN51" s="364">
        <v>74891</v>
      </c>
      <c r="AO51" s="365">
        <v>40.1</v>
      </c>
      <c r="AP51" s="366">
        <v>119685</v>
      </c>
      <c r="AQ51" s="367">
        <v>0</v>
      </c>
      <c r="AR51" s="368">
        <v>40.1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353303</v>
      </c>
      <c r="AN52" s="372">
        <v>50696</v>
      </c>
      <c r="AO52" s="373">
        <v>123.5</v>
      </c>
      <c r="AP52" s="374">
        <v>68464</v>
      </c>
      <c r="AQ52" s="375">
        <v>18.399999999999999</v>
      </c>
      <c r="AR52" s="376">
        <v>105.1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483772</v>
      </c>
      <c r="AN53" s="364">
        <v>70387</v>
      </c>
      <c r="AO53" s="365">
        <v>-6</v>
      </c>
      <c r="AP53" s="366">
        <v>128611</v>
      </c>
      <c r="AQ53" s="367">
        <v>7.5</v>
      </c>
      <c r="AR53" s="368">
        <v>-13.5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118348</v>
      </c>
      <c r="AN54" s="372">
        <v>17219</v>
      </c>
      <c r="AO54" s="373">
        <v>-66</v>
      </c>
      <c r="AP54" s="374">
        <v>61552</v>
      </c>
      <c r="AQ54" s="375">
        <v>-10.1</v>
      </c>
      <c r="AR54" s="376">
        <v>-55.9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312771</v>
      </c>
      <c r="AN55" s="364">
        <v>45687</v>
      </c>
      <c r="AO55" s="365">
        <v>-35.1</v>
      </c>
      <c r="AP55" s="366">
        <v>138651</v>
      </c>
      <c r="AQ55" s="367">
        <v>7.8</v>
      </c>
      <c r="AR55" s="368">
        <v>-42.9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147933</v>
      </c>
      <c r="AN56" s="372">
        <v>21609</v>
      </c>
      <c r="AO56" s="373">
        <v>25.5</v>
      </c>
      <c r="AP56" s="374">
        <v>71211</v>
      </c>
      <c r="AQ56" s="375">
        <v>15.7</v>
      </c>
      <c r="AR56" s="376">
        <v>9.8000000000000007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1402609</v>
      </c>
      <c r="AN57" s="364">
        <v>204641</v>
      </c>
      <c r="AO57" s="365">
        <v>347.9</v>
      </c>
      <c r="AP57" s="366">
        <v>122882</v>
      </c>
      <c r="AQ57" s="367">
        <v>-11.4</v>
      </c>
      <c r="AR57" s="368">
        <v>359.3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530862</v>
      </c>
      <c r="AN58" s="372">
        <v>77453</v>
      </c>
      <c r="AO58" s="373">
        <v>258.39999999999998</v>
      </c>
      <c r="AP58" s="374">
        <v>65785</v>
      </c>
      <c r="AQ58" s="375">
        <v>-7.6</v>
      </c>
      <c r="AR58" s="376">
        <v>266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345874</v>
      </c>
      <c r="AN59" s="364">
        <v>50574</v>
      </c>
      <c r="AO59" s="365">
        <v>-75.3</v>
      </c>
      <c r="AP59" s="366">
        <v>114790</v>
      </c>
      <c r="AQ59" s="367">
        <v>-6.6</v>
      </c>
      <c r="AR59" s="368">
        <v>-68.7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163850</v>
      </c>
      <c r="AN60" s="372">
        <v>23958</v>
      </c>
      <c r="AO60" s="373">
        <v>-69.099999999999994</v>
      </c>
      <c r="AP60" s="374">
        <v>55601</v>
      </c>
      <c r="AQ60" s="375">
        <v>-15.5</v>
      </c>
      <c r="AR60" s="376">
        <v>-53.6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613389</v>
      </c>
      <c r="AN61" s="379">
        <v>89236</v>
      </c>
      <c r="AO61" s="380">
        <v>54.3</v>
      </c>
      <c r="AP61" s="381">
        <v>124924</v>
      </c>
      <c r="AQ61" s="382">
        <v>-0.5</v>
      </c>
      <c r="AR61" s="368">
        <v>54.8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262859</v>
      </c>
      <c r="AN62" s="372">
        <v>38187</v>
      </c>
      <c r="AO62" s="373">
        <v>54.5</v>
      </c>
      <c r="AP62" s="374">
        <v>64523</v>
      </c>
      <c r="AQ62" s="375">
        <v>0.2</v>
      </c>
      <c r="AR62" s="376">
        <v>54.3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u0WdxK5evNZG4Ty2t/nxRHQ9Rv0G1ch5r25w5x4ZIUA8KKbWiFGHdJJuv7lpqoMttR5JJH8M5utv1Zg7spVqA==" saltValue="eL2s+CANeAtHCwFzFuXl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W91"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pVi3H/9preYILOulR8Oanhjig9HHr4ZzHhmfg8x52uyN6g4yzgWRn2rndw3cYsYigLsLvNZ+Bx4RQqrrc34FA==" saltValue="SgXlK/3YQ2CU/yGf9Scx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E91"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lntZjgpj7zkJYvhayShPr5/wmiHlShhDQ1K/Zpv9TDsV2y6Qvs4h2ePhgI9O90m8wTu780R9ktE/Ob2Ds60xw==" saltValue="u2sthZZWnfc4WpsYmPWh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7" t="s">
        <v>3</v>
      </c>
      <c r="D47" s="1237"/>
      <c r="E47" s="1238"/>
      <c r="F47" s="11">
        <v>56.87</v>
      </c>
      <c r="G47" s="12">
        <v>53.82</v>
      </c>
      <c r="H47" s="12">
        <v>50.43</v>
      </c>
      <c r="I47" s="12">
        <v>49.12</v>
      </c>
      <c r="J47" s="13">
        <v>51.21</v>
      </c>
    </row>
    <row r="48" spans="2:10" ht="57.75" customHeight="1">
      <c r="B48" s="14"/>
      <c r="C48" s="1239" t="s">
        <v>4</v>
      </c>
      <c r="D48" s="1239"/>
      <c r="E48" s="1240"/>
      <c r="F48" s="15">
        <v>8.6199999999999992</v>
      </c>
      <c r="G48" s="16">
        <v>12.24</v>
      </c>
      <c r="H48" s="16">
        <v>10.91</v>
      </c>
      <c r="I48" s="16">
        <v>10.5</v>
      </c>
      <c r="J48" s="17">
        <v>13.24</v>
      </c>
    </row>
    <row r="49" spans="2:10" ht="57.75" customHeight="1" thickBot="1">
      <c r="B49" s="18"/>
      <c r="C49" s="1241" t="s">
        <v>5</v>
      </c>
      <c r="D49" s="1241"/>
      <c r="E49" s="1242"/>
      <c r="F49" s="19" t="s">
        <v>566</v>
      </c>
      <c r="G49" s="20" t="s">
        <v>567</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7HohgSSy+/hXocTXS3iTWY6nBayH4wJZE0BxV1Qo6G0r2gtob/esBc3eJ+ggJwt4euJQUbWLdbHlOSDhQ8UUjA==" saltValue="g/x4fP08VALwhMKqj0U2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2020-08-27T00:04:02Z</cp:lastPrinted>
  <dcterms:created xsi:type="dcterms:W3CDTF">2020-02-10T05:59:41Z</dcterms:created>
  <dcterms:modified xsi:type="dcterms:W3CDTF">2020-08-27T00:11:17Z</dcterms:modified>
  <cp:category/>
</cp:coreProperties>
</file>