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財政係\31年度\M4 財政診断\M409 財政状況資料集\00平成29年度決算分（２回目）\02 【作業開始依頼】財政状況資料集の作成について\03市町村→県\"/>
    </mc:Choice>
  </mc:AlternateContent>
  <bookViews>
    <workbookView xWindow="0" yWindow="0" windowWidth="20490" windowHeight="907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4"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BE35" i="10"/>
  <c r="AM35" i="10"/>
  <c r="BE34" i="10"/>
  <c r="C34" i="10"/>
  <c r="U34" i="10" l="1"/>
  <c r="U35" i="10" s="1"/>
  <c r="C35" i="10"/>
  <c r="C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W34" i="10" l="1"/>
  <c r="BW35" i="10" s="1"/>
  <c r="BW36" i="10" s="1"/>
  <c r="BW37" i="10" s="1"/>
  <c r="BW38" i="10" s="1"/>
  <c r="BW39" i="10" s="1"/>
  <c r="BW40" i="10" s="1"/>
  <c r="BW41" i="10" s="1"/>
  <c r="BW42" i="10" s="1"/>
  <c r="BW43" i="10" s="1"/>
  <c r="AM34" i="10"/>
  <c r="CO34" i="10" l="1"/>
  <c r="CO35" i="10" s="1"/>
  <c r="CO36" i="10" s="1"/>
</calcChain>
</file>

<file path=xl/sharedStrings.xml><?xml version="1.0" encoding="utf-8"?>
<sst xmlns="http://schemas.openxmlformats.org/spreadsheetml/2006/main" count="1147" uniqueCount="593">
  <si>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</si>
  <si>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</si>
  <si>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</si>
  <si>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</si>
  <si>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</si>
  <si>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</si>
  <si>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</si>
  <si>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</si>
  <si>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</si>
  <si>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</si>
  <si>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</si>
  <si>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</si>
  <si>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</si>
  <si>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</si>
  <si>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</si>
  <si>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</si>
  <si>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</si>
  <si>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</si>
  <si>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</si>
  <si>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</si>
  <si>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</si>
  <si>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</si>
  <si>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</si>
  <si>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</si>
  <si>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</si>
  <si>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</si>
  <si>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</si>
  <si>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</si>
  <si>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</si>
  <si>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</si>
  <si>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</si>
  <si>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</si>
  <si>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</si>
  <si>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</si>
  <si>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</si>
  <si>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</si>
  <si>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</si>
  <si>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</si>
  <si>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</si>
  <si>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</si>
  <si>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</si>
  <si>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</si>
  <si>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</si>
  <si>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</si>
  <si>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</si>
  <si>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</si>
  <si>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</si>
  <si>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</si>
  <si>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</si>
  <si>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</si>
  <si>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</si>
  <si>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</si>
  <si>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</si>
  <si>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</si>
  <si>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</si>
  <si>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</si>
  <si>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</si>
  <si>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</si>
  <si>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</si>
  <si>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</si>
  <si>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</si>
  <si>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</si>
  <si>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</si>
  <si>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</si>
  <si>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</si>
  <si>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</si>
  <si>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</si>
  <si>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</si>
  <si>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</si>
  <si>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</si>
  <si>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</si>
  <si>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</si>
  <si>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</si>
  <si>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</si>
  <si>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</si>
  <si>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</si>
  <si>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</si>
  <si>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</si>
  <si>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</si>
  <si>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Ⅱ－２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</si>
  <si>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</si>
  <si>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</si>
  <si>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</si>
  <si>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</si>
  <si>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</si>
  <si>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</si>
  <si>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</si>
  <si>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</si>
  <si>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</si>
  <si>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</si>
  <si>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</si>
  <si>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</si>
  <si>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添田町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</si>
  <si>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</si>
  <si>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</si>
  <si>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</si>
  <si>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0"/>
  </si>
  <si>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</si>
  <si>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</si>
  <si>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</si>
  <si>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</si>
  <si>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</si>
  <si>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</si>
  <si>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</si>
  <si>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</si>
  <si>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</si>
  <si>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</si>
  <si>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</si>
  <si>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</si>
  <si>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</si>
  <si>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</si>
  <si>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</si>
  <si>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</si>
  <si>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</si>
  <si>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</si>
  <si>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</si>
  <si>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</si>
  <si>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-9.0</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</si>
  <si>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</si>
  <si>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</si>
  <si>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</si>
  <si>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</si>
  <si>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</si>
  <si>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</si>
  <si>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</si>
  <si>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</si>
  <si>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</si>
  <si>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</si>
  <si>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</si>
  <si>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</si>
  <si>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</si>
  <si>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</si>
  <si>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</si>
  <si>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</si>
  <si>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</si>
  <si>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</si>
  <si>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</si>
  <si>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</si>
  <si>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</si>
  <si>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</si>
  <si>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</si>
  <si>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</si>
  <si>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</si>
  <si>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</si>
  <si>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</si>
  <si>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</si>
  <si>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</si>
  <si>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</si>
  <si>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</si>
  <si>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</si>
  <si>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</si>
  <si>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</si>
  <si>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</si>
  <si>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</si>
  <si>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</si>
  <si>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</si>
  <si>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</si>
  <si>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</si>
  <si>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</si>
  <si>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</si>
  <si>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</si>
  <si>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</si>
  <si>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</si>
  <si>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</si>
  <si>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</si>
  <si>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</si>
  <si>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</si>
  <si>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</si>
  <si>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</si>
  <si>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</si>
  <si>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</si>
  <si>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</si>
  <si>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</si>
  <si>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</si>
  <si>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</si>
  <si>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</si>
  <si>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</si>
  <si>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</si>
  <si>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</si>
  <si>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</si>
  <si>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</si>
  <si>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</si>
  <si>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</si>
  <si>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</si>
  <si>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</si>
  <si>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</si>
  <si>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</si>
  <si>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</si>
  <si>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</si>
  <si>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</si>
  <si>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</si>
  <si>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</si>
  <si>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</si>
  <si>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</si>
  <si>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</si>
  <si>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</si>
  <si>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</si>
  <si>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</si>
  <si>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</si>
  <si>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</si>
  <si>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</si>
  <si>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</si>
  <si>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</si>
  <si>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</si>
  <si>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</si>
  <si>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福岡県添田町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</si>
  <si>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</si>
  <si>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</si>
  <si>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</si>
  <si>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</si>
  <si>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</si>
  <si>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</si>
  <si>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</si>
  <si>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</si>
  <si>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</si>
  <si>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</si>
  <si>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</si>
  <si>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</si>
  <si>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</si>
  <si>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</si>
  <si>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</si>
  <si>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</si>
  <si>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</si>
  <si>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</si>
  <si>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</si>
  <si>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</si>
  <si>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</si>
  <si>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</si>
  <si>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</si>
  <si>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</si>
  <si>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</si>
  <si>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</si>
  <si>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</si>
  <si>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</si>
  <si>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</si>
  <si>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t>
    <phoneticPr fontId="5"/>
  </si>
  <si>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</si>
  <si>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</si>
  <si>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</si>
  <si>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</si>
  <si>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</si>
  <si>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</si>
  <si>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</si>
  <si>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</si>
  <si>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</si>
  <si>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</si>
  <si>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</si>
  <si>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</si>
  <si>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</si>
  <si>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</si>
  <si>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</si>
  <si>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</si>
  <si>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</si>
  <si>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</si>
  <si>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</si>
  <si>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</si>
  <si>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</si>
  <si>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</si>
  <si>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</si>
  <si>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</si>
  <si>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</si>
  <si>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</si>
  <si>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</si>
  <si>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</si>
  <si>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</si>
  <si>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</si>
  <si>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</si>
  <si>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</si>
  <si>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</si>
  <si>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</si>
  <si>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</si>
  <si>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</si>
  <si>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</si>
  <si>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</si>
  <si>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</si>
  <si>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</si>
  <si>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</si>
  <si>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</si>
  <si>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</si>
  <si>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</si>
  <si>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</si>
  <si>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</si>
  <si>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</si>
  <si>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</si>
  <si>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</si>
  <si>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</si>
  <si>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</si>
  <si>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</si>
  <si>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</si>
  <si>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</si>
  <si>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</si>
  <si>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</si>
  <si>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</si>
  <si>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</si>
  <si>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</si>
  <si>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</si>
  <si>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</si>
  <si>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</si>
  <si>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</si>
  <si>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</si>
  <si>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</si>
  <si>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</si>
  <si>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</si>
  <si>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</si>
  <si>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</si>
  <si>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</si>
  <si>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</si>
  <si>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</si>
  <si>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</si>
  <si>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</si>
  <si>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</si>
  <si>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</si>
  <si>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</si>
  <si>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</si>
  <si>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</si>
  <si>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</si>
  <si>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</si>
  <si>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</si>
  <si>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</si>
  <si>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</si>
  <si>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</si>
  <si>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</si>
  <si>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</si>
  <si>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</si>
  <si>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</si>
  <si>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</si>
  <si>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</si>
  <si>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</si>
  <si>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</si>
  <si>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</si>
  <si>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</si>
  <si>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</si>
  <si>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</si>
  <si>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</si>
  <si>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</si>
  <si>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</si>
  <si>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</si>
  <si>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</si>
  <si>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</si>
  <si>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</si>
  <si>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</si>
  <si>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</si>
  <si>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</si>
  <si>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</si>
  <si>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</si>
  <si>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</si>
  <si>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</si>
  <si>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</si>
  <si>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</si>
  <si>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</si>
  <si>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</si>
  <si>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</si>
  <si>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</si>
  <si>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</si>
  <si>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</si>
  <si>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福岡県添田町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</si>
  <si>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</si>
  <si>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</si>
  <si>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</si>
  <si>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</si>
  <si>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</si>
  <si>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</si>
  <si>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</si>
  <si>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</si>
  <si>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</si>
  <si>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</si>
  <si>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</si>
  <si>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</si>
  <si>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</si>
  <si>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</si>
  <si>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</si>
  <si>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</si>
  <si>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</si>
  <si>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</si>
  <si>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</si>
  <si>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</si>
  <si>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</si>
  <si>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バス事業特別会計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</si>
  <si>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</si>
  <si>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</si>
  <si>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</si>
  <si>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</si>
  <si>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</si>
  <si>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</si>
  <si>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</si>
  <si>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</si>
  <si>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</si>
  <si>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</si>
  <si>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</si>
  <si>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</si>
  <si>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</si>
  <si>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</si>
  <si>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後期高齢者医療事業特別会計</t>
    <phoneticPr fontId="5"/>
  </si>
  <si>
    <t>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</si>
  <si>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</si>
  <si>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</si>
  <si>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</si>
  <si>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</si>
  <si>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</si>
  <si>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</si>
  <si>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</si>
  <si>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</si>
  <si>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</si>
  <si>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</si>
  <si>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</si>
  <si>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</si>
  <si>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</si>
  <si>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</si>
  <si>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</si>
  <si>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</si>
  <si>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</si>
  <si>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</si>
  <si>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</si>
  <si>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</si>
  <si>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</si>
  <si>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</si>
  <si>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</si>
  <si>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</si>
  <si>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</si>
  <si>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</si>
  <si>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</si>
  <si>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</si>
  <si>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</si>
  <si>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</si>
  <si>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</si>
  <si>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</si>
  <si>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</si>
  <si>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</si>
  <si>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</si>
  <si>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</si>
  <si>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</si>
  <si>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</si>
  <si>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</si>
  <si>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</si>
  <si>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</si>
  <si>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</si>
  <si>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</si>
  <si>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</si>
  <si>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</si>
  <si>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</si>
  <si>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</si>
  <si>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</si>
  <si>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</si>
  <si>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</si>
  <si>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</si>
  <si>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</si>
  <si>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</si>
  <si>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</si>
  <si>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</si>
  <si>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</si>
  <si>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</si>
  <si>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</si>
  <si>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</si>
  <si>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</si>
  <si>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</si>
  <si>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</si>
  <si>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</si>
  <si>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</si>
  <si>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</si>
  <si>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</si>
  <si>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</si>
  <si>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</si>
  <si>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</si>
  <si>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</si>
  <si>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</si>
  <si>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</si>
  <si>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</si>
  <si>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</si>
  <si>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</si>
  <si>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</si>
  <si>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</si>
  <si>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</si>
  <si>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</si>
  <si>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</si>
  <si>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</si>
  <si>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</si>
  <si>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</si>
  <si>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</si>
  <si>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</si>
  <si>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</si>
  <si>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</si>
  <si>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</si>
  <si>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</si>
  <si>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</si>
  <si>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</si>
  <si>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</si>
  <si>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</si>
  <si>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</si>
  <si>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</si>
  <si>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</si>
  <si>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</si>
  <si>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</si>
  <si>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</si>
  <si>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</si>
  <si>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</si>
  <si>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</si>
  <si>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</si>
  <si>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</si>
  <si>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</si>
  <si>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</si>
  <si>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</si>
  <si>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</si>
  <si>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</si>
  <si>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</si>
  <si>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</si>
  <si>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</si>
  <si>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</si>
  <si>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</si>
  <si>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</si>
  <si>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</si>
  <si>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</si>
  <si>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</si>
  <si>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</si>
  <si>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</si>
  <si>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</si>
  <si>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</si>
  <si>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</si>
  <si>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</si>
  <si>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</si>
  <si>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</si>
  <si>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</si>
  <si>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</si>
  <si>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</si>
  <si>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</si>
  <si>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</si>
  <si>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</si>
  <si>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</si>
  <si>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</si>
  <si>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</si>
  <si>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</si>
  <si>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</si>
  <si>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</si>
  <si>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</si>
  <si>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</si>
  <si>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</si>
  <si>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</si>
  <si>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</si>
  <si>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</si>
  <si>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</si>
  <si>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</si>
  <si>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1.91</t>
  </si>
  <si>
    <t>▲ 8.62</t>
  </si>
  <si>
    <t>水道事業会計</t>
  </si>
  <si>
    <t>一般会計</t>
  </si>
  <si>
    <t>国民健康保険事業勘定特別会計</t>
  </si>
  <si>
    <t>▲ 0.93</t>
  </si>
  <si>
    <t>▲ 3.09</t>
  </si>
  <si>
    <t>▲ 1.98</t>
  </si>
  <si>
    <t>▲ 2.99</t>
  </si>
  <si>
    <t>後期高齢者医療事業特別会計</t>
  </si>
  <si>
    <t>バス事業特別会計</t>
  </si>
  <si>
    <t>住宅新築資金等貸付事業特別会計</t>
  </si>
  <si>
    <t>その他会計（赤字）</t>
  </si>
  <si>
    <t>その他会計（黒字）</t>
  </si>
  <si>
    <t>英彦山観光福祉協会</t>
    <rPh sb="0" eb="3">
      <t>ヒコサン</t>
    </rPh>
    <rPh sb="3" eb="5">
      <t>カンコウ</t>
    </rPh>
    <rPh sb="5" eb="7">
      <t>フクシ</t>
    </rPh>
    <rPh sb="7" eb="9">
      <t>キョウカイ</t>
    </rPh>
    <phoneticPr fontId="2"/>
  </si>
  <si>
    <t>ウッディー</t>
  </si>
  <si>
    <t>栄農社</t>
    <rPh sb="0" eb="1">
      <t>エイ</t>
    </rPh>
    <rPh sb="1" eb="2">
      <t>ノウ</t>
    </rPh>
    <rPh sb="2" eb="3">
      <t>シャ</t>
    </rPh>
    <phoneticPr fontId="2"/>
  </si>
  <si>
    <t>福岡県市町村消防団員等公務災害補償組合</t>
  </si>
  <si>
    <t>福岡県市町村職員退職手当組合（一般会計）</t>
    <rPh sb="15" eb="17">
      <t>イッパン</t>
    </rPh>
    <rPh sb="17" eb="19">
      <t>カイケイ</t>
    </rPh>
    <phoneticPr fontId="2"/>
  </si>
  <si>
    <t>福岡県市町村職員退職手当組合（基金特別会計）</t>
    <rPh sb="15" eb="17">
      <t>キキン</t>
    </rPh>
    <rPh sb="17" eb="19">
      <t>トクベツ</t>
    </rPh>
    <rPh sb="19" eb="21">
      <t>カイケイ</t>
    </rPh>
    <phoneticPr fontId="2"/>
  </si>
  <si>
    <t>福岡県自治会館管理組合</t>
  </si>
  <si>
    <t>福岡県田川地区消防組合</t>
  </si>
  <si>
    <t>田川郡東部環境衛生施設組合</t>
  </si>
  <si>
    <t>田川地区斎場組合</t>
  </si>
  <si>
    <t>福岡県自治振興組合（一般会計）</t>
    <phoneticPr fontId="2"/>
  </si>
  <si>
    <t>福岡県自治振興組合（公文書館事業特別会計）</t>
    <rPh sb="10" eb="13">
      <t>コウブンショ</t>
    </rPh>
    <rPh sb="13" eb="14">
      <t>カン</t>
    </rPh>
    <rPh sb="14" eb="16">
      <t>ジギョウ</t>
    </rPh>
    <rPh sb="16" eb="18">
      <t>トクベツ</t>
    </rPh>
    <rPh sb="18" eb="20">
      <t>カイケイ</t>
    </rPh>
    <phoneticPr fontId="2"/>
  </si>
  <si>
    <t>福岡県介護保険広域連合（一般会計）</t>
    <phoneticPr fontId="2"/>
  </si>
  <si>
    <t>福岡県介護保険広域連合（介護保険事業特別会計）</t>
    <rPh sb="12" eb="14">
      <t>カイゴ</t>
    </rPh>
    <rPh sb="14" eb="16">
      <t>ホケン</t>
    </rPh>
    <rPh sb="16" eb="18">
      <t>ジギョウ</t>
    </rPh>
    <rPh sb="18" eb="20">
      <t>トクベツ</t>
    </rPh>
    <phoneticPr fontId="2"/>
  </si>
  <si>
    <t>福岡県後期高齢者医療広域連合（一般会計）</t>
    <phoneticPr fontId="2"/>
  </si>
  <si>
    <t>福岡県後期高齢者医療広域連合（後期高齢者医療特別会計）</t>
    <rPh sb="15" eb="17">
      <t>コウキ</t>
    </rPh>
    <rPh sb="17" eb="20">
      <t>コウレイシャ</t>
    </rPh>
    <rPh sb="20" eb="22">
      <t>イリョウ</t>
    </rPh>
    <rPh sb="22" eb="24">
      <t>トクベツ</t>
    </rPh>
    <phoneticPr fontId="2"/>
  </si>
  <si>
    <t>-</t>
    <phoneticPr fontId="11"/>
  </si>
  <si>
    <t>-</t>
    <phoneticPr fontId="2"/>
  </si>
  <si>
    <t>鉱害復旧可動井堰維持管理基金</t>
    <phoneticPr fontId="11"/>
  </si>
  <si>
    <t>安心・安全なまちづくり推進基金</t>
    <phoneticPr fontId="11"/>
  </si>
  <si>
    <t>元気なまちづくり基金</t>
    <phoneticPr fontId="11"/>
  </si>
  <si>
    <t>林業振興基金</t>
    <phoneticPr fontId="11"/>
  </si>
  <si>
    <t>物産販売事業基金</t>
    <phoneticPr fontId="11"/>
  </si>
  <si>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</si>
  <si>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</si>
  <si>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</si>
  <si>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</si>
  <si>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</si>
  <si>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</si>
  <si>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</si>
  <si>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</si>
  <si>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将来負担比率</t>
    <phoneticPr fontId="5"/>
  </si>
  <si>
    <t>類似団体内平均値</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</si>
  <si>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</si>
  <si>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a</t>
  </si>
  <si>
    <t xml:space="preserve"> </t>
    <phoneticPr fontId="5"/>
  </si>
  <si>
    <t xml:space="preserve"> </t>
    <phoneticPr fontId="5"/>
  </si>
  <si>
    <t>有形固定資産減価償却率は、類似団体内平均値を下回っており、将来負担比率は平成28年度△51.5％であり、「―」で表示されている。
今後は公共施設の老朽化に対応する更新費用や、地方債を財源とする大型事業の実施が見込まれ将来負担比率の数値は悪化する見込みから、減価償却率を絡めた分析を行い、公共施設等総合管理計画に基づいた適正な維持管理に努める。</t>
    <rPh sb="0" eb="2">
      <t>ユウケイ</t>
    </rPh>
    <rPh sb="2" eb="4">
      <t>コテイ</t>
    </rPh>
    <rPh sb="4" eb="6">
      <t>シサン</t>
    </rPh>
    <rPh sb="6" eb="8">
      <t>ゲンカ</t>
    </rPh>
    <rPh sb="8" eb="10">
      <t>ショウキャク</t>
    </rPh>
    <rPh sb="10" eb="11">
      <t>リツ</t>
    </rPh>
    <rPh sb="13" eb="15">
      <t>ルイジ</t>
    </rPh>
    <rPh sb="15" eb="17">
      <t>ダンタイ</t>
    </rPh>
    <rPh sb="17" eb="18">
      <t>ナイ</t>
    </rPh>
    <rPh sb="18" eb="21">
      <t>ヘイキンチ</t>
    </rPh>
    <rPh sb="22" eb="24">
      <t>シタマワ</t>
    </rPh>
    <rPh sb="29" eb="31">
      <t>ショウライ</t>
    </rPh>
    <rPh sb="31" eb="33">
      <t>フタン</t>
    </rPh>
    <rPh sb="33" eb="35">
      <t>ヒリツ</t>
    </rPh>
    <rPh sb="36" eb="38">
      <t>ヘイセイ</t>
    </rPh>
    <rPh sb="40" eb="41">
      <t>ネン</t>
    </rPh>
    <rPh sb="41" eb="42">
      <t>ド</t>
    </rPh>
    <rPh sb="65" eb="67">
      <t>コンゴ</t>
    </rPh>
    <rPh sb="68" eb="70">
      <t>コウキョウ</t>
    </rPh>
    <rPh sb="70" eb="72">
      <t>シセツ</t>
    </rPh>
    <rPh sb="73" eb="76">
      <t>ロウキュウカ</t>
    </rPh>
    <rPh sb="77" eb="79">
      <t>タイオウ</t>
    </rPh>
    <rPh sb="81" eb="83">
      <t>コウシン</t>
    </rPh>
    <rPh sb="83" eb="85">
      <t>ヒヨウ</t>
    </rPh>
    <rPh sb="87" eb="90">
      <t>チホウサイ</t>
    </rPh>
    <rPh sb="91" eb="93">
      <t>ザイゲン</t>
    </rPh>
    <rPh sb="96" eb="98">
      <t>オオガタ</t>
    </rPh>
    <rPh sb="98" eb="100">
      <t>ジギョウ</t>
    </rPh>
    <rPh sb="101" eb="103">
      <t>ジッシ</t>
    </rPh>
    <rPh sb="104" eb="106">
      <t>ミコ</t>
    </rPh>
    <rPh sb="108" eb="110">
      <t>ショウライ</t>
    </rPh>
    <rPh sb="110" eb="112">
      <t>フタン</t>
    </rPh>
    <rPh sb="112" eb="114">
      <t>ヒリツ</t>
    </rPh>
    <rPh sb="115" eb="117">
      <t>スウチ</t>
    </rPh>
    <rPh sb="118" eb="120">
      <t>アッカ</t>
    </rPh>
    <rPh sb="122" eb="124">
      <t>ミコ</t>
    </rPh>
    <rPh sb="128" eb="130">
      <t>ゲンカ</t>
    </rPh>
    <rPh sb="130" eb="132">
      <t>ショウキャク</t>
    </rPh>
    <rPh sb="132" eb="133">
      <t>リツ</t>
    </rPh>
    <rPh sb="134" eb="135">
      <t>カラ</t>
    </rPh>
    <rPh sb="137" eb="139">
      <t>ブンセキ</t>
    </rPh>
    <rPh sb="140" eb="141">
      <t>オコナ</t>
    </rPh>
    <rPh sb="143" eb="145">
      <t>コウキョウ</t>
    </rPh>
    <rPh sb="145" eb="147">
      <t>シセツ</t>
    </rPh>
    <rPh sb="147" eb="148">
      <t>トウ</t>
    </rPh>
    <rPh sb="148" eb="150">
      <t>ソウゴウ</t>
    </rPh>
    <rPh sb="150" eb="152">
      <t>カンリ</t>
    </rPh>
    <rPh sb="152" eb="154">
      <t>ケイカク</t>
    </rPh>
    <rPh sb="155" eb="156">
      <t>モト</t>
    </rPh>
    <rPh sb="159" eb="161">
      <t>テキセイ</t>
    </rPh>
    <rPh sb="162" eb="164">
      <t>イジ</t>
    </rPh>
    <rPh sb="164" eb="166">
      <t>カンリ</t>
    </rPh>
    <rPh sb="167" eb="168">
      <t>ツト</t>
    </rPh>
    <phoneticPr fontId="5"/>
  </si>
  <si>
    <t xml:space="preserve">平成29年度における将来負担比率は△64.5％であり、「―」で表示されている。また、実質公債費比率は類似団体と比較して低い水準である。
実質公債費率が前年度と比べ減少している要因は１５年度に英彦山スロープカー設置事業の財源として借り入れた過疎対策事業債の償還終了に伴うものである。
なお、元利償還金は減少しているが今後も公営住宅建替事業の財源として公営住宅債を借入予定のため、新規大型事業については、ストック面とフロー面の両方の目線から事業内容を十分考慮する必要がある。
</t>
    <rPh sb="68" eb="70">
      <t>ジッシツ</t>
    </rPh>
    <rPh sb="70" eb="72">
      <t>コウサイ</t>
    </rPh>
    <rPh sb="72" eb="73">
      <t>ヒ</t>
    </rPh>
    <rPh sb="73" eb="74">
      <t>リツ</t>
    </rPh>
    <rPh sb="75" eb="78">
      <t>ゼンネンド</t>
    </rPh>
    <rPh sb="79" eb="80">
      <t>クラ</t>
    </rPh>
    <rPh sb="81" eb="83">
      <t>ゲンショウ</t>
    </rPh>
    <rPh sb="87" eb="89">
      <t>ヨウイン</t>
    </rPh>
    <rPh sb="160" eb="162">
      <t>コウエイ</t>
    </rPh>
    <rPh sb="162" eb="164">
      <t>ジュウタク</t>
    </rPh>
    <rPh sb="164" eb="166">
      <t>タテカ</t>
    </rPh>
    <rPh sb="204" eb="205">
      <t>メン</t>
    </rPh>
    <rPh sb="209" eb="210">
      <t>メン</t>
    </rPh>
    <rPh sb="211" eb="213">
      <t>リョウホウ</t>
    </rPh>
    <rPh sb="214" eb="216">
      <t>メセン</t>
    </rPh>
    <rPh sb="229" eb="231">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</si>
</sst>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style="double">
        <color indexed="64"/>
      </left>
      <right/>
      <top/>
      <bottom style="hair">
        <color indexed="64"/>
      </bottom>
      <diagonal/>
    </border>
    <border>
      <left/>
      <right style="thin">
        <color indexed="64"/>
      </right>
      <top/>
      <bottom style="hair">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2">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1" fillId="0" borderId="0">
      <alignment vertical="center"/>
    </xf>
    <xf numFmtId="0" fontId="33" fillId="0" borderId="0">
      <alignment vertical="center"/>
    </xf>
  </cellStyleXfs>
  <cellXfs count="1309">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 fillId="0" borderId="0" xfId="16" applyFont="1">
      <alignment vertical="center"/>
    </xf>
    <xf numFmtId="0" fontId="1" fillId="0" borderId="62" xfId="16" applyFont="1" applyBorder="1">
      <alignment vertical="center"/>
    </xf>
    <xf numFmtId="0" fontId="1" fillId="0" borderId="38" xfId="16" applyFont="1" applyBorder="1">
      <alignment vertical="center"/>
    </xf>
    <xf numFmtId="180" fontId="1" fillId="0" borderId="0" xfId="16" applyNumberFormat="1" applyFont="1">
      <alignment vertical="center"/>
    </xf>
    <xf numFmtId="0" fontId="1" fillId="0" borderId="40" xfId="16" applyFont="1" applyBorder="1">
      <alignment vertical="center"/>
    </xf>
    <xf numFmtId="0" fontId="1" fillId="0" borderId="52" xfId="16" applyFont="1" applyBorder="1">
      <alignment vertical="center"/>
    </xf>
    <xf numFmtId="0" fontId="1" fillId="0" borderId="37" xfId="16" applyFont="1" applyBorder="1">
      <alignment vertical="center"/>
    </xf>
    <xf numFmtId="0" fontId="34" fillId="0" borderId="0" xfId="2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2" fillId="0" borderId="0" xfId="19" applyNumberFormat="1" applyAlignment="1">
      <alignment horizontal="right" vertical="center"/>
    </xf>
    <xf numFmtId="177" fontId="12" fillId="0" borderId="0" xfId="19" applyNumberFormat="1" applyAlignment="1">
      <alignment horizontal="right" vertical="center"/>
    </xf>
    <xf numFmtId="178" fontId="12" fillId="0" borderId="0" xfId="18" applyNumberFormat="1" applyAlignment="1">
      <alignment horizontal="center" vertical="center"/>
    </xf>
    <xf numFmtId="178" fontId="12" fillId="0" borderId="0" xfId="18" applyNumberFormat="1" applyAlignment="1">
      <alignment vertical="center"/>
    </xf>
    <xf numFmtId="178" fontId="1" fillId="0" borderId="0" xfId="16" applyNumberFormat="1" applyFont="1">
      <alignment vertical="center"/>
    </xf>
    <xf numFmtId="178" fontId="33"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29" fillId="0" borderId="62" xfId="16" applyFont="1" applyBorder="1">
      <alignment vertical="center"/>
    </xf>
    <xf numFmtId="0" fontId="1" fillId="0" borderId="31" xfId="16" applyFont="1" applyBorder="1">
      <alignment vertical="center"/>
    </xf>
    <xf numFmtId="178" fontId="1" fillId="0" borderId="62" xfId="16" applyNumberFormat="1" applyFont="1" applyBorder="1">
      <alignment vertical="center"/>
    </xf>
    <xf numFmtId="178" fontId="1" fillId="0" borderId="40" xfId="16" applyNumberFormat="1" applyFont="1" applyBorder="1">
      <alignment vertical="center"/>
    </xf>
    <xf numFmtId="189" fontId="1" fillId="0" borderId="52" xfId="16" applyNumberFormat="1" applyFont="1" applyBorder="1">
      <alignment vertical="center"/>
    </xf>
    <xf numFmtId="178" fontId="1" fillId="0" borderId="52"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0" fontId="1" fillId="0" borderId="46" xfId="16" applyFont="1" applyBorder="1">
      <alignment vertical="center"/>
    </xf>
    <xf numFmtId="0" fontId="1" fillId="0" borderId="12" xfId="16" applyFont="1" applyBorder="1">
      <alignment vertical="center"/>
    </xf>
    <xf numFmtId="0" fontId="29" fillId="0" borderId="41" xfId="16" applyFont="1" applyBorder="1">
      <alignment vertical="center"/>
    </xf>
    <xf numFmtId="0" fontId="29" fillId="0" borderId="0" xfId="16" applyFont="1">
      <alignment vertical="center"/>
    </xf>
    <xf numFmtId="189" fontId="1" fillId="0" borderId="12" xfId="16" applyNumberFormat="1" applyFont="1" applyBorder="1">
      <alignment vertical="center"/>
    </xf>
    <xf numFmtId="0" fontId="1" fillId="0" borderId="41" xfId="16" applyFont="1" applyBorder="1">
      <alignment vertical="center"/>
    </xf>
    <xf numFmtId="0" fontId="12" fillId="6" borderId="0" xfId="6" applyFill="1" applyAlignment="1">
      <alignment vertical="center"/>
    </xf>
    <xf numFmtId="0" fontId="12" fillId="6" borderId="0" xfId="6" applyFill="1" applyAlignment="1" applyProtection="1">
      <alignment vertical="center"/>
      <protection hidden="1"/>
    </xf>
    <xf numFmtId="0" fontId="0" fillId="6" borderId="0" xfId="6" applyFont="1" applyFill="1" applyAlignme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quotePrefix="1" applyNumberFormat="1" applyFont="1" applyBorder="1" applyAlignment="1" applyProtection="1">
      <alignment horizontal="right" vertical="center" shrinkToFit="1"/>
      <protection locked="0"/>
    </xf>
    <xf numFmtId="0" fontId="21" fillId="0" borderId="188" xfId="20" applyFont="1" applyFill="1" applyBorder="1" applyAlignment="1" applyProtection="1">
      <alignment horizontal="left" vertical="center" wrapText="1"/>
      <protection locked="0"/>
    </xf>
    <xf numFmtId="0" fontId="0" fillId="0" borderId="105" xfId="0" applyFill="1" applyBorder="1" applyProtection="1">
      <alignment vertical="center"/>
      <protection locked="0"/>
    </xf>
    <xf numFmtId="0" fontId="0" fillId="0" borderId="189" xfId="0" applyFill="1" applyBorder="1" applyProtection="1">
      <alignment vertical="center"/>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177" fontId="29" fillId="0" borderId="98" xfId="12" applyNumberFormat="1" applyFont="1" applyBorder="1" applyAlignment="1" applyProtection="1">
      <alignment horizontal="right" vertical="center" shrinkToFit="1"/>
      <protection locked="0"/>
    </xf>
    <xf numFmtId="177" fontId="29" fillId="0" borderId="99"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34" xfId="17" applyNumberFormat="1" applyFont="1" applyFill="1" applyBorder="1" applyAlignment="1">
      <alignment horizontal="center" vertical="center" wrapText="1"/>
    </xf>
    <xf numFmtId="187" fontId="1" fillId="6" borderId="190"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6" xfId="16" applyFont="1" applyFill="1" applyBorder="1" applyAlignment="1" applyProtection="1">
      <alignment horizontal="left" vertical="top" wrapText="1"/>
      <protection locked="0"/>
    </xf>
    <xf numFmtId="0" fontId="1" fillId="0" borderId="62"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2"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2">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 xfId="20"/>
    <cellStyle name="標準 6_APAHO402200_O-JJ1016-001-3_財政状況資料集(決算状況カード(各会計・関係団体))(Rev2)2" xfId="12"/>
    <cellStyle name="標準 7" xfId="21"/>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82748</c:v>
                </c:pt>
                <c:pt idx="1">
                  <c:v>91837</c:v>
                </c:pt>
                <c:pt idx="2">
                  <c:v>109920</c:v>
                </c:pt>
                <c:pt idx="3">
                  <c:v>119882</c:v>
                </c:pt>
                <c:pt idx="4">
                  <c:v>116162</c:v>
                </c:pt>
              </c:numCache>
            </c:numRef>
          </c:val>
          <c:smooth val="0"/>
          <c:extLst xmlns:c16r2="http://schemas.microsoft.com/office/drawing/2015/06/chart">
            <c:ext xmlns:c16="http://schemas.microsoft.com/office/drawing/2014/chart" uri="{C3380CC4-5D6E-409C-BE32-E72D297353CC}">
              <c16:uniqueId val="{00000000-B62B-473C-8EA1-9C87F423A299}"/>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87364</c:v>
                </c:pt>
                <c:pt idx="1">
                  <c:v>148892</c:v>
                </c:pt>
                <c:pt idx="2">
                  <c:v>95474</c:v>
                </c:pt>
                <c:pt idx="3">
                  <c:v>90002</c:v>
                </c:pt>
                <c:pt idx="4">
                  <c:v>96281</c:v>
                </c:pt>
              </c:numCache>
            </c:numRef>
          </c:val>
          <c:smooth val="0"/>
          <c:extLst xmlns:c16r2="http://schemas.microsoft.com/office/drawing/2015/06/chart">
            <c:ext xmlns:c16="http://schemas.microsoft.com/office/drawing/2014/chart" uri="{C3380CC4-5D6E-409C-BE32-E72D297353CC}">
              <c16:uniqueId val="{00000001-B62B-473C-8EA1-9C87F423A299}"/>
            </c:ext>
          </c:extLst>
        </c:ser>
        <c:dLbls>
          <c:showLegendKey val="0"/>
          <c:showVal val="0"/>
          <c:showCatName val="0"/>
          <c:showSerName val="0"/>
          <c:showPercent val="0"/>
          <c:showBubbleSize val="0"/>
        </c:dLbls>
        <c:marker val="1"/>
        <c:smooth val="0"/>
        <c:axId val="808982968"/>
        <c:axId val="808997080"/>
      </c:lineChart>
      <c:catAx>
        <c:axId val="80898296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8997080"/>
        <c:crosses val="autoZero"/>
        <c:auto val="1"/>
        <c:lblAlgn val="ctr"/>
        <c:lblOffset val="100"/>
        <c:tickLblSkip val="1"/>
        <c:tickMarkSkip val="1"/>
        <c:noMultiLvlLbl val="0"/>
      </c:catAx>
      <c:valAx>
        <c:axId val="8089970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0898296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3.36</c:v>
                </c:pt>
                <c:pt idx="1">
                  <c:v>3.48</c:v>
                </c:pt>
                <c:pt idx="2">
                  <c:v>2.78</c:v>
                </c:pt>
                <c:pt idx="3">
                  <c:v>3.8</c:v>
                </c:pt>
                <c:pt idx="4">
                  <c:v>0.82</c:v>
                </c:pt>
              </c:numCache>
            </c:numRef>
          </c:val>
          <c:extLst xmlns:c16r2="http://schemas.microsoft.com/office/drawing/2015/06/chart">
            <c:ext xmlns:c16="http://schemas.microsoft.com/office/drawing/2014/chart" uri="{C3380CC4-5D6E-409C-BE32-E72D297353CC}">
              <c16:uniqueId val="{00000000-43C4-4314-95F6-3D396032EAB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91.48</c:v>
                </c:pt>
                <c:pt idx="1">
                  <c:v>91.69</c:v>
                </c:pt>
                <c:pt idx="2">
                  <c:v>88.89</c:v>
                </c:pt>
                <c:pt idx="3">
                  <c:v>91.44</c:v>
                </c:pt>
                <c:pt idx="4">
                  <c:v>91.86</c:v>
                </c:pt>
              </c:numCache>
            </c:numRef>
          </c:val>
          <c:extLst xmlns:c16r2="http://schemas.microsoft.com/office/drawing/2015/06/chart">
            <c:ext xmlns:c16="http://schemas.microsoft.com/office/drawing/2014/chart" uri="{C3380CC4-5D6E-409C-BE32-E72D297353CC}">
              <c16:uniqueId val="{00000001-43C4-4314-95F6-3D396032EABE}"/>
            </c:ext>
          </c:extLst>
        </c:ser>
        <c:dLbls>
          <c:showLegendKey val="0"/>
          <c:showVal val="0"/>
          <c:showCatName val="0"/>
          <c:showSerName val="0"/>
          <c:showPercent val="0"/>
          <c:showBubbleSize val="0"/>
        </c:dLbls>
        <c:gapWidth val="250"/>
        <c:overlap val="100"/>
        <c:axId val="809006488"/>
        <c:axId val="8090280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0.38</c:v>
                </c:pt>
                <c:pt idx="1">
                  <c:v>2.37</c:v>
                </c:pt>
                <c:pt idx="2">
                  <c:v>5.48</c:v>
                </c:pt>
                <c:pt idx="3">
                  <c:v>-1.91</c:v>
                </c:pt>
                <c:pt idx="4">
                  <c:v>-8.6199999999999992</c:v>
                </c:pt>
              </c:numCache>
            </c:numRef>
          </c:val>
          <c:smooth val="0"/>
          <c:extLst xmlns:c16r2="http://schemas.microsoft.com/office/drawing/2015/06/chart">
            <c:ext xmlns:c16="http://schemas.microsoft.com/office/drawing/2014/chart" uri="{C3380CC4-5D6E-409C-BE32-E72D297353CC}">
              <c16:uniqueId val="{00000002-43C4-4314-95F6-3D396032EABE}"/>
            </c:ext>
          </c:extLst>
        </c:ser>
        <c:dLbls>
          <c:showLegendKey val="0"/>
          <c:showVal val="0"/>
          <c:showCatName val="0"/>
          <c:showSerName val="0"/>
          <c:showPercent val="0"/>
          <c:showBubbleSize val="0"/>
        </c:dLbls>
        <c:marker val="1"/>
        <c:smooth val="0"/>
        <c:axId val="809006488"/>
        <c:axId val="809028048"/>
      </c:lineChart>
      <c:catAx>
        <c:axId val="809006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809028048"/>
        <c:crosses val="autoZero"/>
        <c:auto val="1"/>
        <c:lblAlgn val="ctr"/>
        <c:lblOffset val="100"/>
        <c:tickLblSkip val="1"/>
        <c:tickMarkSkip val="1"/>
        <c:noMultiLvlLbl val="0"/>
      </c:catAx>
      <c:valAx>
        <c:axId val="809028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09006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0EF0-4253-A699-55260D0C99E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0EF0-4253-A699-55260D0C99E6}"/>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0EF0-4253-A699-55260D0C99E6}"/>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3-0EF0-4253-A699-55260D0C99E6}"/>
            </c:ext>
          </c:extLst>
        </c:ser>
        <c:ser>
          <c:idx val="4"/>
          <c:order val="4"/>
          <c:tx>
            <c:strRef>
              <c:f>データシート!$A$31</c:f>
              <c:strCache>
                <c:ptCount val="1"/>
                <c:pt idx="0">
                  <c:v>住宅新築資金等貸付事業特別会計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0EF0-4253-A699-55260D0C99E6}"/>
            </c:ext>
          </c:extLst>
        </c:ser>
        <c:ser>
          <c:idx val="5"/>
          <c:order val="5"/>
          <c:tx>
            <c:strRef>
              <c:f>データシート!$A$32</c:f>
              <c:strCache>
                <c:ptCount val="1"/>
                <c:pt idx="0">
                  <c:v>バス事業特別会計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0EF0-4253-A699-55260D0C99E6}"/>
            </c:ext>
          </c:extLst>
        </c:ser>
        <c:ser>
          <c:idx val="6"/>
          <c:order val="6"/>
          <c:tx>
            <c:strRef>
              <c:f>データシート!$A$33</c:f>
              <c:strCache>
                <c:ptCount val="1"/>
                <c:pt idx="0">
                  <c:v>後期高齢者医療事業特別会計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0.02</c:v>
                </c:pt>
                <c:pt idx="2">
                  <c:v>#N/A</c:v>
                </c:pt>
                <c:pt idx="3">
                  <c:v>0.03</c:v>
                </c:pt>
                <c:pt idx="4">
                  <c:v>#N/A</c:v>
                </c:pt>
                <c:pt idx="5">
                  <c:v>0.02</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6-0EF0-4253-A699-55260D0C99E6}"/>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0.93</c:v>
                </c:pt>
                <c:pt idx="1">
                  <c:v>#N/A</c:v>
                </c:pt>
                <c:pt idx="2">
                  <c:v>3.09</c:v>
                </c:pt>
                <c:pt idx="3">
                  <c:v>#N/A</c:v>
                </c:pt>
                <c:pt idx="4">
                  <c:v>1.98</c:v>
                </c:pt>
                <c:pt idx="5">
                  <c:v>#N/A</c:v>
                </c:pt>
                <c:pt idx="6">
                  <c:v>2.99</c:v>
                </c:pt>
                <c:pt idx="7">
                  <c:v>#N/A</c:v>
                </c:pt>
                <c:pt idx="8">
                  <c:v>#N/A</c:v>
                </c:pt>
                <c:pt idx="9">
                  <c:v>0.4</c:v>
                </c:pt>
              </c:numCache>
            </c:numRef>
          </c:val>
          <c:extLst xmlns:c16r2="http://schemas.microsoft.com/office/drawing/2015/06/chart">
            <c:ext xmlns:c16="http://schemas.microsoft.com/office/drawing/2014/chart" uri="{C3380CC4-5D6E-409C-BE32-E72D297353CC}">
              <c16:uniqueId val="{00000007-0EF0-4253-A699-55260D0C99E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3.34</c:v>
                </c:pt>
                <c:pt idx="2">
                  <c:v>#N/A</c:v>
                </c:pt>
                <c:pt idx="3">
                  <c:v>3.46</c:v>
                </c:pt>
                <c:pt idx="4">
                  <c:v>#N/A</c:v>
                </c:pt>
                <c:pt idx="5">
                  <c:v>2.76</c:v>
                </c:pt>
                <c:pt idx="6">
                  <c:v>#N/A</c:v>
                </c:pt>
                <c:pt idx="7">
                  <c:v>3.78</c:v>
                </c:pt>
                <c:pt idx="8">
                  <c:v>#N/A</c:v>
                </c:pt>
                <c:pt idx="9">
                  <c:v>0.81</c:v>
                </c:pt>
              </c:numCache>
            </c:numRef>
          </c:val>
          <c:extLst xmlns:c16r2="http://schemas.microsoft.com/office/drawing/2015/06/chart">
            <c:ext xmlns:c16="http://schemas.microsoft.com/office/drawing/2014/chart" uri="{C3380CC4-5D6E-409C-BE32-E72D297353CC}">
              <c16:uniqueId val="{00000008-0EF0-4253-A699-55260D0C99E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10.07</c:v>
                </c:pt>
                <c:pt idx="2">
                  <c:v>#N/A</c:v>
                </c:pt>
                <c:pt idx="3">
                  <c:v>10.6</c:v>
                </c:pt>
                <c:pt idx="4">
                  <c:v>#N/A</c:v>
                </c:pt>
                <c:pt idx="5">
                  <c:v>10.57</c:v>
                </c:pt>
                <c:pt idx="6">
                  <c:v>#N/A</c:v>
                </c:pt>
                <c:pt idx="7">
                  <c:v>10.59</c:v>
                </c:pt>
                <c:pt idx="8">
                  <c:v>#N/A</c:v>
                </c:pt>
                <c:pt idx="9">
                  <c:v>10.59</c:v>
                </c:pt>
              </c:numCache>
            </c:numRef>
          </c:val>
          <c:extLst xmlns:c16r2="http://schemas.microsoft.com/office/drawing/2015/06/chart">
            <c:ext xmlns:c16="http://schemas.microsoft.com/office/drawing/2014/chart" uri="{C3380CC4-5D6E-409C-BE32-E72D297353CC}">
              <c16:uniqueId val="{00000009-0EF0-4253-A699-55260D0C99E6}"/>
            </c:ext>
          </c:extLst>
        </c:ser>
        <c:dLbls>
          <c:showLegendKey val="0"/>
          <c:showVal val="0"/>
          <c:showCatName val="0"/>
          <c:showSerName val="0"/>
          <c:showPercent val="0"/>
          <c:showBubbleSize val="0"/>
        </c:dLbls>
        <c:gapWidth val="150"/>
        <c:overlap val="100"/>
        <c:axId val="763299376"/>
        <c:axId val="763299768"/>
      </c:barChart>
      <c:catAx>
        <c:axId val="7632993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3299768"/>
        <c:crosses val="autoZero"/>
        <c:auto val="1"/>
        <c:lblAlgn val="ctr"/>
        <c:lblOffset val="100"/>
        <c:tickLblSkip val="1"/>
        <c:tickMarkSkip val="1"/>
        <c:noMultiLvlLbl val="0"/>
      </c:catAx>
      <c:valAx>
        <c:axId val="7632997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2993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878</c:v>
                </c:pt>
                <c:pt idx="5">
                  <c:v>870</c:v>
                </c:pt>
                <c:pt idx="8">
                  <c:v>859</c:v>
                </c:pt>
                <c:pt idx="11">
                  <c:v>769</c:v>
                </c:pt>
                <c:pt idx="14">
                  <c:v>681</c:v>
                </c:pt>
              </c:numCache>
            </c:numRef>
          </c:val>
          <c:extLst xmlns:c16r2="http://schemas.microsoft.com/office/drawing/2015/06/chart">
            <c:ext xmlns:c16="http://schemas.microsoft.com/office/drawing/2014/chart" uri="{C3380CC4-5D6E-409C-BE32-E72D297353CC}">
              <c16:uniqueId val="{00000000-7C7D-43F0-9C15-B9087D261E1D}"/>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7C7D-43F0-9C15-B9087D261E1D}"/>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7C7D-43F0-9C15-B9087D261E1D}"/>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10</c:v>
                </c:pt>
                <c:pt idx="3">
                  <c:v>11</c:v>
                </c:pt>
                <c:pt idx="6">
                  <c:v>16</c:v>
                </c:pt>
                <c:pt idx="9">
                  <c:v>18</c:v>
                </c:pt>
                <c:pt idx="12">
                  <c:v>14</c:v>
                </c:pt>
              </c:numCache>
            </c:numRef>
          </c:val>
          <c:extLst xmlns:c16r2="http://schemas.microsoft.com/office/drawing/2015/06/chart">
            <c:ext xmlns:c16="http://schemas.microsoft.com/office/drawing/2014/chart" uri="{C3380CC4-5D6E-409C-BE32-E72D297353CC}">
              <c16:uniqueId val="{00000003-7C7D-43F0-9C15-B9087D261E1D}"/>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7</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7C7D-43F0-9C15-B9087D261E1D}"/>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7C7D-43F0-9C15-B9087D261E1D}"/>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7C7D-43F0-9C15-B9087D261E1D}"/>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1038</c:v>
                </c:pt>
                <c:pt idx="3">
                  <c:v>1051</c:v>
                </c:pt>
                <c:pt idx="6">
                  <c:v>1069</c:v>
                </c:pt>
                <c:pt idx="9">
                  <c:v>944</c:v>
                </c:pt>
                <c:pt idx="12">
                  <c:v>811</c:v>
                </c:pt>
              </c:numCache>
            </c:numRef>
          </c:val>
          <c:extLst xmlns:c16r2="http://schemas.microsoft.com/office/drawing/2015/06/chart">
            <c:ext xmlns:c16="http://schemas.microsoft.com/office/drawing/2014/chart" uri="{C3380CC4-5D6E-409C-BE32-E72D297353CC}">
              <c16:uniqueId val="{00000007-7C7D-43F0-9C15-B9087D261E1D}"/>
            </c:ext>
          </c:extLst>
        </c:ser>
        <c:dLbls>
          <c:showLegendKey val="0"/>
          <c:showVal val="0"/>
          <c:showCatName val="0"/>
          <c:showSerName val="0"/>
          <c:showPercent val="0"/>
          <c:showBubbleSize val="0"/>
        </c:dLbls>
        <c:gapWidth val="100"/>
        <c:overlap val="100"/>
        <c:axId val="763300552"/>
        <c:axId val="7633001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177</c:v>
                </c:pt>
                <c:pt idx="2">
                  <c:v>#N/A</c:v>
                </c:pt>
                <c:pt idx="3">
                  <c:v>#N/A</c:v>
                </c:pt>
                <c:pt idx="4">
                  <c:v>192</c:v>
                </c:pt>
                <c:pt idx="5">
                  <c:v>#N/A</c:v>
                </c:pt>
                <c:pt idx="6">
                  <c:v>#N/A</c:v>
                </c:pt>
                <c:pt idx="7">
                  <c:v>226</c:v>
                </c:pt>
                <c:pt idx="8">
                  <c:v>#N/A</c:v>
                </c:pt>
                <c:pt idx="9">
                  <c:v>#N/A</c:v>
                </c:pt>
                <c:pt idx="10">
                  <c:v>193</c:v>
                </c:pt>
                <c:pt idx="11">
                  <c:v>#N/A</c:v>
                </c:pt>
                <c:pt idx="12">
                  <c:v>#N/A</c:v>
                </c:pt>
                <c:pt idx="13">
                  <c:v>144</c:v>
                </c:pt>
                <c:pt idx="14">
                  <c:v>#N/A</c:v>
                </c:pt>
              </c:numCache>
            </c:numRef>
          </c:val>
          <c:smooth val="0"/>
          <c:extLst xmlns:c16r2="http://schemas.microsoft.com/office/drawing/2015/06/chart">
            <c:ext xmlns:c16="http://schemas.microsoft.com/office/drawing/2014/chart" uri="{C3380CC4-5D6E-409C-BE32-E72D297353CC}">
              <c16:uniqueId val="{00000008-7C7D-43F0-9C15-B9087D261E1D}"/>
            </c:ext>
          </c:extLst>
        </c:ser>
        <c:dLbls>
          <c:showLegendKey val="0"/>
          <c:showVal val="0"/>
          <c:showCatName val="0"/>
          <c:showSerName val="0"/>
          <c:showPercent val="0"/>
          <c:showBubbleSize val="0"/>
        </c:dLbls>
        <c:marker val="1"/>
        <c:smooth val="0"/>
        <c:axId val="763300552"/>
        <c:axId val="763300160"/>
      </c:lineChart>
      <c:catAx>
        <c:axId val="7633005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763300160"/>
        <c:crosses val="autoZero"/>
        <c:auto val="1"/>
        <c:lblAlgn val="ctr"/>
        <c:lblOffset val="100"/>
        <c:tickLblSkip val="1"/>
        <c:tickMarkSkip val="1"/>
        <c:noMultiLvlLbl val="0"/>
      </c:catAx>
      <c:valAx>
        <c:axId val="7633001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3005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5832</c:v>
                </c:pt>
                <c:pt idx="5">
                  <c:v>5303</c:v>
                </c:pt>
                <c:pt idx="8">
                  <c:v>5015</c:v>
                </c:pt>
                <c:pt idx="11">
                  <c:v>4675</c:v>
                </c:pt>
                <c:pt idx="14">
                  <c:v>4801</c:v>
                </c:pt>
              </c:numCache>
            </c:numRef>
          </c:val>
          <c:extLst xmlns:c16r2="http://schemas.microsoft.com/office/drawing/2015/06/chart">
            <c:ext xmlns:c16="http://schemas.microsoft.com/office/drawing/2014/chart" uri="{C3380CC4-5D6E-409C-BE32-E72D297353CC}">
              <c16:uniqueId val="{00000000-5D81-4E9D-B472-19A10FC5BA2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522</c:v>
                </c:pt>
                <c:pt idx="5">
                  <c:v>695</c:v>
                </c:pt>
                <c:pt idx="8">
                  <c:v>353</c:v>
                </c:pt>
                <c:pt idx="11">
                  <c:v>337</c:v>
                </c:pt>
                <c:pt idx="14">
                  <c:v>373</c:v>
                </c:pt>
              </c:numCache>
            </c:numRef>
          </c:val>
          <c:extLst xmlns:c16r2="http://schemas.microsoft.com/office/drawing/2015/06/chart">
            <c:ext xmlns:c16="http://schemas.microsoft.com/office/drawing/2014/chart" uri="{C3380CC4-5D6E-409C-BE32-E72D297353CC}">
              <c16:uniqueId val="{00000001-5D81-4E9D-B472-19A10FC5BA2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5431</c:v>
                </c:pt>
                <c:pt idx="5">
                  <c:v>5102</c:v>
                </c:pt>
                <c:pt idx="8">
                  <c:v>4586</c:v>
                </c:pt>
                <c:pt idx="11">
                  <c:v>4555</c:v>
                </c:pt>
                <c:pt idx="14">
                  <c:v>4511</c:v>
                </c:pt>
              </c:numCache>
            </c:numRef>
          </c:val>
          <c:extLst xmlns:c16r2="http://schemas.microsoft.com/office/drawing/2015/06/chart">
            <c:ext xmlns:c16="http://schemas.microsoft.com/office/drawing/2014/chart" uri="{C3380CC4-5D6E-409C-BE32-E72D297353CC}">
              <c16:uniqueId val="{00000002-5D81-4E9D-B472-19A10FC5BA2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5D81-4E9D-B472-19A10FC5BA2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5D81-4E9D-B472-19A10FC5BA2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5D81-4E9D-B472-19A10FC5BA2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1908</c:v>
                </c:pt>
                <c:pt idx="3">
                  <c:v>1819</c:v>
                </c:pt>
                <c:pt idx="6">
                  <c:v>1788</c:v>
                </c:pt>
                <c:pt idx="9">
                  <c:v>1760</c:v>
                </c:pt>
                <c:pt idx="12">
                  <c:v>1736</c:v>
                </c:pt>
              </c:numCache>
            </c:numRef>
          </c:val>
          <c:extLst xmlns:c16r2="http://schemas.microsoft.com/office/drawing/2015/06/chart">
            <c:ext xmlns:c16="http://schemas.microsoft.com/office/drawing/2014/chart" uri="{C3380CC4-5D6E-409C-BE32-E72D297353CC}">
              <c16:uniqueId val="{00000006-5D81-4E9D-B472-19A10FC5BA2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79</c:v>
                </c:pt>
                <c:pt idx="3">
                  <c:v>144</c:v>
                </c:pt>
                <c:pt idx="6">
                  <c:v>130</c:v>
                </c:pt>
                <c:pt idx="9">
                  <c:v>112</c:v>
                </c:pt>
                <c:pt idx="12">
                  <c:v>110</c:v>
                </c:pt>
              </c:numCache>
            </c:numRef>
          </c:val>
          <c:extLst xmlns:c16r2="http://schemas.microsoft.com/office/drawing/2015/06/chart">
            <c:ext xmlns:c16="http://schemas.microsoft.com/office/drawing/2014/chart" uri="{C3380CC4-5D6E-409C-BE32-E72D297353CC}">
              <c16:uniqueId val="{00000007-5D81-4E9D-B472-19A10FC5BA2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184</c:v>
                </c:pt>
                <c:pt idx="3">
                  <c:v>156</c:v>
                </c:pt>
                <c:pt idx="6">
                  <c:v>67</c:v>
                </c:pt>
                <c:pt idx="9">
                  <c:v>3</c:v>
                </c:pt>
                <c:pt idx="12">
                  <c:v>4</c:v>
                </c:pt>
              </c:numCache>
            </c:numRef>
          </c:val>
          <c:extLst xmlns:c16r2="http://schemas.microsoft.com/office/drawing/2015/06/chart">
            <c:ext xmlns:c16="http://schemas.microsoft.com/office/drawing/2014/chart" uri="{C3380CC4-5D6E-409C-BE32-E72D297353CC}">
              <c16:uniqueId val="{00000008-5D81-4E9D-B472-19A10FC5BA2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5D81-4E9D-B472-19A10FC5BA2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7630</c:v>
                </c:pt>
                <c:pt idx="3">
                  <c:v>7243</c:v>
                </c:pt>
                <c:pt idx="6">
                  <c:v>6509</c:v>
                </c:pt>
                <c:pt idx="9">
                  <c:v>6144</c:v>
                </c:pt>
                <c:pt idx="12">
                  <c:v>5918</c:v>
                </c:pt>
              </c:numCache>
            </c:numRef>
          </c:val>
          <c:extLst xmlns:c16r2="http://schemas.microsoft.com/office/drawing/2015/06/chart">
            <c:ext xmlns:c16="http://schemas.microsoft.com/office/drawing/2014/chart" uri="{C3380CC4-5D6E-409C-BE32-E72D297353CC}">
              <c16:uniqueId val="{0000000A-5D81-4E9D-B472-19A10FC5BA21}"/>
            </c:ext>
          </c:extLst>
        </c:ser>
        <c:dLbls>
          <c:showLegendKey val="0"/>
          <c:showVal val="0"/>
          <c:showCatName val="0"/>
          <c:showSerName val="0"/>
          <c:showPercent val="0"/>
          <c:showBubbleSize val="0"/>
        </c:dLbls>
        <c:gapWidth val="100"/>
        <c:overlap val="100"/>
        <c:axId val="763293888"/>
        <c:axId val="7632468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5D81-4E9D-B472-19A10FC5BA21}"/>
            </c:ext>
          </c:extLst>
        </c:ser>
        <c:dLbls>
          <c:showLegendKey val="0"/>
          <c:showVal val="0"/>
          <c:showCatName val="0"/>
          <c:showSerName val="0"/>
          <c:showPercent val="0"/>
          <c:showBubbleSize val="0"/>
        </c:dLbls>
        <c:marker val="1"/>
        <c:smooth val="0"/>
        <c:axId val="763293888"/>
        <c:axId val="763246848"/>
      </c:lineChart>
      <c:catAx>
        <c:axId val="7632938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763246848"/>
        <c:crosses val="autoZero"/>
        <c:auto val="1"/>
        <c:lblAlgn val="ctr"/>
        <c:lblOffset val="100"/>
        <c:tickLblSkip val="1"/>
        <c:tickMarkSkip val="1"/>
        <c:noMultiLvlLbl val="0"/>
      </c:catAx>
      <c:valAx>
        <c:axId val="7632468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7632938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3445</c:v>
                </c:pt>
                <c:pt idx="1">
                  <c:v>3419</c:v>
                </c:pt>
                <c:pt idx="2">
                  <c:v>3320</c:v>
                </c:pt>
              </c:numCache>
            </c:numRef>
          </c:val>
          <c:extLst xmlns:c16r2="http://schemas.microsoft.com/office/drawing/2015/06/chart">
            <c:ext xmlns:c16="http://schemas.microsoft.com/office/drawing/2014/chart" uri="{C3380CC4-5D6E-409C-BE32-E72D297353CC}">
              <c16:uniqueId val="{00000000-916B-4B56-A631-4A737735B77B}"/>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314</c:v>
                </c:pt>
                <c:pt idx="1">
                  <c:v>314</c:v>
                </c:pt>
                <c:pt idx="2">
                  <c:v>314</c:v>
                </c:pt>
              </c:numCache>
            </c:numRef>
          </c:val>
          <c:extLst xmlns:c16r2="http://schemas.microsoft.com/office/drawing/2015/06/chart">
            <c:ext xmlns:c16="http://schemas.microsoft.com/office/drawing/2014/chart" uri="{C3380CC4-5D6E-409C-BE32-E72D297353CC}">
              <c16:uniqueId val="{00000001-916B-4B56-A631-4A737735B77B}"/>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1004</c:v>
                </c:pt>
                <c:pt idx="1">
                  <c:v>996</c:v>
                </c:pt>
                <c:pt idx="2">
                  <c:v>1051</c:v>
                </c:pt>
              </c:numCache>
            </c:numRef>
          </c:val>
          <c:extLst xmlns:c16r2="http://schemas.microsoft.com/office/drawing/2015/06/chart">
            <c:ext xmlns:c16="http://schemas.microsoft.com/office/drawing/2014/chart" uri="{C3380CC4-5D6E-409C-BE32-E72D297353CC}">
              <c16:uniqueId val="{00000002-916B-4B56-A631-4A737735B77B}"/>
            </c:ext>
          </c:extLst>
        </c:ser>
        <c:dLbls>
          <c:showLegendKey val="0"/>
          <c:showVal val="0"/>
          <c:showCatName val="0"/>
          <c:showSerName val="0"/>
          <c:showPercent val="0"/>
          <c:showBubbleSize val="0"/>
        </c:dLbls>
        <c:gapWidth val="120"/>
        <c:overlap val="100"/>
        <c:axId val="763246456"/>
        <c:axId val="763251552"/>
      </c:barChart>
      <c:catAx>
        <c:axId val="763246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763251552"/>
        <c:crosses val="autoZero"/>
        <c:auto val="1"/>
        <c:lblAlgn val="ctr"/>
        <c:lblOffset val="100"/>
        <c:tickLblSkip val="1"/>
        <c:tickMarkSkip val="1"/>
        <c:noMultiLvlLbl val="0"/>
      </c:catAx>
      <c:valAx>
        <c:axId val="7632515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763246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166-4EF4-8564-D90EFC3A3F44}"/>
                </c:ext>
                <c:ext xmlns:c15="http://schemas.microsoft.com/office/drawing/2012/chart" uri="{CE6537A1-D6FC-4f65-9D91-7224C49458BB}">
                  <c15:dlblFieldTable>
                    <c15:dlblFTEntry>
                      <c15:txfldGUID>{A7410414-A152-4DBC-8B55-E141AEAD894A}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166-4EF4-8564-D90EFC3A3F44}"/>
                </c:ext>
                <c:ext xmlns:c15="http://schemas.microsoft.com/office/drawing/2012/chart" uri="{CE6537A1-D6FC-4f65-9D91-7224C49458BB}">
                  <c15:dlblFieldTable>
                    <c15:dlblFTEntry>
                      <c15:txfldGUID>{68D5B552-6FAB-4045-9679-7D3D0C71E735}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166-4EF4-8564-D90EFC3A3F44}"/>
                </c:ext>
                <c:ext xmlns:c15="http://schemas.microsoft.com/office/drawing/2012/chart" uri="{CE6537A1-D6FC-4f65-9D91-7224C49458BB}">
                  <c15:dlblFieldTable>
                    <c15:dlblFTEntry>
                      <c15:txfldGUID>{9D38D5C8-F3D3-48E2-AD73-1493999EB090}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166-4EF4-8564-D90EFC3A3F44}"/>
                </c:ext>
                <c:ext xmlns:c15="http://schemas.microsoft.com/office/drawing/2012/chart" uri="{CE6537A1-D6FC-4f65-9D91-7224C49458BB}">
                  <c15:dlblFieldTable>
                    <c15:dlblFTEntry>
                      <c15:txfldGUID>{C9D3BCA5-EF01-4B74-896A-F2CA93AE4EA7}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166-4EF4-8564-D90EFC3A3F44}"/>
                </c:ext>
                <c:ext xmlns:c15="http://schemas.microsoft.com/office/drawing/2012/chart" uri="{CE6537A1-D6FC-4f65-9D91-7224C49458BB}">
                  <c15:dlblFieldTable>
                    <c15:dlblFTEntry>
                      <c15:txfldGUID>{45E51B3A-1DC0-46C9-A7FF-780D45F046B8}</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166-4EF4-8564-D90EFC3A3F44}"/>
                </c:ext>
                <c:ext xmlns:c15="http://schemas.microsoft.com/office/drawing/2012/chart" uri="{CE6537A1-D6FC-4f65-9D91-7224C49458BB}">
                  <c15:dlblFieldTable>
                    <c15:dlblFTEntry>
                      <c15:txfldGUID>{94360C05-D228-40CC-B775-43552E7480FC}</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166-4EF4-8564-D90EFC3A3F44}"/>
                </c:ext>
                <c:ext xmlns:c15="http://schemas.microsoft.com/office/drawing/2012/chart" uri="{CE6537A1-D6FC-4f65-9D91-7224C49458BB}">
                  <c15:dlblFieldTable>
                    <c15:dlblFTEntry>
                      <c15:txfldGUID>{3E4FBFCE-D2F3-48C4-99EC-EF9DBF2296BE}</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166-4EF4-8564-D90EFC3A3F44}"/>
                </c:ext>
                <c:ext xmlns:c15="http://schemas.microsoft.com/office/drawing/2012/chart" uri="{CE6537A1-D6FC-4f65-9D91-7224C49458BB}">
                  <c15:dlblFieldTable>
                    <c15:dlblFTEntry>
                      <c15:txfldGUID>{E8D02F29-E21A-4F17-95E3-30672B745EFB}</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166-4EF4-8564-D90EFC3A3F44}"/>
                </c:ext>
                <c:ext xmlns:c15="http://schemas.microsoft.com/office/drawing/2012/chart" uri="{CE6537A1-D6FC-4f65-9D91-7224C49458BB}">
                  <c15:dlblFieldTable>
                    <c15:dlblFTEntry>
                      <c15:txfldGUID>{51A0CB91-7351-49A5-8FE9-C59B9F6EC1DC}</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56.5</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F166-4EF4-8564-D90EFC3A3F4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166-4EF4-8564-D90EFC3A3F44}"/>
                </c:ext>
                <c:ext xmlns:c15="http://schemas.microsoft.com/office/drawing/2012/chart" uri="{CE6537A1-D6FC-4f65-9D91-7224C49458BB}">
                  <c15:dlblFieldTable>
                    <c15:dlblFTEntry>
                      <c15:txfldGUID>{4DF554A2-F8FF-4ACF-8A12-0992D4D18362}</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166-4EF4-8564-D90EFC3A3F44}"/>
                </c:ext>
                <c:ext xmlns:c15="http://schemas.microsoft.com/office/drawing/2012/chart" uri="{CE6537A1-D6FC-4f65-9D91-7224C49458BB}">
                  <c15:dlblFieldTable>
                    <c15:dlblFTEntry>
                      <c15:txfldGUID>{B95985E7-DA94-47C5-A593-CD051F0736A4}</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166-4EF4-8564-D90EFC3A3F44}"/>
                </c:ext>
                <c:ext xmlns:c15="http://schemas.microsoft.com/office/drawing/2012/chart" uri="{CE6537A1-D6FC-4f65-9D91-7224C49458BB}">
                  <c15:dlblFieldTable>
                    <c15:dlblFTEntry>
                      <c15:txfldGUID>{2CCEF8C1-2D39-48E2-8256-959E92C5552C}</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166-4EF4-8564-D90EFC3A3F44}"/>
                </c:ext>
                <c:ext xmlns:c15="http://schemas.microsoft.com/office/drawing/2012/chart" uri="{CE6537A1-D6FC-4f65-9D91-7224C49458BB}">
                  <c15:dlblFieldTable>
                    <c15:dlblFTEntry>
                      <c15:txfldGUID>{E56CA3B4-8CB0-4DE2-8F86-C064507AD5B7}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166-4EF4-8564-D90EFC3A3F44}"/>
                </c:ext>
                <c:ext xmlns:c15="http://schemas.microsoft.com/office/drawing/2012/chart" uri="{CE6537A1-D6FC-4f65-9D91-7224C49458BB}">
                  <c15:dlblFieldTable>
                    <c15:dlblFTEntry>
                      <c15:txfldGUID>{859DFCFB-4930-498D-9FFA-96EED4949375}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166-4EF4-8564-D90EFC3A3F44}"/>
                </c:ext>
                <c:ext xmlns:c15="http://schemas.microsoft.com/office/drawing/2012/chart" uri="{CE6537A1-D6FC-4f65-9D91-7224C49458BB}">
                  <c15:dlblFieldTable>
                    <c15:dlblFTEntry>
                      <c15:txfldGUID>{8602B44F-3846-47CD-867F-EBA8643AB640}</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166-4EF4-8564-D90EFC3A3F44}"/>
                </c:ext>
                <c:ext xmlns:c15="http://schemas.microsoft.com/office/drawing/2012/chart" uri="{CE6537A1-D6FC-4f65-9D91-7224C49458BB}">
                  <c15:dlblFieldTable>
                    <c15:dlblFTEntry>
                      <c15:txfldGUID>{90C8BD6F-DBD1-4765-92AC-54BF266823EF}</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166-4EF4-8564-D90EFC3A3F44}"/>
                </c:ext>
                <c:ext xmlns:c15="http://schemas.microsoft.com/office/drawing/2012/chart" uri="{CE6537A1-D6FC-4f65-9D91-7224C49458BB}">
                  <c15:layout/>
                  <c15:dlblFieldTable>
                    <c15:dlblFTEntry>
                      <c15:txfldGUID>{8BEB1B83-94C5-4A29-91E5-CB6B0FA83507}</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166-4EF4-8564-D90EFC3A3F44}"/>
                </c:ext>
                <c:ext xmlns:c15="http://schemas.microsoft.com/office/drawing/2012/chart" uri="{CE6537A1-D6FC-4f65-9D91-7224C49458BB}">
                  <c15:dlblFieldTable>
                    <c15:dlblFTEntry>
                      <c15:txfldGUID>{797704E1-9C00-4FC3-957D-BECBD1CCAF9D}</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58.7</c:v>
                </c:pt>
              </c:numCache>
            </c:numRef>
          </c:xVal>
          <c:yVal>
            <c:numRef>
              <c:f>公会計指標分析・財政指標組合せ分析表!$BP$55:$DC$55</c:f>
              <c:numCache>
                <c:formatCode>#,##0.0;"▲ "#,##0.0</c:formatCode>
                <c:ptCount val="40"/>
                <c:pt idx="24">
                  <c:v>25.4</c:v>
                </c:pt>
              </c:numCache>
            </c:numRef>
          </c:yVal>
          <c:smooth val="0"/>
          <c:extLst xmlns:c16r2="http://schemas.microsoft.com/office/drawing/2015/06/chart">
            <c:ext xmlns:c16="http://schemas.microsoft.com/office/drawing/2014/chart" uri="{C3380CC4-5D6E-409C-BE32-E72D297353CC}">
              <c16:uniqueId val="{00000013-F166-4EF4-8564-D90EFC3A3F44}"/>
            </c:ext>
          </c:extLst>
        </c:ser>
        <c:dLbls>
          <c:showLegendKey val="0"/>
          <c:showVal val="1"/>
          <c:showCatName val="0"/>
          <c:showSerName val="0"/>
          <c:showPercent val="0"/>
          <c:showBubbleSize val="0"/>
        </c:dLbls>
        <c:axId val="763302512"/>
        <c:axId val="763301728"/>
      </c:scatterChart>
      <c:valAx>
        <c:axId val="763302512"/>
        <c:scaling>
          <c:orientation val="minMax"/>
          <c:max val="70.5"/>
          <c:min val="46.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3301728"/>
        <c:crosses val="autoZero"/>
        <c:crossBetween val="midCat"/>
      </c:valAx>
      <c:valAx>
        <c:axId val="763301728"/>
        <c:scaling>
          <c:orientation val="minMax"/>
          <c:max val="30.5"/>
          <c:min val="20.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33025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33F-4A27-A853-6DC940432E44}"/>
                </c:ext>
                <c:ext xmlns:c15="http://schemas.microsoft.com/office/drawing/2012/chart" uri="{CE6537A1-D6FC-4f65-9D91-7224C49458BB}">
                  <c15:dlblFieldTable>
                    <c15:dlblFTEntry>
                      <c15:txfldGUID>{506CAFA8-5187-4393-85DD-C42201D2E954}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33F-4A27-A853-6DC940432E44}"/>
                </c:ext>
                <c:ext xmlns:c15="http://schemas.microsoft.com/office/drawing/2012/chart" uri="{CE6537A1-D6FC-4f65-9D91-7224C49458BB}">
                  <c15:dlblFieldTable>
                    <c15:dlblFTEntry>
                      <c15:txfldGUID>{504A5D21-A805-466A-A0EA-26F5F904E346}</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33F-4A27-A853-6DC940432E44}"/>
                </c:ext>
                <c:ext xmlns:c15="http://schemas.microsoft.com/office/drawing/2012/chart" uri="{CE6537A1-D6FC-4f65-9D91-7224C49458BB}">
                  <c15:dlblFieldTable>
                    <c15:dlblFTEntry>
                      <c15:txfldGUID>{A1093DBD-0419-40B8-AD42-D0AA3E721256}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33F-4A27-A853-6DC940432E44}"/>
                </c:ext>
                <c:ext xmlns:c15="http://schemas.microsoft.com/office/drawing/2012/chart" uri="{CE6537A1-D6FC-4f65-9D91-7224C49458BB}">
                  <c15:dlblFieldTable>
                    <c15:dlblFTEntry>
                      <c15:txfldGUID>{C2763EEA-B017-4769-BB16-50B56CF96A2C}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33F-4A27-A853-6DC940432E44}"/>
                </c:ext>
                <c:ext xmlns:c15="http://schemas.microsoft.com/office/drawing/2012/chart" uri="{CE6537A1-D6FC-4f65-9D91-7224C49458BB}">
                  <c15:dlblFieldTable>
                    <c15:dlblFTEntry>
                      <c15:txfldGUID>{2BE96E83-1449-44A2-BDC6-AEE7EC34B35B}</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33F-4A27-A853-6DC940432E44}"/>
                </c:ext>
                <c:ext xmlns:c15="http://schemas.microsoft.com/office/drawing/2012/chart" uri="{CE6537A1-D6FC-4f65-9D91-7224C49458BB}">
                  <c15:dlblFieldTable>
                    <c15:dlblFTEntry>
                      <c15:txfldGUID>{BBBE9811-1F80-46CE-9C10-8AA8885305CA}</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33F-4A27-A853-6DC940432E44}"/>
                </c:ext>
                <c:ext xmlns:c15="http://schemas.microsoft.com/office/drawing/2012/chart" uri="{CE6537A1-D6FC-4f65-9D91-7224C49458BB}">
                  <c15:dlblFieldTable>
                    <c15:dlblFTEntry>
                      <c15:txfldGUID>{050E6188-B488-4EE1-89E0-AEF3583B9A29}</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33F-4A27-A853-6DC940432E44}"/>
                </c:ext>
                <c:ext xmlns:c15="http://schemas.microsoft.com/office/drawing/2012/chart" uri="{CE6537A1-D6FC-4f65-9D91-7224C49458BB}">
                  <c15:dlblFieldTable>
                    <c15:dlblFTEntry>
                      <c15:txfldGUID>{DD107F59-BDA6-4A27-B371-C1F3DDCC4746}</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33F-4A27-A853-6DC940432E44}"/>
                </c:ext>
                <c:ext xmlns:c15="http://schemas.microsoft.com/office/drawing/2012/chart" uri="{CE6537A1-D6FC-4f65-9D91-7224C49458BB}">
                  <c15:dlblFieldTable>
                    <c15:dlblFTEntry>
                      <c15:txfldGUID>{D044EA12-BC03-45B6-890B-E983F919D90D}</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5.5</c:v>
                </c:pt>
                <c:pt idx="8">
                  <c:v>5.8</c:v>
                </c:pt>
                <c:pt idx="16">
                  <c:v>6.7</c:v>
                </c:pt>
                <c:pt idx="24">
                  <c:v>6.8</c:v>
                </c:pt>
                <c:pt idx="32">
                  <c:v>6.2</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33F-4A27-A853-6DC940432E4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33F-4A27-A853-6DC940432E44}"/>
                </c:ext>
                <c:ext xmlns:c15="http://schemas.microsoft.com/office/drawing/2012/chart" uri="{CE6537A1-D6FC-4f65-9D91-7224C49458BB}">
                  <c15:layout/>
                  <c15:dlblFieldTable>
                    <c15:dlblFTEntry>
                      <c15:txfldGUID>{44049D33-5403-4C06-AA69-F36A03C1E654}</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33F-4A27-A853-6DC940432E44}"/>
                </c:ext>
                <c:ext xmlns:c15="http://schemas.microsoft.com/office/drawing/2012/chart" uri="{CE6537A1-D6FC-4f65-9D91-7224C49458BB}">
                  <c15:dlblFieldTable>
                    <c15:dlblFTEntry>
                      <c15:txfldGUID>{FE1F654F-BAD6-4BE2-B06E-8E8E1251764F}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33F-4A27-A853-6DC940432E44}"/>
                </c:ext>
                <c:ext xmlns:c15="http://schemas.microsoft.com/office/drawing/2012/chart" uri="{CE6537A1-D6FC-4f65-9D91-7224C49458BB}">
                  <c15:dlblFieldTable>
                    <c15:dlblFTEntry>
                      <c15:txfldGUID>{4D2928D8-3CD6-45AF-ABBF-7C30DD0CCEF0}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33F-4A27-A853-6DC940432E44}"/>
                </c:ext>
                <c:ext xmlns:c15="http://schemas.microsoft.com/office/drawing/2012/chart" uri="{CE6537A1-D6FC-4f65-9D91-7224C49458BB}">
                  <c15:dlblFieldTable>
                    <c15:dlblFTEntry>
                      <c15:txfldGUID>{ED0DC2AE-BEBE-4DA6-942E-73DEDB86F7F1}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33F-4A27-A853-6DC940432E44}"/>
                </c:ext>
                <c:ext xmlns:c15="http://schemas.microsoft.com/office/drawing/2012/chart" uri="{CE6537A1-D6FC-4f65-9D91-7224C49458BB}">
                  <c15:dlblFieldTable>
                    <c15:dlblFTEntry>
                      <c15:txfldGUID>{38AFC3DA-7B92-4D58-8C00-42ADF9CFB639}</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33F-4A27-A853-6DC940432E44}"/>
                </c:ext>
                <c:ext xmlns:c15="http://schemas.microsoft.com/office/drawing/2012/chart" uri="{CE6537A1-D6FC-4f65-9D91-7224C49458BB}">
                  <c15:layout/>
                  <c15:dlblFieldTable>
                    <c15:dlblFTEntry>
                      <c15:txfldGUID>{258AEDD8-07E5-4C52-91B2-4F38F1F11FAB}</c15:txfldGUID>
                      <c15:f>公会計指標分析・財政指標組合せ分析表!$BX$72</c15:f>
                      <c15:dlblFieldTableCache>
                        <c:ptCount val="1"/>
                        <c:pt idx="0">
                          <c:v>H26</c:v>
                        </c:pt>
                      </c15:dlblFieldTableCache>
                    </c15:dlblFTEntry>
                  </c15:dlblFieldTable>
                  <c15:showDataLabelsRange val="0"/>
                </c:ext>
              </c:extLst>
            </c:dLbl>
            <c:dLbl>
              <c:idx val="16"/>
              <c:layout/>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33F-4A27-A853-6DC940432E44}"/>
                </c:ext>
                <c:ext xmlns:c15="http://schemas.microsoft.com/office/drawing/2012/chart" uri="{CE6537A1-D6FC-4f65-9D91-7224C49458BB}">
                  <c15:layout/>
                  <c15:dlblFieldTable>
                    <c15:dlblFTEntry>
                      <c15:txfldGUID>{E0366631-08DE-48B4-BFD7-5642E63B8943}</c15:txfldGUID>
                      <c15:f>公会計指標分析・財政指標組合せ分析表!$CF$72</c15:f>
                      <c15:dlblFieldTableCache>
                        <c:ptCount val="1"/>
                        <c:pt idx="0">
                          <c:v>H27</c:v>
                        </c:pt>
                      </c15:dlblFieldTableCache>
                    </c15:dlblFTEntry>
                  </c15:dlblFieldTable>
                  <c15:showDataLabelsRange val="0"/>
                </c:ext>
              </c:extLst>
            </c:dLbl>
            <c:dLbl>
              <c:idx val="24"/>
              <c:layout/>
              <c:tx>
                <c:strRef>
                  <c:f>公会計指標分析・財政指標組合せ分析表!$CN$72</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33F-4A27-A853-6DC940432E44}"/>
                </c:ext>
                <c:ext xmlns:c15="http://schemas.microsoft.com/office/drawing/2012/chart" uri="{CE6537A1-D6FC-4f65-9D91-7224C49458BB}">
                  <c15:layout/>
                  <c15:dlblFieldTable>
                    <c15:dlblFTEntry>
                      <c15:txfldGUID>{50E39392-47C3-4281-A55A-CF52FE70666E}</c15:txfldGUID>
                      <c15:f>公会計指標分析・財政指標組合せ分析表!$CN$72</c15:f>
                      <c15:dlblFieldTableCache>
                        <c:ptCount val="1"/>
                        <c:pt idx="0">
                          <c:v>H28</c:v>
                        </c:pt>
                      </c15:dlblFieldTableCache>
                    </c15:dlblFTEntry>
                  </c15:dlblFieldTable>
                  <c15:showDataLabelsRange val="0"/>
                </c:ext>
              </c:extLst>
            </c:dLbl>
            <c:dLbl>
              <c:idx val="32"/>
              <c:layout/>
              <c:tx>
                <c:strRef>
                  <c:f>公会計指標分析・財政指標組合せ分析表!$CV$72</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33F-4A27-A853-6DC940432E44}"/>
                </c:ext>
                <c:ext xmlns:c15="http://schemas.microsoft.com/office/drawing/2012/chart" uri="{CE6537A1-D6FC-4f65-9D91-7224C49458BB}">
                  <c15:layout/>
                  <c15:dlblFieldTable>
                    <c15:dlblFTEntry>
                      <c15:txfldGUID>{8C4C640B-7743-4D3E-90C8-579828A80F70}</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10.1</c:v>
                </c:pt>
                <c:pt idx="8">
                  <c:v>9.1</c:v>
                </c:pt>
                <c:pt idx="16">
                  <c:v>8.6999999999999993</c:v>
                </c:pt>
                <c:pt idx="24">
                  <c:v>8.6</c:v>
                </c:pt>
                <c:pt idx="32">
                  <c:v>8.5</c:v>
                </c:pt>
              </c:numCache>
            </c:numRef>
          </c:xVal>
          <c:yVal>
            <c:numRef>
              <c:f>公会計指標分析・財政指標組合せ分析表!$BP$77:$DC$77</c:f>
              <c:numCache>
                <c:formatCode>#,##0.0;"▲ "#,##0.0</c:formatCode>
                <c:ptCount val="40"/>
                <c:pt idx="0">
                  <c:v>18.899999999999999</c:v>
                </c:pt>
                <c:pt idx="8">
                  <c:v>10.199999999999999</c:v>
                </c:pt>
                <c:pt idx="16">
                  <c:v>27</c:v>
                </c:pt>
                <c:pt idx="24">
                  <c:v>25.4</c:v>
                </c:pt>
                <c:pt idx="32">
                  <c:v>23.4</c:v>
                </c:pt>
              </c:numCache>
            </c:numRef>
          </c:yVal>
          <c:smooth val="0"/>
          <c:extLst xmlns:c16r2="http://schemas.microsoft.com/office/drawing/2015/06/chart">
            <c:ext xmlns:c16="http://schemas.microsoft.com/office/drawing/2014/chart" uri="{C3380CC4-5D6E-409C-BE32-E72D297353CC}">
              <c16:uniqueId val="{00000013-133F-4A27-A853-6DC940432E44}"/>
            </c:ext>
          </c:extLst>
        </c:ser>
        <c:dLbls>
          <c:showLegendKey val="0"/>
          <c:showVal val="1"/>
          <c:showCatName val="0"/>
          <c:showSerName val="0"/>
          <c:showPercent val="0"/>
          <c:showBubbleSize val="0"/>
        </c:dLbls>
        <c:axId val="763289968"/>
        <c:axId val="763289576"/>
      </c:scatterChart>
      <c:valAx>
        <c:axId val="763289968"/>
        <c:scaling>
          <c:orientation val="minMax"/>
          <c:max val="10.299999999999999"/>
          <c:min val="8.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763289576"/>
        <c:crosses val="autoZero"/>
        <c:crossBetween val="midCat"/>
      </c:valAx>
      <c:valAx>
        <c:axId val="763289576"/>
        <c:scaling>
          <c:orientation val="minMax"/>
          <c:max val="30"/>
          <c:min val="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763289968"/>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元利償還金が減少となっている大きな要因は、</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15</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年度に英彦山スロープカー設置事業の財源として借入れた過疎対策事業債の償還</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年度に終了したためである。また、過疎対策事業債等の償還終了に伴い、算入公債費等も減少となった。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元利償還金は減少しているが、今後も朝日ヶ丘団地建替事業の財源とした公営住宅債を借入予定のため、新規大型事業については、事業内容を十分考慮し、事業を実施する。また、計画的に繰上償還を実施し、公債費の抑制に努め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aseline="0">
              <a:latin typeface="ＭＳ ゴシック" pitchFamily="49" charset="-128"/>
              <a:ea typeface="ＭＳ ゴシック" pitchFamily="49" charset="-128"/>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将来負担比率分子は、充当可能財源等が将来負担額を上回ったため前年度に引き続きマイナスとなった。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地方債の現在高が減少となった主な要因は、</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過疎対策事業債等の</a:t>
          </a:r>
          <a:r>
            <a:rPr kumimoji="1" lang="ja-JP" altLang="ja-JP" sz="1400">
              <a:solidFill>
                <a:schemeClr val="dk1"/>
              </a:solidFill>
              <a:effectLst/>
              <a:latin typeface="ＭＳ ゴシック" panose="020B0609070205080204" pitchFamily="49" charset="-128"/>
              <a:ea typeface="ＭＳ ゴシック" panose="020B0609070205080204" pitchFamily="49" charset="-128"/>
              <a:cs typeface="+mn-cs"/>
            </a:rPr>
            <a:t>借入額が元金償還額を下回ったためである。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基準財政需要額算入見込額が増額となったのは、災害復旧事業債や辺地対策事業債の地方債現在高が前年度に比べ増額となったためである。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地方債の現在高は年々減少しているが、朝日ヶ丘団地建替事業や災害復旧事業の財源として地方債を借入れる予定のため今後は増加が見込まれる。そのため、地方債を財源とする大型事業については、事業の緊急性や優先度を十分考慮し、事業を実施す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福岡県添田町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九州北部豪雨災害による災害寄附金の一部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安心・安全なまちづくり推進基金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2,706</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万円積立てた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一方、</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国保会計の赤字補てん財源として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1,209</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定住促進住宅取得支援事業やリノベーション事業支援金等の財源として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万円を取り崩した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4,430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万円の減額となった。</a:t>
          </a:r>
          <a:endParaRPr lang="ja-JP" altLang="ja-JP" sz="1300">
            <a:effectLst/>
            <a:latin typeface="ＭＳ ゴシック" panose="020B0609070205080204" pitchFamily="49" charset="-128"/>
            <a:ea typeface="ＭＳ ゴシック" panose="020B0609070205080204" pitchFamily="49"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・財政調整基金については、決算剰余金の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以内の積立を今後も行っていく予定だが、「</a:t>
          </a:r>
          <a:r>
            <a:rPr kumimoji="1" lang="ja-JP" altLang="ja-JP" sz="1300">
              <a:solidFill>
                <a:schemeClr val="dk1"/>
              </a:solidFill>
              <a:effectLst/>
              <a:latin typeface="+mn-lt"/>
              <a:ea typeface="+mn-ea"/>
              <a:cs typeface="+mn-cs"/>
            </a:rPr>
            <a:t>安心・安全なまちづくり推進基金</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元気なまちづくり基金</a:t>
          </a:r>
          <a:r>
            <a:rPr kumimoji="1" lang="ja-JP" altLang="en-US" sz="1300">
              <a:solidFill>
                <a:schemeClr val="dk1"/>
              </a:solidFill>
              <a:effectLst/>
              <a:latin typeface="+mn-lt"/>
              <a:ea typeface="+mn-ea"/>
              <a:cs typeface="+mn-cs"/>
            </a:rPr>
            <a:t>」等の特定目的基金については減少していく見込みである。</a:t>
          </a:r>
          <a:endParaRPr kumimoji="1" lang="en-US" altLang="ja-JP" sz="1300">
            <a:solidFill>
              <a:schemeClr val="dk1"/>
            </a:solidFill>
            <a:effectLst/>
            <a:latin typeface="+mn-lt"/>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・安心・安全なまちづくり推進基金：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様々な自然災害や人為的災害等から添田町民の生命と財産を守ることを目的に、災害予防対策、復旧対策等を迅速に進める経費に充当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元気なまちづくり基金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豊かな自然と歴史のこころがつくる活力あるまちづくりを推進するための経費に充当</a:t>
          </a:r>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添田町物産販売施設整備等の財源に充当</a:t>
          </a:r>
          <a:endParaRPr lang="en-US" altLang="ja-JP" sz="1300">
            <a:solidFill>
              <a:sysClr val="windowText" lastClr="000000"/>
            </a:solidFill>
            <a:effectLst/>
            <a:latin typeface="ＭＳ ゴシック" panose="020B0609070205080204" pitchFamily="49" charset="-128"/>
            <a:ea typeface="ＭＳ ゴシック" panose="020B0609070205080204" pitchFamily="49" charset="-128"/>
          </a:endParaRPr>
        </a:p>
        <a:p>
          <a:r>
            <a:rPr lang="ja-JP" altLang="en-US" sz="1300">
              <a:solidFill>
                <a:sysClr val="windowText" lastClr="000000"/>
              </a:solidFill>
              <a:effectLst/>
              <a:latin typeface="ＭＳ ゴシック" panose="020B0609070205080204" pitchFamily="49" charset="-128"/>
              <a:ea typeface="ＭＳ ゴシック" panose="020B0609070205080204" pitchFamily="49" charset="-128"/>
            </a:rPr>
            <a:t>・そえだ公民館内オークホール基金：オークホールにおける事業の健全な運営とホールの改良、設備等の施設整備の財源に充当</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・安心・安全なまちづくり推進基金：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九州北部豪雨災害による災害寄附金の一部</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2,706</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万円積立てたことによる増加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元気なまちづくり基金：定住促進住宅取得支援事業やリノベーション事業支援金等の財源として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417</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道の駅歓遊舎ひこさんの指定管理納金を</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602</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積立てたことによる増加</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・そえだ公民館内オークホール基金：</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舞台機構改修工事の財源として</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855</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万円を取り崩したことによる減少</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・安心・安全なまちづくり推進基金：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九州北部豪雨の災害復旧事業や</a:t>
          </a:r>
          <a:r>
            <a:rPr lang="ja-JP" altLang="en-US" sz="1300" b="0" i="0" u="none" strike="noStrike" baseline="0">
              <a:solidFill>
                <a:sysClr val="windowText" lastClr="000000"/>
              </a:solidFill>
              <a:latin typeface="ＭＳ ゴシック" panose="020B0609070205080204" pitchFamily="49" charset="-128"/>
              <a:ea typeface="ＭＳ ゴシック" panose="020B0609070205080204" pitchFamily="49" charset="-128"/>
              <a:cs typeface="+mn-cs"/>
            </a:rPr>
            <a:t>河川等観測用カメラ設置工事等の</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災害予防対策</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事業の財源として</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31</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年度までに</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2,706</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・元気なまちづくり基金：</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年度に実施する</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定住促進住宅取得支援事業やリノベーション事業支援金等の財源として</a:t>
          </a:r>
          <a:r>
            <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954</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万円を取崩</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・物産販売事業基金：</a:t>
          </a:r>
          <a:r>
            <a:rPr kumimoji="1"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施設の修繕や長寿命化対策に備え、施設の指定管理納付金を毎年積立予定</a:t>
          </a:r>
          <a:endParaRPr kumimoji="1"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endParaRPr>
        </a:p>
        <a:p>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・そえだ公民館内オークホール基金：</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30</a:t>
          </a:r>
          <a:r>
            <a:rPr lang="ja-JP" altLang="en-US" sz="1300">
              <a:solidFill>
                <a:sysClr val="windowText" lastClr="000000"/>
              </a:solidFill>
              <a:effectLst/>
              <a:latin typeface="ＭＳ ゴシック" panose="020B0609070205080204" pitchFamily="49" charset="-128"/>
              <a:ea typeface="ＭＳ ゴシック" panose="020B0609070205080204" pitchFamily="49" charset="-128"/>
              <a:cs typeface="+mn-cs"/>
            </a:rPr>
            <a:t>年度に実施する</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舞台機構改修工事の財源として</a:t>
          </a:r>
          <a:r>
            <a:rPr lang="en-US"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967</a:t>
          </a:r>
          <a:r>
            <a:rPr kumimoji="1"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万円を</a:t>
          </a:r>
          <a:r>
            <a:rPr lang="ja-JP" altLang="ja-JP" sz="1300">
              <a:solidFill>
                <a:sysClr val="windowText" lastClr="000000"/>
              </a:solidFill>
              <a:effectLst/>
              <a:latin typeface="ＭＳ ゴシック" panose="020B0609070205080204" pitchFamily="49" charset="-128"/>
              <a:ea typeface="ＭＳ ゴシック" panose="020B0609070205080204" pitchFamily="49" charset="-128"/>
              <a:cs typeface="+mn-cs"/>
            </a:rPr>
            <a:t>取崩予定</a:t>
          </a:r>
          <a:endParaRPr lang="ja-JP" altLang="ja-JP" sz="1300">
            <a:solidFill>
              <a:sysClr val="windowText" lastClr="000000"/>
            </a:solidFill>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mn-lt"/>
              <a:ea typeface="+mn-ea"/>
              <a:cs typeface="+mn-cs"/>
            </a:rPr>
            <a:t>国民健康保険会計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の赤字補てん財源等として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1,209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万円を取崩したことによる減少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・決算剰余金の積立が前年度に比べ</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万円増額となったことによる増加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・老朽化した施設の改修経費や災害への備えとして、決算剰余金の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以内を積み立てることとしている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・基金の利子や運用により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万円積立てたことにより増加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年度及び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年度に繰上償還を実施したため地方債償還は減額となっているが、今後も朝日ヶ丘団地建替事業等の大型事業を控えており、計画的に積立を行うこととする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a:extLst>
            <a:ext uri="{FF2B5EF4-FFF2-40B4-BE49-F238E27FC236}">
              <a16:creationId xmlns:a16="http://schemas.microsoft.com/office/drawing/2014/main" xmlns="" id="{00000000-0008-0000-0D00-000004000000}"/>
            </a:ext>
          </a:extLst>
        </xdr:cNvPr>
        <xdr:cNvSpPr/>
      </xdr:nvSpPr>
      <xdr:spPr>
        <a:xfrm>
          <a:off x="17630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a:extLst>
            <a:ext uri="{FF2B5EF4-FFF2-40B4-BE49-F238E27FC236}">
              <a16:creationId xmlns:a16="http://schemas.microsoft.com/office/drawing/2014/main" xmlns="" id="{00000000-0008-0000-0D00-000005000000}"/>
            </a:ext>
          </a:extLst>
        </xdr:cNvPr>
        <xdr:cNvSpPr/>
      </xdr:nvSpPr>
      <xdr:spPr>
        <a:xfrm>
          <a:off x="13058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6" name="正方形/長方形 5">
          <a:extLst>
            <a:ext uri="{FF2B5EF4-FFF2-40B4-BE49-F238E27FC236}">
              <a16:creationId xmlns:a16="http://schemas.microsoft.com/office/drawing/2014/main" xmlns="" id="{00000000-0008-0000-0D00-000006000000}"/>
            </a:ext>
          </a:extLst>
        </xdr:cNvPr>
        <xdr:cNvSpPr/>
      </xdr:nvSpPr>
      <xdr:spPr>
        <a:xfrm>
          <a:off x="14582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7" name="正方形/長方形 6">
          <a:extLst>
            <a:ext uri="{FF2B5EF4-FFF2-40B4-BE49-F238E27FC236}">
              <a16:creationId xmlns:a16="http://schemas.microsoft.com/office/drawing/2014/main" xmlns="" id="{00000000-0008-0000-0D00-000007000000}"/>
            </a:ext>
          </a:extLst>
        </xdr:cNvPr>
        <xdr:cNvSpPr/>
      </xdr:nvSpPr>
      <xdr:spPr>
        <a:xfrm>
          <a:off x="16106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8" name="正方形/長方形 7">
          <a:extLst>
            <a:ext uri="{FF2B5EF4-FFF2-40B4-BE49-F238E27FC236}">
              <a16:creationId xmlns:a16="http://schemas.microsoft.com/office/drawing/2014/main" xmlns="" id="{00000000-0008-0000-0D00-000008000000}"/>
            </a:ext>
          </a:extLst>
        </xdr:cNvPr>
        <xdr:cNvSpPr/>
      </xdr:nvSpPr>
      <xdr:spPr>
        <a:xfrm>
          <a:off x="17630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9" name="正方形/長方形 8">
          <a:extLst>
            <a:ext uri="{FF2B5EF4-FFF2-40B4-BE49-F238E27FC236}">
              <a16:creationId xmlns:a16="http://schemas.microsoft.com/office/drawing/2014/main" xmlns="" id="{00000000-0008-0000-0D00-000009000000}"/>
            </a:ext>
          </a:extLst>
        </xdr:cNvPr>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0" name="正方形/長方形 9">
          <a:extLst>
            <a:ext uri="{FF2B5EF4-FFF2-40B4-BE49-F238E27FC236}">
              <a16:creationId xmlns:a16="http://schemas.microsoft.com/office/drawing/2014/main" xmlns="" id="{00000000-0008-0000-0D00-00000A000000}"/>
            </a:ext>
          </a:extLst>
        </xdr:cNvPr>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1" name="正方形/長方形 10">
          <a:extLst>
            <a:ext uri="{FF2B5EF4-FFF2-40B4-BE49-F238E27FC236}">
              <a16:creationId xmlns:a16="http://schemas.microsoft.com/office/drawing/2014/main" xmlns="" id="{00000000-0008-0000-0D00-00000B000000}"/>
            </a:ext>
          </a:extLst>
        </xdr:cNvPr>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2" name="正方形/長方形 11">
          <a:extLst>
            <a:ext uri="{FF2B5EF4-FFF2-40B4-BE49-F238E27FC236}">
              <a16:creationId xmlns:a16="http://schemas.microsoft.com/office/drawing/2014/main" xmlns="" id="{00000000-0008-0000-0D00-00000C000000}"/>
            </a:ext>
          </a:extLst>
        </xdr:cNvPr>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3" name="正方形/長方形 12">
          <a:extLst>
            <a:ext uri="{FF2B5EF4-FFF2-40B4-BE49-F238E27FC236}">
              <a16:creationId xmlns:a16="http://schemas.microsoft.com/office/drawing/2014/main" xmlns="" id="{00000000-0008-0000-0D00-00000D000000}"/>
            </a:ext>
          </a:extLst>
        </xdr:cNvPr>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4" name="正方形/長方形 13">
          <a:extLst>
            <a:ext uri="{FF2B5EF4-FFF2-40B4-BE49-F238E27FC236}">
              <a16:creationId xmlns:a16="http://schemas.microsoft.com/office/drawing/2014/main" xmlns="" id="{00000000-0008-0000-0D00-00000E000000}"/>
            </a:ext>
          </a:extLst>
        </xdr:cNvPr>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5" name="正方形/長方形 14">
          <a:extLst>
            <a:ext uri="{FF2B5EF4-FFF2-40B4-BE49-F238E27FC236}">
              <a16:creationId xmlns:a16="http://schemas.microsoft.com/office/drawing/2014/main" xmlns="" id="{00000000-0008-0000-0D00-00000F000000}"/>
            </a:ext>
          </a:extLst>
        </xdr:cNvPr>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6" name="正方形/長方形 15">
          <a:extLst>
            <a:ext uri="{FF2B5EF4-FFF2-40B4-BE49-F238E27FC236}">
              <a16:creationId xmlns:a16="http://schemas.microsoft.com/office/drawing/2014/main" xmlns="" id="{00000000-0008-0000-0D00-000010000000}"/>
            </a:ext>
          </a:extLst>
        </xdr:cNvPr>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7" name="正方形/長方形 16">
          <a:extLst>
            <a:ext uri="{FF2B5EF4-FFF2-40B4-BE49-F238E27FC236}">
              <a16:creationId xmlns:a16="http://schemas.microsoft.com/office/drawing/2014/main" xmlns="" id="{00000000-0008-0000-0D00-000011000000}"/>
            </a:ext>
          </a:extLst>
        </xdr:cNvPr>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8" name="正方形/長方形 17">
          <a:extLst>
            <a:ext uri="{FF2B5EF4-FFF2-40B4-BE49-F238E27FC236}">
              <a16:creationId xmlns:a16="http://schemas.microsoft.com/office/drawing/2014/main" xmlns="" id="{00000000-0008-0000-0D00-000012000000}"/>
            </a:ext>
          </a:extLst>
        </xdr:cNvPr>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9" name="正方形/長方形 18">
          <a:extLst>
            <a:ext uri="{FF2B5EF4-FFF2-40B4-BE49-F238E27FC236}">
              <a16:creationId xmlns:a16="http://schemas.microsoft.com/office/drawing/2014/main" xmlns="" id="{00000000-0008-0000-0D00-000013000000}"/>
            </a:ext>
          </a:extLst>
        </xdr:cNvPr>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0" name="正方形/長方形 19">
          <a:extLst>
            <a:ext uri="{FF2B5EF4-FFF2-40B4-BE49-F238E27FC236}">
              <a16:creationId xmlns:a16="http://schemas.microsoft.com/office/drawing/2014/main" xmlns="" id="{00000000-0008-0000-0D00-000014000000}"/>
            </a:ext>
          </a:extLst>
        </xdr:cNvPr>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1" name="正方形/長方形 20">
          <a:extLst>
            <a:ext uri="{FF2B5EF4-FFF2-40B4-BE49-F238E27FC236}">
              <a16:creationId xmlns:a16="http://schemas.microsoft.com/office/drawing/2014/main" xmlns="" id="{00000000-0008-0000-0D00-000015000000}"/>
            </a:ext>
          </a:extLst>
        </xdr:cNvPr>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2" name="正方形/長方形 21">
          <a:extLst>
            <a:ext uri="{FF2B5EF4-FFF2-40B4-BE49-F238E27FC236}">
              <a16:creationId xmlns:a16="http://schemas.microsoft.com/office/drawing/2014/main" xmlns="" id="{00000000-0008-0000-0D00-000016000000}"/>
            </a:ext>
          </a:extLst>
        </xdr:cNvPr>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3" name="正方形/長方形 22">
          <a:extLst>
            <a:ext uri="{FF2B5EF4-FFF2-40B4-BE49-F238E27FC236}">
              <a16:creationId xmlns:a16="http://schemas.microsoft.com/office/drawing/2014/main" xmlns="" id="{00000000-0008-0000-0D00-000017000000}"/>
            </a:ext>
          </a:extLst>
        </xdr:cNvPr>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4" name="正方形/長方形 23">
          <a:extLst>
            <a:ext uri="{FF2B5EF4-FFF2-40B4-BE49-F238E27FC236}">
              <a16:creationId xmlns:a16="http://schemas.microsoft.com/office/drawing/2014/main" xmlns="" id="{00000000-0008-0000-0D00-000018000000}"/>
            </a:ext>
          </a:extLst>
        </xdr:cNvPr>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5" name="正方形/長方形 24">
          <a:extLst>
            <a:ext uri="{FF2B5EF4-FFF2-40B4-BE49-F238E27FC236}">
              <a16:creationId xmlns:a16="http://schemas.microsoft.com/office/drawing/2014/main" xmlns="" id="{00000000-0008-0000-0D00-000019000000}"/>
            </a:ext>
          </a:extLst>
        </xdr:cNvPr>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6" name="角丸四角形 25">
          <a:extLst>
            <a:ext uri="{FF2B5EF4-FFF2-40B4-BE49-F238E27FC236}">
              <a16:creationId xmlns:a16="http://schemas.microsoft.com/office/drawing/2014/main" xmlns="" id="{00000000-0008-0000-0D00-00001A000000}"/>
            </a:ext>
          </a:extLst>
        </xdr:cNvPr>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7" name="正方形/長方形 26">
          <a:extLst>
            <a:ext uri="{FF2B5EF4-FFF2-40B4-BE49-F238E27FC236}">
              <a16:creationId xmlns:a16="http://schemas.microsoft.com/office/drawing/2014/main" xmlns="" id="{00000000-0008-0000-0D00-00001B000000}"/>
            </a:ext>
          </a:extLst>
        </xdr:cNvPr>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8" name="正方形/長方形 27">
          <a:extLst>
            <a:ext uri="{FF2B5EF4-FFF2-40B4-BE49-F238E27FC236}">
              <a16:creationId xmlns:a16="http://schemas.microsoft.com/office/drawing/2014/main" xmlns="" id="{00000000-0008-0000-0D00-00001C000000}"/>
            </a:ext>
          </a:extLst>
        </xdr:cNvPr>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9" name="正方形/長方形 28">
          <a:extLst>
            <a:ext uri="{FF2B5EF4-FFF2-40B4-BE49-F238E27FC236}">
              <a16:creationId xmlns:a16="http://schemas.microsoft.com/office/drawing/2014/main" xmlns="" id="{00000000-0008-0000-0D00-00001D000000}"/>
            </a:ext>
          </a:extLst>
        </xdr:cNvPr>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0" name="直線コネクタ 29">
          <a:extLst>
            <a:ext uri="{FF2B5EF4-FFF2-40B4-BE49-F238E27FC236}">
              <a16:creationId xmlns:a16="http://schemas.microsoft.com/office/drawing/2014/main" xmlns="" id="{00000000-0008-0000-0D00-00001E000000}"/>
            </a:ext>
          </a:extLst>
        </xdr:cNvPr>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1" name="楕円 30">
          <a:extLst>
            <a:ext uri="{FF2B5EF4-FFF2-40B4-BE49-F238E27FC236}">
              <a16:creationId xmlns:a16="http://schemas.microsoft.com/office/drawing/2014/main" xmlns="" id="{00000000-0008-0000-0D00-00001F000000}"/>
            </a:ext>
          </a:extLst>
        </xdr:cNvPr>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2" name="フローチャート: 判断 31">
          <a:extLst>
            <a:ext uri="{FF2B5EF4-FFF2-40B4-BE49-F238E27FC236}">
              <a16:creationId xmlns:a16="http://schemas.microsoft.com/office/drawing/2014/main" xmlns="" id="{00000000-0008-0000-0D00-000020000000}"/>
            </a:ext>
          </a:extLst>
        </xdr:cNvPr>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3" name="直線コネクタ 32">
          <a:extLst>
            <a:ext uri="{FF2B5EF4-FFF2-40B4-BE49-F238E27FC236}">
              <a16:creationId xmlns:a16="http://schemas.microsoft.com/office/drawing/2014/main" xmlns="" id="{00000000-0008-0000-0D00-000021000000}"/>
            </a:ext>
          </a:extLst>
        </xdr:cNvPr>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4" name="直線コネクタ 33">
          <a:extLst>
            <a:ext uri="{FF2B5EF4-FFF2-40B4-BE49-F238E27FC236}">
              <a16:creationId xmlns:a16="http://schemas.microsoft.com/office/drawing/2014/main" xmlns="" id="{00000000-0008-0000-0D00-000022000000}"/>
            </a:ext>
          </a:extLst>
        </xdr:cNvPr>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5" name="直線コネクタ 34">
          <a:extLst>
            <a:ext uri="{FF2B5EF4-FFF2-40B4-BE49-F238E27FC236}">
              <a16:creationId xmlns:a16="http://schemas.microsoft.com/office/drawing/2014/main" xmlns="" id="{00000000-0008-0000-0D00-000023000000}"/>
            </a:ext>
          </a:extLst>
        </xdr:cNvPr>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6" name="直線コネクタ 35">
          <a:extLst>
            <a:ext uri="{FF2B5EF4-FFF2-40B4-BE49-F238E27FC236}">
              <a16:creationId xmlns:a16="http://schemas.microsoft.com/office/drawing/2014/main" xmlns="" id="{00000000-0008-0000-0D00-000024000000}"/>
            </a:ext>
          </a:extLst>
        </xdr:cNvPr>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7" name="テキスト ボックス 36">
          <a:extLst>
            <a:ext uri="{FF2B5EF4-FFF2-40B4-BE49-F238E27FC236}">
              <a16:creationId xmlns:a16="http://schemas.microsoft.com/office/drawing/2014/main" xmlns="" id="{00000000-0008-0000-0D00-000025000000}"/>
            </a:ext>
          </a:extLst>
        </xdr:cNvPr>
        <xdr:cNvSpPr txBox="1"/>
      </xdr:nvSpPr>
      <xdr:spPr>
        <a:xfrm>
          <a:off x="419100" y="21050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8" name="テキスト ボックス 37">
          <a:extLst>
            <a:ext uri="{FF2B5EF4-FFF2-40B4-BE49-F238E27FC236}">
              <a16:creationId xmlns:a16="http://schemas.microsoft.com/office/drawing/2014/main" xmlns="" id="{00000000-0008-0000-0D00-000026000000}"/>
            </a:ext>
          </a:extLst>
        </xdr:cNvPr>
        <xdr:cNvSpPr txBox="1"/>
      </xdr:nvSpPr>
      <xdr:spPr>
        <a:xfrm>
          <a:off x="419100" y="239712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9" name="テキスト ボックス 38">
          <a:extLst>
            <a:ext uri="{FF2B5EF4-FFF2-40B4-BE49-F238E27FC236}">
              <a16:creationId xmlns:a16="http://schemas.microsoft.com/office/drawing/2014/main" xmlns="" id="{00000000-0008-0000-0D00-000027000000}"/>
            </a:ext>
          </a:extLst>
        </xdr:cNvPr>
        <xdr:cNvSpPr txBox="1"/>
      </xdr:nvSpPr>
      <xdr:spPr>
        <a:xfrm>
          <a:off x="419100" y="268922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0" name="テキスト ボックス 39">
          <a:extLst>
            <a:ext uri="{FF2B5EF4-FFF2-40B4-BE49-F238E27FC236}">
              <a16:creationId xmlns:a16="http://schemas.microsoft.com/office/drawing/2014/main" xmlns="" id="{00000000-0008-0000-0D00-000028000000}"/>
            </a:ext>
          </a:extLst>
        </xdr:cNvPr>
        <xdr:cNvSpPr txBox="1"/>
      </xdr:nvSpPr>
      <xdr:spPr>
        <a:xfrm>
          <a:off x="419100" y="298132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1" name="正方形/長方形 40">
          <a:extLst>
            <a:ext uri="{FF2B5EF4-FFF2-40B4-BE49-F238E27FC236}">
              <a16:creationId xmlns:a16="http://schemas.microsoft.com/office/drawing/2014/main" xmlns="" id="{00000000-0008-0000-0D00-000029000000}"/>
            </a:ext>
          </a:extLst>
        </xdr:cNvPr>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2" name="正方形/長方形 41">
          <a:extLst>
            <a:ext uri="{FF2B5EF4-FFF2-40B4-BE49-F238E27FC236}">
              <a16:creationId xmlns:a16="http://schemas.microsoft.com/office/drawing/2014/main" xmlns="" id="{00000000-0008-0000-0D00-00002A000000}"/>
            </a:ext>
          </a:extLst>
        </xdr:cNvPr>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3" name="正方形/長方形 42">
          <a:extLst>
            <a:ext uri="{FF2B5EF4-FFF2-40B4-BE49-F238E27FC236}">
              <a16:creationId xmlns:a16="http://schemas.microsoft.com/office/drawing/2014/main" xmlns="" id="{00000000-0008-0000-0D00-00002B000000}"/>
            </a:ext>
          </a:extLst>
        </xdr:cNvPr>
        <xdr:cNvSpPr/>
      </xdr:nvSpPr>
      <xdr:spPr>
        <a:xfrm>
          <a:off x="4012062" y="3836446"/>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4" name="正方形/長方形 43">
          <a:extLst>
            <a:ext uri="{FF2B5EF4-FFF2-40B4-BE49-F238E27FC236}">
              <a16:creationId xmlns:a16="http://schemas.microsoft.com/office/drawing/2014/main" xmlns="" id="{00000000-0008-0000-0D00-00002C000000}"/>
            </a:ext>
          </a:extLst>
        </xdr:cNvPr>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5" name="正方形/長方形 44">
          <a:extLst>
            <a:ext uri="{FF2B5EF4-FFF2-40B4-BE49-F238E27FC236}">
              <a16:creationId xmlns:a16="http://schemas.microsoft.com/office/drawing/2014/main" xmlns="" id="{00000000-0008-0000-0D00-00002D000000}"/>
            </a:ext>
          </a:extLst>
        </xdr:cNvPr>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6" name="正方形/長方形 45">
          <a:extLst>
            <a:ext uri="{FF2B5EF4-FFF2-40B4-BE49-F238E27FC236}">
              <a16:creationId xmlns:a16="http://schemas.microsoft.com/office/drawing/2014/main" xmlns="" id="{00000000-0008-0000-0D00-00002E000000}"/>
            </a:ext>
          </a:extLst>
        </xdr:cNvPr>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7" name="正方形/長方形 46">
          <a:extLst>
            <a:ext uri="{FF2B5EF4-FFF2-40B4-BE49-F238E27FC236}">
              <a16:creationId xmlns:a16="http://schemas.microsoft.com/office/drawing/2014/main" xmlns="" id="{00000000-0008-0000-0D00-00002F000000}"/>
            </a:ext>
          </a:extLst>
        </xdr:cNvPr>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8" name="正方形/長方形 47">
          <a:extLst>
            <a:ext uri="{FF2B5EF4-FFF2-40B4-BE49-F238E27FC236}">
              <a16:creationId xmlns:a16="http://schemas.microsoft.com/office/drawing/2014/main" xmlns="" id="{00000000-0008-0000-0D00-000030000000}"/>
            </a:ext>
          </a:extLst>
        </xdr:cNvPr>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9" name="正方形/長方形 48">
          <a:extLst>
            <a:ext uri="{FF2B5EF4-FFF2-40B4-BE49-F238E27FC236}">
              <a16:creationId xmlns:a16="http://schemas.microsoft.com/office/drawing/2014/main" xmlns="" id="{00000000-0008-0000-0D00-000031000000}"/>
            </a:ext>
          </a:extLst>
        </xdr:cNvPr>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0" name="正方形/長方形 49">
          <a:extLst>
            <a:ext uri="{FF2B5EF4-FFF2-40B4-BE49-F238E27FC236}">
              <a16:creationId xmlns:a16="http://schemas.microsoft.com/office/drawing/2014/main" xmlns="" id="{00000000-0008-0000-0D00-000032000000}"/>
            </a:ext>
          </a:extLst>
        </xdr:cNvPr>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1" name="正方形/長方形 50">
          <a:extLst>
            <a:ext uri="{FF2B5EF4-FFF2-40B4-BE49-F238E27FC236}">
              <a16:creationId xmlns:a16="http://schemas.microsoft.com/office/drawing/2014/main" xmlns="" id="{00000000-0008-0000-0D00-000033000000}"/>
            </a:ext>
          </a:extLst>
        </xdr:cNvPr>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2" name="正方形/長方形 51">
          <a:extLst>
            <a:ext uri="{FF2B5EF4-FFF2-40B4-BE49-F238E27FC236}">
              <a16:creationId xmlns:a16="http://schemas.microsoft.com/office/drawing/2014/main" xmlns="" id="{00000000-0008-0000-0D00-000034000000}"/>
            </a:ext>
          </a:extLst>
        </xdr:cNvPr>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3" name="テキスト ボックス 52">
          <a:extLst>
            <a:ext uri="{FF2B5EF4-FFF2-40B4-BE49-F238E27FC236}">
              <a16:creationId xmlns:a16="http://schemas.microsoft.com/office/drawing/2014/main" xmlns="" id="{00000000-0008-0000-0D00-000035000000}"/>
            </a:ext>
          </a:extLst>
        </xdr:cNvPr>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有形固定資産減価償却率については他団体平均と比較すると下回っている。</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しかし、今後は施設老朽化により減価償却率の数値悪化が見込まれることから、維持管理費用の増加が財政状況に影響を与える事が懸念される。</a:t>
          </a:r>
          <a:endParaRPr lang="ja-JP" altLang="ja-JP">
            <a:effectLst/>
          </a:endParaRPr>
        </a:p>
        <a:p>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年度に策定した公共施設等総合管理計画において、公共施設等の延べ床面積を</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％削減するという目標を掲げており、老朽化した施設の集約化・複合化や除去に向け取組まなければならない。</a:t>
          </a:r>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4" name="テキスト ボックス 53">
          <a:extLst>
            <a:ext uri="{FF2B5EF4-FFF2-40B4-BE49-F238E27FC236}">
              <a16:creationId xmlns:a16="http://schemas.microsoft.com/office/drawing/2014/main" xmlns="" id="{00000000-0008-0000-0D00-000036000000}"/>
            </a:ext>
          </a:extLst>
        </xdr:cNvPr>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5" name="直線コネクタ 54">
          <a:extLst>
            <a:ext uri="{FF2B5EF4-FFF2-40B4-BE49-F238E27FC236}">
              <a16:creationId xmlns:a16="http://schemas.microsoft.com/office/drawing/2014/main" xmlns="" id="{00000000-0008-0000-0D00-000037000000}"/>
            </a:ext>
          </a:extLst>
        </xdr:cNvPr>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6" name="テキスト ボックス 55">
          <a:extLst>
            <a:ext uri="{FF2B5EF4-FFF2-40B4-BE49-F238E27FC236}">
              <a16:creationId xmlns:a16="http://schemas.microsoft.com/office/drawing/2014/main" xmlns="" id="{00000000-0008-0000-0D00-000038000000}"/>
            </a:ext>
          </a:extLst>
        </xdr:cNvPr>
        <xdr:cNvSpPr txBox="1"/>
      </xdr:nvSpPr>
      <xdr:spPr>
        <a:xfrm>
          <a:off x="847106" y="6246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7" name="直線コネクタ 56">
          <a:extLst>
            <a:ext uri="{FF2B5EF4-FFF2-40B4-BE49-F238E27FC236}">
              <a16:creationId xmlns:a16="http://schemas.microsoft.com/office/drawing/2014/main" xmlns="" id="{00000000-0008-0000-0D00-000039000000}"/>
            </a:ext>
          </a:extLst>
        </xdr:cNvPr>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8" name="テキスト ボックス 57">
          <a:extLst>
            <a:ext uri="{FF2B5EF4-FFF2-40B4-BE49-F238E27FC236}">
              <a16:creationId xmlns:a16="http://schemas.microsoft.com/office/drawing/2014/main" xmlns="" id="{00000000-0008-0000-0D00-00003A000000}"/>
            </a:ext>
          </a:extLst>
        </xdr:cNvPr>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9" name="直線コネクタ 58">
          <a:extLst>
            <a:ext uri="{FF2B5EF4-FFF2-40B4-BE49-F238E27FC236}">
              <a16:creationId xmlns:a16="http://schemas.microsoft.com/office/drawing/2014/main" xmlns="" id="{00000000-0008-0000-0D00-00003B000000}"/>
            </a:ext>
          </a:extLst>
        </xdr:cNvPr>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0" name="テキスト ボックス 59">
          <a:extLst>
            <a:ext uri="{FF2B5EF4-FFF2-40B4-BE49-F238E27FC236}">
              <a16:creationId xmlns:a16="http://schemas.microsoft.com/office/drawing/2014/main" xmlns="" id="{00000000-0008-0000-0D00-00003C000000}"/>
            </a:ext>
          </a:extLst>
        </xdr:cNvPr>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1" name="直線コネクタ 60">
          <a:extLst>
            <a:ext uri="{FF2B5EF4-FFF2-40B4-BE49-F238E27FC236}">
              <a16:creationId xmlns:a16="http://schemas.microsoft.com/office/drawing/2014/main" xmlns="" id="{00000000-0008-0000-0D00-00003D000000}"/>
            </a:ext>
          </a:extLst>
        </xdr:cNvPr>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2" name="テキスト ボックス 61">
          <a:extLst>
            <a:ext uri="{FF2B5EF4-FFF2-40B4-BE49-F238E27FC236}">
              <a16:creationId xmlns:a16="http://schemas.microsoft.com/office/drawing/2014/main" xmlns="" id="{00000000-0008-0000-0D00-00003E000000}"/>
            </a:ext>
          </a:extLst>
        </xdr:cNvPr>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3" name="直線コネクタ 62">
          <a:extLst>
            <a:ext uri="{FF2B5EF4-FFF2-40B4-BE49-F238E27FC236}">
              <a16:creationId xmlns:a16="http://schemas.microsoft.com/office/drawing/2014/main" xmlns="" id="{00000000-0008-0000-0D00-00003F000000}"/>
            </a:ext>
          </a:extLst>
        </xdr:cNvPr>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4" name="テキスト ボックス 63">
          <a:extLst>
            <a:ext uri="{FF2B5EF4-FFF2-40B4-BE49-F238E27FC236}">
              <a16:creationId xmlns:a16="http://schemas.microsoft.com/office/drawing/2014/main" xmlns="" id="{00000000-0008-0000-0D00-000040000000}"/>
            </a:ext>
          </a:extLst>
        </xdr:cNvPr>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5" name="直線コネクタ 64">
          <a:extLst>
            <a:ext uri="{FF2B5EF4-FFF2-40B4-BE49-F238E27FC236}">
              <a16:creationId xmlns:a16="http://schemas.microsoft.com/office/drawing/2014/main" xmlns="" id="{00000000-0008-0000-0D00-000041000000}"/>
            </a:ext>
          </a:extLst>
        </xdr:cNvPr>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6" name="テキスト ボックス 65">
          <a:extLst>
            <a:ext uri="{FF2B5EF4-FFF2-40B4-BE49-F238E27FC236}">
              <a16:creationId xmlns:a16="http://schemas.microsoft.com/office/drawing/2014/main" xmlns="" id="{00000000-0008-0000-0D00-000042000000}"/>
            </a:ext>
          </a:extLst>
        </xdr:cNvPr>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7" name="直線コネクタ 66">
          <a:extLst>
            <a:ext uri="{FF2B5EF4-FFF2-40B4-BE49-F238E27FC236}">
              <a16:creationId xmlns:a16="http://schemas.microsoft.com/office/drawing/2014/main" xmlns="" id="{00000000-0008-0000-0D00-000043000000}"/>
            </a:ext>
          </a:extLst>
        </xdr:cNvPr>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8" name="テキスト ボックス 67">
          <a:extLst>
            <a:ext uri="{FF2B5EF4-FFF2-40B4-BE49-F238E27FC236}">
              <a16:creationId xmlns:a16="http://schemas.microsoft.com/office/drawing/2014/main" xmlns="" id="{00000000-0008-0000-0D00-000044000000}"/>
            </a:ext>
          </a:extLst>
        </xdr:cNvPr>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xmlns="" id="{00000000-0008-0000-0D00-000045000000}"/>
            </a:ext>
          </a:extLst>
        </xdr:cNvPr>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a:extLst>
            <a:ext uri="{FF2B5EF4-FFF2-40B4-BE49-F238E27FC236}">
              <a16:creationId xmlns:a16="http://schemas.microsoft.com/office/drawing/2014/main" xmlns="" id="{00000000-0008-0000-0D00-000046000000}"/>
            </a:ext>
          </a:extLst>
        </xdr:cNvPr>
        <xdr:cNvSpPr txBox="1"/>
      </xdr:nvSpPr>
      <xdr:spPr>
        <a:xfrm>
          <a:off x="795811" y="4087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xmlns="" id="{00000000-0008-0000-0D00-000047000000}"/>
            </a:ext>
          </a:extLst>
        </xdr:cNvPr>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21136</xdr:rowOff>
    </xdr:from>
    <xdr:to>
      <xdr:col>23</xdr:col>
      <xdr:colOff>85090</xdr:colOff>
      <xdr:row>35</xdr:row>
      <xdr:rowOff>28212</xdr:rowOff>
    </xdr:to>
    <xdr:cxnSp macro="">
      <xdr:nvCxnSpPr>
        <xdr:cNvPr id="72" name="直線コネクタ 71">
          <a:extLst>
            <a:ext uri="{FF2B5EF4-FFF2-40B4-BE49-F238E27FC236}">
              <a16:creationId xmlns:a16="http://schemas.microsoft.com/office/drawing/2014/main" xmlns="" id="{00000000-0008-0000-0D00-000048000000}"/>
            </a:ext>
          </a:extLst>
        </xdr:cNvPr>
        <xdr:cNvCxnSpPr/>
      </xdr:nvCxnSpPr>
      <xdr:spPr>
        <a:xfrm flipV="1">
          <a:off x="4760595" y="4650286"/>
          <a:ext cx="1270" cy="13786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32039</xdr:rowOff>
    </xdr:from>
    <xdr:ext cx="405111" cy="259045"/>
    <xdr:sp macro="" textlink="">
      <xdr:nvSpPr>
        <xdr:cNvPr id="73" name="有形固定資産減価償却率最小値テキスト">
          <a:extLst>
            <a:ext uri="{FF2B5EF4-FFF2-40B4-BE49-F238E27FC236}">
              <a16:creationId xmlns:a16="http://schemas.microsoft.com/office/drawing/2014/main" xmlns="" id="{00000000-0008-0000-0D00-000049000000}"/>
            </a:ext>
          </a:extLst>
        </xdr:cNvPr>
        <xdr:cNvSpPr txBox="1"/>
      </xdr:nvSpPr>
      <xdr:spPr>
        <a:xfrm>
          <a:off x="4813300" y="60327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28212</xdr:rowOff>
    </xdr:from>
    <xdr:to>
      <xdr:col>23</xdr:col>
      <xdr:colOff>174625</xdr:colOff>
      <xdr:row>35</xdr:row>
      <xdr:rowOff>28212</xdr:rowOff>
    </xdr:to>
    <xdr:cxnSp macro="">
      <xdr:nvCxnSpPr>
        <xdr:cNvPr id="74" name="直線コネクタ 73">
          <a:extLst>
            <a:ext uri="{FF2B5EF4-FFF2-40B4-BE49-F238E27FC236}">
              <a16:creationId xmlns:a16="http://schemas.microsoft.com/office/drawing/2014/main" xmlns="" id="{00000000-0008-0000-0D00-00004A000000}"/>
            </a:ext>
          </a:extLst>
        </xdr:cNvPr>
        <xdr:cNvCxnSpPr/>
      </xdr:nvCxnSpPr>
      <xdr:spPr>
        <a:xfrm>
          <a:off x="4673600" y="60289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139263</xdr:rowOff>
    </xdr:from>
    <xdr:ext cx="405111" cy="259045"/>
    <xdr:sp macro="" textlink="">
      <xdr:nvSpPr>
        <xdr:cNvPr id="75" name="有形固定資産減価償却率最大値テキスト">
          <a:extLst>
            <a:ext uri="{FF2B5EF4-FFF2-40B4-BE49-F238E27FC236}">
              <a16:creationId xmlns:a16="http://schemas.microsoft.com/office/drawing/2014/main" xmlns="" id="{00000000-0008-0000-0D00-00004B000000}"/>
            </a:ext>
          </a:extLst>
        </xdr:cNvPr>
        <xdr:cNvSpPr txBox="1"/>
      </xdr:nvSpPr>
      <xdr:spPr>
        <a:xfrm>
          <a:off x="4813300" y="4425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21136</xdr:rowOff>
    </xdr:from>
    <xdr:to>
      <xdr:col>23</xdr:col>
      <xdr:colOff>174625</xdr:colOff>
      <xdr:row>27</xdr:row>
      <xdr:rowOff>21136</xdr:rowOff>
    </xdr:to>
    <xdr:cxnSp macro="">
      <xdr:nvCxnSpPr>
        <xdr:cNvPr id="76" name="直線コネクタ 75">
          <a:extLst>
            <a:ext uri="{FF2B5EF4-FFF2-40B4-BE49-F238E27FC236}">
              <a16:creationId xmlns:a16="http://schemas.microsoft.com/office/drawing/2014/main" xmlns="" id="{00000000-0008-0000-0D00-00004C000000}"/>
            </a:ext>
          </a:extLst>
        </xdr:cNvPr>
        <xdr:cNvCxnSpPr/>
      </xdr:nvCxnSpPr>
      <xdr:spPr>
        <a:xfrm>
          <a:off x="4673600" y="4650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108</xdr:rowOff>
    </xdr:from>
    <xdr:ext cx="405111" cy="259045"/>
    <xdr:sp macro="" textlink="">
      <xdr:nvSpPr>
        <xdr:cNvPr id="77" name="有形固定資産減価償却率平均値テキスト">
          <a:extLst>
            <a:ext uri="{FF2B5EF4-FFF2-40B4-BE49-F238E27FC236}">
              <a16:creationId xmlns:a16="http://schemas.microsoft.com/office/drawing/2014/main" xmlns="" id="{00000000-0008-0000-0D00-00004D000000}"/>
            </a:ext>
          </a:extLst>
        </xdr:cNvPr>
        <xdr:cNvSpPr txBox="1"/>
      </xdr:nvSpPr>
      <xdr:spPr>
        <a:xfrm>
          <a:off x="4813300" y="53150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21681</xdr:rowOff>
    </xdr:from>
    <xdr:to>
      <xdr:col>23</xdr:col>
      <xdr:colOff>136525</xdr:colOff>
      <xdr:row>31</xdr:row>
      <xdr:rowOff>123281</xdr:rowOff>
    </xdr:to>
    <xdr:sp macro="" textlink="">
      <xdr:nvSpPr>
        <xdr:cNvPr id="78" name="フローチャート: 判断 77">
          <a:extLst>
            <a:ext uri="{FF2B5EF4-FFF2-40B4-BE49-F238E27FC236}">
              <a16:creationId xmlns:a16="http://schemas.microsoft.com/office/drawing/2014/main" xmlns="" id="{00000000-0008-0000-0D00-00004E000000}"/>
            </a:ext>
          </a:extLst>
        </xdr:cNvPr>
        <xdr:cNvSpPr/>
      </xdr:nvSpPr>
      <xdr:spPr>
        <a:xfrm>
          <a:off x="4711700" y="533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89535</xdr:rowOff>
    </xdr:from>
    <xdr:to>
      <xdr:col>19</xdr:col>
      <xdr:colOff>187325</xdr:colOff>
      <xdr:row>32</xdr:row>
      <xdr:rowOff>19685</xdr:rowOff>
    </xdr:to>
    <xdr:sp macro="" textlink="">
      <xdr:nvSpPr>
        <xdr:cNvPr id="79" name="フローチャート: 判断 78">
          <a:extLst>
            <a:ext uri="{FF2B5EF4-FFF2-40B4-BE49-F238E27FC236}">
              <a16:creationId xmlns:a16="http://schemas.microsoft.com/office/drawing/2014/main" xmlns="" id="{00000000-0008-0000-0D00-00004F000000}"/>
            </a:ext>
          </a:extLst>
        </xdr:cNvPr>
        <xdr:cNvSpPr/>
      </xdr:nvSpPr>
      <xdr:spPr>
        <a:xfrm>
          <a:off x="4000500" y="540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135799</xdr:rowOff>
    </xdr:from>
    <xdr:to>
      <xdr:col>15</xdr:col>
      <xdr:colOff>187325</xdr:colOff>
      <xdr:row>32</xdr:row>
      <xdr:rowOff>65949</xdr:rowOff>
    </xdr:to>
    <xdr:sp macro="" textlink="">
      <xdr:nvSpPr>
        <xdr:cNvPr id="80" name="フローチャート: 判断 79">
          <a:extLst>
            <a:ext uri="{FF2B5EF4-FFF2-40B4-BE49-F238E27FC236}">
              <a16:creationId xmlns:a16="http://schemas.microsoft.com/office/drawing/2014/main" xmlns="" id="{00000000-0008-0000-0D00-000050000000}"/>
            </a:ext>
          </a:extLst>
        </xdr:cNvPr>
        <xdr:cNvSpPr/>
      </xdr:nvSpPr>
      <xdr:spPr>
        <a:xfrm>
          <a:off x="3238500" y="545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xmlns="" id="{00000000-0008-0000-0D00-000051000000}"/>
            </a:ext>
          </a:extLst>
        </xdr:cNvPr>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xmlns="" id="{00000000-0008-0000-0D00-000052000000}"/>
            </a:ext>
          </a:extLst>
        </xdr:cNvPr>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xmlns="" id="{00000000-0008-0000-0D00-000053000000}"/>
            </a:ext>
          </a:extLst>
        </xdr:cNvPr>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xmlns="" id="{00000000-0008-0000-0D00-000054000000}"/>
            </a:ext>
          </a:extLst>
        </xdr:cNvPr>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xmlns="" id="{00000000-0008-0000-0D00-000055000000}"/>
            </a:ext>
          </a:extLst>
        </xdr:cNvPr>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157389</xdr:rowOff>
    </xdr:from>
    <xdr:to>
      <xdr:col>19</xdr:col>
      <xdr:colOff>187325</xdr:colOff>
      <xdr:row>32</xdr:row>
      <xdr:rowOff>87539</xdr:rowOff>
    </xdr:to>
    <xdr:sp macro="" textlink="">
      <xdr:nvSpPr>
        <xdr:cNvPr id="86" name="楕円 85">
          <a:extLst>
            <a:ext uri="{FF2B5EF4-FFF2-40B4-BE49-F238E27FC236}">
              <a16:creationId xmlns:a16="http://schemas.microsoft.com/office/drawing/2014/main" xmlns="" id="{00000000-0008-0000-0D00-000056000000}"/>
            </a:ext>
          </a:extLst>
        </xdr:cNvPr>
        <xdr:cNvSpPr/>
      </xdr:nvSpPr>
      <xdr:spPr>
        <a:xfrm>
          <a:off x="4000500" y="547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30</xdr:row>
      <xdr:rowOff>36212</xdr:rowOff>
    </xdr:from>
    <xdr:ext cx="405111" cy="259045"/>
    <xdr:sp macro="" textlink="">
      <xdr:nvSpPr>
        <xdr:cNvPr id="87" name="n_1aveValue有形固定資産減価償却率">
          <a:extLst>
            <a:ext uri="{FF2B5EF4-FFF2-40B4-BE49-F238E27FC236}">
              <a16:creationId xmlns:a16="http://schemas.microsoft.com/office/drawing/2014/main" xmlns="" id="{00000000-0008-0000-0D00-000057000000}"/>
            </a:ext>
          </a:extLst>
        </xdr:cNvPr>
        <xdr:cNvSpPr txBox="1"/>
      </xdr:nvSpPr>
      <xdr:spPr>
        <a:xfrm>
          <a:off x="3836044" y="5179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82476</xdr:rowOff>
    </xdr:from>
    <xdr:ext cx="405111" cy="259045"/>
    <xdr:sp macro="" textlink="">
      <xdr:nvSpPr>
        <xdr:cNvPr id="88" name="n_2aveValue有形固定資産減価償却率">
          <a:extLst>
            <a:ext uri="{FF2B5EF4-FFF2-40B4-BE49-F238E27FC236}">
              <a16:creationId xmlns:a16="http://schemas.microsoft.com/office/drawing/2014/main" xmlns="" id="{00000000-0008-0000-0D00-000058000000}"/>
            </a:ext>
          </a:extLst>
        </xdr:cNvPr>
        <xdr:cNvSpPr txBox="1"/>
      </xdr:nvSpPr>
      <xdr:spPr>
        <a:xfrm>
          <a:off x="3086744" y="5225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78666</xdr:rowOff>
    </xdr:from>
    <xdr:ext cx="405111" cy="259045"/>
    <xdr:sp macro="" textlink="">
      <xdr:nvSpPr>
        <xdr:cNvPr id="89" name="n_1mainValue有形固定資産減価償却率">
          <a:extLst>
            <a:ext uri="{FF2B5EF4-FFF2-40B4-BE49-F238E27FC236}">
              <a16:creationId xmlns:a16="http://schemas.microsoft.com/office/drawing/2014/main" xmlns="" id="{00000000-0008-0000-0D00-000059000000}"/>
            </a:ext>
          </a:extLst>
        </xdr:cNvPr>
        <xdr:cNvSpPr txBox="1"/>
      </xdr:nvSpPr>
      <xdr:spPr>
        <a:xfrm>
          <a:off x="3836044" y="5565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0" name="正方形/長方形 89">
          <a:extLst>
            <a:ext uri="{FF2B5EF4-FFF2-40B4-BE49-F238E27FC236}">
              <a16:creationId xmlns:a16="http://schemas.microsoft.com/office/drawing/2014/main" xmlns="" id="{00000000-0008-0000-0D00-00005A000000}"/>
            </a:ext>
          </a:extLst>
        </xdr:cNvPr>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1" name="正方形/長方形 90">
          <a:extLst>
            <a:ext uri="{FF2B5EF4-FFF2-40B4-BE49-F238E27FC236}">
              <a16:creationId xmlns:a16="http://schemas.microsoft.com/office/drawing/2014/main" xmlns="" id="{00000000-0008-0000-0D00-00005B000000}"/>
            </a:ext>
          </a:extLst>
        </xdr:cNvPr>
        <xdr:cNvSpPr/>
      </xdr:nvSpPr>
      <xdr:spPr>
        <a:xfrm>
          <a:off x="12231601" y="3853117"/>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2" name="正方形/長方形 91">
          <a:extLst>
            <a:ext uri="{FF2B5EF4-FFF2-40B4-BE49-F238E27FC236}">
              <a16:creationId xmlns:a16="http://schemas.microsoft.com/office/drawing/2014/main" xmlns="" id="{00000000-0008-0000-0D00-00005C000000}"/>
            </a:ext>
          </a:extLst>
        </xdr:cNvPr>
        <xdr:cNvSpPr/>
      </xdr:nvSpPr>
      <xdr:spPr>
        <a:xfrm>
          <a:off x="13902138" y="3836446"/>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3" name="正方形/長方形 92">
          <a:extLst>
            <a:ext uri="{FF2B5EF4-FFF2-40B4-BE49-F238E27FC236}">
              <a16:creationId xmlns:a16="http://schemas.microsoft.com/office/drawing/2014/main" xmlns="" id="{00000000-0008-0000-0D00-00005D000000}"/>
            </a:ext>
          </a:extLst>
        </xdr:cNvPr>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4" name="正方形/長方形 93">
          <a:extLst>
            <a:ext uri="{FF2B5EF4-FFF2-40B4-BE49-F238E27FC236}">
              <a16:creationId xmlns:a16="http://schemas.microsoft.com/office/drawing/2014/main" xmlns="" id="{00000000-0008-0000-0D00-00005E000000}"/>
            </a:ext>
          </a:extLst>
        </xdr:cNvPr>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5" name="正方形/長方形 94">
          <a:extLst>
            <a:ext uri="{FF2B5EF4-FFF2-40B4-BE49-F238E27FC236}">
              <a16:creationId xmlns:a16="http://schemas.microsoft.com/office/drawing/2014/main" xmlns="" id="{00000000-0008-0000-0D00-00005F000000}"/>
            </a:ext>
          </a:extLst>
        </xdr:cNvPr>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6" name="正方形/長方形 95">
          <a:extLst>
            <a:ext uri="{FF2B5EF4-FFF2-40B4-BE49-F238E27FC236}">
              <a16:creationId xmlns:a16="http://schemas.microsoft.com/office/drawing/2014/main" xmlns="" id="{00000000-0008-0000-0D00-000060000000}"/>
            </a:ext>
          </a:extLst>
        </xdr:cNvPr>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7" name="正方形/長方形 96">
          <a:extLst>
            <a:ext uri="{FF2B5EF4-FFF2-40B4-BE49-F238E27FC236}">
              <a16:creationId xmlns:a16="http://schemas.microsoft.com/office/drawing/2014/main" xmlns="" id="{00000000-0008-0000-0D00-000061000000}"/>
            </a:ext>
          </a:extLst>
        </xdr:cNvPr>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8" name="正方形/長方形 97">
          <a:extLst>
            <a:ext uri="{FF2B5EF4-FFF2-40B4-BE49-F238E27FC236}">
              <a16:creationId xmlns:a16="http://schemas.microsoft.com/office/drawing/2014/main" xmlns="" id="{00000000-0008-0000-0D00-000062000000}"/>
            </a:ext>
          </a:extLst>
        </xdr:cNvPr>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9" name="正方形/長方形 98">
          <a:extLst>
            <a:ext uri="{FF2B5EF4-FFF2-40B4-BE49-F238E27FC236}">
              <a16:creationId xmlns:a16="http://schemas.microsoft.com/office/drawing/2014/main" xmlns="" id="{00000000-0008-0000-0D00-000063000000}"/>
            </a:ext>
          </a:extLst>
        </xdr:cNvPr>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0" name="正方形/長方形 99">
          <a:extLst>
            <a:ext uri="{FF2B5EF4-FFF2-40B4-BE49-F238E27FC236}">
              <a16:creationId xmlns:a16="http://schemas.microsoft.com/office/drawing/2014/main" xmlns="" id="{00000000-0008-0000-0D00-000064000000}"/>
            </a:ext>
          </a:extLst>
        </xdr:cNvPr>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1" name="正方形/長方形 100">
          <a:extLst>
            <a:ext uri="{FF2B5EF4-FFF2-40B4-BE49-F238E27FC236}">
              <a16:creationId xmlns:a16="http://schemas.microsoft.com/office/drawing/2014/main" xmlns="" id="{00000000-0008-0000-0D00-000065000000}"/>
            </a:ext>
          </a:extLst>
        </xdr:cNvPr>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2" name="テキスト ボックス 101">
          <a:extLst>
            <a:ext uri="{FF2B5EF4-FFF2-40B4-BE49-F238E27FC236}">
              <a16:creationId xmlns:a16="http://schemas.microsoft.com/office/drawing/2014/main" xmlns="" id="{00000000-0008-0000-0D00-000066000000}"/>
            </a:ext>
          </a:extLst>
        </xdr:cNvPr>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latin typeface="ＭＳ Ｐゴシック" panose="020B0600070205080204" pitchFamily="50" charset="-128"/>
              <a:ea typeface="ＭＳ Ｐゴシック" panose="020B0600070205080204" pitchFamily="50" charset="-128"/>
            </a:rPr>
            <a:t>　債務償還可能年数は類似団体平均を下回っており、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主な要因としては、</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年度に繰上償還を行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ったことや、大型事業の財源として借入した地方債の償還終了に伴い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たこと</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が原因である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学校環境整備事業や公営住宅建設事業が予定されており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地方</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債残高が増加していく見込み</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がある</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ため、新規大型事業については事業内容を十分に考慮し、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公債費抑制の対策を行っていく。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3" name="テキスト ボックス 102">
          <a:extLst>
            <a:ext uri="{FF2B5EF4-FFF2-40B4-BE49-F238E27FC236}">
              <a16:creationId xmlns:a16="http://schemas.microsoft.com/office/drawing/2014/main" xmlns="" id="{00000000-0008-0000-0D00-000067000000}"/>
            </a:ext>
          </a:extLst>
        </xdr:cNvPr>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4" name="直線コネクタ 103">
          <a:extLst>
            <a:ext uri="{FF2B5EF4-FFF2-40B4-BE49-F238E27FC236}">
              <a16:creationId xmlns:a16="http://schemas.microsoft.com/office/drawing/2014/main" xmlns="" id="{00000000-0008-0000-0D00-000068000000}"/>
            </a:ext>
          </a:extLst>
        </xdr:cNvPr>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5" name="直線コネクタ 104">
          <a:extLst>
            <a:ext uri="{FF2B5EF4-FFF2-40B4-BE49-F238E27FC236}">
              <a16:creationId xmlns:a16="http://schemas.microsoft.com/office/drawing/2014/main" xmlns="" id="{00000000-0008-0000-0D00-000069000000}"/>
            </a:ext>
          </a:extLst>
        </xdr:cNvPr>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6" name="テキスト ボックス 105">
          <a:extLst>
            <a:ext uri="{FF2B5EF4-FFF2-40B4-BE49-F238E27FC236}">
              <a16:creationId xmlns:a16="http://schemas.microsoft.com/office/drawing/2014/main" xmlns="" id="{00000000-0008-0000-0D00-00006A000000}"/>
            </a:ext>
          </a:extLst>
        </xdr:cNvPr>
        <xdr:cNvSpPr txBox="1"/>
      </xdr:nvSpPr>
      <xdr:spPr>
        <a:xfrm>
          <a:off x="10931403" y="58868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7" name="直線コネクタ 106">
          <a:extLst>
            <a:ext uri="{FF2B5EF4-FFF2-40B4-BE49-F238E27FC236}">
              <a16:creationId xmlns:a16="http://schemas.microsoft.com/office/drawing/2014/main" xmlns="" id="{00000000-0008-0000-0D00-00006B000000}"/>
            </a:ext>
          </a:extLst>
        </xdr:cNvPr>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8" name="テキスト ボックス 107">
          <a:extLst>
            <a:ext uri="{FF2B5EF4-FFF2-40B4-BE49-F238E27FC236}">
              <a16:creationId xmlns:a16="http://schemas.microsoft.com/office/drawing/2014/main" xmlns="" id="{00000000-0008-0000-0D00-00006C000000}"/>
            </a:ext>
          </a:extLst>
        </xdr:cNvPr>
        <xdr:cNvSpPr txBox="1"/>
      </xdr:nvSpPr>
      <xdr:spPr>
        <a:xfrm>
          <a:off x="10931403" y="55270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9" name="直線コネクタ 108">
          <a:extLst>
            <a:ext uri="{FF2B5EF4-FFF2-40B4-BE49-F238E27FC236}">
              <a16:creationId xmlns:a16="http://schemas.microsoft.com/office/drawing/2014/main" xmlns="" id="{00000000-0008-0000-0D00-00006D000000}"/>
            </a:ext>
          </a:extLst>
        </xdr:cNvPr>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0" name="テキスト ボックス 109">
          <a:extLst>
            <a:ext uri="{FF2B5EF4-FFF2-40B4-BE49-F238E27FC236}">
              <a16:creationId xmlns:a16="http://schemas.microsoft.com/office/drawing/2014/main" xmlns="" id="{00000000-0008-0000-0D00-00006E000000}"/>
            </a:ext>
          </a:extLst>
        </xdr:cNvPr>
        <xdr:cNvSpPr txBox="1"/>
      </xdr:nvSpPr>
      <xdr:spPr>
        <a:xfrm>
          <a:off x="10931403" y="5167174"/>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1" name="直線コネクタ 110">
          <a:extLst>
            <a:ext uri="{FF2B5EF4-FFF2-40B4-BE49-F238E27FC236}">
              <a16:creationId xmlns:a16="http://schemas.microsoft.com/office/drawing/2014/main" xmlns="" id="{00000000-0008-0000-0D00-00006F000000}"/>
            </a:ext>
          </a:extLst>
        </xdr:cNvPr>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2" name="テキスト ボックス 111">
          <a:extLst>
            <a:ext uri="{FF2B5EF4-FFF2-40B4-BE49-F238E27FC236}">
              <a16:creationId xmlns:a16="http://schemas.microsoft.com/office/drawing/2014/main" xmlns="" id="{00000000-0008-0000-0D00-000070000000}"/>
            </a:ext>
          </a:extLst>
        </xdr:cNvPr>
        <xdr:cNvSpPr txBox="1"/>
      </xdr:nvSpPr>
      <xdr:spPr>
        <a:xfrm>
          <a:off x="10931403" y="48073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3" name="直線コネクタ 112">
          <a:extLst>
            <a:ext uri="{FF2B5EF4-FFF2-40B4-BE49-F238E27FC236}">
              <a16:creationId xmlns:a16="http://schemas.microsoft.com/office/drawing/2014/main" xmlns="" id="{00000000-0008-0000-0D00-000071000000}"/>
            </a:ext>
          </a:extLst>
        </xdr:cNvPr>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4" name="テキスト ボックス 113">
          <a:extLst>
            <a:ext uri="{FF2B5EF4-FFF2-40B4-BE49-F238E27FC236}">
              <a16:creationId xmlns:a16="http://schemas.microsoft.com/office/drawing/2014/main" xmlns="" id="{00000000-0008-0000-0D00-000072000000}"/>
            </a:ext>
          </a:extLst>
        </xdr:cNvPr>
        <xdr:cNvSpPr txBox="1"/>
      </xdr:nvSpPr>
      <xdr:spPr>
        <a:xfrm>
          <a:off x="10880106" y="444750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5" name="直線コネクタ 114">
          <a:extLst>
            <a:ext uri="{FF2B5EF4-FFF2-40B4-BE49-F238E27FC236}">
              <a16:creationId xmlns:a16="http://schemas.microsoft.com/office/drawing/2014/main" xmlns="" id="{00000000-0008-0000-0D00-000073000000}"/>
            </a:ext>
          </a:extLst>
        </xdr:cNvPr>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6" name="テキスト ボックス 115">
          <a:extLst>
            <a:ext uri="{FF2B5EF4-FFF2-40B4-BE49-F238E27FC236}">
              <a16:creationId xmlns:a16="http://schemas.microsoft.com/office/drawing/2014/main" xmlns="" id="{00000000-0008-0000-0D00-000074000000}"/>
            </a:ext>
          </a:extLst>
        </xdr:cNvPr>
        <xdr:cNvSpPr txBox="1"/>
      </xdr:nvSpPr>
      <xdr:spPr>
        <a:xfrm>
          <a:off x="10880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7" name="債務償還可能年数グラフ枠">
          <a:extLst>
            <a:ext uri="{FF2B5EF4-FFF2-40B4-BE49-F238E27FC236}">
              <a16:creationId xmlns:a16="http://schemas.microsoft.com/office/drawing/2014/main" xmlns="" id="{00000000-0008-0000-0D00-000075000000}"/>
            </a:ext>
          </a:extLst>
        </xdr:cNvPr>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68086</xdr:rowOff>
    </xdr:from>
    <xdr:to>
      <xdr:col>76</xdr:col>
      <xdr:colOff>21589</xdr:colOff>
      <xdr:row>34</xdr:row>
      <xdr:rowOff>151342</xdr:rowOff>
    </xdr:to>
    <xdr:cxnSp macro="">
      <xdr:nvCxnSpPr>
        <xdr:cNvPr id="118" name="直線コネクタ 117">
          <a:extLst>
            <a:ext uri="{FF2B5EF4-FFF2-40B4-BE49-F238E27FC236}">
              <a16:creationId xmlns:a16="http://schemas.microsoft.com/office/drawing/2014/main" xmlns="" id="{00000000-0008-0000-0D00-000076000000}"/>
            </a:ext>
          </a:extLst>
        </xdr:cNvPr>
        <xdr:cNvCxnSpPr/>
      </xdr:nvCxnSpPr>
      <xdr:spPr>
        <a:xfrm flipV="1">
          <a:off x="14793595" y="4697236"/>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9" name="債務償還可能年数最小値テキスト">
          <a:extLst>
            <a:ext uri="{FF2B5EF4-FFF2-40B4-BE49-F238E27FC236}">
              <a16:creationId xmlns:a16="http://schemas.microsoft.com/office/drawing/2014/main" xmlns="" id="{00000000-0008-0000-0D00-000077000000}"/>
            </a:ext>
          </a:extLst>
        </xdr:cNvPr>
        <xdr:cNvSpPr txBox="1"/>
      </xdr:nvSpPr>
      <xdr:spPr>
        <a:xfrm>
          <a:off x="14846300" y="59844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0" name="直線コネクタ 119">
          <a:extLst>
            <a:ext uri="{FF2B5EF4-FFF2-40B4-BE49-F238E27FC236}">
              <a16:creationId xmlns:a16="http://schemas.microsoft.com/office/drawing/2014/main" xmlns="" id="{00000000-0008-0000-0D00-000078000000}"/>
            </a:ext>
          </a:extLst>
        </xdr:cNvPr>
        <xdr:cNvCxnSpPr/>
      </xdr:nvCxnSpPr>
      <xdr:spPr>
        <a:xfrm>
          <a:off x="14706600" y="5980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14763</xdr:rowOff>
    </xdr:from>
    <xdr:ext cx="405111" cy="259045"/>
    <xdr:sp macro="" textlink="">
      <xdr:nvSpPr>
        <xdr:cNvPr id="121" name="債務償還可能年数最大値テキスト">
          <a:extLst>
            <a:ext uri="{FF2B5EF4-FFF2-40B4-BE49-F238E27FC236}">
              <a16:creationId xmlns:a16="http://schemas.microsoft.com/office/drawing/2014/main" xmlns="" id="{00000000-0008-0000-0D00-000079000000}"/>
            </a:ext>
          </a:extLst>
        </xdr:cNvPr>
        <xdr:cNvSpPr txBox="1"/>
      </xdr:nvSpPr>
      <xdr:spPr>
        <a:xfrm>
          <a:off x="14846300" y="4472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68086</xdr:rowOff>
    </xdr:from>
    <xdr:to>
      <xdr:col>76</xdr:col>
      <xdr:colOff>111125</xdr:colOff>
      <xdr:row>27</xdr:row>
      <xdr:rowOff>68086</xdr:rowOff>
    </xdr:to>
    <xdr:cxnSp macro="">
      <xdr:nvCxnSpPr>
        <xdr:cNvPr id="122" name="直線コネクタ 121">
          <a:extLst>
            <a:ext uri="{FF2B5EF4-FFF2-40B4-BE49-F238E27FC236}">
              <a16:creationId xmlns:a16="http://schemas.microsoft.com/office/drawing/2014/main" xmlns="" id="{00000000-0008-0000-0D00-00007A000000}"/>
            </a:ext>
          </a:extLst>
        </xdr:cNvPr>
        <xdr:cNvCxnSpPr/>
      </xdr:nvCxnSpPr>
      <xdr:spPr>
        <a:xfrm>
          <a:off x="14706600" y="469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125535</xdr:rowOff>
    </xdr:from>
    <xdr:ext cx="340478" cy="259045"/>
    <xdr:sp macro="" textlink="">
      <xdr:nvSpPr>
        <xdr:cNvPr id="123" name="債務償還可能年数平均値テキスト">
          <a:extLst>
            <a:ext uri="{FF2B5EF4-FFF2-40B4-BE49-F238E27FC236}">
              <a16:creationId xmlns:a16="http://schemas.microsoft.com/office/drawing/2014/main" xmlns="" id="{00000000-0008-0000-0D00-00007B000000}"/>
            </a:ext>
          </a:extLst>
        </xdr:cNvPr>
        <xdr:cNvSpPr txBox="1"/>
      </xdr:nvSpPr>
      <xdr:spPr>
        <a:xfrm>
          <a:off x="14846300" y="509758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102658</xdr:rowOff>
    </xdr:from>
    <xdr:to>
      <xdr:col>76</xdr:col>
      <xdr:colOff>73025</xdr:colOff>
      <xdr:row>31</xdr:row>
      <xdr:rowOff>32808</xdr:rowOff>
    </xdr:to>
    <xdr:sp macro="" textlink="">
      <xdr:nvSpPr>
        <xdr:cNvPr id="124" name="フローチャート: 判断 123">
          <a:extLst>
            <a:ext uri="{FF2B5EF4-FFF2-40B4-BE49-F238E27FC236}">
              <a16:creationId xmlns:a16="http://schemas.microsoft.com/office/drawing/2014/main" xmlns="" id="{00000000-0008-0000-0D00-00007C000000}"/>
            </a:ext>
          </a:extLst>
        </xdr:cNvPr>
        <xdr:cNvSpPr/>
      </xdr:nvSpPr>
      <xdr:spPr>
        <a:xfrm>
          <a:off x="14744700" y="5246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xmlns="" id="{00000000-0008-0000-0D00-00007D000000}"/>
            </a:ext>
          </a:extLst>
        </xdr:cNvPr>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xmlns="" id="{00000000-0008-0000-0D00-00007E000000}"/>
            </a:ext>
          </a:extLst>
        </xdr:cNvPr>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7" name="テキスト ボックス 126">
          <a:extLst>
            <a:ext uri="{FF2B5EF4-FFF2-40B4-BE49-F238E27FC236}">
              <a16:creationId xmlns:a16="http://schemas.microsoft.com/office/drawing/2014/main" xmlns="" id="{00000000-0008-0000-0D00-00007F000000}"/>
            </a:ext>
          </a:extLst>
        </xdr:cNvPr>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8" name="テキスト ボックス 127">
          <a:extLst>
            <a:ext uri="{FF2B5EF4-FFF2-40B4-BE49-F238E27FC236}">
              <a16:creationId xmlns:a16="http://schemas.microsoft.com/office/drawing/2014/main" xmlns="" id="{00000000-0008-0000-0D00-000080000000}"/>
            </a:ext>
          </a:extLst>
        </xdr:cNvPr>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9" name="テキスト ボックス 128">
          <a:extLst>
            <a:ext uri="{FF2B5EF4-FFF2-40B4-BE49-F238E27FC236}">
              <a16:creationId xmlns:a16="http://schemas.microsoft.com/office/drawing/2014/main" xmlns="" id="{00000000-0008-0000-0D00-000081000000}"/>
            </a:ext>
          </a:extLst>
        </xdr:cNvPr>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171097</xdr:rowOff>
    </xdr:from>
    <xdr:to>
      <xdr:col>76</xdr:col>
      <xdr:colOff>73025</xdr:colOff>
      <xdr:row>32</xdr:row>
      <xdr:rowOff>101247</xdr:rowOff>
    </xdr:to>
    <xdr:sp macro="" textlink="">
      <xdr:nvSpPr>
        <xdr:cNvPr id="130" name="楕円 129">
          <a:extLst>
            <a:ext uri="{FF2B5EF4-FFF2-40B4-BE49-F238E27FC236}">
              <a16:creationId xmlns:a16="http://schemas.microsoft.com/office/drawing/2014/main" xmlns="" id="{00000000-0008-0000-0D00-000082000000}"/>
            </a:ext>
          </a:extLst>
        </xdr:cNvPr>
        <xdr:cNvSpPr/>
      </xdr:nvSpPr>
      <xdr:spPr>
        <a:xfrm>
          <a:off x="14744700" y="5486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149524</xdr:rowOff>
    </xdr:from>
    <xdr:ext cx="340478" cy="259045"/>
    <xdr:sp macro="" textlink="">
      <xdr:nvSpPr>
        <xdr:cNvPr id="131" name="債務償還可能年数該当値テキスト">
          <a:extLst>
            <a:ext uri="{FF2B5EF4-FFF2-40B4-BE49-F238E27FC236}">
              <a16:creationId xmlns:a16="http://schemas.microsoft.com/office/drawing/2014/main" xmlns="" id="{00000000-0008-0000-0D00-000083000000}"/>
            </a:ext>
          </a:extLst>
        </xdr:cNvPr>
        <xdr:cNvSpPr txBox="1"/>
      </xdr:nvSpPr>
      <xdr:spPr>
        <a:xfrm>
          <a:off x="14846300" y="546447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2" name="正方形/長方形 131">
          <a:extLst>
            <a:ext uri="{FF2B5EF4-FFF2-40B4-BE49-F238E27FC236}">
              <a16:creationId xmlns:a16="http://schemas.microsoft.com/office/drawing/2014/main" xmlns="" id="{00000000-0008-0000-0D00-000084000000}"/>
            </a:ext>
          </a:extLst>
        </xdr:cNvPr>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3" name="正方形/長方形 132">
          <a:extLst>
            <a:ext uri="{FF2B5EF4-FFF2-40B4-BE49-F238E27FC236}">
              <a16:creationId xmlns:a16="http://schemas.microsoft.com/office/drawing/2014/main" xmlns="" id="{00000000-0008-0000-0D00-000085000000}"/>
            </a:ext>
          </a:extLst>
        </xdr:cNvPr>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4" name="テキスト ボックス 133">
          <a:extLst>
            <a:ext uri="{FF2B5EF4-FFF2-40B4-BE49-F238E27FC236}">
              <a16:creationId xmlns:a16="http://schemas.microsoft.com/office/drawing/2014/main" xmlns="" id="{00000000-0008-0000-0D00-000086000000}"/>
            </a:ext>
          </a:extLst>
        </xdr:cNvPr>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5" name="テキスト ボックス 134">
          <a:extLst>
            <a:ext uri="{FF2B5EF4-FFF2-40B4-BE49-F238E27FC236}">
              <a16:creationId xmlns:a16="http://schemas.microsoft.com/office/drawing/2014/main" xmlns="" id="{00000000-0008-0000-0D00-000087000000}"/>
            </a:ext>
          </a:extLst>
        </xdr:cNvPr>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6" name="テキスト ボックス 135">
          <a:extLst>
            <a:ext uri="{FF2B5EF4-FFF2-40B4-BE49-F238E27FC236}">
              <a16:creationId xmlns:a16="http://schemas.microsoft.com/office/drawing/2014/main" xmlns="" id="{00000000-0008-0000-0D00-000088000000}"/>
            </a:ext>
          </a:extLst>
        </xdr:cNvPr>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7" name="テキスト ボックス 136">
          <a:extLst>
            <a:ext uri="{FF2B5EF4-FFF2-40B4-BE49-F238E27FC236}">
              <a16:creationId xmlns:a16="http://schemas.microsoft.com/office/drawing/2014/main" xmlns="" id="{00000000-0008-0000-0D00-000089000000}"/>
            </a:ext>
          </a:extLst>
        </xdr:cNvPr>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E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00000000-0008-0000-0E00-00002A000000}"/>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00000000-0008-0000-0E00-00002B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0000000-0008-0000-0E00-00002C000000}"/>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00000000-0008-0000-0E00-00002D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0000000-0008-0000-0E00-00002E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00000000-0008-0000-0E00-00002F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00000000-0008-0000-0E00-000030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00000000-0008-0000-0E00-000031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00000000-0008-0000-0E00-000032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00000000-0008-0000-0E00-000033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00000000-0008-0000-0E00-000034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00000000-0008-0000-0E00-000035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00000000-0008-0000-0E00-000036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00000000-0008-0000-0E00-000037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104775</xdr:rowOff>
    </xdr:from>
    <xdr:to>
      <xdr:col>24</xdr:col>
      <xdr:colOff>62865</xdr:colOff>
      <xdr:row>41</xdr:row>
      <xdr:rowOff>148590</xdr:rowOff>
    </xdr:to>
    <xdr:cxnSp macro="">
      <xdr:nvCxnSpPr>
        <xdr:cNvPr id="56" name="直線コネクタ 55">
          <a:extLst>
            <a:ext uri="{FF2B5EF4-FFF2-40B4-BE49-F238E27FC236}">
              <a16:creationId xmlns:a16="http://schemas.microsoft.com/office/drawing/2014/main" xmlns="" id="{00000000-0008-0000-0E00-000038000000}"/>
            </a:ext>
          </a:extLst>
        </xdr:cNvPr>
        <xdr:cNvCxnSpPr/>
      </xdr:nvCxnSpPr>
      <xdr:spPr>
        <a:xfrm flipV="1">
          <a:off x="4634865" y="5762625"/>
          <a:ext cx="0" cy="14154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152417</xdr:rowOff>
    </xdr:from>
    <xdr:ext cx="405111" cy="259045"/>
    <xdr:sp macro="" textlink="">
      <xdr:nvSpPr>
        <xdr:cNvPr id="57" name="【道路】&#10;有形固定資産減価償却率最小値テキスト">
          <a:extLst>
            <a:ext uri="{FF2B5EF4-FFF2-40B4-BE49-F238E27FC236}">
              <a16:creationId xmlns:a16="http://schemas.microsoft.com/office/drawing/2014/main" xmlns="" id="{00000000-0008-0000-0E00-000039000000}"/>
            </a:ext>
          </a:extLst>
        </xdr:cNvPr>
        <xdr:cNvSpPr txBox="1"/>
      </xdr:nvSpPr>
      <xdr:spPr>
        <a:xfrm>
          <a:off x="4673600" y="7181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148590</xdr:rowOff>
    </xdr:from>
    <xdr:to>
      <xdr:col>24</xdr:col>
      <xdr:colOff>152400</xdr:colOff>
      <xdr:row>41</xdr:row>
      <xdr:rowOff>148590</xdr:rowOff>
    </xdr:to>
    <xdr:cxnSp macro="">
      <xdr:nvCxnSpPr>
        <xdr:cNvPr id="58" name="直線コネクタ 57">
          <a:extLst>
            <a:ext uri="{FF2B5EF4-FFF2-40B4-BE49-F238E27FC236}">
              <a16:creationId xmlns:a16="http://schemas.microsoft.com/office/drawing/2014/main" xmlns="" id="{00000000-0008-0000-0E00-00003A000000}"/>
            </a:ext>
          </a:extLst>
        </xdr:cNvPr>
        <xdr:cNvCxnSpPr/>
      </xdr:nvCxnSpPr>
      <xdr:spPr>
        <a:xfrm>
          <a:off x="4546600" y="7178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51452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00000000-0008-0000-0E00-00003B000000}"/>
            </a:ext>
          </a:extLst>
        </xdr:cNvPr>
        <xdr:cNvSpPr txBox="1"/>
      </xdr:nvSpPr>
      <xdr:spPr>
        <a:xfrm>
          <a:off x="4673600" y="5537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104775</xdr:rowOff>
    </xdr:from>
    <xdr:to>
      <xdr:col>24</xdr:col>
      <xdr:colOff>152400</xdr:colOff>
      <xdr:row>33</xdr:row>
      <xdr:rowOff>104775</xdr:rowOff>
    </xdr:to>
    <xdr:cxnSp macro="">
      <xdr:nvCxnSpPr>
        <xdr:cNvPr id="60" name="直線コネクタ 59">
          <a:extLst>
            <a:ext uri="{FF2B5EF4-FFF2-40B4-BE49-F238E27FC236}">
              <a16:creationId xmlns:a16="http://schemas.microsoft.com/office/drawing/2014/main" xmlns="" id="{00000000-0008-0000-0E00-00003C000000}"/>
            </a:ext>
          </a:extLst>
        </xdr:cNvPr>
        <xdr:cNvCxnSpPr/>
      </xdr:nvCxnSpPr>
      <xdr:spPr>
        <a:xfrm>
          <a:off x="4546600" y="57626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24782</xdr:rowOff>
    </xdr:from>
    <xdr:ext cx="405111" cy="259045"/>
    <xdr:sp macro="" textlink="">
      <xdr:nvSpPr>
        <xdr:cNvPr id="61" name="【道路】&#10;有形固定資産減価償却率平均値テキスト">
          <a:extLst>
            <a:ext uri="{FF2B5EF4-FFF2-40B4-BE49-F238E27FC236}">
              <a16:creationId xmlns:a16="http://schemas.microsoft.com/office/drawing/2014/main" xmlns="" id="{00000000-0008-0000-0E00-00003D000000}"/>
            </a:ext>
          </a:extLst>
        </xdr:cNvPr>
        <xdr:cNvSpPr txBox="1"/>
      </xdr:nvSpPr>
      <xdr:spPr>
        <a:xfrm>
          <a:off x="4673600" y="63684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46355</xdr:rowOff>
    </xdr:from>
    <xdr:to>
      <xdr:col>24</xdr:col>
      <xdr:colOff>114300</xdr:colOff>
      <xdr:row>37</xdr:row>
      <xdr:rowOff>147955</xdr:rowOff>
    </xdr:to>
    <xdr:sp macro="" textlink="">
      <xdr:nvSpPr>
        <xdr:cNvPr id="62" name="フローチャート: 判断 61">
          <a:extLst>
            <a:ext uri="{FF2B5EF4-FFF2-40B4-BE49-F238E27FC236}">
              <a16:creationId xmlns:a16="http://schemas.microsoft.com/office/drawing/2014/main" xmlns="" id="{00000000-0008-0000-0E00-00003E000000}"/>
            </a:ext>
          </a:extLst>
        </xdr:cNvPr>
        <xdr:cNvSpPr/>
      </xdr:nvSpPr>
      <xdr:spPr>
        <a:xfrm>
          <a:off x="4584700" y="639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74930</xdr:rowOff>
    </xdr:from>
    <xdr:to>
      <xdr:col>20</xdr:col>
      <xdr:colOff>38100</xdr:colOff>
      <xdr:row>38</xdr:row>
      <xdr:rowOff>5080</xdr:rowOff>
    </xdr:to>
    <xdr:sp macro="" textlink="">
      <xdr:nvSpPr>
        <xdr:cNvPr id="63" name="フローチャート: 判断 62">
          <a:extLst>
            <a:ext uri="{FF2B5EF4-FFF2-40B4-BE49-F238E27FC236}">
              <a16:creationId xmlns:a16="http://schemas.microsoft.com/office/drawing/2014/main" xmlns="" id="{00000000-0008-0000-0E00-00003F000000}"/>
            </a:ext>
          </a:extLst>
        </xdr:cNvPr>
        <xdr:cNvSpPr/>
      </xdr:nvSpPr>
      <xdr:spPr>
        <a:xfrm>
          <a:off x="3746500" y="641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78740</xdr:rowOff>
    </xdr:from>
    <xdr:to>
      <xdr:col>15</xdr:col>
      <xdr:colOff>101600</xdr:colOff>
      <xdr:row>38</xdr:row>
      <xdr:rowOff>8890</xdr:rowOff>
    </xdr:to>
    <xdr:sp macro="" textlink="">
      <xdr:nvSpPr>
        <xdr:cNvPr id="64" name="フローチャート: 判断 63">
          <a:extLst>
            <a:ext uri="{FF2B5EF4-FFF2-40B4-BE49-F238E27FC236}">
              <a16:creationId xmlns:a16="http://schemas.microsoft.com/office/drawing/2014/main" xmlns="" id="{00000000-0008-0000-0E00-000040000000}"/>
            </a:ext>
          </a:extLst>
        </xdr:cNvPr>
        <xdr:cNvSpPr/>
      </xdr:nvSpPr>
      <xdr:spPr>
        <a:xfrm>
          <a:off x="2857500" y="642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00000000-0008-0000-0E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00000000-0008-0000-0E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00000000-0008-0000-0E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E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E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33020</xdr:rowOff>
    </xdr:from>
    <xdr:to>
      <xdr:col>20</xdr:col>
      <xdr:colOff>38100</xdr:colOff>
      <xdr:row>38</xdr:row>
      <xdr:rowOff>134620</xdr:rowOff>
    </xdr:to>
    <xdr:sp macro="" textlink="">
      <xdr:nvSpPr>
        <xdr:cNvPr id="70" name="楕円 69">
          <a:extLst>
            <a:ext uri="{FF2B5EF4-FFF2-40B4-BE49-F238E27FC236}">
              <a16:creationId xmlns:a16="http://schemas.microsoft.com/office/drawing/2014/main" xmlns="" id="{00000000-0008-0000-0E00-000046000000}"/>
            </a:ext>
          </a:extLst>
        </xdr:cNvPr>
        <xdr:cNvSpPr/>
      </xdr:nvSpPr>
      <xdr:spPr>
        <a:xfrm>
          <a:off x="37465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21607</xdr:rowOff>
    </xdr:from>
    <xdr:ext cx="405111" cy="259045"/>
    <xdr:sp macro="" textlink="">
      <xdr:nvSpPr>
        <xdr:cNvPr id="71" name="n_1aveValue【道路】&#10;有形固定資産減価償却率">
          <a:extLst>
            <a:ext uri="{FF2B5EF4-FFF2-40B4-BE49-F238E27FC236}">
              <a16:creationId xmlns:a16="http://schemas.microsoft.com/office/drawing/2014/main" xmlns="" id="{00000000-0008-0000-0E00-000047000000}"/>
            </a:ext>
          </a:extLst>
        </xdr:cNvPr>
        <xdr:cNvSpPr txBox="1"/>
      </xdr:nvSpPr>
      <xdr:spPr>
        <a:xfrm>
          <a:off x="3582044" y="619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25417</xdr:rowOff>
    </xdr:from>
    <xdr:ext cx="405111" cy="259045"/>
    <xdr:sp macro="" textlink="">
      <xdr:nvSpPr>
        <xdr:cNvPr id="72" name="n_2aveValue【道路】&#10;有形固定資産減価償却率">
          <a:extLst>
            <a:ext uri="{FF2B5EF4-FFF2-40B4-BE49-F238E27FC236}">
              <a16:creationId xmlns:a16="http://schemas.microsoft.com/office/drawing/2014/main" xmlns="" id="{00000000-0008-0000-0E00-000048000000}"/>
            </a:ext>
          </a:extLst>
        </xdr:cNvPr>
        <xdr:cNvSpPr txBox="1"/>
      </xdr:nvSpPr>
      <xdr:spPr>
        <a:xfrm>
          <a:off x="2705744" y="619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125747</xdr:rowOff>
    </xdr:from>
    <xdr:ext cx="405111" cy="259045"/>
    <xdr:sp macro="" textlink="">
      <xdr:nvSpPr>
        <xdr:cNvPr id="73" name="n_1mainValue【道路】&#10;有形固定資産減価償却率">
          <a:extLst>
            <a:ext uri="{FF2B5EF4-FFF2-40B4-BE49-F238E27FC236}">
              <a16:creationId xmlns:a16="http://schemas.microsoft.com/office/drawing/2014/main" xmlns="" id="{00000000-0008-0000-0E00-000049000000}"/>
            </a:ext>
          </a:extLst>
        </xdr:cNvPr>
        <xdr:cNvSpPr txBox="1"/>
      </xdr:nvSpPr>
      <xdr:spPr>
        <a:xfrm>
          <a:off x="3582044" y="664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00000000-0008-0000-0E00-00004A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00000000-0008-0000-0E00-00004B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00000000-0008-0000-0E00-00004C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00000000-0008-0000-0E00-00004D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00000000-0008-0000-0E00-00004E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00000000-0008-0000-0E00-00004F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00000000-0008-0000-0E00-000050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00000000-0008-0000-0E00-000051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00000000-0008-0000-0E00-000052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00000000-0008-0000-0E00-000053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4" name="直線コネクタ 83">
          <a:extLst>
            <a:ext uri="{FF2B5EF4-FFF2-40B4-BE49-F238E27FC236}">
              <a16:creationId xmlns:a16="http://schemas.microsoft.com/office/drawing/2014/main" xmlns="" id="{00000000-0008-0000-0E00-000054000000}"/>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5" name="テキスト ボックス 84">
          <a:extLst>
            <a:ext uri="{FF2B5EF4-FFF2-40B4-BE49-F238E27FC236}">
              <a16:creationId xmlns:a16="http://schemas.microsoft.com/office/drawing/2014/main" xmlns="" id="{00000000-0008-0000-0E00-000055000000}"/>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6" name="直線コネクタ 85">
          <a:extLst>
            <a:ext uri="{FF2B5EF4-FFF2-40B4-BE49-F238E27FC236}">
              <a16:creationId xmlns:a16="http://schemas.microsoft.com/office/drawing/2014/main" xmlns="" id="{00000000-0008-0000-0E00-000056000000}"/>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87" name="テキスト ボックス 86">
          <a:extLst>
            <a:ext uri="{FF2B5EF4-FFF2-40B4-BE49-F238E27FC236}">
              <a16:creationId xmlns:a16="http://schemas.microsoft.com/office/drawing/2014/main" xmlns="" id="{00000000-0008-0000-0E00-000057000000}"/>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8" name="直線コネクタ 87">
          <a:extLst>
            <a:ext uri="{FF2B5EF4-FFF2-40B4-BE49-F238E27FC236}">
              <a16:creationId xmlns:a16="http://schemas.microsoft.com/office/drawing/2014/main" xmlns="" id="{00000000-0008-0000-0E00-000058000000}"/>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89" name="テキスト ボックス 88">
          <a:extLst>
            <a:ext uri="{FF2B5EF4-FFF2-40B4-BE49-F238E27FC236}">
              <a16:creationId xmlns:a16="http://schemas.microsoft.com/office/drawing/2014/main" xmlns="" id="{00000000-0008-0000-0E00-000059000000}"/>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0" name="直線コネクタ 89">
          <a:extLst>
            <a:ext uri="{FF2B5EF4-FFF2-40B4-BE49-F238E27FC236}">
              <a16:creationId xmlns:a16="http://schemas.microsoft.com/office/drawing/2014/main" xmlns="" id="{00000000-0008-0000-0E00-00005A000000}"/>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91" name="テキスト ボックス 90">
          <a:extLst>
            <a:ext uri="{FF2B5EF4-FFF2-40B4-BE49-F238E27FC236}">
              <a16:creationId xmlns:a16="http://schemas.microsoft.com/office/drawing/2014/main" xmlns="" id="{00000000-0008-0000-0E00-00005B000000}"/>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2" name="直線コネクタ 91">
          <a:extLst>
            <a:ext uri="{FF2B5EF4-FFF2-40B4-BE49-F238E27FC236}">
              <a16:creationId xmlns:a16="http://schemas.microsoft.com/office/drawing/2014/main" xmlns="" id="{00000000-0008-0000-0E00-00005C000000}"/>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93" name="テキスト ボックス 92">
          <a:extLst>
            <a:ext uri="{FF2B5EF4-FFF2-40B4-BE49-F238E27FC236}">
              <a16:creationId xmlns:a16="http://schemas.microsoft.com/office/drawing/2014/main" xmlns="" id="{00000000-0008-0000-0E00-00005D000000}"/>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4" name="直線コネクタ 93">
          <a:extLst>
            <a:ext uri="{FF2B5EF4-FFF2-40B4-BE49-F238E27FC236}">
              <a16:creationId xmlns:a16="http://schemas.microsoft.com/office/drawing/2014/main" xmlns="" id="{00000000-0008-0000-0E00-00005E000000}"/>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95" name="テキスト ボックス 94">
          <a:extLst>
            <a:ext uri="{FF2B5EF4-FFF2-40B4-BE49-F238E27FC236}">
              <a16:creationId xmlns:a16="http://schemas.microsoft.com/office/drawing/2014/main" xmlns="" id="{00000000-0008-0000-0E00-00005F000000}"/>
            </a:ext>
          </a:extLst>
        </xdr:cNvPr>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xmlns="" id="{00000000-0008-0000-0E00-00006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xmlns="" id="{00000000-0008-0000-0E00-000061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xmlns="" id="{00000000-0008-0000-0E00-00006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28945</xdr:rowOff>
    </xdr:from>
    <xdr:to>
      <xdr:col>54</xdr:col>
      <xdr:colOff>189865</xdr:colOff>
      <xdr:row>41</xdr:row>
      <xdr:rowOff>153108</xdr:rowOff>
    </xdr:to>
    <xdr:cxnSp macro="">
      <xdr:nvCxnSpPr>
        <xdr:cNvPr id="99" name="直線コネクタ 98">
          <a:extLst>
            <a:ext uri="{FF2B5EF4-FFF2-40B4-BE49-F238E27FC236}">
              <a16:creationId xmlns:a16="http://schemas.microsoft.com/office/drawing/2014/main" xmlns="" id="{00000000-0008-0000-0E00-000063000000}"/>
            </a:ext>
          </a:extLst>
        </xdr:cNvPr>
        <xdr:cNvCxnSpPr/>
      </xdr:nvCxnSpPr>
      <xdr:spPr>
        <a:xfrm flipV="1">
          <a:off x="10476865" y="5858245"/>
          <a:ext cx="0" cy="1324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156935</xdr:rowOff>
    </xdr:from>
    <xdr:ext cx="469744" cy="259045"/>
    <xdr:sp macro="" textlink="">
      <xdr:nvSpPr>
        <xdr:cNvPr id="100" name="【道路】&#10;一人当たり延長最小値テキスト">
          <a:extLst>
            <a:ext uri="{FF2B5EF4-FFF2-40B4-BE49-F238E27FC236}">
              <a16:creationId xmlns:a16="http://schemas.microsoft.com/office/drawing/2014/main" xmlns="" id="{00000000-0008-0000-0E00-000064000000}"/>
            </a:ext>
          </a:extLst>
        </xdr:cNvPr>
        <xdr:cNvSpPr txBox="1"/>
      </xdr:nvSpPr>
      <xdr:spPr>
        <a:xfrm>
          <a:off x="10515600" y="7186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153108</xdr:rowOff>
    </xdr:from>
    <xdr:to>
      <xdr:col>55</xdr:col>
      <xdr:colOff>88900</xdr:colOff>
      <xdr:row>41</xdr:row>
      <xdr:rowOff>153108</xdr:rowOff>
    </xdr:to>
    <xdr:cxnSp macro="">
      <xdr:nvCxnSpPr>
        <xdr:cNvPr id="101" name="直線コネクタ 100">
          <a:extLst>
            <a:ext uri="{FF2B5EF4-FFF2-40B4-BE49-F238E27FC236}">
              <a16:creationId xmlns:a16="http://schemas.microsoft.com/office/drawing/2014/main" xmlns="" id="{00000000-0008-0000-0E00-000065000000}"/>
            </a:ext>
          </a:extLst>
        </xdr:cNvPr>
        <xdr:cNvCxnSpPr/>
      </xdr:nvCxnSpPr>
      <xdr:spPr>
        <a:xfrm>
          <a:off x="10388600" y="7182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147072</xdr:rowOff>
    </xdr:from>
    <xdr:ext cx="534377" cy="259045"/>
    <xdr:sp macro="" textlink="">
      <xdr:nvSpPr>
        <xdr:cNvPr id="102" name="【道路】&#10;一人当たり延長最大値テキスト">
          <a:extLst>
            <a:ext uri="{FF2B5EF4-FFF2-40B4-BE49-F238E27FC236}">
              <a16:creationId xmlns:a16="http://schemas.microsoft.com/office/drawing/2014/main" xmlns="" id="{00000000-0008-0000-0E00-000066000000}"/>
            </a:ext>
          </a:extLst>
        </xdr:cNvPr>
        <xdr:cNvSpPr txBox="1"/>
      </xdr:nvSpPr>
      <xdr:spPr>
        <a:xfrm>
          <a:off x="10515600" y="5633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28945</xdr:rowOff>
    </xdr:from>
    <xdr:to>
      <xdr:col>55</xdr:col>
      <xdr:colOff>88900</xdr:colOff>
      <xdr:row>34</xdr:row>
      <xdr:rowOff>28945</xdr:rowOff>
    </xdr:to>
    <xdr:cxnSp macro="">
      <xdr:nvCxnSpPr>
        <xdr:cNvPr id="103" name="直線コネクタ 102">
          <a:extLst>
            <a:ext uri="{FF2B5EF4-FFF2-40B4-BE49-F238E27FC236}">
              <a16:creationId xmlns:a16="http://schemas.microsoft.com/office/drawing/2014/main" xmlns="" id="{00000000-0008-0000-0E00-000067000000}"/>
            </a:ext>
          </a:extLst>
        </xdr:cNvPr>
        <xdr:cNvCxnSpPr/>
      </xdr:nvCxnSpPr>
      <xdr:spPr>
        <a:xfrm>
          <a:off x="10388600" y="5858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32680</xdr:rowOff>
    </xdr:from>
    <xdr:ext cx="534377" cy="259045"/>
    <xdr:sp macro="" textlink="">
      <xdr:nvSpPr>
        <xdr:cNvPr id="104" name="【道路】&#10;一人当たり延長平均値テキスト">
          <a:extLst>
            <a:ext uri="{FF2B5EF4-FFF2-40B4-BE49-F238E27FC236}">
              <a16:creationId xmlns:a16="http://schemas.microsoft.com/office/drawing/2014/main" xmlns="" id="{00000000-0008-0000-0E00-000068000000}"/>
            </a:ext>
          </a:extLst>
        </xdr:cNvPr>
        <xdr:cNvSpPr txBox="1"/>
      </xdr:nvSpPr>
      <xdr:spPr>
        <a:xfrm>
          <a:off x="10515600" y="6719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54253</xdr:rowOff>
    </xdr:from>
    <xdr:to>
      <xdr:col>55</xdr:col>
      <xdr:colOff>50800</xdr:colOff>
      <xdr:row>39</xdr:row>
      <xdr:rowOff>155853</xdr:rowOff>
    </xdr:to>
    <xdr:sp macro="" textlink="">
      <xdr:nvSpPr>
        <xdr:cNvPr id="105" name="フローチャート: 判断 104">
          <a:extLst>
            <a:ext uri="{FF2B5EF4-FFF2-40B4-BE49-F238E27FC236}">
              <a16:creationId xmlns:a16="http://schemas.microsoft.com/office/drawing/2014/main" xmlns="" id="{00000000-0008-0000-0E00-000069000000}"/>
            </a:ext>
          </a:extLst>
        </xdr:cNvPr>
        <xdr:cNvSpPr/>
      </xdr:nvSpPr>
      <xdr:spPr>
        <a:xfrm>
          <a:off x="10426700" y="67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133217</xdr:rowOff>
    </xdr:from>
    <xdr:to>
      <xdr:col>50</xdr:col>
      <xdr:colOff>165100</xdr:colOff>
      <xdr:row>39</xdr:row>
      <xdr:rowOff>63367</xdr:rowOff>
    </xdr:to>
    <xdr:sp macro="" textlink="">
      <xdr:nvSpPr>
        <xdr:cNvPr id="106" name="フローチャート: 判断 105">
          <a:extLst>
            <a:ext uri="{FF2B5EF4-FFF2-40B4-BE49-F238E27FC236}">
              <a16:creationId xmlns:a16="http://schemas.microsoft.com/office/drawing/2014/main" xmlns="" id="{00000000-0008-0000-0E00-00006A000000}"/>
            </a:ext>
          </a:extLst>
        </xdr:cNvPr>
        <xdr:cNvSpPr/>
      </xdr:nvSpPr>
      <xdr:spPr>
        <a:xfrm>
          <a:off x="9588500" y="664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131176</xdr:rowOff>
    </xdr:from>
    <xdr:to>
      <xdr:col>46</xdr:col>
      <xdr:colOff>38100</xdr:colOff>
      <xdr:row>40</xdr:row>
      <xdr:rowOff>61326</xdr:rowOff>
    </xdr:to>
    <xdr:sp macro="" textlink="">
      <xdr:nvSpPr>
        <xdr:cNvPr id="107" name="フローチャート: 判断 106">
          <a:extLst>
            <a:ext uri="{FF2B5EF4-FFF2-40B4-BE49-F238E27FC236}">
              <a16:creationId xmlns:a16="http://schemas.microsoft.com/office/drawing/2014/main" xmlns="" id="{00000000-0008-0000-0E00-00006B000000}"/>
            </a:ext>
          </a:extLst>
        </xdr:cNvPr>
        <xdr:cNvSpPr/>
      </xdr:nvSpPr>
      <xdr:spPr>
        <a:xfrm>
          <a:off x="8699500" y="681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E00-00006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E00-00006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E00-00006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E00-00006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xmlns="" id="{00000000-0008-0000-0E00-00007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148517</xdr:rowOff>
    </xdr:from>
    <xdr:to>
      <xdr:col>50</xdr:col>
      <xdr:colOff>165100</xdr:colOff>
      <xdr:row>40</xdr:row>
      <xdr:rowOff>78667</xdr:rowOff>
    </xdr:to>
    <xdr:sp macro="" textlink="">
      <xdr:nvSpPr>
        <xdr:cNvPr id="113" name="楕円 112">
          <a:extLst>
            <a:ext uri="{FF2B5EF4-FFF2-40B4-BE49-F238E27FC236}">
              <a16:creationId xmlns:a16="http://schemas.microsoft.com/office/drawing/2014/main" xmlns="" id="{00000000-0008-0000-0E00-000071000000}"/>
            </a:ext>
          </a:extLst>
        </xdr:cNvPr>
        <xdr:cNvSpPr/>
      </xdr:nvSpPr>
      <xdr:spPr>
        <a:xfrm>
          <a:off x="9588500" y="683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79894</xdr:rowOff>
    </xdr:from>
    <xdr:ext cx="534377" cy="259045"/>
    <xdr:sp macro="" textlink="">
      <xdr:nvSpPr>
        <xdr:cNvPr id="114" name="n_1aveValue【道路】&#10;一人当たり延長">
          <a:extLst>
            <a:ext uri="{FF2B5EF4-FFF2-40B4-BE49-F238E27FC236}">
              <a16:creationId xmlns:a16="http://schemas.microsoft.com/office/drawing/2014/main" xmlns="" id="{00000000-0008-0000-0E00-000072000000}"/>
            </a:ext>
          </a:extLst>
        </xdr:cNvPr>
        <xdr:cNvSpPr txBox="1"/>
      </xdr:nvSpPr>
      <xdr:spPr>
        <a:xfrm>
          <a:off x="9359411" y="642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77853</xdr:rowOff>
    </xdr:from>
    <xdr:ext cx="534377" cy="259045"/>
    <xdr:sp macro="" textlink="">
      <xdr:nvSpPr>
        <xdr:cNvPr id="115" name="n_2aveValue【道路】&#10;一人当たり延長">
          <a:extLst>
            <a:ext uri="{FF2B5EF4-FFF2-40B4-BE49-F238E27FC236}">
              <a16:creationId xmlns:a16="http://schemas.microsoft.com/office/drawing/2014/main" xmlns="" id="{00000000-0008-0000-0E00-000073000000}"/>
            </a:ext>
          </a:extLst>
        </xdr:cNvPr>
        <xdr:cNvSpPr txBox="1"/>
      </xdr:nvSpPr>
      <xdr:spPr>
        <a:xfrm>
          <a:off x="8483111" y="65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69794</xdr:rowOff>
    </xdr:from>
    <xdr:ext cx="534377" cy="259045"/>
    <xdr:sp macro="" textlink="">
      <xdr:nvSpPr>
        <xdr:cNvPr id="116" name="n_1mainValue【道路】&#10;一人当たり延長">
          <a:extLst>
            <a:ext uri="{FF2B5EF4-FFF2-40B4-BE49-F238E27FC236}">
              <a16:creationId xmlns:a16="http://schemas.microsoft.com/office/drawing/2014/main" xmlns="" id="{00000000-0008-0000-0E00-000074000000}"/>
            </a:ext>
          </a:extLst>
        </xdr:cNvPr>
        <xdr:cNvSpPr txBox="1"/>
      </xdr:nvSpPr>
      <xdr:spPr>
        <a:xfrm>
          <a:off x="9359411" y="6927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7" name="正方形/長方形 116">
          <a:extLst>
            <a:ext uri="{FF2B5EF4-FFF2-40B4-BE49-F238E27FC236}">
              <a16:creationId xmlns:a16="http://schemas.microsoft.com/office/drawing/2014/main" xmlns="" id="{00000000-0008-0000-0E00-00007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8" name="正方形/長方形 117">
          <a:extLst>
            <a:ext uri="{FF2B5EF4-FFF2-40B4-BE49-F238E27FC236}">
              <a16:creationId xmlns:a16="http://schemas.microsoft.com/office/drawing/2014/main" xmlns="" id="{00000000-0008-0000-0E00-00007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9" name="正方形/長方形 118">
          <a:extLst>
            <a:ext uri="{FF2B5EF4-FFF2-40B4-BE49-F238E27FC236}">
              <a16:creationId xmlns:a16="http://schemas.microsoft.com/office/drawing/2014/main" xmlns="" id="{00000000-0008-0000-0E00-00007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0" name="正方形/長方形 119">
          <a:extLst>
            <a:ext uri="{FF2B5EF4-FFF2-40B4-BE49-F238E27FC236}">
              <a16:creationId xmlns:a16="http://schemas.microsoft.com/office/drawing/2014/main" xmlns="" id="{00000000-0008-0000-0E00-00007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1" name="正方形/長方形 120">
          <a:extLst>
            <a:ext uri="{FF2B5EF4-FFF2-40B4-BE49-F238E27FC236}">
              <a16:creationId xmlns:a16="http://schemas.microsoft.com/office/drawing/2014/main" xmlns="" id="{00000000-0008-0000-0E00-00007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2" name="正方形/長方形 121">
          <a:extLst>
            <a:ext uri="{FF2B5EF4-FFF2-40B4-BE49-F238E27FC236}">
              <a16:creationId xmlns:a16="http://schemas.microsoft.com/office/drawing/2014/main" xmlns="" id="{00000000-0008-0000-0E00-00007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3" name="正方形/長方形 122">
          <a:extLst>
            <a:ext uri="{FF2B5EF4-FFF2-40B4-BE49-F238E27FC236}">
              <a16:creationId xmlns:a16="http://schemas.microsoft.com/office/drawing/2014/main" xmlns="" id="{00000000-0008-0000-0E00-00007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4" name="正方形/長方形 123">
          <a:extLst>
            <a:ext uri="{FF2B5EF4-FFF2-40B4-BE49-F238E27FC236}">
              <a16:creationId xmlns:a16="http://schemas.microsoft.com/office/drawing/2014/main" xmlns="" id="{00000000-0008-0000-0E00-00007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5" name="テキスト ボックス 124">
          <a:extLst>
            <a:ext uri="{FF2B5EF4-FFF2-40B4-BE49-F238E27FC236}">
              <a16:creationId xmlns:a16="http://schemas.microsoft.com/office/drawing/2014/main" xmlns="" id="{00000000-0008-0000-0E00-00007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6" name="直線コネクタ 125">
          <a:extLst>
            <a:ext uri="{FF2B5EF4-FFF2-40B4-BE49-F238E27FC236}">
              <a16:creationId xmlns:a16="http://schemas.microsoft.com/office/drawing/2014/main" xmlns="" id="{00000000-0008-0000-0E00-00007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7" name="テキスト ボックス 126">
          <a:extLst>
            <a:ext uri="{FF2B5EF4-FFF2-40B4-BE49-F238E27FC236}">
              <a16:creationId xmlns:a16="http://schemas.microsoft.com/office/drawing/2014/main" xmlns="" id="{00000000-0008-0000-0E00-00007F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8" name="直線コネクタ 127">
          <a:extLst>
            <a:ext uri="{FF2B5EF4-FFF2-40B4-BE49-F238E27FC236}">
              <a16:creationId xmlns:a16="http://schemas.microsoft.com/office/drawing/2014/main" xmlns="" id="{00000000-0008-0000-0E00-00008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9" name="テキスト ボックス 128">
          <a:extLst>
            <a:ext uri="{FF2B5EF4-FFF2-40B4-BE49-F238E27FC236}">
              <a16:creationId xmlns:a16="http://schemas.microsoft.com/office/drawing/2014/main" xmlns="" id="{00000000-0008-0000-0E00-000081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0" name="直線コネクタ 129">
          <a:extLst>
            <a:ext uri="{FF2B5EF4-FFF2-40B4-BE49-F238E27FC236}">
              <a16:creationId xmlns:a16="http://schemas.microsoft.com/office/drawing/2014/main" xmlns="" id="{00000000-0008-0000-0E00-00008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1" name="テキスト ボックス 130">
          <a:extLst>
            <a:ext uri="{FF2B5EF4-FFF2-40B4-BE49-F238E27FC236}">
              <a16:creationId xmlns:a16="http://schemas.microsoft.com/office/drawing/2014/main" xmlns="" id="{00000000-0008-0000-0E00-00008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2" name="直線コネクタ 131">
          <a:extLst>
            <a:ext uri="{FF2B5EF4-FFF2-40B4-BE49-F238E27FC236}">
              <a16:creationId xmlns:a16="http://schemas.microsoft.com/office/drawing/2014/main" xmlns="" id="{00000000-0008-0000-0E00-00008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3" name="テキスト ボックス 132">
          <a:extLst>
            <a:ext uri="{FF2B5EF4-FFF2-40B4-BE49-F238E27FC236}">
              <a16:creationId xmlns:a16="http://schemas.microsoft.com/office/drawing/2014/main" xmlns="" id="{00000000-0008-0000-0E00-00008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4" name="直線コネクタ 133">
          <a:extLst>
            <a:ext uri="{FF2B5EF4-FFF2-40B4-BE49-F238E27FC236}">
              <a16:creationId xmlns:a16="http://schemas.microsoft.com/office/drawing/2014/main" xmlns="" id="{00000000-0008-0000-0E00-00008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5" name="テキスト ボックス 134">
          <a:extLst>
            <a:ext uri="{FF2B5EF4-FFF2-40B4-BE49-F238E27FC236}">
              <a16:creationId xmlns:a16="http://schemas.microsoft.com/office/drawing/2014/main" xmlns="" id="{00000000-0008-0000-0E00-00008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6" name="直線コネクタ 135">
          <a:extLst>
            <a:ext uri="{FF2B5EF4-FFF2-40B4-BE49-F238E27FC236}">
              <a16:creationId xmlns:a16="http://schemas.microsoft.com/office/drawing/2014/main" xmlns="" id="{00000000-0008-0000-0E00-00008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7" name="テキスト ボックス 136">
          <a:extLst>
            <a:ext uri="{FF2B5EF4-FFF2-40B4-BE49-F238E27FC236}">
              <a16:creationId xmlns:a16="http://schemas.microsoft.com/office/drawing/2014/main" xmlns="" id="{00000000-0008-0000-0E00-000089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8" name="直線コネクタ 137">
          <a:extLst>
            <a:ext uri="{FF2B5EF4-FFF2-40B4-BE49-F238E27FC236}">
              <a16:creationId xmlns:a16="http://schemas.microsoft.com/office/drawing/2014/main" xmlns="" id="{00000000-0008-0000-0E00-00008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9" name="テキスト ボックス 138">
          <a:extLst>
            <a:ext uri="{FF2B5EF4-FFF2-40B4-BE49-F238E27FC236}">
              <a16:creationId xmlns:a16="http://schemas.microsoft.com/office/drawing/2014/main" xmlns="" id="{00000000-0008-0000-0E00-00008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0" name="【橋りょう・トンネル】&#10;有形固定資産減価償却率グラフ枠">
          <a:extLst>
            <a:ext uri="{FF2B5EF4-FFF2-40B4-BE49-F238E27FC236}">
              <a16:creationId xmlns:a16="http://schemas.microsoft.com/office/drawing/2014/main" xmlns="" id="{00000000-0008-0000-0E00-00008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139065</xdr:rowOff>
    </xdr:from>
    <xdr:to>
      <xdr:col>24</xdr:col>
      <xdr:colOff>62865</xdr:colOff>
      <xdr:row>63</xdr:row>
      <xdr:rowOff>30480</xdr:rowOff>
    </xdr:to>
    <xdr:cxnSp macro="">
      <xdr:nvCxnSpPr>
        <xdr:cNvPr id="141" name="直線コネクタ 140">
          <a:extLst>
            <a:ext uri="{FF2B5EF4-FFF2-40B4-BE49-F238E27FC236}">
              <a16:creationId xmlns:a16="http://schemas.microsoft.com/office/drawing/2014/main" xmlns="" id="{00000000-0008-0000-0E00-00008D000000}"/>
            </a:ext>
          </a:extLst>
        </xdr:cNvPr>
        <xdr:cNvCxnSpPr/>
      </xdr:nvCxnSpPr>
      <xdr:spPr>
        <a:xfrm flipV="1">
          <a:off x="4634865" y="9740265"/>
          <a:ext cx="0"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34307</xdr:rowOff>
    </xdr:from>
    <xdr:ext cx="405111" cy="259045"/>
    <xdr:sp macro="" textlink="">
      <xdr:nvSpPr>
        <xdr:cNvPr id="142" name="【橋りょう・トンネル】&#10;有形固定資産減価償却率最小値テキスト">
          <a:extLst>
            <a:ext uri="{FF2B5EF4-FFF2-40B4-BE49-F238E27FC236}">
              <a16:creationId xmlns:a16="http://schemas.microsoft.com/office/drawing/2014/main" xmlns="" id="{00000000-0008-0000-0E00-00008E000000}"/>
            </a:ext>
          </a:extLst>
        </xdr:cNvPr>
        <xdr:cNvSpPr txBox="1"/>
      </xdr:nvSpPr>
      <xdr:spPr>
        <a:xfrm>
          <a:off x="4673600" y="1083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30480</xdr:rowOff>
    </xdr:from>
    <xdr:to>
      <xdr:col>24</xdr:col>
      <xdr:colOff>152400</xdr:colOff>
      <xdr:row>63</xdr:row>
      <xdr:rowOff>30480</xdr:rowOff>
    </xdr:to>
    <xdr:cxnSp macro="">
      <xdr:nvCxnSpPr>
        <xdr:cNvPr id="143" name="直線コネクタ 142">
          <a:extLst>
            <a:ext uri="{FF2B5EF4-FFF2-40B4-BE49-F238E27FC236}">
              <a16:creationId xmlns:a16="http://schemas.microsoft.com/office/drawing/2014/main" xmlns="" id="{00000000-0008-0000-0E00-00008F000000}"/>
            </a:ext>
          </a:extLst>
        </xdr:cNvPr>
        <xdr:cNvCxnSpPr/>
      </xdr:nvCxnSpPr>
      <xdr:spPr>
        <a:xfrm>
          <a:off x="4546600" y="10831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85742</xdr:rowOff>
    </xdr:from>
    <xdr:ext cx="405111" cy="259045"/>
    <xdr:sp macro="" textlink="">
      <xdr:nvSpPr>
        <xdr:cNvPr id="144" name="【橋りょう・トンネル】&#10;有形固定資産減価償却率最大値テキスト">
          <a:extLst>
            <a:ext uri="{FF2B5EF4-FFF2-40B4-BE49-F238E27FC236}">
              <a16:creationId xmlns:a16="http://schemas.microsoft.com/office/drawing/2014/main" xmlns="" id="{00000000-0008-0000-0E00-000090000000}"/>
            </a:ext>
          </a:extLst>
        </xdr:cNvPr>
        <xdr:cNvSpPr txBox="1"/>
      </xdr:nvSpPr>
      <xdr:spPr>
        <a:xfrm>
          <a:off x="4673600" y="95154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139065</xdr:rowOff>
    </xdr:from>
    <xdr:to>
      <xdr:col>24</xdr:col>
      <xdr:colOff>152400</xdr:colOff>
      <xdr:row>56</xdr:row>
      <xdr:rowOff>139065</xdr:rowOff>
    </xdr:to>
    <xdr:cxnSp macro="">
      <xdr:nvCxnSpPr>
        <xdr:cNvPr id="145" name="直線コネクタ 144">
          <a:extLst>
            <a:ext uri="{FF2B5EF4-FFF2-40B4-BE49-F238E27FC236}">
              <a16:creationId xmlns:a16="http://schemas.microsoft.com/office/drawing/2014/main" xmlns="" id="{00000000-0008-0000-0E00-000091000000}"/>
            </a:ext>
          </a:extLst>
        </xdr:cNvPr>
        <xdr:cNvCxnSpPr/>
      </xdr:nvCxnSpPr>
      <xdr:spPr>
        <a:xfrm>
          <a:off x="4546600" y="9740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17162</xdr:rowOff>
    </xdr:from>
    <xdr:ext cx="405111" cy="259045"/>
    <xdr:sp macro="" textlink="">
      <xdr:nvSpPr>
        <xdr:cNvPr id="146" name="【橋りょう・トンネル】&#10;有形固定資産減価償却率平均値テキスト">
          <a:extLst>
            <a:ext uri="{FF2B5EF4-FFF2-40B4-BE49-F238E27FC236}">
              <a16:creationId xmlns:a16="http://schemas.microsoft.com/office/drawing/2014/main" xmlns="" id="{00000000-0008-0000-0E00-000092000000}"/>
            </a:ext>
          </a:extLst>
        </xdr:cNvPr>
        <xdr:cNvSpPr txBox="1"/>
      </xdr:nvSpPr>
      <xdr:spPr>
        <a:xfrm>
          <a:off x="4673600" y="101327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38735</xdr:rowOff>
    </xdr:from>
    <xdr:to>
      <xdr:col>24</xdr:col>
      <xdr:colOff>114300</xdr:colOff>
      <xdr:row>59</xdr:row>
      <xdr:rowOff>140335</xdr:rowOff>
    </xdr:to>
    <xdr:sp macro="" textlink="">
      <xdr:nvSpPr>
        <xdr:cNvPr id="147" name="フローチャート: 判断 146">
          <a:extLst>
            <a:ext uri="{FF2B5EF4-FFF2-40B4-BE49-F238E27FC236}">
              <a16:creationId xmlns:a16="http://schemas.microsoft.com/office/drawing/2014/main" xmlns="" id="{00000000-0008-0000-0E00-000093000000}"/>
            </a:ext>
          </a:extLst>
        </xdr:cNvPr>
        <xdr:cNvSpPr/>
      </xdr:nvSpPr>
      <xdr:spPr>
        <a:xfrm>
          <a:off x="4584700" y="10154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99695</xdr:rowOff>
    </xdr:from>
    <xdr:to>
      <xdr:col>20</xdr:col>
      <xdr:colOff>38100</xdr:colOff>
      <xdr:row>60</xdr:row>
      <xdr:rowOff>29845</xdr:rowOff>
    </xdr:to>
    <xdr:sp macro="" textlink="">
      <xdr:nvSpPr>
        <xdr:cNvPr id="148" name="フローチャート: 判断 147">
          <a:extLst>
            <a:ext uri="{FF2B5EF4-FFF2-40B4-BE49-F238E27FC236}">
              <a16:creationId xmlns:a16="http://schemas.microsoft.com/office/drawing/2014/main" xmlns="" id="{00000000-0008-0000-0E00-000094000000}"/>
            </a:ext>
          </a:extLst>
        </xdr:cNvPr>
        <xdr:cNvSpPr/>
      </xdr:nvSpPr>
      <xdr:spPr>
        <a:xfrm>
          <a:off x="3746500" y="1021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59690</xdr:rowOff>
    </xdr:from>
    <xdr:to>
      <xdr:col>15</xdr:col>
      <xdr:colOff>101600</xdr:colOff>
      <xdr:row>59</xdr:row>
      <xdr:rowOff>161290</xdr:rowOff>
    </xdr:to>
    <xdr:sp macro="" textlink="">
      <xdr:nvSpPr>
        <xdr:cNvPr id="149" name="フローチャート: 判断 148">
          <a:extLst>
            <a:ext uri="{FF2B5EF4-FFF2-40B4-BE49-F238E27FC236}">
              <a16:creationId xmlns:a16="http://schemas.microsoft.com/office/drawing/2014/main" xmlns="" id="{00000000-0008-0000-0E00-000095000000}"/>
            </a:ext>
          </a:extLst>
        </xdr:cNvPr>
        <xdr:cNvSpPr/>
      </xdr:nvSpPr>
      <xdr:spPr>
        <a:xfrm>
          <a:off x="2857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E00-00009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E00-00009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E00-00009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E00-00009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xmlns="" id="{00000000-0008-0000-0E00-00009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63500</xdr:rowOff>
    </xdr:from>
    <xdr:to>
      <xdr:col>20</xdr:col>
      <xdr:colOff>38100</xdr:colOff>
      <xdr:row>62</xdr:row>
      <xdr:rowOff>165100</xdr:rowOff>
    </xdr:to>
    <xdr:sp macro="" textlink="">
      <xdr:nvSpPr>
        <xdr:cNvPr id="155" name="楕円 154">
          <a:extLst>
            <a:ext uri="{FF2B5EF4-FFF2-40B4-BE49-F238E27FC236}">
              <a16:creationId xmlns:a16="http://schemas.microsoft.com/office/drawing/2014/main" xmlns="" id="{00000000-0008-0000-0E00-00009B000000}"/>
            </a:ext>
          </a:extLst>
        </xdr:cNvPr>
        <xdr:cNvSpPr/>
      </xdr:nvSpPr>
      <xdr:spPr>
        <a:xfrm>
          <a:off x="3746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46372</xdr:rowOff>
    </xdr:from>
    <xdr:ext cx="405111" cy="259045"/>
    <xdr:sp macro="" textlink="">
      <xdr:nvSpPr>
        <xdr:cNvPr id="156" name="n_1aveValue【橋りょう・トンネル】&#10;有形固定資産減価償却率">
          <a:extLst>
            <a:ext uri="{FF2B5EF4-FFF2-40B4-BE49-F238E27FC236}">
              <a16:creationId xmlns:a16="http://schemas.microsoft.com/office/drawing/2014/main" xmlns="" id="{00000000-0008-0000-0E00-00009C000000}"/>
            </a:ext>
          </a:extLst>
        </xdr:cNvPr>
        <xdr:cNvSpPr txBox="1"/>
      </xdr:nvSpPr>
      <xdr:spPr>
        <a:xfrm>
          <a:off x="3582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6367</xdr:rowOff>
    </xdr:from>
    <xdr:ext cx="405111" cy="259045"/>
    <xdr:sp macro="" textlink="">
      <xdr:nvSpPr>
        <xdr:cNvPr id="157" name="n_2aveValue【橋りょう・トンネル】&#10;有形固定資産減価償却率">
          <a:extLst>
            <a:ext uri="{FF2B5EF4-FFF2-40B4-BE49-F238E27FC236}">
              <a16:creationId xmlns:a16="http://schemas.microsoft.com/office/drawing/2014/main" xmlns="" id="{00000000-0008-0000-0E00-00009D000000}"/>
            </a:ext>
          </a:extLst>
        </xdr:cNvPr>
        <xdr:cNvSpPr txBox="1"/>
      </xdr:nvSpPr>
      <xdr:spPr>
        <a:xfrm>
          <a:off x="2705744" y="995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156227</xdr:rowOff>
    </xdr:from>
    <xdr:ext cx="405111" cy="259045"/>
    <xdr:sp macro="" textlink="">
      <xdr:nvSpPr>
        <xdr:cNvPr id="158" name="n_1mainValue【橋りょう・トンネル】&#10;有形固定資産減価償却率">
          <a:extLst>
            <a:ext uri="{FF2B5EF4-FFF2-40B4-BE49-F238E27FC236}">
              <a16:creationId xmlns:a16="http://schemas.microsoft.com/office/drawing/2014/main" xmlns="" id="{00000000-0008-0000-0E00-00009E000000}"/>
            </a:ext>
          </a:extLst>
        </xdr:cNvPr>
        <xdr:cNvSpPr txBox="1"/>
      </xdr:nvSpPr>
      <xdr:spPr>
        <a:xfrm>
          <a:off x="35820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9" name="正方形/長方形 158">
          <a:extLst>
            <a:ext uri="{FF2B5EF4-FFF2-40B4-BE49-F238E27FC236}">
              <a16:creationId xmlns:a16="http://schemas.microsoft.com/office/drawing/2014/main" xmlns="" id="{00000000-0008-0000-0E00-00009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0" name="正方形/長方形 159">
          <a:extLst>
            <a:ext uri="{FF2B5EF4-FFF2-40B4-BE49-F238E27FC236}">
              <a16:creationId xmlns:a16="http://schemas.microsoft.com/office/drawing/2014/main" xmlns="" id="{00000000-0008-0000-0E00-0000A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1" name="正方形/長方形 160">
          <a:extLst>
            <a:ext uri="{FF2B5EF4-FFF2-40B4-BE49-F238E27FC236}">
              <a16:creationId xmlns:a16="http://schemas.microsoft.com/office/drawing/2014/main" xmlns="" id="{00000000-0008-0000-0E00-0000A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2" name="正方形/長方形 161">
          <a:extLst>
            <a:ext uri="{FF2B5EF4-FFF2-40B4-BE49-F238E27FC236}">
              <a16:creationId xmlns:a16="http://schemas.microsoft.com/office/drawing/2014/main" xmlns="" id="{00000000-0008-0000-0E00-0000A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3" name="正方形/長方形 162">
          <a:extLst>
            <a:ext uri="{FF2B5EF4-FFF2-40B4-BE49-F238E27FC236}">
              <a16:creationId xmlns:a16="http://schemas.microsoft.com/office/drawing/2014/main" xmlns="" id="{00000000-0008-0000-0E00-0000A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4" name="正方形/長方形 163">
          <a:extLst>
            <a:ext uri="{FF2B5EF4-FFF2-40B4-BE49-F238E27FC236}">
              <a16:creationId xmlns:a16="http://schemas.microsoft.com/office/drawing/2014/main" xmlns="" id="{00000000-0008-0000-0E00-0000A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5" name="正方形/長方形 164">
          <a:extLst>
            <a:ext uri="{FF2B5EF4-FFF2-40B4-BE49-F238E27FC236}">
              <a16:creationId xmlns:a16="http://schemas.microsoft.com/office/drawing/2014/main" xmlns="" id="{00000000-0008-0000-0E00-0000A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6" name="正方形/長方形 165">
          <a:extLst>
            <a:ext uri="{FF2B5EF4-FFF2-40B4-BE49-F238E27FC236}">
              <a16:creationId xmlns:a16="http://schemas.microsoft.com/office/drawing/2014/main" xmlns="" id="{00000000-0008-0000-0E00-0000A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7" name="テキスト ボックス 166">
          <a:extLst>
            <a:ext uri="{FF2B5EF4-FFF2-40B4-BE49-F238E27FC236}">
              <a16:creationId xmlns:a16="http://schemas.microsoft.com/office/drawing/2014/main" xmlns="" id="{00000000-0008-0000-0E00-0000A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8" name="直線コネクタ 167">
          <a:extLst>
            <a:ext uri="{FF2B5EF4-FFF2-40B4-BE49-F238E27FC236}">
              <a16:creationId xmlns:a16="http://schemas.microsoft.com/office/drawing/2014/main" xmlns="" id="{00000000-0008-0000-0E00-0000A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69" name="直線コネクタ 168">
          <a:extLst>
            <a:ext uri="{FF2B5EF4-FFF2-40B4-BE49-F238E27FC236}">
              <a16:creationId xmlns:a16="http://schemas.microsoft.com/office/drawing/2014/main" xmlns="" id="{00000000-0008-0000-0E00-0000A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70" name="テキスト ボックス 169">
          <a:extLst>
            <a:ext uri="{FF2B5EF4-FFF2-40B4-BE49-F238E27FC236}">
              <a16:creationId xmlns:a16="http://schemas.microsoft.com/office/drawing/2014/main" xmlns="" id="{00000000-0008-0000-0E00-0000AA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71" name="直線コネクタ 170">
          <a:extLst>
            <a:ext uri="{FF2B5EF4-FFF2-40B4-BE49-F238E27FC236}">
              <a16:creationId xmlns:a16="http://schemas.microsoft.com/office/drawing/2014/main" xmlns="" id="{00000000-0008-0000-0E00-0000A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72" name="テキスト ボックス 171">
          <a:extLst>
            <a:ext uri="{FF2B5EF4-FFF2-40B4-BE49-F238E27FC236}">
              <a16:creationId xmlns:a16="http://schemas.microsoft.com/office/drawing/2014/main" xmlns="" id="{00000000-0008-0000-0E00-0000AC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73" name="直線コネクタ 172">
          <a:extLst>
            <a:ext uri="{FF2B5EF4-FFF2-40B4-BE49-F238E27FC236}">
              <a16:creationId xmlns:a16="http://schemas.microsoft.com/office/drawing/2014/main" xmlns="" id="{00000000-0008-0000-0E00-0000A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74" name="テキスト ボックス 173">
          <a:extLst>
            <a:ext uri="{FF2B5EF4-FFF2-40B4-BE49-F238E27FC236}">
              <a16:creationId xmlns:a16="http://schemas.microsoft.com/office/drawing/2014/main" xmlns="" id="{00000000-0008-0000-0E00-0000AE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75" name="直線コネクタ 174">
          <a:extLst>
            <a:ext uri="{FF2B5EF4-FFF2-40B4-BE49-F238E27FC236}">
              <a16:creationId xmlns:a16="http://schemas.microsoft.com/office/drawing/2014/main" xmlns="" id="{00000000-0008-0000-0E00-0000A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76" name="テキスト ボックス 175">
          <a:extLst>
            <a:ext uri="{FF2B5EF4-FFF2-40B4-BE49-F238E27FC236}">
              <a16:creationId xmlns:a16="http://schemas.microsoft.com/office/drawing/2014/main" xmlns="" id="{00000000-0008-0000-0E00-0000B0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77" name="直線コネクタ 176">
          <a:extLst>
            <a:ext uri="{FF2B5EF4-FFF2-40B4-BE49-F238E27FC236}">
              <a16:creationId xmlns:a16="http://schemas.microsoft.com/office/drawing/2014/main" xmlns="" id="{00000000-0008-0000-0E00-0000B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78" name="テキスト ボックス 177">
          <a:extLst>
            <a:ext uri="{FF2B5EF4-FFF2-40B4-BE49-F238E27FC236}">
              <a16:creationId xmlns:a16="http://schemas.microsoft.com/office/drawing/2014/main" xmlns="" id="{00000000-0008-0000-0E00-0000B2000000}"/>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9" name="直線コネクタ 178">
          <a:extLst>
            <a:ext uri="{FF2B5EF4-FFF2-40B4-BE49-F238E27FC236}">
              <a16:creationId xmlns:a16="http://schemas.microsoft.com/office/drawing/2014/main" xmlns="" id="{00000000-0008-0000-0E00-0000B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0" name="テキスト ボックス 179">
          <a:extLst>
            <a:ext uri="{FF2B5EF4-FFF2-40B4-BE49-F238E27FC236}">
              <a16:creationId xmlns:a16="http://schemas.microsoft.com/office/drawing/2014/main" xmlns="" id="{00000000-0008-0000-0E00-0000B4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1" name="【橋りょう・トンネル】&#10;一人当たり有形固定資産（償却資産）額グラフ枠">
          <a:extLst>
            <a:ext uri="{FF2B5EF4-FFF2-40B4-BE49-F238E27FC236}">
              <a16:creationId xmlns:a16="http://schemas.microsoft.com/office/drawing/2014/main" xmlns="" id="{00000000-0008-0000-0E00-0000B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109476</xdr:rowOff>
    </xdr:from>
    <xdr:to>
      <xdr:col>54</xdr:col>
      <xdr:colOff>189865</xdr:colOff>
      <xdr:row>64</xdr:row>
      <xdr:rowOff>64191</xdr:rowOff>
    </xdr:to>
    <xdr:cxnSp macro="">
      <xdr:nvCxnSpPr>
        <xdr:cNvPr id="182" name="直線コネクタ 181">
          <a:extLst>
            <a:ext uri="{FF2B5EF4-FFF2-40B4-BE49-F238E27FC236}">
              <a16:creationId xmlns:a16="http://schemas.microsoft.com/office/drawing/2014/main" xmlns="" id="{00000000-0008-0000-0E00-0000B6000000}"/>
            </a:ext>
          </a:extLst>
        </xdr:cNvPr>
        <xdr:cNvCxnSpPr/>
      </xdr:nvCxnSpPr>
      <xdr:spPr>
        <a:xfrm flipV="1">
          <a:off x="10476865" y="9710676"/>
          <a:ext cx="0" cy="132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68018</xdr:rowOff>
    </xdr:from>
    <xdr:ext cx="534377" cy="259045"/>
    <xdr:sp macro="" textlink="">
      <xdr:nvSpPr>
        <xdr:cNvPr id="183" name="【橋りょう・トンネル】&#10;一人当たり有形固定資産（償却資産）額最小値テキスト">
          <a:extLst>
            <a:ext uri="{FF2B5EF4-FFF2-40B4-BE49-F238E27FC236}">
              <a16:creationId xmlns:a16="http://schemas.microsoft.com/office/drawing/2014/main" xmlns="" id="{00000000-0008-0000-0E00-0000B7000000}"/>
            </a:ext>
          </a:extLst>
        </xdr:cNvPr>
        <xdr:cNvSpPr txBox="1"/>
      </xdr:nvSpPr>
      <xdr:spPr>
        <a:xfrm>
          <a:off x="10515600" y="11040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64191</xdr:rowOff>
    </xdr:from>
    <xdr:to>
      <xdr:col>55</xdr:col>
      <xdr:colOff>88900</xdr:colOff>
      <xdr:row>64</xdr:row>
      <xdr:rowOff>64191</xdr:rowOff>
    </xdr:to>
    <xdr:cxnSp macro="">
      <xdr:nvCxnSpPr>
        <xdr:cNvPr id="184" name="直線コネクタ 183">
          <a:extLst>
            <a:ext uri="{FF2B5EF4-FFF2-40B4-BE49-F238E27FC236}">
              <a16:creationId xmlns:a16="http://schemas.microsoft.com/office/drawing/2014/main" xmlns="" id="{00000000-0008-0000-0E00-0000B8000000}"/>
            </a:ext>
          </a:extLst>
        </xdr:cNvPr>
        <xdr:cNvCxnSpPr/>
      </xdr:nvCxnSpPr>
      <xdr:spPr>
        <a:xfrm>
          <a:off x="10388600" y="110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56153</xdr:rowOff>
    </xdr:from>
    <xdr:ext cx="690189" cy="259045"/>
    <xdr:sp macro="" textlink="">
      <xdr:nvSpPr>
        <xdr:cNvPr id="185" name="【橋りょう・トンネル】&#10;一人当たり有形固定資産（償却資産）額最大値テキスト">
          <a:extLst>
            <a:ext uri="{FF2B5EF4-FFF2-40B4-BE49-F238E27FC236}">
              <a16:creationId xmlns:a16="http://schemas.microsoft.com/office/drawing/2014/main" xmlns="" id="{00000000-0008-0000-0E00-0000B9000000}"/>
            </a:ext>
          </a:extLst>
        </xdr:cNvPr>
        <xdr:cNvSpPr txBox="1"/>
      </xdr:nvSpPr>
      <xdr:spPr>
        <a:xfrm>
          <a:off x="10515600" y="948590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3,512,661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109476</xdr:rowOff>
    </xdr:from>
    <xdr:to>
      <xdr:col>55</xdr:col>
      <xdr:colOff>88900</xdr:colOff>
      <xdr:row>56</xdr:row>
      <xdr:rowOff>109476</xdr:rowOff>
    </xdr:to>
    <xdr:cxnSp macro="">
      <xdr:nvCxnSpPr>
        <xdr:cNvPr id="186" name="直線コネクタ 185">
          <a:extLst>
            <a:ext uri="{FF2B5EF4-FFF2-40B4-BE49-F238E27FC236}">
              <a16:creationId xmlns:a16="http://schemas.microsoft.com/office/drawing/2014/main" xmlns="" id="{00000000-0008-0000-0E00-0000BA000000}"/>
            </a:ext>
          </a:extLst>
        </xdr:cNvPr>
        <xdr:cNvCxnSpPr/>
      </xdr:nvCxnSpPr>
      <xdr:spPr>
        <a:xfrm>
          <a:off x="10388600" y="9710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132828</xdr:rowOff>
    </xdr:from>
    <xdr:ext cx="599010" cy="259045"/>
    <xdr:sp macro="" textlink="">
      <xdr:nvSpPr>
        <xdr:cNvPr id="187" name="【橋りょう・トンネル】&#10;一人当たり有形固定資産（償却資産）額平均値テキスト">
          <a:extLst>
            <a:ext uri="{FF2B5EF4-FFF2-40B4-BE49-F238E27FC236}">
              <a16:creationId xmlns:a16="http://schemas.microsoft.com/office/drawing/2014/main" xmlns="" id="{00000000-0008-0000-0E00-0000BB000000}"/>
            </a:ext>
          </a:extLst>
        </xdr:cNvPr>
        <xdr:cNvSpPr txBox="1"/>
      </xdr:nvSpPr>
      <xdr:spPr>
        <a:xfrm>
          <a:off x="10515600" y="10762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154401</xdr:rowOff>
    </xdr:from>
    <xdr:to>
      <xdr:col>55</xdr:col>
      <xdr:colOff>50800</xdr:colOff>
      <xdr:row>63</xdr:row>
      <xdr:rowOff>84551</xdr:rowOff>
    </xdr:to>
    <xdr:sp macro="" textlink="">
      <xdr:nvSpPr>
        <xdr:cNvPr id="188" name="フローチャート: 判断 187">
          <a:extLst>
            <a:ext uri="{FF2B5EF4-FFF2-40B4-BE49-F238E27FC236}">
              <a16:creationId xmlns:a16="http://schemas.microsoft.com/office/drawing/2014/main" xmlns="" id="{00000000-0008-0000-0E00-0000BC000000}"/>
            </a:ext>
          </a:extLst>
        </xdr:cNvPr>
        <xdr:cNvSpPr/>
      </xdr:nvSpPr>
      <xdr:spPr>
        <a:xfrm>
          <a:off x="10426700" y="10784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167370</xdr:rowOff>
    </xdr:from>
    <xdr:to>
      <xdr:col>50</xdr:col>
      <xdr:colOff>165100</xdr:colOff>
      <xdr:row>63</xdr:row>
      <xdr:rowOff>97520</xdr:rowOff>
    </xdr:to>
    <xdr:sp macro="" textlink="">
      <xdr:nvSpPr>
        <xdr:cNvPr id="189" name="フローチャート: 判断 188">
          <a:extLst>
            <a:ext uri="{FF2B5EF4-FFF2-40B4-BE49-F238E27FC236}">
              <a16:creationId xmlns:a16="http://schemas.microsoft.com/office/drawing/2014/main" xmlns="" id="{00000000-0008-0000-0E00-0000BD000000}"/>
            </a:ext>
          </a:extLst>
        </xdr:cNvPr>
        <xdr:cNvSpPr/>
      </xdr:nvSpPr>
      <xdr:spPr>
        <a:xfrm>
          <a:off x="9588500" y="10797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33293</xdr:rowOff>
    </xdr:from>
    <xdr:to>
      <xdr:col>46</xdr:col>
      <xdr:colOff>38100</xdr:colOff>
      <xdr:row>63</xdr:row>
      <xdr:rowOff>134893</xdr:rowOff>
    </xdr:to>
    <xdr:sp macro="" textlink="">
      <xdr:nvSpPr>
        <xdr:cNvPr id="190" name="フローチャート: 判断 189">
          <a:extLst>
            <a:ext uri="{FF2B5EF4-FFF2-40B4-BE49-F238E27FC236}">
              <a16:creationId xmlns:a16="http://schemas.microsoft.com/office/drawing/2014/main" xmlns="" id="{00000000-0008-0000-0E00-0000BE000000}"/>
            </a:ext>
          </a:extLst>
        </xdr:cNvPr>
        <xdr:cNvSpPr/>
      </xdr:nvSpPr>
      <xdr:spPr>
        <a:xfrm>
          <a:off x="8699500" y="1083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00000000-0008-0000-0E00-0000B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00000000-0008-0000-0E00-0000C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3" name="テキスト ボックス 192">
          <a:extLst>
            <a:ext uri="{FF2B5EF4-FFF2-40B4-BE49-F238E27FC236}">
              <a16:creationId xmlns:a16="http://schemas.microsoft.com/office/drawing/2014/main" xmlns="" id="{00000000-0008-0000-0E00-0000C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4" name="テキスト ボックス 193">
          <a:extLst>
            <a:ext uri="{FF2B5EF4-FFF2-40B4-BE49-F238E27FC236}">
              <a16:creationId xmlns:a16="http://schemas.microsoft.com/office/drawing/2014/main" xmlns="" id="{00000000-0008-0000-0E00-0000C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E00-0000C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20208</xdr:rowOff>
    </xdr:from>
    <xdr:to>
      <xdr:col>50</xdr:col>
      <xdr:colOff>165100</xdr:colOff>
      <xdr:row>63</xdr:row>
      <xdr:rowOff>121808</xdr:rowOff>
    </xdr:to>
    <xdr:sp macro="" textlink="">
      <xdr:nvSpPr>
        <xdr:cNvPr id="196" name="楕円 195">
          <a:extLst>
            <a:ext uri="{FF2B5EF4-FFF2-40B4-BE49-F238E27FC236}">
              <a16:creationId xmlns:a16="http://schemas.microsoft.com/office/drawing/2014/main" xmlns="" id="{00000000-0008-0000-0E00-0000C4000000}"/>
            </a:ext>
          </a:extLst>
        </xdr:cNvPr>
        <xdr:cNvSpPr/>
      </xdr:nvSpPr>
      <xdr:spPr>
        <a:xfrm>
          <a:off x="9588500" y="108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61</xdr:row>
      <xdr:rowOff>114047</xdr:rowOff>
    </xdr:from>
    <xdr:ext cx="599010" cy="259045"/>
    <xdr:sp macro="" textlink="">
      <xdr:nvSpPr>
        <xdr:cNvPr id="197" name="n_1aveValue【橋りょう・トンネル】&#10;一人当たり有形固定資産（償却資産）額">
          <a:extLst>
            <a:ext uri="{FF2B5EF4-FFF2-40B4-BE49-F238E27FC236}">
              <a16:creationId xmlns:a16="http://schemas.microsoft.com/office/drawing/2014/main" xmlns="" id="{00000000-0008-0000-0E00-0000C5000000}"/>
            </a:ext>
          </a:extLst>
        </xdr:cNvPr>
        <xdr:cNvSpPr txBox="1"/>
      </xdr:nvSpPr>
      <xdr:spPr>
        <a:xfrm>
          <a:off x="9327095" y="10572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151420</xdr:rowOff>
    </xdr:from>
    <xdr:ext cx="599010" cy="259045"/>
    <xdr:sp macro="" textlink="">
      <xdr:nvSpPr>
        <xdr:cNvPr id="198" name="n_2aveValue【橋りょう・トンネル】&#10;一人当たり有形固定資産（償却資産）額">
          <a:extLst>
            <a:ext uri="{FF2B5EF4-FFF2-40B4-BE49-F238E27FC236}">
              <a16:creationId xmlns:a16="http://schemas.microsoft.com/office/drawing/2014/main" xmlns="" id="{00000000-0008-0000-0E00-0000C6000000}"/>
            </a:ext>
          </a:extLst>
        </xdr:cNvPr>
        <xdr:cNvSpPr txBox="1"/>
      </xdr:nvSpPr>
      <xdr:spPr>
        <a:xfrm>
          <a:off x="8450795" y="10609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112935</xdr:rowOff>
    </xdr:from>
    <xdr:ext cx="599010" cy="259045"/>
    <xdr:sp macro="" textlink="">
      <xdr:nvSpPr>
        <xdr:cNvPr id="199" name="n_1mainValue【橋りょう・トンネル】&#10;一人当たり有形固定資産（償却資産）額">
          <a:extLst>
            <a:ext uri="{FF2B5EF4-FFF2-40B4-BE49-F238E27FC236}">
              <a16:creationId xmlns:a16="http://schemas.microsoft.com/office/drawing/2014/main" xmlns="" id="{00000000-0008-0000-0E00-0000C7000000}"/>
            </a:ext>
          </a:extLst>
        </xdr:cNvPr>
        <xdr:cNvSpPr txBox="1"/>
      </xdr:nvSpPr>
      <xdr:spPr>
        <a:xfrm>
          <a:off x="9327095" y="10914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0" name="正方形/長方形 199">
          <a:extLst>
            <a:ext uri="{FF2B5EF4-FFF2-40B4-BE49-F238E27FC236}">
              <a16:creationId xmlns:a16="http://schemas.microsoft.com/office/drawing/2014/main" xmlns="" id="{00000000-0008-0000-0E00-0000C8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01" name="正方形/長方形 200">
          <a:extLst>
            <a:ext uri="{FF2B5EF4-FFF2-40B4-BE49-F238E27FC236}">
              <a16:creationId xmlns:a16="http://schemas.microsoft.com/office/drawing/2014/main" xmlns="" id="{00000000-0008-0000-0E00-0000C9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02" name="正方形/長方形 201">
          <a:extLst>
            <a:ext uri="{FF2B5EF4-FFF2-40B4-BE49-F238E27FC236}">
              <a16:creationId xmlns:a16="http://schemas.microsoft.com/office/drawing/2014/main" xmlns="" id="{00000000-0008-0000-0E00-0000CA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03" name="正方形/長方形 202">
          <a:extLst>
            <a:ext uri="{FF2B5EF4-FFF2-40B4-BE49-F238E27FC236}">
              <a16:creationId xmlns:a16="http://schemas.microsoft.com/office/drawing/2014/main" xmlns="" id="{00000000-0008-0000-0E00-0000CB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04" name="正方形/長方形 203">
          <a:extLst>
            <a:ext uri="{FF2B5EF4-FFF2-40B4-BE49-F238E27FC236}">
              <a16:creationId xmlns:a16="http://schemas.microsoft.com/office/drawing/2014/main" xmlns="" id="{00000000-0008-0000-0E00-0000CC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5" name="正方形/長方形 204">
          <a:extLst>
            <a:ext uri="{FF2B5EF4-FFF2-40B4-BE49-F238E27FC236}">
              <a16:creationId xmlns:a16="http://schemas.microsoft.com/office/drawing/2014/main" xmlns="" id="{00000000-0008-0000-0E00-0000CD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6" name="正方形/長方形 205">
          <a:extLst>
            <a:ext uri="{FF2B5EF4-FFF2-40B4-BE49-F238E27FC236}">
              <a16:creationId xmlns:a16="http://schemas.microsoft.com/office/drawing/2014/main" xmlns="" id="{00000000-0008-0000-0E00-0000CE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7" name="正方形/長方形 206">
          <a:extLst>
            <a:ext uri="{FF2B5EF4-FFF2-40B4-BE49-F238E27FC236}">
              <a16:creationId xmlns:a16="http://schemas.microsoft.com/office/drawing/2014/main" xmlns="" id="{00000000-0008-0000-0E00-0000CF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8" name="テキスト ボックス 207">
          <a:extLst>
            <a:ext uri="{FF2B5EF4-FFF2-40B4-BE49-F238E27FC236}">
              <a16:creationId xmlns:a16="http://schemas.microsoft.com/office/drawing/2014/main" xmlns="" id="{00000000-0008-0000-0E00-0000D0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9" name="直線コネクタ 208">
          <a:extLst>
            <a:ext uri="{FF2B5EF4-FFF2-40B4-BE49-F238E27FC236}">
              <a16:creationId xmlns:a16="http://schemas.microsoft.com/office/drawing/2014/main" xmlns="" id="{00000000-0008-0000-0E00-0000D1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10" name="直線コネクタ 209">
          <a:extLst>
            <a:ext uri="{FF2B5EF4-FFF2-40B4-BE49-F238E27FC236}">
              <a16:creationId xmlns:a16="http://schemas.microsoft.com/office/drawing/2014/main" xmlns="" id="{00000000-0008-0000-0E00-0000D200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11" name="テキスト ボックス 210">
          <a:extLst>
            <a:ext uri="{FF2B5EF4-FFF2-40B4-BE49-F238E27FC236}">
              <a16:creationId xmlns:a16="http://schemas.microsoft.com/office/drawing/2014/main" xmlns="" id="{00000000-0008-0000-0E00-0000D3000000}"/>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12" name="直線コネクタ 211">
          <a:extLst>
            <a:ext uri="{FF2B5EF4-FFF2-40B4-BE49-F238E27FC236}">
              <a16:creationId xmlns:a16="http://schemas.microsoft.com/office/drawing/2014/main" xmlns="" id="{00000000-0008-0000-0E00-0000D400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13" name="テキスト ボックス 212">
          <a:extLst>
            <a:ext uri="{FF2B5EF4-FFF2-40B4-BE49-F238E27FC236}">
              <a16:creationId xmlns:a16="http://schemas.microsoft.com/office/drawing/2014/main" xmlns="" id="{00000000-0008-0000-0E00-0000D500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14" name="直線コネクタ 213">
          <a:extLst>
            <a:ext uri="{FF2B5EF4-FFF2-40B4-BE49-F238E27FC236}">
              <a16:creationId xmlns:a16="http://schemas.microsoft.com/office/drawing/2014/main" xmlns="" id="{00000000-0008-0000-0E00-0000D600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15" name="テキスト ボックス 214">
          <a:extLst>
            <a:ext uri="{FF2B5EF4-FFF2-40B4-BE49-F238E27FC236}">
              <a16:creationId xmlns:a16="http://schemas.microsoft.com/office/drawing/2014/main" xmlns="" id="{00000000-0008-0000-0E00-0000D700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6" name="直線コネクタ 215">
          <a:extLst>
            <a:ext uri="{FF2B5EF4-FFF2-40B4-BE49-F238E27FC236}">
              <a16:creationId xmlns:a16="http://schemas.microsoft.com/office/drawing/2014/main" xmlns="" id="{00000000-0008-0000-0E00-0000D800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7" name="テキスト ボックス 216">
          <a:extLst>
            <a:ext uri="{FF2B5EF4-FFF2-40B4-BE49-F238E27FC236}">
              <a16:creationId xmlns:a16="http://schemas.microsoft.com/office/drawing/2014/main" xmlns="" id="{00000000-0008-0000-0E00-0000D900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8" name="直線コネクタ 217">
          <a:extLst>
            <a:ext uri="{FF2B5EF4-FFF2-40B4-BE49-F238E27FC236}">
              <a16:creationId xmlns:a16="http://schemas.microsoft.com/office/drawing/2014/main" xmlns="" id="{00000000-0008-0000-0E00-0000DA00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9" name="テキスト ボックス 218">
          <a:extLst>
            <a:ext uri="{FF2B5EF4-FFF2-40B4-BE49-F238E27FC236}">
              <a16:creationId xmlns:a16="http://schemas.microsoft.com/office/drawing/2014/main" xmlns="" id="{00000000-0008-0000-0E00-0000DB00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20" name="直線コネクタ 219">
          <a:extLst>
            <a:ext uri="{FF2B5EF4-FFF2-40B4-BE49-F238E27FC236}">
              <a16:creationId xmlns:a16="http://schemas.microsoft.com/office/drawing/2014/main" xmlns="" id="{00000000-0008-0000-0E00-0000DC00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21" name="テキスト ボックス 220">
          <a:extLst>
            <a:ext uri="{FF2B5EF4-FFF2-40B4-BE49-F238E27FC236}">
              <a16:creationId xmlns:a16="http://schemas.microsoft.com/office/drawing/2014/main" xmlns="" id="{00000000-0008-0000-0E00-0000DD000000}"/>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2" name="直線コネクタ 221">
          <a:extLst>
            <a:ext uri="{FF2B5EF4-FFF2-40B4-BE49-F238E27FC236}">
              <a16:creationId xmlns:a16="http://schemas.microsoft.com/office/drawing/2014/main" xmlns="" id="{00000000-0008-0000-0E00-0000DE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23" name="テキスト ボックス 222">
          <a:extLst>
            <a:ext uri="{FF2B5EF4-FFF2-40B4-BE49-F238E27FC236}">
              <a16:creationId xmlns:a16="http://schemas.microsoft.com/office/drawing/2014/main" xmlns="" id="{00000000-0008-0000-0E00-0000DF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24" name="【公営住宅】&#10;有形固定資産減価償却率グラフ枠">
          <a:extLst>
            <a:ext uri="{FF2B5EF4-FFF2-40B4-BE49-F238E27FC236}">
              <a16:creationId xmlns:a16="http://schemas.microsoft.com/office/drawing/2014/main" xmlns="" id="{00000000-0008-0000-0E00-0000E0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100149</xdr:rowOff>
    </xdr:to>
    <xdr:cxnSp macro="">
      <xdr:nvCxnSpPr>
        <xdr:cNvPr id="225" name="直線コネクタ 224">
          <a:extLst>
            <a:ext uri="{FF2B5EF4-FFF2-40B4-BE49-F238E27FC236}">
              <a16:creationId xmlns:a16="http://schemas.microsoft.com/office/drawing/2014/main" xmlns="" id="{00000000-0008-0000-0E00-0000E1000000}"/>
            </a:ext>
          </a:extLst>
        </xdr:cNvPr>
        <xdr:cNvCxnSpPr/>
      </xdr:nvCxnSpPr>
      <xdr:spPr>
        <a:xfrm flipV="1">
          <a:off x="4634865" y="13280571"/>
          <a:ext cx="0" cy="1392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103976</xdr:rowOff>
    </xdr:from>
    <xdr:ext cx="405111" cy="259045"/>
    <xdr:sp macro="" textlink="">
      <xdr:nvSpPr>
        <xdr:cNvPr id="226" name="【公営住宅】&#10;有形固定資産減価償却率最小値テキスト">
          <a:extLst>
            <a:ext uri="{FF2B5EF4-FFF2-40B4-BE49-F238E27FC236}">
              <a16:creationId xmlns:a16="http://schemas.microsoft.com/office/drawing/2014/main" xmlns="" id="{00000000-0008-0000-0E00-0000E2000000}"/>
            </a:ext>
          </a:extLst>
        </xdr:cNvPr>
        <xdr:cNvSpPr txBox="1"/>
      </xdr:nvSpPr>
      <xdr:spPr>
        <a:xfrm>
          <a:off x="4673600" y="14677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100149</xdr:rowOff>
    </xdr:from>
    <xdr:to>
      <xdr:col>24</xdr:col>
      <xdr:colOff>152400</xdr:colOff>
      <xdr:row>85</xdr:row>
      <xdr:rowOff>100149</xdr:rowOff>
    </xdr:to>
    <xdr:cxnSp macro="">
      <xdr:nvCxnSpPr>
        <xdr:cNvPr id="227" name="直線コネクタ 226">
          <a:extLst>
            <a:ext uri="{FF2B5EF4-FFF2-40B4-BE49-F238E27FC236}">
              <a16:creationId xmlns:a16="http://schemas.microsoft.com/office/drawing/2014/main" xmlns="" id="{00000000-0008-0000-0E00-0000E3000000}"/>
            </a:ext>
          </a:extLst>
        </xdr:cNvPr>
        <xdr:cNvCxnSpPr/>
      </xdr:nvCxnSpPr>
      <xdr:spPr>
        <a:xfrm>
          <a:off x="4546600" y="14673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8" name="【公営住宅】&#10;有形固定資産減価償却率最大値テキスト">
          <a:extLst>
            <a:ext uri="{FF2B5EF4-FFF2-40B4-BE49-F238E27FC236}">
              <a16:creationId xmlns:a16="http://schemas.microsoft.com/office/drawing/2014/main" xmlns="" id="{00000000-0008-0000-0E00-0000E4000000}"/>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9" name="直線コネクタ 228">
          <a:extLst>
            <a:ext uri="{FF2B5EF4-FFF2-40B4-BE49-F238E27FC236}">
              <a16:creationId xmlns:a16="http://schemas.microsoft.com/office/drawing/2014/main" xmlns="" id="{00000000-0008-0000-0E00-0000E5000000}"/>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21245</xdr:rowOff>
    </xdr:from>
    <xdr:ext cx="405111" cy="259045"/>
    <xdr:sp macro="" textlink="">
      <xdr:nvSpPr>
        <xdr:cNvPr id="230" name="【公営住宅】&#10;有形固定資産減価償却率平均値テキスト">
          <a:extLst>
            <a:ext uri="{FF2B5EF4-FFF2-40B4-BE49-F238E27FC236}">
              <a16:creationId xmlns:a16="http://schemas.microsoft.com/office/drawing/2014/main" xmlns="" id="{00000000-0008-0000-0E00-0000E6000000}"/>
            </a:ext>
          </a:extLst>
        </xdr:cNvPr>
        <xdr:cNvSpPr txBox="1"/>
      </xdr:nvSpPr>
      <xdr:spPr>
        <a:xfrm>
          <a:off x="4673600" y="137372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42818</xdr:rowOff>
    </xdr:from>
    <xdr:to>
      <xdr:col>24</xdr:col>
      <xdr:colOff>114300</xdr:colOff>
      <xdr:row>80</xdr:row>
      <xdr:rowOff>144418</xdr:rowOff>
    </xdr:to>
    <xdr:sp macro="" textlink="">
      <xdr:nvSpPr>
        <xdr:cNvPr id="231" name="フローチャート: 判断 230">
          <a:extLst>
            <a:ext uri="{FF2B5EF4-FFF2-40B4-BE49-F238E27FC236}">
              <a16:creationId xmlns:a16="http://schemas.microsoft.com/office/drawing/2014/main" xmlns="" id="{00000000-0008-0000-0E00-0000E7000000}"/>
            </a:ext>
          </a:extLst>
        </xdr:cNvPr>
        <xdr:cNvSpPr/>
      </xdr:nvSpPr>
      <xdr:spPr>
        <a:xfrm>
          <a:off x="4584700" y="137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147320</xdr:rowOff>
    </xdr:from>
    <xdr:to>
      <xdr:col>20</xdr:col>
      <xdr:colOff>38100</xdr:colOff>
      <xdr:row>81</xdr:row>
      <xdr:rowOff>77470</xdr:rowOff>
    </xdr:to>
    <xdr:sp macro="" textlink="">
      <xdr:nvSpPr>
        <xdr:cNvPr id="232" name="フローチャート: 判断 231">
          <a:extLst>
            <a:ext uri="{FF2B5EF4-FFF2-40B4-BE49-F238E27FC236}">
              <a16:creationId xmlns:a16="http://schemas.microsoft.com/office/drawing/2014/main" xmlns="" id="{00000000-0008-0000-0E00-0000E8000000}"/>
            </a:ext>
          </a:extLst>
        </xdr:cNvPr>
        <xdr:cNvSpPr/>
      </xdr:nvSpPr>
      <xdr:spPr>
        <a:xfrm>
          <a:off x="3746500" y="1386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13426</xdr:rowOff>
    </xdr:from>
    <xdr:to>
      <xdr:col>15</xdr:col>
      <xdr:colOff>101600</xdr:colOff>
      <xdr:row>80</xdr:row>
      <xdr:rowOff>115026</xdr:rowOff>
    </xdr:to>
    <xdr:sp macro="" textlink="">
      <xdr:nvSpPr>
        <xdr:cNvPr id="233" name="フローチャート: 判断 232">
          <a:extLst>
            <a:ext uri="{FF2B5EF4-FFF2-40B4-BE49-F238E27FC236}">
              <a16:creationId xmlns:a16="http://schemas.microsoft.com/office/drawing/2014/main" xmlns="" id="{00000000-0008-0000-0E00-0000E9000000}"/>
            </a:ext>
          </a:extLst>
        </xdr:cNvPr>
        <xdr:cNvSpPr/>
      </xdr:nvSpPr>
      <xdr:spPr>
        <a:xfrm>
          <a:off x="2857500" y="13729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34" name="テキスト ボックス 233">
          <a:extLst>
            <a:ext uri="{FF2B5EF4-FFF2-40B4-BE49-F238E27FC236}">
              <a16:creationId xmlns:a16="http://schemas.microsoft.com/office/drawing/2014/main" xmlns="" id="{00000000-0008-0000-0E00-0000EA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35" name="テキスト ボックス 234">
          <a:extLst>
            <a:ext uri="{FF2B5EF4-FFF2-40B4-BE49-F238E27FC236}">
              <a16:creationId xmlns:a16="http://schemas.microsoft.com/office/drawing/2014/main" xmlns="" id="{00000000-0008-0000-0E00-0000EB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6" name="テキスト ボックス 235">
          <a:extLst>
            <a:ext uri="{FF2B5EF4-FFF2-40B4-BE49-F238E27FC236}">
              <a16:creationId xmlns:a16="http://schemas.microsoft.com/office/drawing/2014/main" xmlns="" id="{00000000-0008-0000-0E00-0000EC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7" name="テキスト ボックス 236">
          <a:extLst>
            <a:ext uri="{FF2B5EF4-FFF2-40B4-BE49-F238E27FC236}">
              <a16:creationId xmlns:a16="http://schemas.microsoft.com/office/drawing/2014/main" xmlns="" id="{00000000-0008-0000-0E00-0000ED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8" name="テキスト ボックス 237">
          <a:extLst>
            <a:ext uri="{FF2B5EF4-FFF2-40B4-BE49-F238E27FC236}">
              <a16:creationId xmlns:a16="http://schemas.microsoft.com/office/drawing/2014/main" xmlns="" id="{00000000-0008-0000-0E00-0000EE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24856</xdr:rowOff>
    </xdr:from>
    <xdr:to>
      <xdr:col>20</xdr:col>
      <xdr:colOff>38100</xdr:colOff>
      <xdr:row>80</xdr:row>
      <xdr:rowOff>126456</xdr:rowOff>
    </xdr:to>
    <xdr:sp macro="" textlink="">
      <xdr:nvSpPr>
        <xdr:cNvPr id="239" name="楕円 238">
          <a:extLst>
            <a:ext uri="{FF2B5EF4-FFF2-40B4-BE49-F238E27FC236}">
              <a16:creationId xmlns:a16="http://schemas.microsoft.com/office/drawing/2014/main" xmlns="" id="{00000000-0008-0000-0E00-0000EF000000}"/>
            </a:ext>
          </a:extLst>
        </xdr:cNvPr>
        <xdr:cNvSpPr/>
      </xdr:nvSpPr>
      <xdr:spPr>
        <a:xfrm>
          <a:off x="3746500" y="1374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68597</xdr:rowOff>
    </xdr:from>
    <xdr:ext cx="405111" cy="259045"/>
    <xdr:sp macro="" textlink="">
      <xdr:nvSpPr>
        <xdr:cNvPr id="240" name="n_1aveValue【公営住宅】&#10;有形固定資産減価償却率">
          <a:extLst>
            <a:ext uri="{FF2B5EF4-FFF2-40B4-BE49-F238E27FC236}">
              <a16:creationId xmlns:a16="http://schemas.microsoft.com/office/drawing/2014/main" xmlns="" id="{00000000-0008-0000-0E00-0000F0000000}"/>
            </a:ext>
          </a:extLst>
        </xdr:cNvPr>
        <xdr:cNvSpPr txBox="1"/>
      </xdr:nvSpPr>
      <xdr:spPr>
        <a:xfrm>
          <a:off x="3582044" y="13956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131553</xdr:rowOff>
    </xdr:from>
    <xdr:ext cx="405111" cy="259045"/>
    <xdr:sp macro="" textlink="">
      <xdr:nvSpPr>
        <xdr:cNvPr id="241" name="n_2aveValue【公営住宅】&#10;有形固定資産減価償却率">
          <a:extLst>
            <a:ext uri="{FF2B5EF4-FFF2-40B4-BE49-F238E27FC236}">
              <a16:creationId xmlns:a16="http://schemas.microsoft.com/office/drawing/2014/main" xmlns="" id="{00000000-0008-0000-0E00-0000F1000000}"/>
            </a:ext>
          </a:extLst>
        </xdr:cNvPr>
        <xdr:cNvSpPr txBox="1"/>
      </xdr:nvSpPr>
      <xdr:spPr>
        <a:xfrm>
          <a:off x="2705744" y="13504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142983</xdr:rowOff>
    </xdr:from>
    <xdr:ext cx="405111" cy="259045"/>
    <xdr:sp macro="" textlink="">
      <xdr:nvSpPr>
        <xdr:cNvPr id="242" name="n_1mainValue【公営住宅】&#10;有形固定資産減価償却率">
          <a:extLst>
            <a:ext uri="{FF2B5EF4-FFF2-40B4-BE49-F238E27FC236}">
              <a16:creationId xmlns:a16="http://schemas.microsoft.com/office/drawing/2014/main" xmlns="" id="{00000000-0008-0000-0E00-0000F2000000}"/>
            </a:ext>
          </a:extLst>
        </xdr:cNvPr>
        <xdr:cNvSpPr txBox="1"/>
      </xdr:nvSpPr>
      <xdr:spPr>
        <a:xfrm>
          <a:off x="3582044" y="13516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43" name="正方形/長方形 242">
          <a:extLst>
            <a:ext uri="{FF2B5EF4-FFF2-40B4-BE49-F238E27FC236}">
              <a16:creationId xmlns:a16="http://schemas.microsoft.com/office/drawing/2014/main" xmlns="" id="{00000000-0008-0000-0E00-0000F3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44" name="正方形/長方形 243">
          <a:extLst>
            <a:ext uri="{FF2B5EF4-FFF2-40B4-BE49-F238E27FC236}">
              <a16:creationId xmlns:a16="http://schemas.microsoft.com/office/drawing/2014/main" xmlns="" id="{00000000-0008-0000-0E00-0000F4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45" name="正方形/長方形 244">
          <a:extLst>
            <a:ext uri="{FF2B5EF4-FFF2-40B4-BE49-F238E27FC236}">
              <a16:creationId xmlns:a16="http://schemas.microsoft.com/office/drawing/2014/main" xmlns="" id="{00000000-0008-0000-0E00-0000F5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6" name="正方形/長方形 245">
          <a:extLst>
            <a:ext uri="{FF2B5EF4-FFF2-40B4-BE49-F238E27FC236}">
              <a16:creationId xmlns:a16="http://schemas.microsoft.com/office/drawing/2014/main" xmlns="" id="{00000000-0008-0000-0E00-0000F6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7" name="正方形/長方形 246">
          <a:extLst>
            <a:ext uri="{FF2B5EF4-FFF2-40B4-BE49-F238E27FC236}">
              <a16:creationId xmlns:a16="http://schemas.microsoft.com/office/drawing/2014/main" xmlns="" id="{00000000-0008-0000-0E00-0000F7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8" name="正方形/長方形 247">
          <a:extLst>
            <a:ext uri="{FF2B5EF4-FFF2-40B4-BE49-F238E27FC236}">
              <a16:creationId xmlns:a16="http://schemas.microsoft.com/office/drawing/2014/main" xmlns="" id="{00000000-0008-0000-0E00-0000F8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9" name="正方形/長方形 248">
          <a:extLst>
            <a:ext uri="{FF2B5EF4-FFF2-40B4-BE49-F238E27FC236}">
              <a16:creationId xmlns:a16="http://schemas.microsoft.com/office/drawing/2014/main" xmlns="" id="{00000000-0008-0000-0E00-0000F9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0" name="正方形/長方形 249">
          <a:extLst>
            <a:ext uri="{FF2B5EF4-FFF2-40B4-BE49-F238E27FC236}">
              <a16:creationId xmlns:a16="http://schemas.microsoft.com/office/drawing/2014/main" xmlns="" id="{00000000-0008-0000-0E00-0000FA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51" name="テキスト ボックス 250">
          <a:extLst>
            <a:ext uri="{FF2B5EF4-FFF2-40B4-BE49-F238E27FC236}">
              <a16:creationId xmlns:a16="http://schemas.microsoft.com/office/drawing/2014/main" xmlns="" id="{00000000-0008-0000-0E00-0000FB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52" name="直線コネクタ 251">
          <a:extLst>
            <a:ext uri="{FF2B5EF4-FFF2-40B4-BE49-F238E27FC236}">
              <a16:creationId xmlns:a16="http://schemas.microsoft.com/office/drawing/2014/main" xmlns="" id="{00000000-0008-0000-0E00-0000FC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53" name="直線コネクタ 252">
          <a:extLst>
            <a:ext uri="{FF2B5EF4-FFF2-40B4-BE49-F238E27FC236}">
              <a16:creationId xmlns:a16="http://schemas.microsoft.com/office/drawing/2014/main" xmlns="" id="{00000000-0008-0000-0E00-0000FD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54" name="テキスト ボックス 253">
          <a:extLst>
            <a:ext uri="{FF2B5EF4-FFF2-40B4-BE49-F238E27FC236}">
              <a16:creationId xmlns:a16="http://schemas.microsoft.com/office/drawing/2014/main" xmlns="" id="{00000000-0008-0000-0E00-0000FE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55" name="直線コネクタ 254">
          <a:extLst>
            <a:ext uri="{FF2B5EF4-FFF2-40B4-BE49-F238E27FC236}">
              <a16:creationId xmlns:a16="http://schemas.microsoft.com/office/drawing/2014/main" xmlns="" id="{00000000-0008-0000-0E00-0000FF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56" name="テキスト ボックス 255">
          <a:extLst>
            <a:ext uri="{FF2B5EF4-FFF2-40B4-BE49-F238E27FC236}">
              <a16:creationId xmlns:a16="http://schemas.microsoft.com/office/drawing/2014/main" xmlns="" id="{00000000-0008-0000-0E00-00000001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57" name="直線コネクタ 256">
          <a:extLst>
            <a:ext uri="{FF2B5EF4-FFF2-40B4-BE49-F238E27FC236}">
              <a16:creationId xmlns:a16="http://schemas.microsoft.com/office/drawing/2014/main" xmlns="" id="{00000000-0008-0000-0E00-000001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58" name="テキスト ボックス 257">
          <a:extLst>
            <a:ext uri="{FF2B5EF4-FFF2-40B4-BE49-F238E27FC236}">
              <a16:creationId xmlns:a16="http://schemas.microsoft.com/office/drawing/2014/main" xmlns="" id="{00000000-0008-0000-0E00-00000201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59" name="直線コネクタ 258">
          <a:extLst>
            <a:ext uri="{FF2B5EF4-FFF2-40B4-BE49-F238E27FC236}">
              <a16:creationId xmlns:a16="http://schemas.microsoft.com/office/drawing/2014/main" xmlns="" id="{00000000-0008-0000-0E00-000003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60" name="テキスト ボックス 259">
          <a:extLst>
            <a:ext uri="{FF2B5EF4-FFF2-40B4-BE49-F238E27FC236}">
              <a16:creationId xmlns:a16="http://schemas.microsoft.com/office/drawing/2014/main" xmlns="" id="{00000000-0008-0000-0E00-00000401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61" name="直線コネクタ 260">
          <a:extLst>
            <a:ext uri="{FF2B5EF4-FFF2-40B4-BE49-F238E27FC236}">
              <a16:creationId xmlns:a16="http://schemas.microsoft.com/office/drawing/2014/main" xmlns="" id="{00000000-0008-0000-0E00-00000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62" name="テキスト ボックス 261">
          <a:extLst>
            <a:ext uri="{FF2B5EF4-FFF2-40B4-BE49-F238E27FC236}">
              <a16:creationId xmlns:a16="http://schemas.microsoft.com/office/drawing/2014/main" xmlns="" id="{00000000-0008-0000-0E00-00000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3" name="【公営住宅】&#10;一人当たり面積グラフ枠">
          <a:extLst>
            <a:ext uri="{FF2B5EF4-FFF2-40B4-BE49-F238E27FC236}">
              <a16:creationId xmlns:a16="http://schemas.microsoft.com/office/drawing/2014/main" xmlns="" id="{00000000-0008-0000-0E00-00000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44272</xdr:rowOff>
    </xdr:from>
    <xdr:to>
      <xdr:col>54</xdr:col>
      <xdr:colOff>189865</xdr:colOff>
      <xdr:row>86</xdr:row>
      <xdr:rowOff>34671</xdr:rowOff>
    </xdr:to>
    <xdr:cxnSp macro="">
      <xdr:nvCxnSpPr>
        <xdr:cNvPr id="264" name="直線コネクタ 263">
          <a:extLst>
            <a:ext uri="{FF2B5EF4-FFF2-40B4-BE49-F238E27FC236}">
              <a16:creationId xmlns:a16="http://schemas.microsoft.com/office/drawing/2014/main" xmlns="" id="{00000000-0008-0000-0E00-000008010000}"/>
            </a:ext>
          </a:extLst>
        </xdr:cNvPr>
        <xdr:cNvCxnSpPr/>
      </xdr:nvCxnSpPr>
      <xdr:spPr>
        <a:xfrm flipV="1">
          <a:off x="10476865" y="13588822"/>
          <a:ext cx="0" cy="1190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38498</xdr:rowOff>
    </xdr:from>
    <xdr:ext cx="469744" cy="259045"/>
    <xdr:sp macro="" textlink="">
      <xdr:nvSpPr>
        <xdr:cNvPr id="265" name="【公営住宅】&#10;一人当たり面積最小値テキスト">
          <a:extLst>
            <a:ext uri="{FF2B5EF4-FFF2-40B4-BE49-F238E27FC236}">
              <a16:creationId xmlns:a16="http://schemas.microsoft.com/office/drawing/2014/main" xmlns="" id="{00000000-0008-0000-0E00-000009010000}"/>
            </a:ext>
          </a:extLst>
        </xdr:cNvPr>
        <xdr:cNvSpPr txBox="1"/>
      </xdr:nvSpPr>
      <xdr:spPr>
        <a:xfrm>
          <a:off x="10515600" y="14783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34671</xdr:rowOff>
    </xdr:from>
    <xdr:to>
      <xdr:col>55</xdr:col>
      <xdr:colOff>88900</xdr:colOff>
      <xdr:row>86</xdr:row>
      <xdr:rowOff>34671</xdr:rowOff>
    </xdr:to>
    <xdr:cxnSp macro="">
      <xdr:nvCxnSpPr>
        <xdr:cNvPr id="266" name="直線コネクタ 265">
          <a:extLst>
            <a:ext uri="{FF2B5EF4-FFF2-40B4-BE49-F238E27FC236}">
              <a16:creationId xmlns:a16="http://schemas.microsoft.com/office/drawing/2014/main" xmlns="" id="{00000000-0008-0000-0E00-00000A010000}"/>
            </a:ext>
          </a:extLst>
        </xdr:cNvPr>
        <xdr:cNvCxnSpPr/>
      </xdr:nvCxnSpPr>
      <xdr:spPr>
        <a:xfrm>
          <a:off x="10388600" y="14779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162399</xdr:rowOff>
    </xdr:from>
    <xdr:ext cx="469744" cy="259045"/>
    <xdr:sp macro="" textlink="">
      <xdr:nvSpPr>
        <xdr:cNvPr id="267" name="【公営住宅】&#10;一人当たり面積最大値テキスト">
          <a:extLst>
            <a:ext uri="{FF2B5EF4-FFF2-40B4-BE49-F238E27FC236}">
              <a16:creationId xmlns:a16="http://schemas.microsoft.com/office/drawing/2014/main" xmlns="" id="{00000000-0008-0000-0E00-00000B010000}"/>
            </a:ext>
          </a:extLst>
        </xdr:cNvPr>
        <xdr:cNvSpPr txBox="1"/>
      </xdr:nvSpPr>
      <xdr:spPr>
        <a:xfrm>
          <a:off x="105156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44272</xdr:rowOff>
    </xdr:from>
    <xdr:to>
      <xdr:col>55</xdr:col>
      <xdr:colOff>88900</xdr:colOff>
      <xdr:row>79</xdr:row>
      <xdr:rowOff>44272</xdr:rowOff>
    </xdr:to>
    <xdr:cxnSp macro="">
      <xdr:nvCxnSpPr>
        <xdr:cNvPr id="268" name="直線コネクタ 267">
          <a:extLst>
            <a:ext uri="{FF2B5EF4-FFF2-40B4-BE49-F238E27FC236}">
              <a16:creationId xmlns:a16="http://schemas.microsoft.com/office/drawing/2014/main" xmlns="" id="{00000000-0008-0000-0E00-00000C010000}"/>
            </a:ext>
          </a:extLst>
        </xdr:cNvPr>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8932</xdr:rowOff>
    </xdr:from>
    <xdr:ext cx="469744" cy="259045"/>
    <xdr:sp macro="" textlink="">
      <xdr:nvSpPr>
        <xdr:cNvPr id="269" name="【公営住宅】&#10;一人当たり面積平均値テキスト">
          <a:extLst>
            <a:ext uri="{FF2B5EF4-FFF2-40B4-BE49-F238E27FC236}">
              <a16:creationId xmlns:a16="http://schemas.microsoft.com/office/drawing/2014/main" xmlns="" id="{00000000-0008-0000-0E00-00000D010000}"/>
            </a:ext>
          </a:extLst>
        </xdr:cNvPr>
        <xdr:cNvSpPr txBox="1"/>
      </xdr:nvSpPr>
      <xdr:spPr>
        <a:xfrm>
          <a:off x="10515600" y="14410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30505</xdr:rowOff>
    </xdr:from>
    <xdr:to>
      <xdr:col>55</xdr:col>
      <xdr:colOff>50800</xdr:colOff>
      <xdr:row>84</xdr:row>
      <xdr:rowOff>132105</xdr:rowOff>
    </xdr:to>
    <xdr:sp macro="" textlink="">
      <xdr:nvSpPr>
        <xdr:cNvPr id="270" name="フローチャート: 判断 269">
          <a:extLst>
            <a:ext uri="{FF2B5EF4-FFF2-40B4-BE49-F238E27FC236}">
              <a16:creationId xmlns:a16="http://schemas.microsoft.com/office/drawing/2014/main" xmlns="" id="{00000000-0008-0000-0E00-00000E010000}"/>
            </a:ext>
          </a:extLst>
        </xdr:cNvPr>
        <xdr:cNvSpPr/>
      </xdr:nvSpPr>
      <xdr:spPr>
        <a:xfrm>
          <a:off x="10426700" y="144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136804</xdr:rowOff>
    </xdr:from>
    <xdr:to>
      <xdr:col>50</xdr:col>
      <xdr:colOff>165100</xdr:colOff>
      <xdr:row>84</xdr:row>
      <xdr:rowOff>66954</xdr:rowOff>
    </xdr:to>
    <xdr:sp macro="" textlink="">
      <xdr:nvSpPr>
        <xdr:cNvPr id="271" name="フローチャート: 判断 270">
          <a:extLst>
            <a:ext uri="{FF2B5EF4-FFF2-40B4-BE49-F238E27FC236}">
              <a16:creationId xmlns:a16="http://schemas.microsoft.com/office/drawing/2014/main" xmlns="" id="{00000000-0008-0000-0E00-00000F010000}"/>
            </a:ext>
          </a:extLst>
        </xdr:cNvPr>
        <xdr:cNvSpPr/>
      </xdr:nvSpPr>
      <xdr:spPr>
        <a:xfrm>
          <a:off x="9588500" y="14367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24791</xdr:rowOff>
    </xdr:from>
    <xdr:to>
      <xdr:col>46</xdr:col>
      <xdr:colOff>38100</xdr:colOff>
      <xdr:row>84</xdr:row>
      <xdr:rowOff>126391</xdr:rowOff>
    </xdr:to>
    <xdr:sp macro="" textlink="">
      <xdr:nvSpPr>
        <xdr:cNvPr id="272" name="フローチャート: 判断 271">
          <a:extLst>
            <a:ext uri="{FF2B5EF4-FFF2-40B4-BE49-F238E27FC236}">
              <a16:creationId xmlns:a16="http://schemas.microsoft.com/office/drawing/2014/main" xmlns="" id="{00000000-0008-0000-0E00-000010010000}"/>
            </a:ext>
          </a:extLst>
        </xdr:cNvPr>
        <xdr:cNvSpPr/>
      </xdr:nvSpPr>
      <xdr:spPr>
        <a:xfrm>
          <a:off x="8699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E00-00001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0000000-0008-0000-0E00-00001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00000000-0008-0000-0E00-00001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xmlns="" id="{00000000-0008-0000-0E00-00001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xmlns="" id="{00000000-0008-0000-0E00-00001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82</xdr:row>
      <xdr:rowOff>99543</xdr:rowOff>
    </xdr:from>
    <xdr:to>
      <xdr:col>50</xdr:col>
      <xdr:colOff>165100</xdr:colOff>
      <xdr:row>83</xdr:row>
      <xdr:rowOff>29693</xdr:rowOff>
    </xdr:to>
    <xdr:sp macro="" textlink="">
      <xdr:nvSpPr>
        <xdr:cNvPr id="278" name="楕円 277">
          <a:extLst>
            <a:ext uri="{FF2B5EF4-FFF2-40B4-BE49-F238E27FC236}">
              <a16:creationId xmlns:a16="http://schemas.microsoft.com/office/drawing/2014/main" xmlns="" id="{00000000-0008-0000-0E00-000016010000}"/>
            </a:ext>
          </a:extLst>
        </xdr:cNvPr>
        <xdr:cNvSpPr/>
      </xdr:nvSpPr>
      <xdr:spPr>
        <a:xfrm>
          <a:off x="9588500" y="141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58081</xdr:rowOff>
    </xdr:from>
    <xdr:ext cx="469744" cy="259045"/>
    <xdr:sp macro="" textlink="">
      <xdr:nvSpPr>
        <xdr:cNvPr id="279" name="n_1aveValue【公営住宅】&#10;一人当たり面積">
          <a:extLst>
            <a:ext uri="{FF2B5EF4-FFF2-40B4-BE49-F238E27FC236}">
              <a16:creationId xmlns:a16="http://schemas.microsoft.com/office/drawing/2014/main" xmlns="" id="{00000000-0008-0000-0E00-000017010000}"/>
            </a:ext>
          </a:extLst>
        </xdr:cNvPr>
        <xdr:cNvSpPr txBox="1"/>
      </xdr:nvSpPr>
      <xdr:spPr>
        <a:xfrm>
          <a:off x="9391727" y="1445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142918</xdr:rowOff>
    </xdr:from>
    <xdr:ext cx="469744" cy="259045"/>
    <xdr:sp macro="" textlink="">
      <xdr:nvSpPr>
        <xdr:cNvPr id="280" name="n_2aveValue【公営住宅】&#10;一人当たり面積">
          <a:extLst>
            <a:ext uri="{FF2B5EF4-FFF2-40B4-BE49-F238E27FC236}">
              <a16:creationId xmlns:a16="http://schemas.microsoft.com/office/drawing/2014/main" xmlns="" id="{00000000-0008-0000-0E00-000018010000}"/>
            </a:ext>
          </a:extLst>
        </xdr:cNvPr>
        <xdr:cNvSpPr txBox="1"/>
      </xdr:nvSpPr>
      <xdr:spPr>
        <a:xfrm>
          <a:off x="85154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81</xdr:row>
      <xdr:rowOff>46220</xdr:rowOff>
    </xdr:from>
    <xdr:ext cx="469744" cy="259045"/>
    <xdr:sp macro="" textlink="">
      <xdr:nvSpPr>
        <xdr:cNvPr id="281" name="n_1mainValue【公営住宅】&#10;一人当たり面積">
          <a:extLst>
            <a:ext uri="{FF2B5EF4-FFF2-40B4-BE49-F238E27FC236}">
              <a16:creationId xmlns:a16="http://schemas.microsoft.com/office/drawing/2014/main" xmlns="" id="{00000000-0008-0000-0E00-000019010000}"/>
            </a:ext>
          </a:extLst>
        </xdr:cNvPr>
        <xdr:cNvSpPr txBox="1"/>
      </xdr:nvSpPr>
      <xdr:spPr>
        <a:xfrm>
          <a:off x="9391727" y="13933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2" name="正方形/長方形 281">
          <a:extLst>
            <a:ext uri="{FF2B5EF4-FFF2-40B4-BE49-F238E27FC236}">
              <a16:creationId xmlns:a16="http://schemas.microsoft.com/office/drawing/2014/main" xmlns="" id="{00000000-0008-0000-0E00-00001A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3" name="正方形/長方形 282">
          <a:extLst>
            <a:ext uri="{FF2B5EF4-FFF2-40B4-BE49-F238E27FC236}">
              <a16:creationId xmlns:a16="http://schemas.microsoft.com/office/drawing/2014/main" xmlns="" id="{00000000-0008-0000-0E00-00001B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4" name="正方形/長方形 283">
          <a:extLst>
            <a:ext uri="{FF2B5EF4-FFF2-40B4-BE49-F238E27FC236}">
              <a16:creationId xmlns:a16="http://schemas.microsoft.com/office/drawing/2014/main" xmlns="" id="{00000000-0008-0000-0E00-00001C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5" name="正方形/長方形 284">
          <a:extLst>
            <a:ext uri="{FF2B5EF4-FFF2-40B4-BE49-F238E27FC236}">
              <a16:creationId xmlns:a16="http://schemas.microsoft.com/office/drawing/2014/main" xmlns="" id="{00000000-0008-0000-0E00-00001D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6" name="正方形/長方形 285">
          <a:extLst>
            <a:ext uri="{FF2B5EF4-FFF2-40B4-BE49-F238E27FC236}">
              <a16:creationId xmlns:a16="http://schemas.microsoft.com/office/drawing/2014/main" xmlns="" id="{00000000-0008-0000-0E00-00001E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7" name="正方形/長方形 286">
          <a:extLst>
            <a:ext uri="{FF2B5EF4-FFF2-40B4-BE49-F238E27FC236}">
              <a16:creationId xmlns:a16="http://schemas.microsoft.com/office/drawing/2014/main" xmlns="" id="{00000000-0008-0000-0E00-00001F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8" name="正方形/長方形 287">
          <a:extLst>
            <a:ext uri="{FF2B5EF4-FFF2-40B4-BE49-F238E27FC236}">
              <a16:creationId xmlns:a16="http://schemas.microsoft.com/office/drawing/2014/main" xmlns="" id="{00000000-0008-0000-0E00-000020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9" name="正方形/長方形 288">
          <a:extLst>
            <a:ext uri="{FF2B5EF4-FFF2-40B4-BE49-F238E27FC236}">
              <a16:creationId xmlns:a16="http://schemas.microsoft.com/office/drawing/2014/main" xmlns="" id="{00000000-0008-0000-0E00-000021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90" name="正方形/長方形 289">
          <a:extLst>
            <a:ext uri="{FF2B5EF4-FFF2-40B4-BE49-F238E27FC236}">
              <a16:creationId xmlns:a16="http://schemas.microsoft.com/office/drawing/2014/main" xmlns="" id="{00000000-0008-0000-0E00-000022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91" name="正方形/長方形 290">
          <a:extLst>
            <a:ext uri="{FF2B5EF4-FFF2-40B4-BE49-F238E27FC236}">
              <a16:creationId xmlns:a16="http://schemas.microsoft.com/office/drawing/2014/main" xmlns="" id="{00000000-0008-0000-0E00-000023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2" name="正方形/長方形 291">
          <a:extLst>
            <a:ext uri="{FF2B5EF4-FFF2-40B4-BE49-F238E27FC236}">
              <a16:creationId xmlns:a16="http://schemas.microsoft.com/office/drawing/2014/main" xmlns="" id="{00000000-0008-0000-0E00-000024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3" name="正方形/長方形 292">
          <a:extLst>
            <a:ext uri="{FF2B5EF4-FFF2-40B4-BE49-F238E27FC236}">
              <a16:creationId xmlns:a16="http://schemas.microsoft.com/office/drawing/2014/main" xmlns="" id="{00000000-0008-0000-0E00-000025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4" name="正方形/長方形 293">
          <a:extLst>
            <a:ext uri="{FF2B5EF4-FFF2-40B4-BE49-F238E27FC236}">
              <a16:creationId xmlns:a16="http://schemas.microsoft.com/office/drawing/2014/main" xmlns="" id="{00000000-0008-0000-0E00-000026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5" name="正方形/長方形 294">
          <a:extLst>
            <a:ext uri="{FF2B5EF4-FFF2-40B4-BE49-F238E27FC236}">
              <a16:creationId xmlns:a16="http://schemas.microsoft.com/office/drawing/2014/main" xmlns="" id="{00000000-0008-0000-0E00-000027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6" name="正方形/長方形 295">
          <a:extLst>
            <a:ext uri="{FF2B5EF4-FFF2-40B4-BE49-F238E27FC236}">
              <a16:creationId xmlns:a16="http://schemas.microsoft.com/office/drawing/2014/main" xmlns="" id="{00000000-0008-0000-0E00-000028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7" name="正方形/長方形 296">
          <a:extLst>
            <a:ext uri="{FF2B5EF4-FFF2-40B4-BE49-F238E27FC236}">
              <a16:creationId xmlns:a16="http://schemas.microsoft.com/office/drawing/2014/main" xmlns="" id="{00000000-0008-0000-0E00-000029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xmlns="" id="{00000000-0008-0000-0E00-00002A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xmlns="" id="{00000000-0008-0000-0E00-00002B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xmlns="" id="{00000000-0008-0000-0E00-00002C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xmlns="" id="{00000000-0008-0000-0E00-00002D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xmlns="" id="{00000000-0008-0000-0E00-00002E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xmlns="" id="{00000000-0008-0000-0E00-00002F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xmlns="" id="{00000000-0008-0000-0E00-000030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xmlns="" id="{00000000-0008-0000-0E00-000031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6" name="テキスト ボックス 305">
          <a:extLst>
            <a:ext uri="{FF2B5EF4-FFF2-40B4-BE49-F238E27FC236}">
              <a16:creationId xmlns:a16="http://schemas.microsoft.com/office/drawing/2014/main" xmlns="" id="{00000000-0008-0000-0E00-000032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7" name="直線コネクタ 306">
          <a:extLst>
            <a:ext uri="{FF2B5EF4-FFF2-40B4-BE49-F238E27FC236}">
              <a16:creationId xmlns:a16="http://schemas.microsoft.com/office/drawing/2014/main" xmlns="" id="{00000000-0008-0000-0E00-000033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8" name="テキスト ボックス 307">
          <a:extLst>
            <a:ext uri="{FF2B5EF4-FFF2-40B4-BE49-F238E27FC236}">
              <a16:creationId xmlns:a16="http://schemas.microsoft.com/office/drawing/2014/main" xmlns="" id="{00000000-0008-0000-0E00-000034010000}"/>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9" name="直線コネクタ 308">
          <a:extLst>
            <a:ext uri="{FF2B5EF4-FFF2-40B4-BE49-F238E27FC236}">
              <a16:creationId xmlns:a16="http://schemas.microsoft.com/office/drawing/2014/main" xmlns="" id="{00000000-0008-0000-0E00-000035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10" name="テキスト ボックス 309">
          <a:extLst>
            <a:ext uri="{FF2B5EF4-FFF2-40B4-BE49-F238E27FC236}">
              <a16:creationId xmlns:a16="http://schemas.microsoft.com/office/drawing/2014/main" xmlns="" id="{00000000-0008-0000-0E00-000036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11" name="直線コネクタ 310">
          <a:extLst>
            <a:ext uri="{FF2B5EF4-FFF2-40B4-BE49-F238E27FC236}">
              <a16:creationId xmlns:a16="http://schemas.microsoft.com/office/drawing/2014/main" xmlns="" id="{00000000-0008-0000-0E00-000037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12" name="テキスト ボックス 311">
          <a:extLst>
            <a:ext uri="{FF2B5EF4-FFF2-40B4-BE49-F238E27FC236}">
              <a16:creationId xmlns:a16="http://schemas.microsoft.com/office/drawing/2014/main" xmlns="" id="{00000000-0008-0000-0E00-000038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13" name="直線コネクタ 312">
          <a:extLst>
            <a:ext uri="{FF2B5EF4-FFF2-40B4-BE49-F238E27FC236}">
              <a16:creationId xmlns:a16="http://schemas.microsoft.com/office/drawing/2014/main" xmlns="" id="{00000000-0008-0000-0E00-000039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14" name="テキスト ボックス 313">
          <a:extLst>
            <a:ext uri="{FF2B5EF4-FFF2-40B4-BE49-F238E27FC236}">
              <a16:creationId xmlns:a16="http://schemas.microsoft.com/office/drawing/2014/main" xmlns="" id="{00000000-0008-0000-0E00-00003A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15" name="直線コネクタ 314">
          <a:extLst>
            <a:ext uri="{FF2B5EF4-FFF2-40B4-BE49-F238E27FC236}">
              <a16:creationId xmlns:a16="http://schemas.microsoft.com/office/drawing/2014/main" xmlns="" id="{00000000-0008-0000-0E00-00003B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6" name="テキスト ボックス 315">
          <a:extLst>
            <a:ext uri="{FF2B5EF4-FFF2-40B4-BE49-F238E27FC236}">
              <a16:creationId xmlns:a16="http://schemas.microsoft.com/office/drawing/2014/main" xmlns="" id="{00000000-0008-0000-0E00-00003C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7" name="直線コネクタ 316">
          <a:extLst>
            <a:ext uri="{FF2B5EF4-FFF2-40B4-BE49-F238E27FC236}">
              <a16:creationId xmlns:a16="http://schemas.microsoft.com/office/drawing/2014/main" xmlns="" id="{00000000-0008-0000-0E00-00003D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8" name="テキスト ボックス 317">
          <a:extLst>
            <a:ext uri="{FF2B5EF4-FFF2-40B4-BE49-F238E27FC236}">
              <a16:creationId xmlns:a16="http://schemas.microsoft.com/office/drawing/2014/main" xmlns="" id="{00000000-0008-0000-0E00-00003E010000}"/>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9" name="直線コネクタ 318">
          <a:extLst>
            <a:ext uri="{FF2B5EF4-FFF2-40B4-BE49-F238E27FC236}">
              <a16:creationId xmlns:a16="http://schemas.microsoft.com/office/drawing/2014/main" xmlns="" id="{00000000-0008-0000-0E00-00003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20" name="テキスト ボックス 319">
          <a:extLst>
            <a:ext uri="{FF2B5EF4-FFF2-40B4-BE49-F238E27FC236}">
              <a16:creationId xmlns:a16="http://schemas.microsoft.com/office/drawing/2014/main" xmlns="" id="{00000000-0008-0000-0E00-000040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1" name="【認定こども園・幼稚園・保育所】&#10;有形固定資産減価償却率グラフ枠">
          <a:extLst>
            <a:ext uri="{FF2B5EF4-FFF2-40B4-BE49-F238E27FC236}">
              <a16:creationId xmlns:a16="http://schemas.microsoft.com/office/drawing/2014/main" xmlns="" id="{00000000-0008-0000-0E00-00004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169545</xdr:rowOff>
    </xdr:to>
    <xdr:cxnSp macro="">
      <xdr:nvCxnSpPr>
        <xdr:cNvPr id="322" name="直線コネクタ 321">
          <a:extLst>
            <a:ext uri="{FF2B5EF4-FFF2-40B4-BE49-F238E27FC236}">
              <a16:creationId xmlns:a16="http://schemas.microsoft.com/office/drawing/2014/main" xmlns="" id="{00000000-0008-0000-0E00-000042010000}"/>
            </a:ext>
          </a:extLst>
        </xdr:cNvPr>
        <xdr:cNvCxnSpPr/>
      </xdr:nvCxnSpPr>
      <xdr:spPr>
        <a:xfrm flipV="1">
          <a:off x="16318864" y="5715000"/>
          <a:ext cx="0" cy="1483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1922</xdr:rowOff>
    </xdr:from>
    <xdr:ext cx="405111" cy="259045"/>
    <xdr:sp macro="" textlink="">
      <xdr:nvSpPr>
        <xdr:cNvPr id="323" name="【認定こども園・幼稚園・保育所】&#10;有形固定資産減価償却率最小値テキスト">
          <a:extLst>
            <a:ext uri="{FF2B5EF4-FFF2-40B4-BE49-F238E27FC236}">
              <a16:creationId xmlns:a16="http://schemas.microsoft.com/office/drawing/2014/main" xmlns="" id="{00000000-0008-0000-0E00-000043010000}"/>
            </a:ext>
          </a:extLst>
        </xdr:cNvPr>
        <xdr:cNvSpPr txBox="1"/>
      </xdr:nvSpPr>
      <xdr:spPr>
        <a:xfrm>
          <a:off x="16357600" y="720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169545</xdr:rowOff>
    </xdr:from>
    <xdr:to>
      <xdr:col>86</xdr:col>
      <xdr:colOff>25400</xdr:colOff>
      <xdr:row>41</xdr:row>
      <xdr:rowOff>169545</xdr:rowOff>
    </xdr:to>
    <xdr:cxnSp macro="">
      <xdr:nvCxnSpPr>
        <xdr:cNvPr id="324" name="直線コネクタ 323">
          <a:extLst>
            <a:ext uri="{FF2B5EF4-FFF2-40B4-BE49-F238E27FC236}">
              <a16:creationId xmlns:a16="http://schemas.microsoft.com/office/drawing/2014/main" xmlns="" id="{00000000-0008-0000-0E00-000044010000}"/>
            </a:ext>
          </a:extLst>
        </xdr:cNvPr>
        <xdr:cNvCxnSpPr/>
      </xdr:nvCxnSpPr>
      <xdr:spPr>
        <a:xfrm>
          <a:off x="16230600" y="7198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25" name="【認定こども園・幼稚園・保育所】&#10;有形固定資産減価償却率最大値テキスト">
          <a:extLst>
            <a:ext uri="{FF2B5EF4-FFF2-40B4-BE49-F238E27FC236}">
              <a16:creationId xmlns:a16="http://schemas.microsoft.com/office/drawing/2014/main" xmlns="" id="{00000000-0008-0000-0E00-000045010000}"/>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6" name="直線コネクタ 325">
          <a:extLst>
            <a:ext uri="{FF2B5EF4-FFF2-40B4-BE49-F238E27FC236}">
              <a16:creationId xmlns:a16="http://schemas.microsoft.com/office/drawing/2014/main" xmlns="" id="{00000000-0008-0000-0E00-000046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100982</xdr:rowOff>
    </xdr:from>
    <xdr:ext cx="405111" cy="259045"/>
    <xdr:sp macro="" textlink="">
      <xdr:nvSpPr>
        <xdr:cNvPr id="327" name="【認定こども園・幼稚園・保育所】&#10;有形固定資産減価償却率平均値テキスト">
          <a:extLst>
            <a:ext uri="{FF2B5EF4-FFF2-40B4-BE49-F238E27FC236}">
              <a16:creationId xmlns:a16="http://schemas.microsoft.com/office/drawing/2014/main" xmlns="" id="{00000000-0008-0000-0E00-000047010000}"/>
            </a:ext>
          </a:extLst>
        </xdr:cNvPr>
        <xdr:cNvSpPr txBox="1"/>
      </xdr:nvSpPr>
      <xdr:spPr>
        <a:xfrm>
          <a:off x="16357600" y="644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122555</xdr:rowOff>
    </xdr:from>
    <xdr:to>
      <xdr:col>85</xdr:col>
      <xdr:colOff>177800</xdr:colOff>
      <xdr:row>38</xdr:row>
      <xdr:rowOff>52705</xdr:rowOff>
    </xdr:to>
    <xdr:sp macro="" textlink="">
      <xdr:nvSpPr>
        <xdr:cNvPr id="328" name="フローチャート: 判断 327">
          <a:extLst>
            <a:ext uri="{FF2B5EF4-FFF2-40B4-BE49-F238E27FC236}">
              <a16:creationId xmlns:a16="http://schemas.microsoft.com/office/drawing/2014/main" xmlns="" id="{00000000-0008-0000-0E00-000048010000}"/>
            </a:ext>
          </a:extLst>
        </xdr:cNvPr>
        <xdr:cNvSpPr/>
      </xdr:nvSpPr>
      <xdr:spPr>
        <a:xfrm>
          <a:off x="162687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67310</xdr:rowOff>
    </xdr:from>
    <xdr:to>
      <xdr:col>81</xdr:col>
      <xdr:colOff>101600</xdr:colOff>
      <xdr:row>38</xdr:row>
      <xdr:rowOff>168910</xdr:rowOff>
    </xdr:to>
    <xdr:sp macro="" textlink="">
      <xdr:nvSpPr>
        <xdr:cNvPr id="329" name="フローチャート: 判断 328">
          <a:extLst>
            <a:ext uri="{FF2B5EF4-FFF2-40B4-BE49-F238E27FC236}">
              <a16:creationId xmlns:a16="http://schemas.microsoft.com/office/drawing/2014/main" xmlns="" id="{00000000-0008-0000-0E00-000049010000}"/>
            </a:ext>
          </a:extLst>
        </xdr:cNvPr>
        <xdr:cNvSpPr/>
      </xdr:nvSpPr>
      <xdr:spPr>
        <a:xfrm>
          <a:off x="15430500" y="658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109220</xdr:rowOff>
    </xdr:from>
    <xdr:to>
      <xdr:col>76</xdr:col>
      <xdr:colOff>165100</xdr:colOff>
      <xdr:row>38</xdr:row>
      <xdr:rowOff>39370</xdr:rowOff>
    </xdr:to>
    <xdr:sp macro="" textlink="">
      <xdr:nvSpPr>
        <xdr:cNvPr id="330" name="フローチャート: 判断 329">
          <a:extLst>
            <a:ext uri="{FF2B5EF4-FFF2-40B4-BE49-F238E27FC236}">
              <a16:creationId xmlns:a16="http://schemas.microsoft.com/office/drawing/2014/main" xmlns="" id="{00000000-0008-0000-0E00-00004A010000}"/>
            </a:ext>
          </a:extLst>
        </xdr:cNvPr>
        <xdr:cNvSpPr/>
      </xdr:nvSpPr>
      <xdr:spPr>
        <a:xfrm>
          <a:off x="14541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00000000-0008-0000-0E00-00004B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00000000-0008-0000-0E00-00004C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00000000-0008-0000-0E00-00004D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00000000-0008-0000-0E00-00004E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a:extLst>
            <a:ext uri="{FF2B5EF4-FFF2-40B4-BE49-F238E27FC236}">
              <a16:creationId xmlns:a16="http://schemas.microsoft.com/office/drawing/2014/main" xmlns="" id="{00000000-0008-0000-0E00-00004F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120650</xdr:rowOff>
    </xdr:from>
    <xdr:to>
      <xdr:col>81</xdr:col>
      <xdr:colOff>101600</xdr:colOff>
      <xdr:row>36</xdr:row>
      <xdr:rowOff>50800</xdr:rowOff>
    </xdr:to>
    <xdr:sp macro="" textlink="">
      <xdr:nvSpPr>
        <xdr:cNvPr id="336" name="楕円 335">
          <a:extLst>
            <a:ext uri="{FF2B5EF4-FFF2-40B4-BE49-F238E27FC236}">
              <a16:creationId xmlns:a16="http://schemas.microsoft.com/office/drawing/2014/main" xmlns="" id="{00000000-0008-0000-0E00-000050010000}"/>
            </a:ext>
          </a:extLst>
        </xdr:cNvPr>
        <xdr:cNvSpPr/>
      </xdr:nvSpPr>
      <xdr:spPr>
        <a:xfrm>
          <a:off x="15430500" y="612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38</xdr:row>
      <xdr:rowOff>160037</xdr:rowOff>
    </xdr:from>
    <xdr:ext cx="405111" cy="259045"/>
    <xdr:sp macro="" textlink="">
      <xdr:nvSpPr>
        <xdr:cNvPr id="337" name="n_1aveValue【認定こども園・幼稚園・保育所】&#10;有形固定資産減価償却率">
          <a:extLst>
            <a:ext uri="{FF2B5EF4-FFF2-40B4-BE49-F238E27FC236}">
              <a16:creationId xmlns:a16="http://schemas.microsoft.com/office/drawing/2014/main" xmlns="" id="{00000000-0008-0000-0E00-000051010000}"/>
            </a:ext>
          </a:extLst>
        </xdr:cNvPr>
        <xdr:cNvSpPr txBox="1"/>
      </xdr:nvSpPr>
      <xdr:spPr>
        <a:xfrm>
          <a:off x="15266044" y="6675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55897</xdr:rowOff>
    </xdr:from>
    <xdr:ext cx="405111" cy="259045"/>
    <xdr:sp macro="" textlink="">
      <xdr:nvSpPr>
        <xdr:cNvPr id="338" name="n_2aveValue【認定こども園・幼稚園・保育所】&#10;有形固定資産減価償却率">
          <a:extLst>
            <a:ext uri="{FF2B5EF4-FFF2-40B4-BE49-F238E27FC236}">
              <a16:creationId xmlns:a16="http://schemas.microsoft.com/office/drawing/2014/main" xmlns="" id="{00000000-0008-0000-0E00-000052010000}"/>
            </a:ext>
          </a:extLst>
        </xdr:cNvPr>
        <xdr:cNvSpPr txBox="1"/>
      </xdr:nvSpPr>
      <xdr:spPr>
        <a:xfrm>
          <a:off x="14389744"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67327</xdr:rowOff>
    </xdr:from>
    <xdr:ext cx="405111" cy="259045"/>
    <xdr:sp macro="" textlink="">
      <xdr:nvSpPr>
        <xdr:cNvPr id="339" name="n_1mainValue【認定こども園・幼稚園・保育所】&#10;有形固定資産減価償却率">
          <a:extLst>
            <a:ext uri="{FF2B5EF4-FFF2-40B4-BE49-F238E27FC236}">
              <a16:creationId xmlns:a16="http://schemas.microsoft.com/office/drawing/2014/main" xmlns="" id="{00000000-0008-0000-0E00-000053010000}"/>
            </a:ext>
          </a:extLst>
        </xdr:cNvPr>
        <xdr:cNvSpPr txBox="1"/>
      </xdr:nvSpPr>
      <xdr:spPr>
        <a:xfrm>
          <a:off x="15266044" y="589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40" name="正方形/長方形 339">
          <a:extLst>
            <a:ext uri="{FF2B5EF4-FFF2-40B4-BE49-F238E27FC236}">
              <a16:creationId xmlns:a16="http://schemas.microsoft.com/office/drawing/2014/main" xmlns="" id="{00000000-0008-0000-0E00-00005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1" name="正方形/長方形 340">
          <a:extLst>
            <a:ext uri="{FF2B5EF4-FFF2-40B4-BE49-F238E27FC236}">
              <a16:creationId xmlns:a16="http://schemas.microsoft.com/office/drawing/2014/main" xmlns="" id="{00000000-0008-0000-0E00-00005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2" name="正方形/長方形 341">
          <a:extLst>
            <a:ext uri="{FF2B5EF4-FFF2-40B4-BE49-F238E27FC236}">
              <a16:creationId xmlns:a16="http://schemas.microsoft.com/office/drawing/2014/main" xmlns="" id="{00000000-0008-0000-0E00-00005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3" name="正方形/長方形 342">
          <a:extLst>
            <a:ext uri="{FF2B5EF4-FFF2-40B4-BE49-F238E27FC236}">
              <a16:creationId xmlns:a16="http://schemas.microsoft.com/office/drawing/2014/main" xmlns="" id="{00000000-0008-0000-0E00-00005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4" name="正方形/長方形 343">
          <a:extLst>
            <a:ext uri="{FF2B5EF4-FFF2-40B4-BE49-F238E27FC236}">
              <a16:creationId xmlns:a16="http://schemas.microsoft.com/office/drawing/2014/main" xmlns="" id="{00000000-0008-0000-0E00-00005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5" name="正方形/長方形 344">
          <a:extLst>
            <a:ext uri="{FF2B5EF4-FFF2-40B4-BE49-F238E27FC236}">
              <a16:creationId xmlns:a16="http://schemas.microsoft.com/office/drawing/2014/main" xmlns="" id="{00000000-0008-0000-0E00-00005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6" name="正方形/長方形 345">
          <a:extLst>
            <a:ext uri="{FF2B5EF4-FFF2-40B4-BE49-F238E27FC236}">
              <a16:creationId xmlns:a16="http://schemas.microsoft.com/office/drawing/2014/main" xmlns="" id="{00000000-0008-0000-0E00-00005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7" name="正方形/長方形 346">
          <a:extLst>
            <a:ext uri="{FF2B5EF4-FFF2-40B4-BE49-F238E27FC236}">
              <a16:creationId xmlns:a16="http://schemas.microsoft.com/office/drawing/2014/main" xmlns="" id="{00000000-0008-0000-0E00-00005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8" name="テキスト ボックス 347">
          <a:extLst>
            <a:ext uri="{FF2B5EF4-FFF2-40B4-BE49-F238E27FC236}">
              <a16:creationId xmlns:a16="http://schemas.microsoft.com/office/drawing/2014/main" xmlns="" id="{00000000-0008-0000-0E00-00005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9" name="直線コネクタ 348">
          <a:extLst>
            <a:ext uri="{FF2B5EF4-FFF2-40B4-BE49-F238E27FC236}">
              <a16:creationId xmlns:a16="http://schemas.microsoft.com/office/drawing/2014/main" xmlns="" id="{00000000-0008-0000-0E00-00005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50" name="直線コネクタ 349">
          <a:extLst>
            <a:ext uri="{FF2B5EF4-FFF2-40B4-BE49-F238E27FC236}">
              <a16:creationId xmlns:a16="http://schemas.microsoft.com/office/drawing/2014/main" xmlns="" id="{00000000-0008-0000-0E00-00005E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51" name="テキスト ボックス 350">
          <a:extLst>
            <a:ext uri="{FF2B5EF4-FFF2-40B4-BE49-F238E27FC236}">
              <a16:creationId xmlns:a16="http://schemas.microsoft.com/office/drawing/2014/main" xmlns="" id="{00000000-0008-0000-0E00-00005F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52" name="直線コネクタ 351">
          <a:extLst>
            <a:ext uri="{FF2B5EF4-FFF2-40B4-BE49-F238E27FC236}">
              <a16:creationId xmlns:a16="http://schemas.microsoft.com/office/drawing/2014/main" xmlns="" id="{00000000-0008-0000-0E00-000060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53" name="テキスト ボックス 352">
          <a:extLst>
            <a:ext uri="{FF2B5EF4-FFF2-40B4-BE49-F238E27FC236}">
              <a16:creationId xmlns:a16="http://schemas.microsoft.com/office/drawing/2014/main" xmlns="" id="{00000000-0008-0000-0E00-000061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54" name="直線コネクタ 353">
          <a:extLst>
            <a:ext uri="{FF2B5EF4-FFF2-40B4-BE49-F238E27FC236}">
              <a16:creationId xmlns:a16="http://schemas.microsoft.com/office/drawing/2014/main" xmlns="" id="{00000000-0008-0000-0E00-000062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55" name="テキスト ボックス 354">
          <a:extLst>
            <a:ext uri="{FF2B5EF4-FFF2-40B4-BE49-F238E27FC236}">
              <a16:creationId xmlns:a16="http://schemas.microsoft.com/office/drawing/2014/main" xmlns="" id="{00000000-0008-0000-0E00-000063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56" name="直線コネクタ 355">
          <a:extLst>
            <a:ext uri="{FF2B5EF4-FFF2-40B4-BE49-F238E27FC236}">
              <a16:creationId xmlns:a16="http://schemas.microsoft.com/office/drawing/2014/main" xmlns="" id="{00000000-0008-0000-0E00-000064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57" name="テキスト ボックス 356">
          <a:extLst>
            <a:ext uri="{FF2B5EF4-FFF2-40B4-BE49-F238E27FC236}">
              <a16:creationId xmlns:a16="http://schemas.microsoft.com/office/drawing/2014/main" xmlns="" id="{00000000-0008-0000-0E00-000065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8" name="直線コネクタ 357">
          <a:extLst>
            <a:ext uri="{FF2B5EF4-FFF2-40B4-BE49-F238E27FC236}">
              <a16:creationId xmlns:a16="http://schemas.microsoft.com/office/drawing/2014/main" xmlns="" id="{00000000-0008-0000-0E00-000066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59" name="テキスト ボックス 358">
          <a:extLst>
            <a:ext uri="{FF2B5EF4-FFF2-40B4-BE49-F238E27FC236}">
              <a16:creationId xmlns:a16="http://schemas.microsoft.com/office/drawing/2014/main" xmlns="" id="{00000000-0008-0000-0E00-000067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0" name="【認定こども園・幼稚園・保育所】&#10;一人当たり面積グラフ枠">
          <a:extLst>
            <a:ext uri="{FF2B5EF4-FFF2-40B4-BE49-F238E27FC236}">
              <a16:creationId xmlns:a16="http://schemas.microsoft.com/office/drawing/2014/main" xmlns="" id="{00000000-0008-0000-0E00-000068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85344</xdr:rowOff>
    </xdr:from>
    <xdr:to>
      <xdr:col>116</xdr:col>
      <xdr:colOff>62864</xdr:colOff>
      <xdr:row>41</xdr:row>
      <xdr:rowOff>9906</xdr:rowOff>
    </xdr:to>
    <xdr:cxnSp macro="">
      <xdr:nvCxnSpPr>
        <xdr:cNvPr id="361" name="直線コネクタ 360">
          <a:extLst>
            <a:ext uri="{FF2B5EF4-FFF2-40B4-BE49-F238E27FC236}">
              <a16:creationId xmlns:a16="http://schemas.microsoft.com/office/drawing/2014/main" xmlns="" id="{00000000-0008-0000-0E00-000069010000}"/>
            </a:ext>
          </a:extLst>
        </xdr:cNvPr>
        <xdr:cNvCxnSpPr/>
      </xdr:nvCxnSpPr>
      <xdr:spPr>
        <a:xfrm flipV="1">
          <a:off x="22160864" y="5743194"/>
          <a:ext cx="0" cy="12961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13733</xdr:rowOff>
    </xdr:from>
    <xdr:ext cx="469744" cy="259045"/>
    <xdr:sp macro="" textlink="">
      <xdr:nvSpPr>
        <xdr:cNvPr id="362" name="【認定こども園・幼稚園・保育所】&#10;一人当たり面積最小値テキスト">
          <a:extLst>
            <a:ext uri="{FF2B5EF4-FFF2-40B4-BE49-F238E27FC236}">
              <a16:creationId xmlns:a16="http://schemas.microsoft.com/office/drawing/2014/main" xmlns="" id="{00000000-0008-0000-0E00-00006A010000}"/>
            </a:ext>
          </a:extLst>
        </xdr:cNvPr>
        <xdr:cNvSpPr txBox="1"/>
      </xdr:nvSpPr>
      <xdr:spPr>
        <a:xfrm>
          <a:off x="22199600" y="704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9906</xdr:rowOff>
    </xdr:from>
    <xdr:to>
      <xdr:col>116</xdr:col>
      <xdr:colOff>152400</xdr:colOff>
      <xdr:row>41</xdr:row>
      <xdr:rowOff>9906</xdr:rowOff>
    </xdr:to>
    <xdr:cxnSp macro="">
      <xdr:nvCxnSpPr>
        <xdr:cNvPr id="363" name="直線コネクタ 362">
          <a:extLst>
            <a:ext uri="{FF2B5EF4-FFF2-40B4-BE49-F238E27FC236}">
              <a16:creationId xmlns:a16="http://schemas.microsoft.com/office/drawing/2014/main" xmlns="" id="{00000000-0008-0000-0E00-00006B010000}"/>
            </a:ext>
          </a:extLst>
        </xdr:cNvPr>
        <xdr:cNvCxnSpPr/>
      </xdr:nvCxnSpPr>
      <xdr:spPr>
        <a:xfrm>
          <a:off x="22072600" y="703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32021</xdr:rowOff>
    </xdr:from>
    <xdr:ext cx="469744" cy="259045"/>
    <xdr:sp macro="" textlink="">
      <xdr:nvSpPr>
        <xdr:cNvPr id="364" name="【認定こども園・幼稚園・保育所】&#10;一人当たり面積最大値テキスト">
          <a:extLst>
            <a:ext uri="{FF2B5EF4-FFF2-40B4-BE49-F238E27FC236}">
              <a16:creationId xmlns:a16="http://schemas.microsoft.com/office/drawing/2014/main" xmlns="" id="{00000000-0008-0000-0E00-00006C010000}"/>
            </a:ext>
          </a:extLst>
        </xdr:cNvPr>
        <xdr:cNvSpPr txBox="1"/>
      </xdr:nvSpPr>
      <xdr:spPr>
        <a:xfrm>
          <a:off x="22199600" y="5518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85344</xdr:rowOff>
    </xdr:from>
    <xdr:to>
      <xdr:col>116</xdr:col>
      <xdr:colOff>152400</xdr:colOff>
      <xdr:row>33</xdr:row>
      <xdr:rowOff>85344</xdr:rowOff>
    </xdr:to>
    <xdr:cxnSp macro="">
      <xdr:nvCxnSpPr>
        <xdr:cNvPr id="365" name="直線コネクタ 364">
          <a:extLst>
            <a:ext uri="{FF2B5EF4-FFF2-40B4-BE49-F238E27FC236}">
              <a16:creationId xmlns:a16="http://schemas.microsoft.com/office/drawing/2014/main" xmlns="" id="{00000000-0008-0000-0E00-00006D010000}"/>
            </a:ext>
          </a:extLst>
        </xdr:cNvPr>
        <xdr:cNvCxnSpPr/>
      </xdr:nvCxnSpPr>
      <xdr:spPr>
        <a:xfrm>
          <a:off x="22072600" y="5743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122699</xdr:rowOff>
    </xdr:from>
    <xdr:ext cx="469744" cy="259045"/>
    <xdr:sp macro="" textlink="">
      <xdr:nvSpPr>
        <xdr:cNvPr id="366" name="【認定こども園・幼稚園・保育所】&#10;一人当たり面積平均値テキスト">
          <a:extLst>
            <a:ext uri="{FF2B5EF4-FFF2-40B4-BE49-F238E27FC236}">
              <a16:creationId xmlns:a16="http://schemas.microsoft.com/office/drawing/2014/main" xmlns="" id="{00000000-0008-0000-0E00-00006E010000}"/>
            </a:ext>
          </a:extLst>
        </xdr:cNvPr>
        <xdr:cNvSpPr txBox="1"/>
      </xdr:nvSpPr>
      <xdr:spPr>
        <a:xfrm>
          <a:off x="22199600" y="64663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144272</xdr:rowOff>
    </xdr:from>
    <xdr:to>
      <xdr:col>116</xdr:col>
      <xdr:colOff>114300</xdr:colOff>
      <xdr:row>38</xdr:row>
      <xdr:rowOff>74422</xdr:rowOff>
    </xdr:to>
    <xdr:sp macro="" textlink="">
      <xdr:nvSpPr>
        <xdr:cNvPr id="367" name="フローチャート: 判断 366">
          <a:extLst>
            <a:ext uri="{FF2B5EF4-FFF2-40B4-BE49-F238E27FC236}">
              <a16:creationId xmlns:a16="http://schemas.microsoft.com/office/drawing/2014/main" xmlns="" id="{00000000-0008-0000-0E00-00006F010000}"/>
            </a:ext>
          </a:extLst>
        </xdr:cNvPr>
        <xdr:cNvSpPr/>
      </xdr:nvSpPr>
      <xdr:spPr>
        <a:xfrm>
          <a:off x="22110700" y="6487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162560</xdr:rowOff>
    </xdr:from>
    <xdr:to>
      <xdr:col>112</xdr:col>
      <xdr:colOff>38100</xdr:colOff>
      <xdr:row>38</xdr:row>
      <xdr:rowOff>92710</xdr:rowOff>
    </xdr:to>
    <xdr:sp macro="" textlink="">
      <xdr:nvSpPr>
        <xdr:cNvPr id="368" name="フローチャート: 判断 367">
          <a:extLst>
            <a:ext uri="{FF2B5EF4-FFF2-40B4-BE49-F238E27FC236}">
              <a16:creationId xmlns:a16="http://schemas.microsoft.com/office/drawing/2014/main" xmlns="" id="{00000000-0008-0000-0E00-000070010000}"/>
            </a:ext>
          </a:extLst>
        </xdr:cNvPr>
        <xdr:cNvSpPr/>
      </xdr:nvSpPr>
      <xdr:spPr>
        <a:xfrm>
          <a:off x="212725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37</xdr:row>
      <xdr:rowOff>148844</xdr:rowOff>
    </xdr:from>
    <xdr:to>
      <xdr:col>107</xdr:col>
      <xdr:colOff>101600</xdr:colOff>
      <xdr:row>38</xdr:row>
      <xdr:rowOff>78994</xdr:rowOff>
    </xdr:to>
    <xdr:sp macro="" textlink="">
      <xdr:nvSpPr>
        <xdr:cNvPr id="369" name="フローチャート: 判断 368">
          <a:extLst>
            <a:ext uri="{FF2B5EF4-FFF2-40B4-BE49-F238E27FC236}">
              <a16:creationId xmlns:a16="http://schemas.microsoft.com/office/drawing/2014/main" xmlns="" id="{00000000-0008-0000-0E00-000071010000}"/>
            </a:ext>
          </a:extLst>
        </xdr:cNvPr>
        <xdr:cNvSpPr/>
      </xdr:nvSpPr>
      <xdr:spPr>
        <a:xfrm>
          <a:off x="20383500" y="649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00000000-0008-0000-0E00-000072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00000000-0008-0000-0E00-000073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00000000-0008-0000-0E00-000074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00000000-0008-0000-0E00-000075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00000000-0008-0000-0E00-000076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59690</xdr:rowOff>
    </xdr:from>
    <xdr:to>
      <xdr:col>112</xdr:col>
      <xdr:colOff>38100</xdr:colOff>
      <xdr:row>36</xdr:row>
      <xdr:rowOff>161290</xdr:rowOff>
    </xdr:to>
    <xdr:sp macro="" textlink="">
      <xdr:nvSpPr>
        <xdr:cNvPr id="375" name="楕円 374">
          <a:extLst>
            <a:ext uri="{FF2B5EF4-FFF2-40B4-BE49-F238E27FC236}">
              <a16:creationId xmlns:a16="http://schemas.microsoft.com/office/drawing/2014/main" xmlns="" id="{00000000-0008-0000-0E00-000077010000}"/>
            </a:ext>
          </a:extLst>
        </xdr:cNvPr>
        <xdr:cNvSpPr/>
      </xdr:nvSpPr>
      <xdr:spPr>
        <a:xfrm>
          <a:off x="21272500" y="6231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38</xdr:row>
      <xdr:rowOff>83837</xdr:rowOff>
    </xdr:from>
    <xdr:ext cx="469744" cy="259045"/>
    <xdr:sp macro="" textlink="">
      <xdr:nvSpPr>
        <xdr:cNvPr id="376" name="n_1aveValue【認定こども園・幼稚園・保育所】&#10;一人当たり面積">
          <a:extLst>
            <a:ext uri="{FF2B5EF4-FFF2-40B4-BE49-F238E27FC236}">
              <a16:creationId xmlns:a16="http://schemas.microsoft.com/office/drawing/2014/main" xmlns="" id="{00000000-0008-0000-0E00-000078010000}"/>
            </a:ext>
          </a:extLst>
        </xdr:cNvPr>
        <xdr:cNvSpPr txBox="1"/>
      </xdr:nvSpPr>
      <xdr:spPr>
        <a:xfrm>
          <a:off x="21075727" y="6598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95521</xdr:rowOff>
    </xdr:from>
    <xdr:ext cx="469744" cy="259045"/>
    <xdr:sp macro="" textlink="">
      <xdr:nvSpPr>
        <xdr:cNvPr id="377" name="n_2aveValue【認定こども園・幼稚園・保育所】&#10;一人当たり面積">
          <a:extLst>
            <a:ext uri="{FF2B5EF4-FFF2-40B4-BE49-F238E27FC236}">
              <a16:creationId xmlns:a16="http://schemas.microsoft.com/office/drawing/2014/main" xmlns="" id="{00000000-0008-0000-0E00-000079010000}"/>
            </a:ext>
          </a:extLst>
        </xdr:cNvPr>
        <xdr:cNvSpPr txBox="1"/>
      </xdr:nvSpPr>
      <xdr:spPr>
        <a:xfrm>
          <a:off x="20199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6367</xdr:rowOff>
    </xdr:from>
    <xdr:ext cx="469744" cy="259045"/>
    <xdr:sp macro="" textlink="">
      <xdr:nvSpPr>
        <xdr:cNvPr id="378" name="n_1mainValue【認定こども園・幼稚園・保育所】&#10;一人当たり面積">
          <a:extLst>
            <a:ext uri="{FF2B5EF4-FFF2-40B4-BE49-F238E27FC236}">
              <a16:creationId xmlns:a16="http://schemas.microsoft.com/office/drawing/2014/main" xmlns="" id="{00000000-0008-0000-0E00-00007A010000}"/>
            </a:ext>
          </a:extLst>
        </xdr:cNvPr>
        <xdr:cNvSpPr txBox="1"/>
      </xdr:nvSpPr>
      <xdr:spPr>
        <a:xfrm>
          <a:off x="21075727" y="6007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9" name="正方形/長方形 378">
          <a:extLst>
            <a:ext uri="{FF2B5EF4-FFF2-40B4-BE49-F238E27FC236}">
              <a16:creationId xmlns:a16="http://schemas.microsoft.com/office/drawing/2014/main" xmlns="" id="{00000000-0008-0000-0E00-00007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0" name="正方形/長方形 379">
          <a:extLst>
            <a:ext uri="{FF2B5EF4-FFF2-40B4-BE49-F238E27FC236}">
              <a16:creationId xmlns:a16="http://schemas.microsoft.com/office/drawing/2014/main" xmlns="" id="{00000000-0008-0000-0E00-00007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1" name="正方形/長方形 380">
          <a:extLst>
            <a:ext uri="{FF2B5EF4-FFF2-40B4-BE49-F238E27FC236}">
              <a16:creationId xmlns:a16="http://schemas.microsoft.com/office/drawing/2014/main" xmlns="" id="{00000000-0008-0000-0E00-00007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2" name="正方形/長方形 381">
          <a:extLst>
            <a:ext uri="{FF2B5EF4-FFF2-40B4-BE49-F238E27FC236}">
              <a16:creationId xmlns:a16="http://schemas.microsoft.com/office/drawing/2014/main" xmlns="" id="{00000000-0008-0000-0E00-00007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3" name="正方形/長方形 382">
          <a:extLst>
            <a:ext uri="{FF2B5EF4-FFF2-40B4-BE49-F238E27FC236}">
              <a16:creationId xmlns:a16="http://schemas.microsoft.com/office/drawing/2014/main" xmlns="" id="{00000000-0008-0000-0E00-00007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4" name="正方形/長方形 383">
          <a:extLst>
            <a:ext uri="{FF2B5EF4-FFF2-40B4-BE49-F238E27FC236}">
              <a16:creationId xmlns:a16="http://schemas.microsoft.com/office/drawing/2014/main" xmlns="" id="{00000000-0008-0000-0E00-00008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5" name="正方形/長方形 384">
          <a:extLst>
            <a:ext uri="{FF2B5EF4-FFF2-40B4-BE49-F238E27FC236}">
              <a16:creationId xmlns:a16="http://schemas.microsoft.com/office/drawing/2014/main" xmlns="" id="{00000000-0008-0000-0E00-00008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6" name="正方形/長方形 385">
          <a:extLst>
            <a:ext uri="{FF2B5EF4-FFF2-40B4-BE49-F238E27FC236}">
              <a16:creationId xmlns:a16="http://schemas.microsoft.com/office/drawing/2014/main" xmlns="" id="{00000000-0008-0000-0E00-00008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7" name="テキスト ボックス 386">
          <a:extLst>
            <a:ext uri="{FF2B5EF4-FFF2-40B4-BE49-F238E27FC236}">
              <a16:creationId xmlns:a16="http://schemas.microsoft.com/office/drawing/2014/main" xmlns="" id="{00000000-0008-0000-0E00-00008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8" name="直線コネクタ 387">
          <a:extLst>
            <a:ext uri="{FF2B5EF4-FFF2-40B4-BE49-F238E27FC236}">
              <a16:creationId xmlns:a16="http://schemas.microsoft.com/office/drawing/2014/main" xmlns="" id="{00000000-0008-0000-0E00-00008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9" name="テキスト ボックス 388">
          <a:extLst>
            <a:ext uri="{FF2B5EF4-FFF2-40B4-BE49-F238E27FC236}">
              <a16:creationId xmlns:a16="http://schemas.microsoft.com/office/drawing/2014/main" xmlns="" id="{00000000-0008-0000-0E00-00008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90" name="直線コネクタ 389">
          <a:extLst>
            <a:ext uri="{FF2B5EF4-FFF2-40B4-BE49-F238E27FC236}">
              <a16:creationId xmlns:a16="http://schemas.microsoft.com/office/drawing/2014/main" xmlns="" id="{00000000-0008-0000-0E00-00008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91" name="テキスト ボックス 390">
          <a:extLst>
            <a:ext uri="{FF2B5EF4-FFF2-40B4-BE49-F238E27FC236}">
              <a16:creationId xmlns:a16="http://schemas.microsoft.com/office/drawing/2014/main" xmlns="" id="{00000000-0008-0000-0E00-00008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2" name="直線コネクタ 391">
          <a:extLst>
            <a:ext uri="{FF2B5EF4-FFF2-40B4-BE49-F238E27FC236}">
              <a16:creationId xmlns:a16="http://schemas.microsoft.com/office/drawing/2014/main" xmlns="" id="{00000000-0008-0000-0E00-00008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3" name="テキスト ボックス 392">
          <a:extLst>
            <a:ext uri="{FF2B5EF4-FFF2-40B4-BE49-F238E27FC236}">
              <a16:creationId xmlns:a16="http://schemas.microsoft.com/office/drawing/2014/main" xmlns="" id="{00000000-0008-0000-0E00-00008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4" name="直線コネクタ 393">
          <a:extLst>
            <a:ext uri="{FF2B5EF4-FFF2-40B4-BE49-F238E27FC236}">
              <a16:creationId xmlns:a16="http://schemas.microsoft.com/office/drawing/2014/main" xmlns="" id="{00000000-0008-0000-0E00-00008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5" name="テキスト ボックス 394">
          <a:extLst>
            <a:ext uri="{FF2B5EF4-FFF2-40B4-BE49-F238E27FC236}">
              <a16:creationId xmlns:a16="http://schemas.microsoft.com/office/drawing/2014/main" xmlns="" id="{00000000-0008-0000-0E00-00008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6" name="直線コネクタ 395">
          <a:extLst>
            <a:ext uri="{FF2B5EF4-FFF2-40B4-BE49-F238E27FC236}">
              <a16:creationId xmlns:a16="http://schemas.microsoft.com/office/drawing/2014/main" xmlns="" id="{00000000-0008-0000-0E00-00008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7" name="テキスト ボックス 396">
          <a:extLst>
            <a:ext uri="{FF2B5EF4-FFF2-40B4-BE49-F238E27FC236}">
              <a16:creationId xmlns:a16="http://schemas.microsoft.com/office/drawing/2014/main" xmlns="" id="{00000000-0008-0000-0E00-00008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8" name="直線コネクタ 397">
          <a:extLst>
            <a:ext uri="{FF2B5EF4-FFF2-40B4-BE49-F238E27FC236}">
              <a16:creationId xmlns:a16="http://schemas.microsoft.com/office/drawing/2014/main" xmlns="" id="{00000000-0008-0000-0E00-00008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9" name="テキスト ボックス 398">
          <a:extLst>
            <a:ext uri="{FF2B5EF4-FFF2-40B4-BE49-F238E27FC236}">
              <a16:creationId xmlns:a16="http://schemas.microsoft.com/office/drawing/2014/main" xmlns="" id="{00000000-0008-0000-0E00-00008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0" name="直線コネクタ 399">
          <a:extLst>
            <a:ext uri="{FF2B5EF4-FFF2-40B4-BE49-F238E27FC236}">
              <a16:creationId xmlns:a16="http://schemas.microsoft.com/office/drawing/2014/main" xmlns="" id="{00000000-0008-0000-0E00-00009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1" name="テキスト ボックス 400">
          <a:extLst>
            <a:ext uri="{FF2B5EF4-FFF2-40B4-BE49-F238E27FC236}">
              <a16:creationId xmlns:a16="http://schemas.microsoft.com/office/drawing/2014/main" xmlns="" id="{00000000-0008-0000-0E00-00009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2" name="【学校施設】&#10;有形固定資産減価償却率グラフ枠">
          <a:extLst>
            <a:ext uri="{FF2B5EF4-FFF2-40B4-BE49-F238E27FC236}">
              <a16:creationId xmlns:a16="http://schemas.microsoft.com/office/drawing/2014/main" xmlns="" id="{00000000-0008-0000-0E00-00009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93345</xdr:rowOff>
    </xdr:from>
    <xdr:to>
      <xdr:col>85</xdr:col>
      <xdr:colOff>126364</xdr:colOff>
      <xdr:row>64</xdr:row>
      <xdr:rowOff>163830</xdr:rowOff>
    </xdr:to>
    <xdr:cxnSp macro="">
      <xdr:nvCxnSpPr>
        <xdr:cNvPr id="403" name="直線コネクタ 402">
          <a:extLst>
            <a:ext uri="{FF2B5EF4-FFF2-40B4-BE49-F238E27FC236}">
              <a16:creationId xmlns:a16="http://schemas.microsoft.com/office/drawing/2014/main" xmlns="" id="{00000000-0008-0000-0E00-000093010000}"/>
            </a:ext>
          </a:extLst>
        </xdr:cNvPr>
        <xdr:cNvCxnSpPr/>
      </xdr:nvCxnSpPr>
      <xdr:spPr>
        <a:xfrm flipV="1">
          <a:off x="16318864" y="9694545"/>
          <a:ext cx="0" cy="1442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167657</xdr:rowOff>
    </xdr:from>
    <xdr:ext cx="405111" cy="259045"/>
    <xdr:sp macro="" textlink="">
      <xdr:nvSpPr>
        <xdr:cNvPr id="404" name="【学校施設】&#10;有形固定資産減価償却率最小値テキスト">
          <a:extLst>
            <a:ext uri="{FF2B5EF4-FFF2-40B4-BE49-F238E27FC236}">
              <a16:creationId xmlns:a16="http://schemas.microsoft.com/office/drawing/2014/main" xmlns="" id="{00000000-0008-0000-0E00-000094010000}"/>
            </a:ext>
          </a:extLst>
        </xdr:cNvPr>
        <xdr:cNvSpPr txBox="1"/>
      </xdr:nvSpPr>
      <xdr:spPr>
        <a:xfrm>
          <a:off x="16357600" y="1114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163830</xdr:rowOff>
    </xdr:from>
    <xdr:to>
      <xdr:col>86</xdr:col>
      <xdr:colOff>25400</xdr:colOff>
      <xdr:row>64</xdr:row>
      <xdr:rowOff>163830</xdr:rowOff>
    </xdr:to>
    <xdr:cxnSp macro="">
      <xdr:nvCxnSpPr>
        <xdr:cNvPr id="405" name="直線コネクタ 404">
          <a:extLst>
            <a:ext uri="{FF2B5EF4-FFF2-40B4-BE49-F238E27FC236}">
              <a16:creationId xmlns:a16="http://schemas.microsoft.com/office/drawing/2014/main" xmlns="" id="{00000000-0008-0000-0E00-000095010000}"/>
            </a:ext>
          </a:extLst>
        </xdr:cNvPr>
        <xdr:cNvCxnSpPr/>
      </xdr:nvCxnSpPr>
      <xdr:spPr>
        <a:xfrm>
          <a:off x="16230600" y="11136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40022</xdr:rowOff>
    </xdr:from>
    <xdr:ext cx="405111" cy="259045"/>
    <xdr:sp macro="" textlink="">
      <xdr:nvSpPr>
        <xdr:cNvPr id="406" name="【学校施設】&#10;有形固定資産減価償却率最大値テキスト">
          <a:extLst>
            <a:ext uri="{FF2B5EF4-FFF2-40B4-BE49-F238E27FC236}">
              <a16:creationId xmlns:a16="http://schemas.microsoft.com/office/drawing/2014/main" xmlns="" id="{00000000-0008-0000-0E00-000096010000}"/>
            </a:ext>
          </a:extLst>
        </xdr:cNvPr>
        <xdr:cNvSpPr txBox="1"/>
      </xdr:nvSpPr>
      <xdr:spPr>
        <a:xfrm>
          <a:off x="16357600" y="946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93345</xdr:rowOff>
    </xdr:from>
    <xdr:to>
      <xdr:col>86</xdr:col>
      <xdr:colOff>25400</xdr:colOff>
      <xdr:row>56</xdr:row>
      <xdr:rowOff>93345</xdr:rowOff>
    </xdr:to>
    <xdr:cxnSp macro="">
      <xdr:nvCxnSpPr>
        <xdr:cNvPr id="407" name="直線コネクタ 406">
          <a:extLst>
            <a:ext uri="{FF2B5EF4-FFF2-40B4-BE49-F238E27FC236}">
              <a16:creationId xmlns:a16="http://schemas.microsoft.com/office/drawing/2014/main" xmlns="" id="{00000000-0008-0000-0E00-000097010000}"/>
            </a:ext>
          </a:extLst>
        </xdr:cNvPr>
        <xdr:cNvCxnSpPr/>
      </xdr:nvCxnSpPr>
      <xdr:spPr>
        <a:xfrm>
          <a:off x="16230600" y="9694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110507</xdr:rowOff>
    </xdr:from>
    <xdr:ext cx="405111" cy="259045"/>
    <xdr:sp macro="" textlink="">
      <xdr:nvSpPr>
        <xdr:cNvPr id="408" name="【学校施設】&#10;有形固定資産減価償却率平均値テキスト">
          <a:extLst>
            <a:ext uri="{FF2B5EF4-FFF2-40B4-BE49-F238E27FC236}">
              <a16:creationId xmlns:a16="http://schemas.microsoft.com/office/drawing/2014/main" xmlns="" id="{00000000-0008-0000-0E00-000098010000}"/>
            </a:ext>
          </a:extLst>
        </xdr:cNvPr>
        <xdr:cNvSpPr txBox="1"/>
      </xdr:nvSpPr>
      <xdr:spPr>
        <a:xfrm>
          <a:off x="16357600" y="10226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132080</xdr:rowOff>
    </xdr:from>
    <xdr:to>
      <xdr:col>85</xdr:col>
      <xdr:colOff>177800</xdr:colOff>
      <xdr:row>60</xdr:row>
      <xdr:rowOff>62230</xdr:rowOff>
    </xdr:to>
    <xdr:sp macro="" textlink="">
      <xdr:nvSpPr>
        <xdr:cNvPr id="409" name="フローチャート: 判断 408">
          <a:extLst>
            <a:ext uri="{FF2B5EF4-FFF2-40B4-BE49-F238E27FC236}">
              <a16:creationId xmlns:a16="http://schemas.microsoft.com/office/drawing/2014/main" xmlns="" id="{00000000-0008-0000-0E00-000099010000}"/>
            </a:ext>
          </a:extLst>
        </xdr:cNvPr>
        <xdr:cNvSpPr/>
      </xdr:nvSpPr>
      <xdr:spPr>
        <a:xfrm>
          <a:off x="16268700" y="1024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149225</xdr:rowOff>
    </xdr:from>
    <xdr:to>
      <xdr:col>81</xdr:col>
      <xdr:colOff>101600</xdr:colOff>
      <xdr:row>60</xdr:row>
      <xdr:rowOff>79375</xdr:rowOff>
    </xdr:to>
    <xdr:sp macro="" textlink="">
      <xdr:nvSpPr>
        <xdr:cNvPr id="410" name="フローチャート: 判断 409">
          <a:extLst>
            <a:ext uri="{FF2B5EF4-FFF2-40B4-BE49-F238E27FC236}">
              <a16:creationId xmlns:a16="http://schemas.microsoft.com/office/drawing/2014/main" xmlns="" id="{00000000-0008-0000-0E00-00009A010000}"/>
            </a:ext>
          </a:extLst>
        </xdr:cNvPr>
        <xdr:cNvSpPr/>
      </xdr:nvSpPr>
      <xdr:spPr>
        <a:xfrm>
          <a:off x="15430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52070</xdr:rowOff>
    </xdr:from>
    <xdr:to>
      <xdr:col>76</xdr:col>
      <xdr:colOff>165100</xdr:colOff>
      <xdr:row>60</xdr:row>
      <xdr:rowOff>153670</xdr:rowOff>
    </xdr:to>
    <xdr:sp macro="" textlink="">
      <xdr:nvSpPr>
        <xdr:cNvPr id="411" name="フローチャート: 判断 410">
          <a:extLst>
            <a:ext uri="{FF2B5EF4-FFF2-40B4-BE49-F238E27FC236}">
              <a16:creationId xmlns:a16="http://schemas.microsoft.com/office/drawing/2014/main" xmlns="" id="{00000000-0008-0000-0E00-00009B010000}"/>
            </a:ext>
          </a:extLst>
        </xdr:cNvPr>
        <xdr:cNvSpPr/>
      </xdr:nvSpPr>
      <xdr:spPr>
        <a:xfrm>
          <a:off x="14541500" y="1033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00000000-0008-0000-0E00-00009C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00000000-0008-0000-0E00-00009D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00000000-0008-0000-0E00-00009E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00000000-0008-0000-0E00-00009F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xmlns="" id="{00000000-0008-0000-0E00-0000A0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168275</xdr:rowOff>
    </xdr:from>
    <xdr:to>
      <xdr:col>81</xdr:col>
      <xdr:colOff>101600</xdr:colOff>
      <xdr:row>63</xdr:row>
      <xdr:rowOff>98425</xdr:rowOff>
    </xdr:to>
    <xdr:sp macro="" textlink="">
      <xdr:nvSpPr>
        <xdr:cNvPr id="417" name="楕円 416">
          <a:extLst>
            <a:ext uri="{FF2B5EF4-FFF2-40B4-BE49-F238E27FC236}">
              <a16:creationId xmlns:a16="http://schemas.microsoft.com/office/drawing/2014/main" xmlns="" id="{00000000-0008-0000-0E00-0000A1010000}"/>
            </a:ext>
          </a:extLst>
        </xdr:cNvPr>
        <xdr:cNvSpPr/>
      </xdr:nvSpPr>
      <xdr:spPr>
        <a:xfrm>
          <a:off x="15430500" y="10798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95902</xdr:rowOff>
    </xdr:from>
    <xdr:ext cx="405111" cy="259045"/>
    <xdr:sp macro="" textlink="">
      <xdr:nvSpPr>
        <xdr:cNvPr id="418" name="n_1aveValue【学校施設】&#10;有形固定資産減価償却率">
          <a:extLst>
            <a:ext uri="{FF2B5EF4-FFF2-40B4-BE49-F238E27FC236}">
              <a16:creationId xmlns:a16="http://schemas.microsoft.com/office/drawing/2014/main" xmlns="" id="{00000000-0008-0000-0E00-0000A2010000}"/>
            </a:ext>
          </a:extLst>
        </xdr:cNvPr>
        <xdr:cNvSpPr txBox="1"/>
      </xdr:nvSpPr>
      <xdr:spPr>
        <a:xfrm>
          <a:off x="15266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170197</xdr:rowOff>
    </xdr:from>
    <xdr:ext cx="405111" cy="259045"/>
    <xdr:sp macro="" textlink="">
      <xdr:nvSpPr>
        <xdr:cNvPr id="419" name="n_2aveValue【学校施設】&#10;有形固定資産減価償却率">
          <a:extLst>
            <a:ext uri="{FF2B5EF4-FFF2-40B4-BE49-F238E27FC236}">
              <a16:creationId xmlns:a16="http://schemas.microsoft.com/office/drawing/2014/main" xmlns="" id="{00000000-0008-0000-0E00-0000A3010000}"/>
            </a:ext>
          </a:extLst>
        </xdr:cNvPr>
        <xdr:cNvSpPr txBox="1"/>
      </xdr:nvSpPr>
      <xdr:spPr>
        <a:xfrm>
          <a:off x="14389744" y="1011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89552</xdr:rowOff>
    </xdr:from>
    <xdr:ext cx="405111" cy="259045"/>
    <xdr:sp macro="" textlink="">
      <xdr:nvSpPr>
        <xdr:cNvPr id="420" name="n_1mainValue【学校施設】&#10;有形固定資産減価償却率">
          <a:extLst>
            <a:ext uri="{FF2B5EF4-FFF2-40B4-BE49-F238E27FC236}">
              <a16:creationId xmlns:a16="http://schemas.microsoft.com/office/drawing/2014/main" xmlns="" id="{00000000-0008-0000-0E00-0000A4010000}"/>
            </a:ext>
          </a:extLst>
        </xdr:cNvPr>
        <xdr:cNvSpPr txBox="1"/>
      </xdr:nvSpPr>
      <xdr:spPr>
        <a:xfrm>
          <a:off x="15266044" y="10890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1" name="正方形/長方形 420">
          <a:extLst>
            <a:ext uri="{FF2B5EF4-FFF2-40B4-BE49-F238E27FC236}">
              <a16:creationId xmlns:a16="http://schemas.microsoft.com/office/drawing/2014/main" xmlns="" id="{00000000-0008-0000-0E00-0000A5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2" name="正方形/長方形 421">
          <a:extLst>
            <a:ext uri="{FF2B5EF4-FFF2-40B4-BE49-F238E27FC236}">
              <a16:creationId xmlns:a16="http://schemas.microsoft.com/office/drawing/2014/main" xmlns="" id="{00000000-0008-0000-0E00-0000A6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3" name="正方形/長方形 422">
          <a:extLst>
            <a:ext uri="{FF2B5EF4-FFF2-40B4-BE49-F238E27FC236}">
              <a16:creationId xmlns:a16="http://schemas.microsoft.com/office/drawing/2014/main" xmlns="" id="{00000000-0008-0000-0E00-0000A7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4" name="正方形/長方形 423">
          <a:extLst>
            <a:ext uri="{FF2B5EF4-FFF2-40B4-BE49-F238E27FC236}">
              <a16:creationId xmlns:a16="http://schemas.microsoft.com/office/drawing/2014/main" xmlns="" id="{00000000-0008-0000-0E00-0000A8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5" name="正方形/長方形 424">
          <a:extLst>
            <a:ext uri="{FF2B5EF4-FFF2-40B4-BE49-F238E27FC236}">
              <a16:creationId xmlns:a16="http://schemas.microsoft.com/office/drawing/2014/main" xmlns="" id="{00000000-0008-0000-0E00-0000A9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6" name="正方形/長方形 425">
          <a:extLst>
            <a:ext uri="{FF2B5EF4-FFF2-40B4-BE49-F238E27FC236}">
              <a16:creationId xmlns:a16="http://schemas.microsoft.com/office/drawing/2014/main" xmlns="" id="{00000000-0008-0000-0E00-0000AA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7" name="正方形/長方形 426">
          <a:extLst>
            <a:ext uri="{FF2B5EF4-FFF2-40B4-BE49-F238E27FC236}">
              <a16:creationId xmlns:a16="http://schemas.microsoft.com/office/drawing/2014/main" xmlns="" id="{00000000-0008-0000-0E00-0000AB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8" name="正方形/長方形 427">
          <a:extLst>
            <a:ext uri="{FF2B5EF4-FFF2-40B4-BE49-F238E27FC236}">
              <a16:creationId xmlns:a16="http://schemas.microsoft.com/office/drawing/2014/main" xmlns="" id="{00000000-0008-0000-0E00-0000AC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9" name="テキスト ボックス 428">
          <a:extLst>
            <a:ext uri="{FF2B5EF4-FFF2-40B4-BE49-F238E27FC236}">
              <a16:creationId xmlns:a16="http://schemas.microsoft.com/office/drawing/2014/main" xmlns="" id="{00000000-0008-0000-0E00-0000AD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0" name="直線コネクタ 429">
          <a:extLst>
            <a:ext uri="{FF2B5EF4-FFF2-40B4-BE49-F238E27FC236}">
              <a16:creationId xmlns:a16="http://schemas.microsoft.com/office/drawing/2014/main" xmlns="" id="{00000000-0008-0000-0E00-0000AE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31" name="直線コネクタ 430">
          <a:extLst>
            <a:ext uri="{FF2B5EF4-FFF2-40B4-BE49-F238E27FC236}">
              <a16:creationId xmlns:a16="http://schemas.microsoft.com/office/drawing/2014/main" xmlns="" id="{00000000-0008-0000-0E00-0000AF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32" name="テキスト ボックス 431">
          <a:extLst>
            <a:ext uri="{FF2B5EF4-FFF2-40B4-BE49-F238E27FC236}">
              <a16:creationId xmlns:a16="http://schemas.microsoft.com/office/drawing/2014/main" xmlns="" id="{00000000-0008-0000-0E00-0000B0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33" name="直線コネクタ 432">
          <a:extLst>
            <a:ext uri="{FF2B5EF4-FFF2-40B4-BE49-F238E27FC236}">
              <a16:creationId xmlns:a16="http://schemas.microsoft.com/office/drawing/2014/main" xmlns="" id="{00000000-0008-0000-0E00-0000B1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434" name="テキスト ボックス 433">
          <a:extLst>
            <a:ext uri="{FF2B5EF4-FFF2-40B4-BE49-F238E27FC236}">
              <a16:creationId xmlns:a16="http://schemas.microsoft.com/office/drawing/2014/main" xmlns="" id="{00000000-0008-0000-0E00-0000B201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35" name="直線コネクタ 434">
          <a:extLst>
            <a:ext uri="{FF2B5EF4-FFF2-40B4-BE49-F238E27FC236}">
              <a16:creationId xmlns:a16="http://schemas.microsoft.com/office/drawing/2014/main" xmlns="" id="{00000000-0008-0000-0E00-0000B3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436" name="テキスト ボックス 435">
          <a:extLst>
            <a:ext uri="{FF2B5EF4-FFF2-40B4-BE49-F238E27FC236}">
              <a16:creationId xmlns:a16="http://schemas.microsoft.com/office/drawing/2014/main" xmlns="" id="{00000000-0008-0000-0E00-0000B401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37" name="直線コネクタ 436">
          <a:extLst>
            <a:ext uri="{FF2B5EF4-FFF2-40B4-BE49-F238E27FC236}">
              <a16:creationId xmlns:a16="http://schemas.microsoft.com/office/drawing/2014/main" xmlns="" id="{00000000-0008-0000-0E00-0000B5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438" name="テキスト ボックス 437">
          <a:extLst>
            <a:ext uri="{FF2B5EF4-FFF2-40B4-BE49-F238E27FC236}">
              <a16:creationId xmlns:a16="http://schemas.microsoft.com/office/drawing/2014/main" xmlns="" id="{00000000-0008-0000-0E00-0000B601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xmlns="" id="{00000000-0008-0000-0E00-0000B7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xmlns="" id="{00000000-0008-0000-0E00-0000B801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学校施設】&#10;一人当たり面積グラフ枠">
          <a:extLst>
            <a:ext uri="{FF2B5EF4-FFF2-40B4-BE49-F238E27FC236}">
              <a16:creationId xmlns:a16="http://schemas.microsoft.com/office/drawing/2014/main" xmlns="" id="{00000000-0008-0000-0E00-0000B9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124130</xdr:rowOff>
    </xdr:from>
    <xdr:to>
      <xdr:col>116</xdr:col>
      <xdr:colOff>62864</xdr:colOff>
      <xdr:row>62</xdr:row>
      <xdr:rowOff>150876</xdr:rowOff>
    </xdr:to>
    <xdr:cxnSp macro="">
      <xdr:nvCxnSpPr>
        <xdr:cNvPr id="442" name="直線コネクタ 441">
          <a:extLst>
            <a:ext uri="{FF2B5EF4-FFF2-40B4-BE49-F238E27FC236}">
              <a16:creationId xmlns:a16="http://schemas.microsoft.com/office/drawing/2014/main" xmlns="" id="{00000000-0008-0000-0E00-0000BA010000}"/>
            </a:ext>
          </a:extLst>
        </xdr:cNvPr>
        <xdr:cNvCxnSpPr/>
      </xdr:nvCxnSpPr>
      <xdr:spPr>
        <a:xfrm flipV="1">
          <a:off x="22160864" y="9553880"/>
          <a:ext cx="0" cy="1226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154703</xdr:rowOff>
    </xdr:from>
    <xdr:ext cx="469744" cy="259045"/>
    <xdr:sp macro="" textlink="">
      <xdr:nvSpPr>
        <xdr:cNvPr id="443" name="【学校施設】&#10;一人当たり面積最小値テキスト">
          <a:extLst>
            <a:ext uri="{FF2B5EF4-FFF2-40B4-BE49-F238E27FC236}">
              <a16:creationId xmlns:a16="http://schemas.microsoft.com/office/drawing/2014/main" xmlns="" id="{00000000-0008-0000-0E00-0000BB010000}"/>
            </a:ext>
          </a:extLst>
        </xdr:cNvPr>
        <xdr:cNvSpPr txBox="1"/>
      </xdr:nvSpPr>
      <xdr:spPr>
        <a:xfrm>
          <a:off x="22199600" y="1078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150876</xdr:rowOff>
    </xdr:from>
    <xdr:to>
      <xdr:col>116</xdr:col>
      <xdr:colOff>152400</xdr:colOff>
      <xdr:row>62</xdr:row>
      <xdr:rowOff>150876</xdr:rowOff>
    </xdr:to>
    <xdr:cxnSp macro="">
      <xdr:nvCxnSpPr>
        <xdr:cNvPr id="444" name="直線コネクタ 443">
          <a:extLst>
            <a:ext uri="{FF2B5EF4-FFF2-40B4-BE49-F238E27FC236}">
              <a16:creationId xmlns:a16="http://schemas.microsoft.com/office/drawing/2014/main" xmlns="" id="{00000000-0008-0000-0E00-0000BC010000}"/>
            </a:ext>
          </a:extLst>
        </xdr:cNvPr>
        <xdr:cNvCxnSpPr/>
      </xdr:nvCxnSpPr>
      <xdr:spPr>
        <a:xfrm>
          <a:off x="22072600" y="10780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70807</xdr:rowOff>
    </xdr:from>
    <xdr:ext cx="469744" cy="259045"/>
    <xdr:sp macro="" textlink="">
      <xdr:nvSpPr>
        <xdr:cNvPr id="445" name="【学校施設】&#10;一人当たり面積最大値テキスト">
          <a:extLst>
            <a:ext uri="{FF2B5EF4-FFF2-40B4-BE49-F238E27FC236}">
              <a16:creationId xmlns:a16="http://schemas.microsoft.com/office/drawing/2014/main" xmlns="" id="{00000000-0008-0000-0E00-0000BD010000}"/>
            </a:ext>
          </a:extLst>
        </xdr:cNvPr>
        <xdr:cNvSpPr txBox="1"/>
      </xdr:nvSpPr>
      <xdr:spPr>
        <a:xfrm>
          <a:off x="22199600" y="932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124130</xdr:rowOff>
    </xdr:from>
    <xdr:to>
      <xdr:col>116</xdr:col>
      <xdr:colOff>152400</xdr:colOff>
      <xdr:row>55</xdr:row>
      <xdr:rowOff>124130</xdr:rowOff>
    </xdr:to>
    <xdr:cxnSp macro="">
      <xdr:nvCxnSpPr>
        <xdr:cNvPr id="446" name="直線コネクタ 445">
          <a:extLst>
            <a:ext uri="{FF2B5EF4-FFF2-40B4-BE49-F238E27FC236}">
              <a16:creationId xmlns:a16="http://schemas.microsoft.com/office/drawing/2014/main" xmlns="" id="{00000000-0008-0000-0E00-0000BE010000}"/>
            </a:ext>
          </a:extLst>
        </xdr:cNvPr>
        <xdr:cNvCxnSpPr/>
      </xdr:nvCxnSpPr>
      <xdr:spPr>
        <a:xfrm>
          <a:off x="22072600" y="955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111193</xdr:rowOff>
    </xdr:from>
    <xdr:ext cx="469744" cy="259045"/>
    <xdr:sp macro="" textlink="">
      <xdr:nvSpPr>
        <xdr:cNvPr id="447" name="【学校施設】&#10;一人当たり面積平均値テキスト">
          <a:extLst>
            <a:ext uri="{FF2B5EF4-FFF2-40B4-BE49-F238E27FC236}">
              <a16:creationId xmlns:a16="http://schemas.microsoft.com/office/drawing/2014/main" xmlns="" id="{00000000-0008-0000-0E00-0000BF010000}"/>
            </a:ext>
          </a:extLst>
        </xdr:cNvPr>
        <xdr:cNvSpPr txBox="1"/>
      </xdr:nvSpPr>
      <xdr:spPr>
        <a:xfrm>
          <a:off x="22199600" y="10398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132766</xdr:rowOff>
    </xdr:from>
    <xdr:to>
      <xdr:col>116</xdr:col>
      <xdr:colOff>114300</xdr:colOff>
      <xdr:row>61</xdr:row>
      <xdr:rowOff>62916</xdr:rowOff>
    </xdr:to>
    <xdr:sp macro="" textlink="">
      <xdr:nvSpPr>
        <xdr:cNvPr id="448" name="フローチャート: 判断 447">
          <a:extLst>
            <a:ext uri="{FF2B5EF4-FFF2-40B4-BE49-F238E27FC236}">
              <a16:creationId xmlns:a16="http://schemas.microsoft.com/office/drawing/2014/main" xmlns="" id="{00000000-0008-0000-0E00-0000C0010000}"/>
            </a:ext>
          </a:extLst>
        </xdr:cNvPr>
        <xdr:cNvSpPr/>
      </xdr:nvSpPr>
      <xdr:spPr>
        <a:xfrm>
          <a:off x="22110700" y="10419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101447</xdr:rowOff>
    </xdr:from>
    <xdr:to>
      <xdr:col>112</xdr:col>
      <xdr:colOff>38100</xdr:colOff>
      <xdr:row>61</xdr:row>
      <xdr:rowOff>31597</xdr:rowOff>
    </xdr:to>
    <xdr:sp macro="" textlink="">
      <xdr:nvSpPr>
        <xdr:cNvPr id="449" name="フローチャート: 判断 448">
          <a:extLst>
            <a:ext uri="{FF2B5EF4-FFF2-40B4-BE49-F238E27FC236}">
              <a16:creationId xmlns:a16="http://schemas.microsoft.com/office/drawing/2014/main" xmlns="" id="{00000000-0008-0000-0E00-0000C1010000}"/>
            </a:ext>
          </a:extLst>
        </xdr:cNvPr>
        <xdr:cNvSpPr/>
      </xdr:nvSpPr>
      <xdr:spPr>
        <a:xfrm>
          <a:off x="21272500" y="103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94132</xdr:rowOff>
    </xdr:from>
    <xdr:to>
      <xdr:col>107</xdr:col>
      <xdr:colOff>101600</xdr:colOff>
      <xdr:row>61</xdr:row>
      <xdr:rowOff>24282</xdr:rowOff>
    </xdr:to>
    <xdr:sp macro="" textlink="">
      <xdr:nvSpPr>
        <xdr:cNvPr id="450" name="フローチャート: 判断 449">
          <a:extLst>
            <a:ext uri="{FF2B5EF4-FFF2-40B4-BE49-F238E27FC236}">
              <a16:creationId xmlns:a16="http://schemas.microsoft.com/office/drawing/2014/main" xmlns="" id="{00000000-0008-0000-0E00-0000C2010000}"/>
            </a:ext>
          </a:extLst>
        </xdr:cNvPr>
        <xdr:cNvSpPr/>
      </xdr:nvSpPr>
      <xdr:spPr>
        <a:xfrm>
          <a:off x="20383500" y="1038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1" name="テキスト ボックス 450">
          <a:extLst>
            <a:ext uri="{FF2B5EF4-FFF2-40B4-BE49-F238E27FC236}">
              <a16:creationId xmlns:a16="http://schemas.microsoft.com/office/drawing/2014/main" xmlns="" id="{00000000-0008-0000-0E00-0000C3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2" name="テキスト ボックス 451">
          <a:extLst>
            <a:ext uri="{FF2B5EF4-FFF2-40B4-BE49-F238E27FC236}">
              <a16:creationId xmlns:a16="http://schemas.microsoft.com/office/drawing/2014/main" xmlns="" id="{00000000-0008-0000-0E00-0000C4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00000000-0008-0000-0E00-0000C5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00000000-0008-0000-0E00-0000C6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00000000-0008-0000-0E00-0000C7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40183</xdr:rowOff>
    </xdr:from>
    <xdr:to>
      <xdr:col>112</xdr:col>
      <xdr:colOff>38100</xdr:colOff>
      <xdr:row>61</xdr:row>
      <xdr:rowOff>141783</xdr:rowOff>
    </xdr:to>
    <xdr:sp macro="" textlink="">
      <xdr:nvSpPr>
        <xdr:cNvPr id="456" name="楕円 455">
          <a:extLst>
            <a:ext uri="{FF2B5EF4-FFF2-40B4-BE49-F238E27FC236}">
              <a16:creationId xmlns:a16="http://schemas.microsoft.com/office/drawing/2014/main" xmlns="" id="{00000000-0008-0000-0E00-0000C8010000}"/>
            </a:ext>
          </a:extLst>
        </xdr:cNvPr>
        <xdr:cNvSpPr/>
      </xdr:nvSpPr>
      <xdr:spPr>
        <a:xfrm>
          <a:off x="212725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59</xdr:row>
      <xdr:rowOff>48124</xdr:rowOff>
    </xdr:from>
    <xdr:ext cx="469744" cy="259045"/>
    <xdr:sp macro="" textlink="">
      <xdr:nvSpPr>
        <xdr:cNvPr id="457" name="n_1aveValue【学校施設】&#10;一人当たり面積">
          <a:extLst>
            <a:ext uri="{FF2B5EF4-FFF2-40B4-BE49-F238E27FC236}">
              <a16:creationId xmlns:a16="http://schemas.microsoft.com/office/drawing/2014/main" xmlns="" id="{00000000-0008-0000-0E00-0000C9010000}"/>
            </a:ext>
          </a:extLst>
        </xdr:cNvPr>
        <xdr:cNvSpPr txBox="1"/>
      </xdr:nvSpPr>
      <xdr:spPr>
        <a:xfrm>
          <a:off x="21075727" y="10163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40809</xdr:rowOff>
    </xdr:from>
    <xdr:ext cx="469744" cy="259045"/>
    <xdr:sp macro="" textlink="">
      <xdr:nvSpPr>
        <xdr:cNvPr id="458" name="n_2aveValue【学校施設】&#10;一人当たり面積">
          <a:extLst>
            <a:ext uri="{FF2B5EF4-FFF2-40B4-BE49-F238E27FC236}">
              <a16:creationId xmlns:a16="http://schemas.microsoft.com/office/drawing/2014/main" xmlns="" id="{00000000-0008-0000-0E00-0000CA010000}"/>
            </a:ext>
          </a:extLst>
        </xdr:cNvPr>
        <xdr:cNvSpPr txBox="1"/>
      </xdr:nvSpPr>
      <xdr:spPr>
        <a:xfrm>
          <a:off x="20199427" y="10156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132910</xdr:rowOff>
    </xdr:from>
    <xdr:ext cx="469744" cy="259045"/>
    <xdr:sp macro="" textlink="">
      <xdr:nvSpPr>
        <xdr:cNvPr id="459" name="n_1mainValue【学校施設】&#10;一人当たり面積">
          <a:extLst>
            <a:ext uri="{FF2B5EF4-FFF2-40B4-BE49-F238E27FC236}">
              <a16:creationId xmlns:a16="http://schemas.microsoft.com/office/drawing/2014/main" xmlns="" id="{00000000-0008-0000-0E00-0000CB010000}"/>
            </a:ext>
          </a:extLst>
        </xdr:cNvPr>
        <xdr:cNvSpPr txBox="1"/>
      </xdr:nvSpPr>
      <xdr:spPr>
        <a:xfrm>
          <a:off x="21075727" y="105913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xmlns=""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xmlns=""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xmlns=""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xmlns=""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xmlns=""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xmlns=""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xmlns=""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xmlns="" id="{00000000-0008-0000-0E00-0000D3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xmlns="" id="{00000000-0008-0000-0E00-0000D4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xmlns="" id="{00000000-0008-0000-0E00-0000D5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a:extLst>
            <a:ext uri="{FF2B5EF4-FFF2-40B4-BE49-F238E27FC236}">
              <a16:creationId xmlns:a16="http://schemas.microsoft.com/office/drawing/2014/main" xmlns="" id="{00000000-0008-0000-0E00-0000D6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a:extLst>
            <a:ext uri="{FF2B5EF4-FFF2-40B4-BE49-F238E27FC236}">
              <a16:creationId xmlns:a16="http://schemas.microsoft.com/office/drawing/2014/main" xmlns="" id="{00000000-0008-0000-0E00-0000D7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a:extLst>
            <a:ext uri="{FF2B5EF4-FFF2-40B4-BE49-F238E27FC236}">
              <a16:creationId xmlns:a16="http://schemas.microsoft.com/office/drawing/2014/main" xmlns="" id="{00000000-0008-0000-0E00-0000D8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a:extLst>
            <a:ext uri="{FF2B5EF4-FFF2-40B4-BE49-F238E27FC236}">
              <a16:creationId xmlns:a16="http://schemas.microsoft.com/office/drawing/2014/main" xmlns="" id="{00000000-0008-0000-0E00-0000D9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a:extLst>
            <a:ext uri="{FF2B5EF4-FFF2-40B4-BE49-F238E27FC236}">
              <a16:creationId xmlns:a16="http://schemas.microsoft.com/office/drawing/2014/main" xmlns="" id="{00000000-0008-0000-0E00-0000DA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a:extLst>
            <a:ext uri="{FF2B5EF4-FFF2-40B4-BE49-F238E27FC236}">
              <a16:creationId xmlns:a16="http://schemas.microsoft.com/office/drawing/2014/main" xmlns="" id="{00000000-0008-0000-0E00-0000DB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a:extLst>
            <a:ext uri="{FF2B5EF4-FFF2-40B4-BE49-F238E27FC236}">
              <a16:creationId xmlns:a16="http://schemas.microsoft.com/office/drawing/2014/main" xmlns="" id="{00000000-0008-0000-0E00-0000DC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a:extLst>
            <a:ext uri="{FF2B5EF4-FFF2-40B4-BE49-F238E27FC236}">
              <a16:creationId xmlns:a16="http://schemas.microsoft.com/office/drawing/2014/main" xmlns="" id="{00000000-0008-0000-0E00-0000DD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a:extLst>
            <a:ext uri="{FF2B5EF4-FFF2-40B4-BE49-F238E27FC236}">
              <a16:creationId xmlns:a16="http://schemas.microsoft.com/office/drawing/2014/main" xmlns="" id="{00000000-0008-0000-0E00-0000DE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a:extLst>
            <a:ext uri="{FF2B5EF4-FFF2-40B4-BE49-F238E27FC236}">
              <a16:creationId xmlns:a16="http://schemas.microsoft.com/office/drawing/2014/main" xmlns="" id="{00000000-0008-0000-0E00-0000DF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a:extLst>
            <a:ext uri="{FF2B5EF4-FFF2-40B4-BE49-F238E27FC236}">
              <a16:creationId xmlns:a16="http://schemas.microsoft.com/office/drawing/2014/main" xmlns="" id="{00000000-0008-0000-0E00-0000E0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xmlns="" id="{00000000-0008-0000-0E00-0000E1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xmlns="" id="{00000000-0008-0000-0E00-0000E2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xmlns="" id="{00000000-0008-0000-0E00-0000E3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児童館】&#10;有形固定資産減価償却率グラフ枠">
          <a:extLst>
            <a:ext uri="{FF2B5EF4-FFF2-40B4-BE49-F238E27FC236}">
              <a16:creationId xmlns:a16="http://schemas.microsoft.com/office/drawing/2014/main" xmlns="" id="{00000000-0008-0000-0E00-0000E4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93618</xdr:rowOff>
    </xdr:to>
    <xdr:cxnSp macro="">
      <xdr:nvCxnSpPr>
        <xdr:cNvPr id="485" name="直線コネクタ 484">
          <a:extLst>
            <a:ext uri="{FF2B5EF4-FFF2-40B4-BE49-F238E27FC236}">
              <a16:creationId xmlns:a16="http://schemas.microsoft.com/office/drawing/2014/main" xmlns="" id="{00000000-0008-0000-0E00-0000E5010000}"/>
            </a:ext>
          </a:extLst>
        </xdr:cNvPr>
        <xdr:cNvCxnSpPr/>
      </xdr:nvCxnSpPr>
      <xdr:spPr>
        <a:xfrm flipV="1">
          <a:off x="16318864" y="13280571"/>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86" name="【児童館】&#10;有形固定資産減価償却率最小値テキスト">
          <a:extLst>
            <a:ext uri="{FF2B5EF4-FFF2-40B4-BE49-F238E27FC236}">
              <a16:creationId xmlns:a16="http://schemas.microsoft.com/office/drawing/2014/main" xmlns="" id="{00000000-0008-0000-0E00-0000E6010000}"/>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87" name="直線コネクタ 486">
          <a:extLst>
            <a:ext uri="{FF2B5EF4-FFF2-40B4-BE49-F238E27FC236}">
              <a16:creationId xmlns:a16="http://schemas.microsoft.com/office/drawing/2014/main" xmlns="" id="{00000000-0008-0000-0E00-0000E7010000}"/>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88" name="【児童館】&#10;有形固定資産減価償却率最大値テキスト">
          <a:extLst>
            <a:ext uri="{FF2B5EF4-FFF2-40B4-BE49-F238E27FC236}">
              <a16:creationId xmlns:a16="http://schemas.microsoft.com/office/drawing/2014/main" xmlns="" id="{00000000-0008-0000-0E00-0000E8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89" name="直線コネクタ 488">
          <a:extLst>
            <a:ext uri="{FF2B5EF4-FFF2-40B4-BE49-F238E27FC236}">
              <a16:creationId xmlns:a16="http://schemas.microsoft.com/office/drawing/2014/main" xmlns="" id="{00000000-0008-0000-0E00-0000E9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150240</xdr:rowOff>
    </xdr:from>
    <xdr:ext cx="405111" cy="259045"/>
    <xdr:sp macro="" textlink="">
      <xdr:nvSpPr>
        <xdr:cNvPr id="490" name="【児童館】&#10;有形固定資産減価償却率平均値テキスト">
          <a:extLst>
            <a:ext uri="{FF2B5EF4-FFF2-40B4-BE49-F238E27FC236}">
              <a16:creationId xmlns:a16="http://schemas.microsoft.com/office/drawing/2014/main" xmlns="" id="{00000000-0008-0000-0E00-0000EA010000}"/>
            </a:ext>
          </a:extLst>
        </xdr:cNvPr>
        <xdr:cNvSpPr txBox="1"/>
      </xdr:nvSpPr>
      <xdr:spPr>
        <a:xfrm>
          <a:off x="16357600" y="138662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363</xdr:rowOff>
    </xdr:from>
    <xdr:to>
      <xdr:col>85</xdr:col>
      <xdr:colOff>177800</xdr:colOff>
      <xdr:row>81</xdr:row>
      <xdr:rowOff>101963</xdr:rowOff>
    </xdr:to>
    <xdr:sp macro="" textlink="">
      <xdr:nvSpPr>
        <xdr:cNvPr id="491" name="フローチャート: 判断 490">
          <a:extLst>
            <a:ext uri="{FF2B5EF4-FFF2-40B4-BE49-F238E27FC236}">
              <a16:creationId xmlns:a16="http://schemas.microsoft.com/office/drawing/2014/main" xmlns="" id="{00000000-0008-0000-0E00-0000EB010000}"/>
            </a:ext>
          </a:extLst>
        </xdr:cNvPr>
        <xdr:cNvSpPr/>
      </xdr:nvSpPr>
      <xdr:spPr>
        <a:xfrm>
          <a:off x="16268700" y="1388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79</xdr:row>
      <xdr:rowOff>34652</xdr:rowOff>
    </xdr:from>
    <xdr:to>
      <xdr:col>81</xdr:col>
      <xdr:colOff>101600</xdr:colOff>
      <xdr:row>79</xdr:row>
      <xdr:rowOff>136252</xdr:rowOff>
    </xdr:to>
    <xdr:sp macro="" textlink="">
      <xdr:nvSpPr>
        <xdr:cNvPr id="492" name="フローチャート: 判断 491">
          <a:extLst>
            <a:ext uri="{FF2B5EF4-FFF2-40B4-BE49-F238E27FC236}">
              <a16:creationId xmlns:a16="http://schemas.microsoft.com/office/drawing/2014/main" xmlns="" id="{00000000-0008-0000-0E00-0000EC010000}"/>
            </a:ext>
          </a:extLst>
        </xdr:cNvPr>
        <xdr:cNvSpPr/>
      </xdr:nvSpPr>
      <xdr:spPr>
        <a:xfrm>
          <a:off x="15430500" y="13579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79</xdr:row>
      <xdr:rowOff>152219</xdr:rowOff>
    </xdr:from>
    <xdr:to>
      <xdr:col>76</xdr:col>
      <xdr:colOff>165100</xdr:colOff>
      <xdr:row>80</xdr:row>
      <xdr:rowOff>82369</xdr:rowOff>
    </xdr:to>
    <xdr:sp macro="" textlink="">
      <xdr:nvSpPr>
        <xdr:cNvPr id="493" name="フローチャート: 判断 492">
          <a:extLst>
            <a:ext uri="{FF2B5EF4-FFF2-40B4-BE49-F238E27FC236}">
              <a16:creationId xmlns:a16="http://schemas.microsoft.com/office/drawing/2014/main" xmlns="" id="{00000000-0008-0000-0E00-0000ED010000}"/>
            </a:ext>
          </a:extLst>
        </xdr:cNvPr>
        <xdr:cNvSpPr/>
      </xdr:nvSpPr>
      <xdr:spPr>
        <a:xfrm>
          <a:off x="14541500" y="1369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94" name="テキスト ボックス 493">
          <a:extLst>
            <a:ext uri="{FF2B5EF4-FFF2-40B4-BE49-F238E27FC236}">
              <a16:creationId xmlns:a16="http://schemas.microsoft.com/office/drawing/2014/main" xmlns="" id="{00000000-0008-0000-0E00-0000EE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5" name="テキスト ボックス 494">
          <a:extLst>
            <a:ext uri="{FF2B5EF4-FFF2-40B4-BE49-F238E27FC236}">
              <a16:creationId xmlns:a16="http://schemas.microsoft.com/office/drawing/2014/main" xmlns="" id="{00000000-0008-0000-0E00-0000EF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xmlns="" id="{00000000-0008-0000-0E00-0000F0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xmlns="" id="{00000000-0008-0000-0E00-0000F1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xmlns="" id="{00000000-0008-0000-0E00-0000F2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5262</xdr:rowOff>
    </xdr:from>
    <xdr:to>
      <xdr:col>81</xdr:col>
      <xdr:colOff>101600</xdr:colOff>
      <xdr:row>83</xdr:row>
      <xdr:rowOff>106862</xdr:rowOff>
    </xdr:to>
    <xdr:sp macro="" textlink="">
      <xdr:nvSpPr>
        <xdr:cNvPr id="499" name="楕円 498">
          <a:extLst>
            <a:ext uri="{FF2B5EF4-FFF2-40B4-BE49-F238E27FC236}">
              <a16:creationId xmlns:a16="http://schemas.microsoft.com/office/drawing/2014/main" xmlns="" id="{00000000-0008-0000-0E00-0000F3010000}"/>
            </a:ext>
          </a:extLst>
        </xdr:cNvPr>
        <xdr:cNvSpPr/>
      </xdr:nvSpPr>
      <xdr:spPr>
        <a:xfrm>
          <a:off x="15430500" y="1423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77</xdr:row>
      <xdr:rowOff>152779</xdr:rowOff>
    </xdr:from>
    <xdr:ext cx="405111" cy="259045"/>
    <xdr:sp macro="" textlink="">
      <xdr:nvSpPr>
        <xdr:cNvPr id="500" name="n_1aveValue【児童館】&#10;有形固定資産減価償却率">
          <a:extLst>
            <a:ext uri="{FF2B5EF4-FFF2-40B4-BE49-F238E27FC236}">
              <a16:creationId xmlns:a16="http://schemas.microsoft.com/office/drawing/2014/main" xmlns="" id="{00000000-0008-0000-0E00-0000F4010000}"/>
            </a:ext>
          </a:extLst>
        </xdr:cNvPr>
        <xdr:cNvSpPr txBox="1"/>
      </xdr:nvSpPr>
      <xdr:spPr>
        <a:xfrm>
          <a:off x="15266044" y="13354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98896</xdr:rowOff>
    </xdr:from>
    <xdr:ext cx="405111" cy="259045"/>
    <xdr:sp macro="" textlink="">
      <xdr:nvSpPr>
        <xdr:cNvPr id="501" name="n_2aveValue【児童館】&#10;有形固定資産減価償却率">
          <a:extLst>
            <a:ext uri="{FF2B5EF4-FFF2-40B4-BE49-F238E27FC236}">
              <a16:creationId xmlns:a16="http://schemas.microsoft.com/office/drawing/2014/main" xmlns="" id="{00000000-0008-0000-0E00-0000F5010000}"/>
            </a:ext>
          </a:extLst>
        </xdr:cNvPr>
        <xdr:cNvSpPr txBox="1"/>
      </xdr:nvSpPr>
      <xdr:spPr>
        <a:xfrm>
          <a:off x="14389744" y="13471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97989</xdr:rowOff>
    </xdr:from>
    <xdr:ext cx="405111" cy="259045"/>
    <xdr:sp macro="" textlink="">
      <xdr:nvSpPr>
        <xdr:cNvPr id="502" name="n_1mainValue【児童館】&#10;有形固定資産減価償却率">
          <a:extLst>
            <a:ext uri="{FF2B5EF4-FFF2-40B4-BE49-F238E27FC236}">
              <a16:creationId xmlns:a16="http://schemas.microsoft.com/office/drawing/2014/main" xmlns="" id="{00000000-0008-0000-0E00-0000F6010000}"/>
            </a:ext>
          </a:extLst>
        </xdr:cNvPr>
        <xdr:cNvSpPr txBox="1"/>
      </xdr:nvSpPr>
      <xdr:spPr>
        <a:xfrm>
          <a:off x="15266044" y="1432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xmlns="" id="{00000000-0008-0000-0E00-0000F7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xmlns="" id="{00000000-0008-0000-0E00-0000F8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xmlns="" id="{00000000-0008-0000-0E00-0000F9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xmlns="" id="{00000000-0008-0000-0E00-0000FA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xmlns="" id="{00000000-0008-0000-0E00-0000FB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xmlns="" id="{00000000-0008-0000-0E00-0000FC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xmlns="" id="{00000000-0008-0000-0E00-0000FD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xmlns="" id="{00000000-0008-0000-0E00-0000FE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a:extLst>
            <a:ext uri="{FF2B5EF4-FFF2-40B4-BE49-F238E27FC236}">
              <a16:creationId xmlns:a16="http://schemas.microsoft.com/office/drawing/2014/main" xmlns="" id="{00000000-0008-0000-0E00-0000FF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a:extLst>
            <a:ext uri="{FF2B5EF4-FFF2-40B4-BE49-F238E27FC236}">
              <a16:creationId xmlns:a16="http://schemas.microsoft.com/office/drawing/2014/main" xmlns="" id="{00000000-0008-0000-0E00-000000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513" name="直線コネクタ 512">
          <a:extLst>
            <a:ext uri="{FF2B5EF4-FFF2-40B4-BE49-F238E27FC236}">
              <a16:creationId xmlns:a16="http://schemas.microsoft.com/office/drawing/2014/main" xmlns="" id="{00000000-0008-0000-0E00-00000102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14" name="テキスト ボックス 513">
          <a:extLst>
            <a:ext uri="{FF2B5EF4-FFF2-40B4-BE49-F238E27FC236}">
              <a16:creationId xmlns:a16="http://schemas.microsoft.com/office/drawing/2014/main" xmlns="" id="{00000000-0008-0000-0E00-00000202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15" name="直線コネクタ 514">
          <a:extLst>
            <a:ext uri="{FF2B5EF4-FFF2-40B4-BE49-F238E27FC236}">
              <a16:creationId xmlns:a16="http://schemas.microsoft.com/office/drawing/2014/main" xmlns="" id="{00000000-0008-0000-0E00-00000302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16" name="テキスト ボックス 515">
          <a:extLst>
            <a:ext uri="{FF2B5EF4-FFF2-40B4-BE49-F238E27FC236}">
              <a16:creationId xmlns:a16="http://schemas.microsoft.com/office/drawing/2014/main" xmlns="" id="{00000000-0008-0000-0E00-00000402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17" name="直線コネクタ 516">
          <a:extLst>
            <a:ext uri="{FF2B5EF4-FFF2-40B4-BE49-F238E27FC236}">
              <a16:creationId xmlns:a16="http://schemas.microsoft.com/office/drawing/2014/main" xmlns="" id="{00000000-0008-0000-0E00-00000502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18" name="テキスト ボックス 517">
          <a:extLst>
            <a:ext uri="{FF2B5EF4-FFF2-40B4-BE49-F238E27FC236}">
              <a16:creationId xmlns:a16="http://schemas.microsoft.com/office/drawing/2014/main" xmlns="" id="{00000000-0008-0000-0E00-00000602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19" name="直線コネクタ 518">
          <a:extLst>
            <a:ext uri="{FF2B5EF4-FFF2-40B4-BE49-F238E27FC236}">
              <a16:creationId xmlns:a16="http://schemas.microsoft.com/office/drawing/2014/main" xmlns="" id="{00000000-0008-0000-0E00-00000702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0" name="テキスト ボックス 519">
          <a:extLst>
            <a:ext uri="{FF2B5EF4-FFF2-40B4-BE49-F238E27FC236}">
              <a16:creationId xmlns:a16="http://schemas.microsoft.com/office/drawing/2014/main" xmlns="" id="{00000000-0008-0000-0E00-00000802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21" name="直線コネクタ 520">
          <a:extLst>
            <a:ext uri="{FF2B5EF4-FFF2-40B4-BE49-F238E27FC236}">
              <a16:creationId xmlns:a16="http://schemas.microsoft.com/office/drawing/2014/main" xmlns="" id="{00000000-0008-0000-0E00-00000902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22" name="テキスト ボックス 521">
          <a:extLst>
            <a:ext uri="{FF2B5EF4-FFF2-40B4-BE49-F238E27FC236}">
              <a16:creationId xmlns:a16="http://schemas.microsoft.com/office/drawing/2014/main" xmlns="" id="{00000000-0008-0000-0E00-00000A02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3" name="直線コネクタ 522">
          <a:extLst>
            <a:ext uri="{FF2B5EF4-FFF2-40B4-BE49-F238E27FC236}">
              <a16:creationId xmlns:a16="http://schemas.microsoft.com/office/drawing/2014/main" xmlns="" id="{00000000-0008-0000-0E00-00000B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4" name="テキスト ボックス 523">
          <a:extLst>
            <a:ext uri="{FF2B5EF4-FFF2-40B4-BE49-F238E27FC236}">
              <a16:creationId xmlns:a16="http://schemas.microsoft.com/office/drawing/2014/main" xmlns="" id="{00000000-0008-0000-0E00-00000C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5" name="【児童館】&#10;一人当たり面積グラフ枠">
          <a:extLst>
            <a:ext uri="{FF2B5EF4-FFF2-40B4-BE49-F238E27FC236}">
              <a16:creationId xmlns:a16="http://schemas.microsoft.com/office/drawing/2014/main" xmlns="" id="{00000000-0008-0000-0E00-00000D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129539</xdr:rowOff>
    </xdr:from>
    <xdr:to>
      <xdr:col>116</xdr:col>
      <xdr:colOff>62864</xdr:colOff>
      <xdr:row>86</xdr:row>
      <xdr:rowOff>66675</xdr:rowOff>
    </xdr:to>
    <xdr:cxnSp macro="">
      <xdr:nvCxnSpPr>
        <xdr:cNvPr id="526" name="直線コネクタ 525">
          <a:extLst>
            <a:ext uri="{FF2B5EF4-FFF2-40B4-BE49-F238E27FC236}">
              <a16:creationId xmlns:a16="http://schemas.microsoft.com/office/drawing/2014/main" xmlns="" id="{00000000-0008-0000-0E00-00000E020000}"/>
            </a:ext>
          </a:extLst>
        </xdr:cNvPr>
        <xdr:cNvCxnSpPr/>
      </xdr:nvCxnSpPr>
      <xdr:spPr>
        <a:xfrm flipV="1">
          <a:off x="22160864" y="13502639"/>
          <a:ext cx="0" cy="1308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70502</xdr:rowOff>
    </xdr:from>
    <xdr:ext cx="469744" cy="259045"/>
    <xdr:sp macro="" textlink="">
      <xdr:nvSpPr>
        <xdr:cNvPr id="527" name="【児童館】&#10;一人当たり面積最小値テキスト">
          <a:extLst>
            <a:ext uri="{FF2B5EF4-FFF2-40B4-BE49-F238E27FC236}">
              <a16:creationId xmlns:a16="http://schemas.microsoft.com/office/drawing/2014/main" xmlns="" id="{00000000-0008-0000-0E00-00000F020000}"/>
            </a:ext>
          </a:extLst>
        </xdr:cNvPr>
        <xdr:cNvSpPr txBox="1"/>
      </xdr:nvSpPr>
      <xdr:spPr>
        <a:xfrm>
          <a:off x="22199600" y="14815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66675</xdr:rowOff>
    </xdr:from>
    <xdr:to>
      <xdr:col>116</xdr:col>
      <xdr:colOff>152400</xdr:colOff>
      <xdr:row>86</xdr:row>
      <xdr:rowOff>66675</xdr:rowOff>
    </xdr:to>
    <xdr:cxnSp macro="">
      <xdr:nvCxnSpPr>
        <xdr:cNvPr id="528" name="直線コネクタ 527">
          <a:extLst>
            <a:ext uri="{FF2B5EF4-FFF2-40B4-BE49-F238E27FC236}">
              <a16:creationId xmlns:a16="http://schemas.microsoft.com/office/drawing/2014/main" xmlns="" id="{00000000-0008-0000-0E00-000010020000}"/>
            </a:ext>
          </a:extLst>
        </xdr:cNvPr>
        <xdr:cNvCxnSpPr/>
      </xdr:nvCxnSpPr>
      <xdr:spPr>
        <a:xfrm>
          <a:off x="22072600" y="14811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76216</xdr:rowOff>
    </xdr:from>
    <xdr:ext cx="469744" cy="259045"/>
    <xdr:sp macro="" textlink="">
      <xdr:nvSpPr>
        <xdr:cNvPr id="529" name="【児童館】&#10;一人当たり面積最大値テキスト">
          <a:extLst>
            <a:ext uri="{FF2B5EF4-FFF2-40B4-BE49-F238E27FC236}">
              <a16:creationId xmlns:a16="http://schemas.microsoft.com/office/drawing/2014/main" xmlns="" id="{00000000-0008-0000-0E00-000011020000}"/>
            </a:ext>
          </a:extLst>
        </xdr:cNvPr>
        <xdr:cNvSpPr txBox="1"/>
      </xdr:nvSpPr>
      <xdr:spPr>
        <a:xfrm>
          <a:off x="22199600" y="13277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129539</xdr:rowOff>
    </xdr:from>
    <xdr:to>
      <xdr:col>116</xdr:col>
      <xdr:colOff>152400</xdr:colOff>
      <xdr:row>78</xdr:row>
      <xdr:rowOff>129539</xdr:rowOff>
    </xdr:to>
    <xdr:cxnSp macro="">
      <xdr:nvCxnSpPr>
        <xdr:cNvPr id="530" name="直線コネクタ 529">
          <a:extLst>
            <a:ext uri="{FF2B5EF4-FFF2-40B4-BE49-F238E27FC236}">
              <a16:creationId xmlns:a16="http://schemas.microsoft.com/office/drawing/2014/main" xmlns="" id="{00000000-0008-0000-0E00-000012020000}"/>
            </a:ext>
          </a:extLst>
        </xdr:cNvPr>
        <xdr:cNvCxnSpPr/>
      </xdr:nvCxnSpPr>
      <xdr:spPr>
        <a:xfrm>
          <a:off x="22072600" y="1350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72407</xdr:rowOff>
    </xdr:from>
    <xdr:ext cx="469744" cy="259045"/>
    <xdr:sp macro="" textlink="">
      <xdr:nvSpPr>
        <xdr:cNvPr id="531" name="【児童館】&#10;一人当たり面積平均値テキスト">
          <a:extLst>
            <a:ext uri="{FF2B5EF4-FFF2-40B4-BE49-F238E27FC236}">
              <a16:creationId xmlns:a16="http://schemas.microsoft.com/office/drawing/2014/main" xmlns="" id="{00000000-0008-0000-0E00-000013020000}"/>
            </a:ext>
          </a:extLst>
        </xdr:cNvPr>
        <xdr:cNvSpPr txBox="1"/>
      </xdr:nvSpPr>
      <xdr:spPr>
        <a:xfrm>
          <a:off x="22199600" y="14645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93980</xdr:rowOff>
    </xdr:from>
    <xdr:to>
      <xdr:col>116</xdr:col>
      <xdr:colOff>114300</xdr:colOff>
      <xdr:row>86</xdr:row>
      <xdr:rowOff>24130</xdr:rowOff>
    </xdr:to>
    <xdr:sp macro="" textlink="">
      <xdr:nvSpPr>
        <xdr:cNvPr id="532" name="フローチャート: 判断 531">
          <a:extLst>
            <a:ext uri="{FF2B5EF4-FFF2-40B4-BE49-F238E27FC236}">
              <a16:creationId xmlns:a16="http://schemas.microsoft.com/office/drawing/2014/main" xmlns="" id="{00000000-0008-0000-0E00-000014020000}"/>
            </a:ext>
          </a:extLst>
        </xdr:cNvPr>
        <xdr:cNvSpPr/>
      </xdr:nvSpPr>
      <xdr:spPr>
        <a:xfrm>
          <a:off x="22110700" y="14667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120650</xdr:rowOff>
    </xdr:from>
    <xdr:to>
      <xdr:col>112</xdr:col>
      <xdr:colOff>38100</xdr:colOff>
      <xdr:row>86</xdr:row>
      <xdr:rowOff>50800</xdr:rowOff>
    </xdr:to>
    <xdr:sp macro="" textlink="">
      <xdr:nvSpPr>
        <xdr:cNvPr id="533" name="フローチャート: 判断 532">
          <a:extLst>
            <a:ext uri="{FF2B5EF4-FFF2-40B4-BE49-F238E27FC236}">
              <a16:creationId xmlns:a16="http://schemas.microsoft.com/office/drawing/2014/main" xmlns="" id="{00000000-0008-0000-0E00-000015020000}"/>
            </a:ext>
          </a:extLst>
        </xdr:cNvPr>
        <xdr:cNvSpPr/>
      </xdr:nvSpPr>
      <xdr:spPr>
        <a:xfrm>
          <a:off x="21272500" y="1469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534" name="フローチャート: 判断 533">
          <a:extLst>
            <a:ext uri="{FF2B5EF4-FFF2-40B4-BE49-F238E27FC236}">
              <a16:creationId xmlns:a16="http://schemas.microsoft.com/office/drawing/2014/main" xmlns="" id="{00000000-0008-0000-0E00-000016020000}"/>
            </a:ext>
          </a:extLst>
        </xdr:cNvPr>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xmlns="" id="{00000000-0008-0000-0E00-000017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xmlns="" id="{00000000-0008-0000-0E00-000018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xmlns="" id="{00000000-0008-0000-0E00-000019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xmlns="" id="{00000000-0008-0000-0E00-00001A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xmlns="" id="{00000000-0008-0000-0E00-00001B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156845</xdr:rowOff>
    </xdr:from>
    <xdr:to>
      <xdr:col>112</xdr:col>
      <xdr:colOff>38100</xdr:colOff>
      <xdr:row>86</xdr:row>
      <xdr:rowOff>86995</xdr:rowOff>
    </xdr:to>
    <xdr:sp macro="" textlink="">
      <xdr:nvSpPr>
        <xdr:cNvPr id="540" name="楕円 539">
          <a:extLst>
            <a:ext uri="{FF2B5EF4-FFF2-40B4-BE49-F238E27FC236}">
              <a16:creationId xmlns:a16="http://schemas.microsoft.com/office/drawing/2014/main" xmlns="" id="{00000000-0008-0000-0E00-00001C020000}"/>
            </a:ext>
          </a:extLst>
        </xdr:cNvPr>
        <xdr:cNvSpPr/>
      </xdr:nvSpPr>
      <xdr:spPr>
        <a:xfrm>
          <a:off x="21272500" y="1473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67327</xdr:rowOff>
    </xdr:from>
    <xdr:ext cx="469744" cy="259045"/>
    <xdr:sp macro="" textlink="">
      <xdr:nvSpPr>
        <xdr:cNvPr id="541" name="n_1aveValue【児童館】&#10;一人当たり面積">
          <a:extLst>
            <a:ext uri="{FF2B5EF4-FFF2-40B4-BE49-F238E27FC236}">
              <a16:creationId xmlns:a16="http://schemas.microsoft.com/office/drawing/2014/main" xmlns="" id="{00000000-0008-0000-0E00-00001D020000}"/>
            </a:ext>
          </a:extLst>
        </xdr:cNvPr>
        <xdr:cNvSpPr txBox="1"/>
      </xdr:nvSpPr>
      <xdr:spPr>
        <a:xfrm>
          <a:off x="21075727"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63516</xdr:rowOff>
    </xdr:from>
    <xdr:ext cx="469744" cy="259045"/>
    <xdr:sp macro="" textlink="">
      <xdr:nvSpPr>
        <xdr:cNvPr id="542" name="n_2aveValue【児童館】&#10;一人当たり面積">
          <a:extLst>
            <a:ext uri="{FF2B5EF4-FFF2-40B4-BE49-F238E27FC236}">
              <a16:creationId xmlns:a16="http://schemas.microsoft.com/office/drawing/2014/main" xmlns="" id="{00000000-0008-0000-0E00-00001E020000}"/>
            </a:ext>
          </a:extLst>
        </xdr:cNvPr>
        <xdr:cNvSpPr txBox="1"/>
      </xdr:nvSpPr>
      <xdr:spPr>
        <a:xfrm>
          <a:off x="20199427" y="1446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78122</xdr:rowOff>
    </xdr:from>
    <xdr:ext cx="469744" cy="259045"/>
    <xdr:sp macro="" textlink="">
      <xdr:nvSpPr>
        <xdr:cNvPr id="543" name="n_1mainValue【児童館】&#10;一人当たり面積">
          <a:extLst>
            <a:ext uri="{FF2B5EF4-FFF2-40B4-BE49-F238E27FC236}">
              <a16:creationId xmlns:a16="http://schemas.microsoft.com/office/drawing/2014/main" xmlns="" id="{00000000-0008-0000-0E00-00001F020000}"/>
            </a:ext>
          </a:extLst>
        </xdr:cNvPr>
        <xdr:cNvSpPr txBox="1"/>
      </xdr:nvSpPr>
      <xdr:spPr>
        <a:xfrm>
          <a:off x="21075727" y="14822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a:extLst>
            <a:ext uri="{FF2B5EF4-FFF2-40B4-BE49-F238E27FC236}">
              <a16:creationId xmlns:a16="http://schemas.microsoft.com/office/drawing/2014/main" xmlns="" id="{00000000-0008-0000-0E00-000020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a:extLst>
            <a:ext uri="{FF2B5EF4-FFF2-40B4-BE49-F238E27FC236}">
              <a16:creationId xmlns:a16="http://schemas.microsoft.com/office/drawing/2014/main" xmlns="" id="{00000000-0008-0000-0E00-000021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a:extLst>
            <a:ext uri="{FF2B5EF4-FFF2-40B4-BE49-F238E27FC236}">
              <a16:creationId xmlns:a16="http://schemas.microsoft.com/office/drawing/2014/main" xmlns="" id="{00000000-0008-0000-0E00-000022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a:extLst>
            <a:ext uri="{FF2B5EF4-FFF2-40B4-BE49-F238E27FC236}">
              <a16:creationId xmlns:a16="http://schemas.microsoft.com/office/drawing/2014/main" xmlns="" id="{00000000-0008-0000-0E00-000023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a:extLst>
            <a:ext uri="{FF2B5EF4-FFF2-40B4-BE49-F238E27FC236}">
              <a16:creationId xmlns:a16="http://schemas.microsoft.com/office/drawing/2014/main" xmlns="" id="{00000000-0008-0000-0E00-000024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a:extLst>
            <a:ext uri="{FF2B5EF4-FFF2-40B4-BE49-F238E27FC236}">
              <a16:creationId xmlns:a16="http://schemas.microsoft.com/office/drawing/2014/main" xmlns="" id="{00000000-0008-0000-0E00-000025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a:extLst>
            <a:ext uri="{FF2B5EF4-FFF2-40B4-BE49-F238E27FC236}">
              <a16:creationId xmlns:a16="http://schemas.microsoft.com/office/drawing/2014/main" xmlns="" id="{00000000-0008-0000-0E00-000026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a:extLst>
            <a:ext uri="{FF2B5EF4-FFF2-40B4-BE49-F238E27FC236}">
              <a16:creationId xmlns:a16="http://schemas.microsoft.com/office/drawing/2014/main" xmlns="" id="{00000000-0008-0000-0E00-000027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a:extLst>
            <a:ext uri="{FF2B5EF4-FFF2-40B4-BE49-F238E27FC236}">
              <a16:creationId xmlns:a16="http://schemas.microsoft.com/office/drawing/2014/main" xmlns="" id="{00000000-0008-0000-0E00-000028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a:extLst>
            <a:ext uri="{FF2B5EF4-FFF2-40B4-BE49-F238E27FC236}">
              <a16:creationId xmlns:a16="http://schemas.microsoft.com/office/drawing/2014/main" xmlns="" id="{00000000-0008-0000-0E00-000029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554" name="テキスト ボックス 553">
          <a:extLst>
            <a:ext uri="{FF2B5EF4-FFF2-40B4-BE49-F238E27FC236}">
              <a16:creationId xmlns:a16="http://schemas.microsoft.com/office/drawing/2014/main" xmlns="" id="{00000000-0008-0000-0E00-00002A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55" name="直線コネクタ 554">
          <a:extLst>
            <a:ext uri="{FF2B5EF4-FFF2-40B4-BE49-F238E27FC236}">
              <a16:creationId xmlns:a16="http://schemas.microsoft.com/office/drawing/2014/main" xmlns="" id="{00000000-0008-0000-0E00-00002B02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56" name="テキスト ボックス 555">
          <a:extLst>
            <a:ext uri="{FF2B5EF4-FFF2-40B4-BE49-F238E27FC236}">
              <a16:creationId xmlns:a16="http://schemas.microsoft.com/office/drawing/2014/main" xmlns="" id="{00000000-0008-0000-0E00-00002C02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57" name="直線コネクタ 556">
          <a:extLst>
            <a:ext uri="{FF2B5EF4-FFF2-40B4-BE49-F238E27FC236}">
              <a16:creationId xmlns:a16="http://schemas.microsoft.com/office/drawing/2014/main" xmlns="" id="{00000000-0008-0000-0E00-00002D02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58" name="テキスト ボックス 557">
          <a:extLst>
            <a:ext uri="{FF2B5EF4-FFF2-40B4-BE49-F238E27FC236}">
              <a16:creationId xmlns:a16="http://schemas.microsoft.com/office/drawing/2014/main" xmlns="" id="{00000000-0008-0000-0E00-00002E02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59" name="直線コネクタ 558">
          <a:extLst>
            <a:ext uri="{FF2B5EF4-FFF2-40B4-BE49-F238E27FC236}">
              <a16:creationId xmlns:a16="http://schemas.microsoft.com/office/drawing/2014/main" xmlns="" id="{00000000-0008-0000-0E00-00002F02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60" name="テキスト ボックス 559">
          <a:extLst>
            <a:ext uri="{FF2B5EF4-FFF2-40B4-BE49-F238E27FC236}">
              <a16:creationId xmlns:a16="http://schemas.microsoft.com/office/drawing/2014/main" xmlns="" id="{00000000-0008-0000-0E00-00003002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61" name="直線コネクタ 560">
          <a:extLst>
            <a:ext uri="{FF2B5EF4-FFF2-40B4-BE49-F238E27FC236}">
              <a16:creationId xmlns:a16="http://schemas.microsoft.com/office/drawing/2014/main" xmlns="" id="{00000000-0008-0000-0E00-00003102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562" name="テキスト ボックス 561">
          <a:extLst>
            <a:ext uri="{FF2B5EF4-FFF2-40B4-BE49-F238E27FC236}">
              <a16:creationId xmlns:a16="http://schemas.microsoft.com/office/drawing/2014/main" xmlns="" id="{00000000-0008-0000-0E00-00003202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3" name="直線コネクタ 562">
          <a:extLst>
            <a:ext uri="{FF2B5EF4-FFF2-40B4-BE49-F238E27FC236}">
              <a16:creationId xmlns:a16="http://schemas.microsoft.com/office/drawing/2014/main" xmlns="" id="{00000000-0008-0000-0E00-000033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4" name="テキスト ボックス 563">
          <a:extLst>
            <a:ext uri="{FF2B5EF4-FFF2-40B4-BE49-F238E27FC236}">
              <a16:creationId xmlns:a16="http://schemas.microsoft.com/office/drawing/2014/main" xmlns="" id="{00000000-0008-0000-0E00-000034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5" name="【公民館】&#10;有形固定資産減価償却率グラフ枠">
          <a:extLst>
            <a:ext uri="{FF2B5EF4-FFF2-40B4-BE49-F238E27FC236}">
              <a16:creationId xmlns:a16="http://schemas.microsoft.com/office/drawing/2014/main" xmlns="" id="{00000000-0008-0000-0E00-000035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107</xdr:row>
      <xdr:rowOff>89915</xdr:rowOff>
    </xdr:to>
    <xdr:cxnSp macro="">
      <xdr:nvCxnSpPr>
        <xdr:cNvPr id="566" name="直線コネクタ 565">
          <a:extLst>
            <a:ext uri="{FF2B5EF4-FFF2-40B4-BE49-F238E27FC236}">
              <a16:creationId xmlns:a16="http://schemas.microsoft.com/office/drawing/2014/main" xmlns="" id="{00000000-0008-0000-0E00-000036020000}"/>
            </a:ext>
          </a:extLst>
        </xdr:cNvPr>
        <xdr:cNvCxnSpPr/>
      </xdr:nvCxnSpPr>
      <xdr:spPr>
        <a:xfrm flipV="1">
          <a:off x="16318864" y="17221200"/>
          <a:ext cx="0" cy="1213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93742</xdr:rowOff>
    </xdr:from>
    <xdr:ext cx="405111" cy="259045"/>
    <xdr:sp macro="" textlink="">
      <xdr:nvSpPr>
        <xdr:cNvPr id="567" name="【公民館】&#10;有形固定資産減価償却率最小値テキスト">
          <a:extLst>
            <a:ext uri="{FF2B5EF4-FFF2-40B4-BE49-F238E27FC236}">
              <a16:creationId xmlns:a16="http://schemas.microsoft.com/office/drawing/2014/main" xmlns="" id="{00000000-0008-0000-0E00-000037020000}"/>
            </a:ext>
          </a:extLst>
        </xdr:cNvPr>
        <xdr:cNvSpPr txBox="1"/>
      </xdr:nvSpPr>
      <xdr:spPr>
        <a:xfrm>
          <a:off x="16357600" y="18438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89915</xdr:rowOff>
    </xdr:from>
    <xdr:to>
      <xdr:col>86</xdr:col>
      <xdr:colOff>25400</xdr:colOff>
      <xdr:row>107</xdr:row>
      <xdr:rowOff>89915</xdr:rowOff>
    </xdr:to>
    <xdr:cxnSp macro="">
      <xdr:nvCxnSpPr>
        <xdr:cNvPr id="568" name="直線コネクタ 567">
          <a:extLst>
            <a:ext uri="{FF2B5EF4-FFF2-40B4-BE49-F238E27FC236}">
              <a16:creationId xmlns:a16="http://schemas.microsoft.com/office/drawing/2014/main" xmlns="" id="{00000000-0008-0000-0E00-000038020000}"/>
            </a:ext>
          </a:extLst>
        </xdr:cNvPr>
        <xdr:cNvCxnSpPr/>
      </xdr:nvCxnSpPr>
      <xdr:spPr>
        <a:xfrm>
          <a:off x="16230600" y="1843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69" name="【公民館】&#10;有形固定資産減価償却率最大値テキスト">
          <a:extLst>
            <a:ext uri="{FF2B5EF4-FFF2-40B4-BE49-F238E27FC236}">
              <a16:creationId xmlns:a16="http://schemas.microsoft.com/office/drawing/2014/main" xmlns="" id="{00000000-0008-0000-0E00-00003902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70" name="直線コネクタ 569">
          <a:extLst>
            <a:ext uri="{FF2B5EF4-FFF2-40B4-BE49-F238E27FC236}">
              <a16:creationId xmlns:a16="http://schemas.microsoft.com/office/drawing/2014/main" xmlns="" id="{00000000-0008-0000-0E00-00003A02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58690</xdr:rowOff>
    </xdr:from>
    <xdr:ext cx="405111" cy="259045"/>
    <xdr:sp macro="" textlink="">
      <xdr:nvSpPr>
        <xdr:cNvPr id="571" name="【公民館】&#10;有形固定資産減価償却率平均値テキスト">
          <a:extLst>
            <a:ext uri="{FF2B5EF4-FFF2-40B4-BE49-F238E27FC236}">
              <a16:creationId xmlns:a16="http://schemas.microsoft.com/office/drawing/2014/main" xmlns="" id="{00000000-0008-0000-0E00-00003B020000}"/>
            </a:ext>
          </a:extLst>
        </xdr:cNvPr>
        <xdr:cNvSpPr txBox="1"/>
      </xdr:nvSpPr>
      <xdr:spPr>
        <a:xfrm>
          <a:off x="16357600" y="177180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80263</xdr:rowOff>
    </xdr:from>
    <xdr:to>
      <xdr:col>85</xdr:col>
      <xdr:colOff>177800</xdr:colOff>
      <xdr:row>104</xdr:row>
      <xdr:rowOff>10413</xdr:rowOff>
    </xdr:to>
    <xdr:sp macro="" textlink="">
      <xdr:nvSpPr>
        <xdr:cNvPr id="572" name="フローチャート: 判断 571">
          <a:extLst>
            <a:ext uri="{FF2B5EF4-FFF2-40B4-BE49-F238E27FC236}">
              <a16:creationId xmlns:a16="http://schemas.microsoft.com/office/drawing/2014/main" xmlns="" id="{00000000-0008-0000-0E00-00003C020000}"/>
            </a:ext>
          </a:extLst>
        </xdr:cNvPr>
        <xdr:cNvSpPr/>
      </xdr:nvSpPr>
      <xdr:spPr>
        <a:xfrm>
          <a:off x="16268700" y="1773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144272</xdr:rowOff>
    </xdr:from>
    <xdr:to>
      <xdr:col>81</xdr:col>
      <xdr:colOff>101600</xdr:colOff>
      <xdr:row>104</xdr:row>
      <xdr:rowOff>74422</xdr:rowOff>
    </xdr:to>
    <xdr:sp macro="" textlink="">
      <xdr:nvSpPr>
        <xdr:cNvPr id="573" name="フローチャート: 判断 572">
          <a:extLst>
            <a:ext uri="{FF2B5EF4-FFF2-40B4-BE49-F238E27FC236}">
              <a16:creationId xmlns:a16="http://schemas.microsoft.com/office/drawing/2014/main" xmlns="" id="{00000000-0008-0000-0E00-00003D020000}"/>
            </a:ext>
          </a:extLst>
        </xdr:cNvPr>
        <xdr:cNvSpPr/>
      </xdr:nvSpPr>
      <xdr:spPr>
        <a:xfrm>
          <a:off x="15430500" y="1780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135128</xdr:rowOff>
    </xdr:from>
    <xdr:to>
      <xdr:col>76</xdr:col>
      <xdr:colOff>165100</xdr:colOff>
      <xdr:row>105</xdr:row>
      <xdr:rowOff>65278</xdr:rowOff>
    </xdr:to>
    <xdr:sp macro="" textlink="">
      <xdr:nvSpPr>
        <xdr:cNvPr id="574" name="フローチャート: 判断 573">
          <a:extLst>
            <a:ext uri="{FF2B5EF4-FFF2-40B4-BE49-F238E27FC236}">
              <a16:creationId xmlns:a16="http://schemas.microsoft.com/office/drawing/2014/main" xmlns="" id="{00000000-0008-0000-0E00-00003E020000}"/>
            </a:ext>
          </a:extLst>
        </xdr:cNvPr>
        <xdr:cNvSpPr/>
      </xdr:nvSpPr>
      <xdr:spPr>
        <a:xfrm>
          <a:off x="14541500" y="17965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xmlns="" id="{00000000-0008-0000-0E00-00003F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xmlns="" id="{00000000-0008-0000-0E00-00004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7" name="テキスト ボックス 576">
          <a:extLst>
            <a:ext uri="{FF2B5EF4-FFF2-40B4-BE49-F238E27FC236}">
              <a16:creationId xmlns:a16="http://schemas.microsoft.com/office/drawing/2014/main" xmlns="" id="{00000000-0008-0000-0E00-00004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00000000-0008-0000-0E00-00004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00000000-0008-0000-0E00-00004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61976</xdr:rowOff>
    </xdr:from>
    <xdr:to>
      <xdr:col>81</xdr:col>
      <xdr:colOff>101600</xdr:colOff>
      <xdr:row>105</xdr:row>
      <xdr:rowOff>163576</xdr:rowOff>
    </xdr:to>
    <xdr:sp macro="" textlink="">
      <xdr:nvSpPr>
        <xdr:cNvPr id="580" name="楕円 579">
          <a:extLst>
            <a:ext uri="{FF2B5EF4-FFF2-40B4-BE49-F238E27FC236}">
              <a16:creationId xmlns:a16="http://schemas.microsoft.com/office/drawing/2014/main" xmlns="" id="{00000000-0008-0000-0E00-000044020000}"/>
            </a:ext>
          </a:extLst>
        </xdr:cNvPr>
        <xdr:cNvSpPr/>
      </xdr:nvSpPr>
      <xdr:spPr>
        <a:xfrm>
          <a:off x="15430500" y="1806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90949</xdr:rowOff>
    </xdr:from>
    <xdr:ext cx="405111" cy="259045"/>
    <xdr:sp macro="" textlink="">
      <xdr:nvSpPr>
        <xdr:cNvPr id="581" name="n_1aveValue【公民館】&#10;有形固定資産減価償却率">
          <a:extLst>
            <a:ext uri="{FF2B5EF4-FFF2-40B4-BE49-F238E27FC236}">
              <a16:creationId xmlns:a16="http://schemas.microsoft.com/office/drawing/2014/main" xmlns="" id="{00000000-0008-0000-0E00-000045020000}"/>
            </a:ext>
          </a:extLst>
        </xdr:cNvPr>
        <xdr:cNvSpPr txBox="1"/>
      </xdr:nvSpPr>
      <xdr:spPr>
        <a:xfrm>
          <a:off x="15266044" y="175788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81805</xdr:rowOff>
    </xdr:from>
    <xdr:ext cx="405111" cy="259045"/>
    <xdr:sp macro="" textlink="">
      <xdr:nvSpPr>
        <xdr:cNvPr id="582" name="n_2aveValue【公民館】&#10;有形固定資産減価償却率">
          <a:extLst>
            <a:ext uri="{FF2B5EF4-FFF2-40B4-BE49-F238E27FC236}">
              <a16:creationId xmlns:a16="http://schemas.microsoft.com/office/drawing/2014/main" xmlns="" id="{00000000-0008-0000-0E00-000046020000}"/>
            </a:ext>
          </a:extLst>
        </xdr:cNvPr>
        <xdr:cNvSpPr txBox="1"/>
      </xdr:nvSpPr>
      <xdr:spPr>
        <a:xfrm>
          <a:off x="14389744" y="17741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154703</xdr:rowOff>
    </xdr:from>
    <xdr:ext cx="405111" cy="259045"/>
    <xdr:sp macro="" textlink="">
      <xdr:nvSpPr>
        <xdr:cNvPr id="583" name="n_1mainValue【公民館】&#10;有形固定資産減価償却率">
          <a:extLst>
            <a:ext uri="{FF2B5EF4-FFF2-40B4-BE49-F238E27FC236}">
              <a16:creationId xmlns:a16="http://schemas.microsoft.com/office/drawing/2014/main" xmlns="" id="{00000000-0008-0000-0E00-000047020000}"/>
            </a:ext>
          </a:extLst>
        </xdr:cNvPr>
        <xdr:cNvSpPr txBox="1"/>
      </xdr:nvSpPr>
      <xdr:spPr>
        <a:xfrm>
          <a:off x="15266044" y="181569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4" name="正方形/長方形 583">
          <a:extLst>
            <a:ext uri="{FF2B5EF4-FFF2-40B4-BE49-F238E27FC236}">
              <a16:creationId xmlns:a16="http://schemas.microsoft.com/office/drawing/2014/main" xmlns="" id="{00000000-0008-0000-0E00-000048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5" name="正方形/長方形 584">
          <a:extLst>
            <a:ext uri="{FF2B5EF4-FFF2-40B4-BE49-F238E27FC236}">
              <a16:creationId xmlns:a16="http://schemas.microsoft.com/office/drawing/2014/main" xmlns="" id="{00000000-0008-0000-0E00-000049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6" name="正方形/長方形 585">
          <a:extLst>
            <a:ext uri="{FF2B5EF4-FFF2-40B4-BE49-F238E27FC236}">
              <a16:creationId xmlns:a16="http://schemas.microsoft.com/office/drawing/2014/main" xmlns="" id="{00000000-0008-0000-0E00-00004A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7" name="正方形/長方形 586">
          <a:extLst>
            <a:ext uri="{FF2B5EF4-FFF2-40B4-BE49-F238E27FC236}">
              <a16:creationId xmlns:a16="http://schemas.microsoft.com/office/drawing/2014/main" xmlns="" id="{00000000-0008-0000-0E00-00004B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8" name="正方形/長方形 587">
          <a:extLst>
            <a:ext uri="{FF2B5EF4-FFF2-40B4-BE49-F238E27FC236}">
              <a16:creationId xmlns:a16="http://schemas.microsoft.com/office/drawing/2014/main" xmlns="" id="{00000000-0008-0000-0E00-00004C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89" name="正方形/長方形 588">
          <a:extLst>
            <a:ext uri="{FF2B5EF4-FFF2-40B4-BE49-F238E27FC236}">
              <a16:creationId xmlns:a16="http://schemas.microsoft.com/office/drawing/2014/main" xmlns="" id="{00000000-0008-0000-0E00-00004D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0" name="正方形/長方形 589">
          <a:extLst>
            <a:ext uri="{FF2B5EF4-FFF2-40B4-BE49-F238E27FC236}">
              <a16:creationId xmlns:a16="http://schemas.microsoft.com/office/drawing/2014/main" xmlns="" id="{00000000-0008-0000-0E00-00004E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1" name="正方形/長方形 590">
          <a:extLst>
            <a:ext uri="{FF2B5EF4-FFF2-40B4-BE49-F238E27FC236}">
              <a16:creationId xmlns:a16="http://schemas.microsoft.com/office/drawing/2014/main" xmlns="" id="{00000000-0008-0000-0E00-00004F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2" name="テキスト ボックス 591">
          <a:extLst>
            <a:ext uri="{FF2B5EF4-FFF2-40B4-BE49-F238E27FC236}">
              <a16:creationId xmlns:a16="http://schemas.microsoft.com/office/drawing/2014/main" xmlns="" id="{00000000-0008-0000-0E00-000050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3" name="直線コネクタ 592">
          <a:extLst>
            <a:ext uri="{FF2B5EF4-FFF2-40B4-BE49-F238E27FC236}">
              <a16:creationId xmlns:a16="http://schemas.microsoft.com/office/drawing/2014/main" xmlns="" id="{00000000-0008-0000-0E00-000051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4" name="直線コネクタ 593">
          <a:extLst>
            <a:ext uri="{FF2B5EF4-FFF2-40B4-BE49-F238E27FC236}">
              <a16:creationId xmlns:a16="http://schemas.microsoft.com/office/drawing/2014/main" xmlns="" id="{00000000-0008-0000-0E00-000052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5" name="テキスト ボックス 594">
          <a:extLst>
            <a:ext uri="{FF2B5EF4-FFF2-40B4-BE49-F238E27FC236}">
              <a16:creationId xmlns:a16="http://schemas.microsoft.com/office/drawing/2014/main" xmlns="" id="{00000000-0008-0000-0E00-000053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6" name="直線コネクタ 595">
          <a:extLst>
            <a:ext uri="{FF2B5EF4-FFF2-40B4-BE49-F238E27FC236}">
              <a16:creationId xmlns:a16="http://schemas.microsoft.com/office/drawing/2014/main" xmlns="" id="{00000000-0008-0000-0E00-000054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7" name="テキスト ボックス 596">
          <a:extLst>
            <a:ext uri="{FF2B5EF4-FFF2-40B4-BE49-F238E27FC236}">
              <a16:creationId xmlns:a16="http://schemas.microsoft.com/office/drawing/2014/main" xmlns="" id="{00000000-0008-0000-0E00-000055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8" name="直線コネクタ 597">
          <a:extLst>
            <a:ext uri="{FF2B5EF4-FFF2-40B4-BE49-F238E27FC236}">
              <a16:creationId xmlns:a16="http://schemas.microsoft.com/office/drawing/2014/main" xmlns="" id="{00000000-0008-0000-0E00-000056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99" name="テキスト ボックス 598">
          <a:extLst>
            <a:ext uri="{FF2B5EF4-FFF2-40B4-BE49-F238E27FC236}">
              <a16:creationId xmlns:a16="http://schemas.microsoft.com/office/drawing/2014/main" xmlns="" id="{00000000-0008-0000-0E00-000057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0" name="直線コネクタ 599">
          <a:extLst>
            <a:ext uri="{FF2B5EF4-FFF2-40B4-BE49-F238E27FC236}">
              <a16:creationId xmlns:a16="http://schemas.microsoft.com/office/drawing/2014/main" xmlns="" id="{00000000-0008-0000-0E00-000058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1" name="テキスト ボックス 600">
          <a:extLst>
            <a:ext uri="{FF2B5EF4-FFF2-40B4-BE49-F238E27FC236}">
              <a16:creationId xmlns:a16="http://schemas.microsoft.com/office/drawing/2014/main" xmlns="" id="{00000000-0008-0000-0E00-000059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2" name="直線コネクタ 601">
          <a:extLst>
            <a:ext uri="{FF2B5EF4-FFF2-40B4-BE49-F238E27FC236}">
              <a16:creationId xmlns:a16="http://schemas.microsoft.com/office/drawing/2014/main" xmlns="" id="{00000000-0008-0000-0E00-00005A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3" name="テキスト ボックス 602">
          <a:extLst>
            <a:ext uri="{FF2B5EF4-FFF2-40B4-BE49-F238E27FC236}">
              <a16:creationId xmlns:a16="http://schemas.microsoft.com/office/drawing/2014/main" xmlns="" id="{00000000-0008-0000-0E00-00005B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4" name="直線コネクタ 603">
          <a:extLst>
            <a:ext uri="{FF2B5EF4-FFF2-40B4-BE49-F238E27FC236}">
              <a16:creationId xmlns:a16="http://schemas.microsoft.com/office/drawing/2014/main" xmlns="" id="{00000000-0008-0000-0E00-00005C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5" name="テキスト ボックス 604">
          <a:extLst>
            <a:ext uri="{FF2B5EF4-FFF2-40B4-BE49-F238E27FC236}">
              <a16:creationId xmlns:a16="http://schemas.microsoft.com/office/drawing/2014/main" xmlns="" id="{00000000-0008-0000-0E00-00005D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6" name="【公民館】&#10;一人当たり面積グラフ枠">
          <a:extLst>
            <a:ext uri="{FF2B5EF4-FFF2-40B4-BE49-F238E27FC236}">
              <a16:creationId xmlns:a16="http://schemas.microsoft.com/office/drawing/2014/main" xmlns="" id="{00000000-0008-0000-0E00-00005E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48261</xdr:rowOff>
    </xdr:from>
    <xdr:to>
      <xdr:col>116</xdr:col>
      <xdr:colOff>62864</xdr:colOff>
      <xdr:row>108</xdr:row>
      <xdr:rowOff>62230</xdr:rowOff>
    </xdr:to>
    <xdr:cxnSp macro="">
      <xdr:nvCxnSpPr>
        <xdr:cNvPr id="607" name="直線コネクタ 606">
          <a:extLst>
            <a:ext uri="{FF2B5EF4-FFF2-40B4-BE49-F238E27FC236}">
              <a16:creationId xmlns:a16="http://schemas.microsoft.com/office/drawing/2014/main" xmlns="" id="{00000000-0008-0000-0E00-00005F020000}"/>
            </a:ext>
          </a:extLst>
        </xdr:cNvPr>
        <xdr:cNvCxnSpPr/>
      </xdr:nvCxnSpPr>
      <xdr:spPr>
        <a:xfrm flipV="1">
          <a:off x="22160864" y="17193261"/>
          <a:ext cx="0" cy="138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66057</xdr:rowOff>
    </xdr:from>
    <xdr:ext cx="469744" cy="259045"/>
    <xdr:sp macro="" textlink="">
      <xdr:nvSpPr>
        <xdr:cNvPr id="608" name="【公民館】&#10;一人当たり面積最小値テキスト">
          <a:extLst>
            <a:ext uri="{FF2B5EF4-FFF2-40B4-BE49-F238E27FC236}">
              <a16:creationId xmlns:a16="http://schemas.microsoft.com/office/drawing/2014/main" xmlns="" id="{00000000-0008-0000-0E00-000060020000}"/>
            </a:ext>
          </a:extLst>
        </xdr:cNvPr>
        <xdr:cNvSpPr txBox="1"/>
      </xdr:nvSpPr>
      <xdr:spPr>
        <a:xfrm>
          <a:off x="22199600" y="1858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62230</xdr:rowOff>
    </xdr:from>
    <xdr:to>
      <xdr:col>116</xdr:col>
      <xdr:colOff>152400</xdr:colOff>
      <xdr:row>108</xdr:row>
      <xdr:rowOff>62230</xdr:rowOff>
    </xdr:to>
    <xdr:cxnSp macro="">
      <xdr:nvCxnSpPr>
        <xdr:cNvPr id="609" name="直線コネクタ 608">
          <a:extLst>
            <a:ext uri="{FF2B5EF4-FFF2-40B4-BE49-F238E27FC236}">
              <a16:creationId xmlns:a16="http://schemas.microsoft.com/office/drawing/2014/main" xmlns="" id="{00000000-0008-0000-0E00-000061020000}"/>
            </a:ext>
          </a:extLst>
        </xdr:cNvPr>
        <xdr:cNvCxnSpPr/>
      </xdr:nvCxnSpPr>
      <xdr:spPr>
        <a:xfrm>
          <a:off x="22072600" y="1857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166388</xdr:rowOff>
    </xdr:from>
    <xdr:ext cx="469744" cy="259045"/>
    <xdr:sp macro="" textlink="">
      <xdr:nvSpPr>
        <xdr:cNvPr id="610" name="【公民館】&#10;一人当たり面積最大値テキスト">
          <a:extLst>
            <a:ext uri="{FF2B5EF4-FFF2-40B4-BE49-F238E27FC236}">
              <a16:creationId xmlns:a16="http://schemas.microsoft.com/office/drawing/2014/main" xmlns="" id="{00000000-0008-0000-0E00-000062020000}"/>
            </a:ext>
          </a:extLst>
        </xdr:cNvPr>
        <xdr:cNvSpPr txBox="1"/>
      </xdr:nvSpPr>
      <xdr:spPr>
        <a:xfrm>
          <a:off x="22199600" y="1696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48261</xdr:rowOff>
    </xdr:from>
    <xdr:to>
      <xdr:col>116</xdr:col>
      <xdr:colOff>152400</xdr:colOff>
      <xdr:row>100</xdr:row>
      <xdr:rowOff>48261</xdr:rowOff>
    </xdr:to>
    <xdr:cxnSp macro="">
      <xdr:nvCxnSpPr>
        <xdr:cNvPr id="611" name="直線コネクタ 610">
          <a:extLst>
            <a:ext uri="{FF2B5EF4-FFF2-40B4-BE49-F238E27FC236}">
              <a16:creationId xmlns:a16="http://schemas.microsoft.com/office/drawing/2014/main" xmlns="" id="{00000000-0008-0000-0E00-000063020000}"/>
            </a:ext>
          </a:extLst>
        </xdr:cNvPr>
        <xdr:cNvCxnSpPr/>
      </xdr:nvCxnSpPr>
      <xdr:spPr>
        <a:xfrm>
          <a:off x="22072600" y="17193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7638</xdr:rowOff>
    </xdr:from>
    <xdr:ext cx="469744" cy="259045"/>
    <xdr:sp macro="" textlink="">
      <xdr:nvSpPr>
        <xdr:cNvPr id="612" name="【公民館】&#10;一人当たり面積平均値テキスト">
          <a:extLst>
            <a:ext uri="{FF2B5EF4-FFF2-40B4-BE49-F238E27FC236}">
              <a16:creationId xmlns:a16="http://schemas.microsoft.com/office/drawing/2014/main" xmlns="" id="{00000000-0008-0000-0E00-000064020000}"/>
            </a:ext>
          </a:extLst>
        </xdr:cNvPr>
        <xdr:cNvSpPr txBox="1"/>
      </xdr:nvSpPr>
      <xdr:spPr>
        <a:xfrm>
          <a:off x="22199600" y="181813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29211</xdr:rowOff>
    </xdr:from>
    <xdr:to>
      <xdr:col>116</xdr:col>
      <xdr:colOff>114300</xdr:colOff>
      <xdr:row>106</xdr:row>
      <xdr:rowOff>130811</xdr:rowOff>
    </xdr:to>
    <xdr:sp macro="" textlink="">
      <xdr:nvSpPr>
        <xdr:cNvPr id="613" name="フローチャート: 判断 612">
          <a:extLst>
            <a:ext uri="{FF2B5EF4-FFF2-40B4-BE49-F238E27FC236}">
              <a16:creationId xmlns:a16="http://schemas.microsoft.com/office/drawing/2014/main" xmlns="" id="{00000000-0008-0000-0E00-000065020000}"/>
            </a:ext>
          </a:extLst>
        </xdr:cNvPr>
        <xdr:cNvSpPr/>
      </xdr:nvSpPr>
      <xdr:spPr>
        <a:xfrm>
          <a:off x="221107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7620</xdr:rowOff>
    </xdr:from>
    <xdr:to>
      <xdr:col>112</xdr:col>
      <xdr:colOff>38100</xdr:colOff>
      <xdr:row>106</xdr:row>
      <xdr:rowOff>109220</xdr:rowOff>
    </xdr:to>
    <xdr:sp macro="" textlink="">
      <xdr:nvSpPr>
        <xdr:cNvPr id="614" name="フローチャート: 判断 613">
          <a:extLst>
            <a:ext uri="{FF2B5EF4-FFF2-40B4-BE49-F238E27FC236}">
              <a16:creationId xmlns:a16="http://schemas.microsoft.com/office/drawing/2014/main" xmlns="" id="{00000000-0008-0000-0E00-000066020000}"/>
            </a:ext>
          </a:extLst>
        </xdr:cNvPr>
        <xdr:cNvSpPr/>
      </xdr:nvSpPr>
      <xdr:spPr>
        <a:xfrm>
          <a:off x="21272500" y="1818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156211</xdr:rowOff>
    </xdr:from>
    <xdr:to>
      <xdr:col>107</xdr:col>
      <xdr:colOff>101600</xdr:colOff>
      <xdr:row>106</xdr:row>
      <xdr:rowOff>86361</xdr:rowOff>
    </xdr:to>
    <xdr:sp macro="" textlink="">
      <xdr:nvSpPr>
        <xdr:cNvPr id="615" name="フローチャート: 判断 614">
          <a:extLst>
            <a:ext uri="{FF2B5EF4-FFF2-40B4-BE49-F238E27FC236}">
              <a16:creationId xmlns:a16="http://schemas.microsoft.com/office/drawing/2014/main" xmlns="" id="{00000000-0008-0000-0E00-000067020000}"/>
            </a:ext>
          </a:extLst>
        </xdr:cNvPr>
        <xdr:cNvSpPr/>
      </xdr:nvSpPr>
      <xdr:spPr>
        <a:xfrm>
          <a:off x="20383500" y="1815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6" name="テキスト ボックス 615">
          <a:extLst>
            <a:ext uri="{FF2B5EF4-FFF2-40B4-BE49-F238E27FC236}">
              <a16:creationId xmlns:a16="http://schemas.microsoft.com/office/drawing/2014/main" xmlns="" id="{00000000-0008-0000-0E00-000068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xmlns="" id="{00000000-0008-0000-0E00-000069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xmlns="" id="{00000000-0008-0000-0E00-00006A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00000000-0008-0000-0E00-00006B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xmlns="" id="{00000000-0008-0000-0E00-00006C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74930</xdr:rowOff>
    </xdr:from>
    <xdr:to>
      <xdr:col>112</xdr:col>
      <xdr:colOff>38100</xdr:colOff>
      <xdr:row>107</xdr:row>
      <xdr:rowOff>5080</xdr:rowOff>
    </xdr:to>
    <xdr:sp macro="" textlink="">
      <xdr:nvSpPr>
        <xdr:cNvPr id="621" name="楕円 620">
          <a:extLst>
            <a:ext uri="{FF2B5EF4-FFF2-40B4-BE49-F238E27FC236}">
              <a16:creationId xmlns:a16="http://schemas.microsoft.com/office/drawing/2014/main" xmlns="" id="{00000000-0008-0000-0E00-00006D020000}"/>
            </a:ext>
          </a:extLst>
        </xdr:cNvPr>
        <xdr:cNvSpPr/>
      </xdr:nvSpPr>
      <xdr:spPr>
        <a:xfrm>
          <a:off x="21272500" y="1824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125747</xdr:rowOff>
    </xdr:from>
    <xdr:ext cx="469744" cy="259045"/>
    <xdr:sp macro="" textlink="">
      <xdr:nvSpPr>
        <xdr:cNvPr id="622" name="n_1aveValue【公民館】&#10;一人当たり面積">
          <a:extLst>
            <a:ext uri="{FF2B5EF4-FFF2-40B4-BE49-F238E27FC236}">
              <a16:creationId xmlns:a16="http://schemas.microsoft.com/office/drawing/2014/main" xmlns="" id="{00000000-0008-0000-0E00-00006E020000}"/>
            </a:ext>
          </a:extLst>
        </xdr:cNvPr>
        <xdr:cNvSpPr txBox="1"/>
      </xdr:nvSpPr>
      <xdr:spPr>
        <a:xfrm>
          <a:off x="21075727" y="1795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102888</xdr:rowOff>
    </xdr:from>
    <xdr:ext cx="469744" cy="259045"/>
    <xdr:sp macro="" textlink="">
      <xdr:nvSpPr>
        <xdr:cNvPr id="623" name="n_2aveValue【公民館】&#10;一人当たり面積">
          <a:extLst>
            <a:ext uri="{FF2B5EF4-FFF2-40B4-BE49-F238E27FC236}">
              <a16:creationId xmlns:a16="http://schemas.microsoft.com/office/drawing/2014/main" xmlns="" id="{00000000-0008-0000-0E00-00006F020000}"/>
            </a:ext>
          </a:extLst>
        </xdr:cNvPr>
        <xdr:cNvSpPr txBox="1"/>
      </xdr:nvSpPr>
      <xdr:spPr>
        <a:xfrm>
          <a:off x="20199427" y="17933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167657</xdr:rowOff>
    </xdr:from>
    <xdr:ext cx="469744" cy="259045"/>
    <xdr:sp macro="" textlink="">
      <xdr:nvSpPr>
        <xdr:cNvPr id="624" name="n_1mainValue【公民館】&#10;一人当たり面積">
          <a:extLst>
            <a:ext uri="{FF2B5EF4-FFF2-40B4-BE49-F238E27FC236}">
              <a16:creationId xmlns:a16="http://schemas.microsoft.com/office/drawing/2014/main" xmlns="" id="{00000000-0008-0000-0E00-000070020000}"/>
            </a:ext>
          </a:extLst>
        </xdr:cNvPr>
        <xdr:cNvSpPr txBox="1"/>
      </xdr:nvSpPr>
      <xdr:spPr>
        <a:xfrm>
          <a:off x="21075727" y="1834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5" name="正方形/長方形 624">
          <a:extLst>
            <a:ext uri="{FF2B5EF4-FFF2-40B4-BE49-F238E27FC236}">
              <a16:creationId xmlns:a16="http://schemas.microsoft.com/office/drawing/2014/main" xmlns="" id="{00000000-0008-0000-0E00-000071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6" name="正方形/長方形 625">
          <a:extLst>
            <a:ext uri="{FF2B5EF4-FFF2-40B4-BE49-F238E27FC236}">
              <a16:creationId xmlns:a16="http://schemas.microsoft.com/office/drawing/2014/main" xmlns="" id="{00000000-0008-0000-0E00-000072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7" name="テキスト ボックス 626">
          <a:extLst>
            <a:ext uri="{FF2B5EF4-FFF2-40B4-BE49-F238E27FC236}">
              <a16:creationId xmlns:a16="http://schemas.microsoft.com/office/drawing/2014/main" xmlns="" id="{00000000-0008-0000-0E00-000073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200">
              <a:solidFill>
                <a:schemeClr val="dk1"/>
              </a:solidFill>
              <a:effectLst/>
              <a:latin typeface="+mn-lt"/>
              <a:ea typeface="+mn-ea"/>
              <a:cs typeface="+mn-cs"/>
            </a:rPr>
            <a:t>【</a:t>
          </a:r>
          <a:r>
            <a:rPr kumimoji="1" lang="ja-JP" altLang="ja-JP" sz="1200">
              <a:solidFill>
                <a:schemeClr val="dk1"/>
              </a:solidFill>
              <a:effectLst/>
              <a:latin typeface="+mn-lt"/>
              <a:ea typeface="+mn-ea"/>
              <a:cs typeface="+mn-cs"/>
            </a:rPr>
            <a:t>認定こども園・幼稚園・保育所</a:t>
          </a:r>
          <a:r>
            <a:rPr kumimoji="1" lang="en-US" altLang="ja-JP" sz="1200">
              <a:solidFill>
                <a:schemeClr val="dk1"/>
              </a:solidFill>
              <a:effectLst/>
              <a:latin typeface="+mn-lt"/>
              <a:ea typeface="+mn-ea"/>
              <a:cs typeface="+mn-cs"/>
            </a:rPr>
            <a:t>】</a:t>
          </a:r>
          <a:r>
            <a:rPr kumimoji="1" lang="ja-JP" altLang="en-US" sz="1200">
              <a:solidFill>
                <a:schemeClr val="dk1"/>
              </a:solidFill>
              <a:effectLst/>
              <a:latin typeface="+mn-lt"/>
              <a:ea typeface="+mn-ea"/>
              <a:cs typeface="+mn-cs"/>
            </a:rPr>
            <a:t>については、</a:t>
          </a:r>
          <a:r>
            <a:rPr kumimoji="1" lang="ja-JP" altLang="en-US" sz="1200">
              <a:latin typeface="ＭＳ Ｐゴシック" panose="020B0600070205080204" pitchFamily="50" charset="-128"/>
              <a:ea typeface="ＭＳ Ｐゴシック" panose="020B0600070205080204" pitchFamily="50" charset="-128"/>
            </a:rPr>
            <a:t>類似団体と比較して有形固定資産減価償却率が特に高くなっており、</a:t>
          </a:r>
          <a:r>
            <a:rPr kumimoji="1" lang="ja-JP" altLang="ja-JP" sz="1200">
              <a:solidFill>
                <a:schemeClr val="dk1"/>
              </a:solidFill>
              <a:effectLst/>
              <a:latin typeface="+mn-lt"/>
              <a:ea typeface="+mn-ea"/>
              <a:cs typeface="+mn-cs"/>
            </a:rPr>
            <a:t>保育園全ての施設が建築後</a:t>
          </a:r>
          <a:r>
            <a:rPr kumimoji="1" lang="en-US" altLang="ja-JP" sz="1200">
              <a:solidFill>
                <a:schemeClr val="dk1"/>
              </a:solidFill>
              <a:effectLst/>
              <a:latin typeface="+mn-lt"/>
              <a:ea typeface="+mn-ea"/>
              <a:cs typeface="+mn-cs"/>
            </a:rPr>
            <a:t>30</a:t>
          </a:r>
          <a:r>
            <a:rPr kumimoji="1" lang="ja-JP" altLang="ja-JP" sz="1200">
              <a:solidFill>
                <a:schemeClr val="dk1"/>
              </a:solidFill>
              <a:effectLst/>
              <a:latin typeface="+mn-lt"/>
              <a:ea typeface="+mn-ea"/>
              <a:cs typeface="+mn-cs"/>
            </a:rPr>
            <a:t>年以上経過している</a:t>
          </a:r>
          <a:r>
            <a:rPr kumimoji="1" lang="ja-JP" altLang="en-US" sz="1200">
              <a:solidFill>
                <a:schemeClr val="dk1"/>
              </a:solidFill>
              <a:effectLst/>
              <a:latin typeface="+mn-lt"/>
              <a:ea typeface="+mn-ea"/>
              <a:cs typeface="+mn-cs"/>
            </a:rPr>
            <a:t>ことが原因である。</a:t>
          </a:r>
          <a:r>
            <a:rPr kumimoji="1" lang="ja-JP" altLang="ja-JP" sz="1200">
              <a:solidFill>
                <a:schemeClr val="dk1"/>
              </a:solidFill>
              <a:effectLst/>
              <a:latin typeface="+mn-lt"/>
              <a:ea typeface="+mn-ea"/>
              <a:cs typeface="+mn-cs"/>
            </a:rPr>
            <a:t>今後は少子高齢化により園児数の減少がみられることから、公共施設総合管理計画に基づき、施設の在り方について検討する。</a:t>
          </a:r>
          <a:endParaRPr lang="ja-JP" altLang="ja-JP" sz="1200">
            <a:effectLst/>
          </a:endParaRPr>
        </a:p>
        <a:p>
          <a:r>
            <a:rPr kumimoji="1" lang="ja-JP" altLang="en-US" sz="1200">
              <a:latin typeface="ＭＳ Ｐゴシック" panose="020B0600070205080204" pitchFamily="50" charset="-128"/>
              <a:ea typeface="ＭＳ Ｐゴシック" panose="020B0600070205080204" pitchFamily="50" charset="-128"/>
            </a:rPr>
            <a:t>また、</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学校施設</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については小学校、中学校の耐震工事等の改修事業を行ったため、類似団体と比較して低い数値となっている。</a:t>
          </a:r>
          <a:endPar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00000000-0008-0000-0F00-00001E000000}"/>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00000000-0008-0000-0F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00000000-0008-0000-0F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00000000-0008-0000-0F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00000000-0008-0000-0F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00000000-0008-0000-0F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00000000-0008-0000-0F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0000000-0008-0000-0F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00000000-0008-0000-0F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00000000-0008-0000-0F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00000000-0008-0000-0F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00000000-0008-0000-0F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00000000-0008-0000-0F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00000000-0008-0000-0F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00000000-0008-0000-0F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00000000-0008-0000-0F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43543</xdr:rowOff>
    </xdr:from>
    <xdr:to>
      <xdr:col>24</xdr:col>
      <xdr:colOff>62865</xdr:colOff>
      <xdr:row>41</xdr:row>
      <xdr:rowOff>144780</xdr:rowOff>
    </xdr:to>
    <xdr:cxnSp macro="">
      <xdr:nvCxnSpPr>
        <xdr:cNvPr id="57" name="直線コネクタ 56">
          <a:extLst>
            <a:ext uri="{FF2B5EF4-FFF2-40B4-BE49-F238E27FC236}">
              <a16:creationId xmlns:a16="http://schemas.microsoft.com/office/drawing/2014/main" xmlns="" id="{00000000-0008-0000-0F00-000039000000}"/>
            </a:ext>
          </a:extLst>
        </xdr:cNvPr>
        <xdr:cNvCxnSpPr/>
      </xdr:nvCxnSpPr>
      <xdr:spPr>
        <a:xfrm flipV="1">
          <a:off x="4634865" y="5872843"/>
          <a:ext cx="0" cy="1301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148607</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00000000-0008-0000-0F00-00003A000000}"/>
            </a:ext>
          </a:extLst>
        </xdr:cNvPr>
        <xdr:cNvSpPr txBox="1"/>
      </xdr:nvSpPr>
      <xdr:spPr>
        <a:xfrm>
          <a:off x="4673600" y="71780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144780</xdr:rowOff>
    </xdr:from>
    <xdr:to>
      <xdr:col>24</xdr:col>
      <xdr:colOff>152400</xdr:colOff>
      <xdr:row>41</xdr:row>
      <xdr:rowOff>144780</xdr:rowOff>
    </xdr:to>
    <xdr:cxnSp macro="">
      <xdr:nvCxnSpPr>
        <xdr:cNvPr id="59" name="直線コネクタ 58">
          <a:extLst>
            <a:ext uri="{FF2B5EF4-FFF2-40B4-BE49-F238E27FC236}">
              <a16:creationId xmlns:a16="http://schemas.microsoft.com/office/drawing/2014/main" xmlns="" id="{00000000-0008-0000-0F00-00003B000000}"/>
            </a:ext>
          </a:extLst>
        </xdr:cNvPr>
        <xdr:cNvCxnSpPr/>
      </xdr:nvCxnSpPr>
      <xdr:spPr>
        <a:xfrm>
          <a:off x="4546600" y="717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161670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00000000-0008-0000-0F00-00003C000000}"/>
            </a:ext>
          </a:extLst>
        </xdr:cNvPr>
        <xdr:cNvSpPr txBox="1"/>
      </xdr:nvSpPr>
      <xdr:spPr>
        <a:xfrm>
          <a:off x="4673600" y="564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43543</xdr:rowOff>
    </xdr:from>
    <xdr:to>
      <xdr:col>24</xdr:col>
      <xdr:colOff>152400</xdr:colOff>
      <xdr:row>34</xdr:row>
      <xdr:rowOff>43543</xdr:rowOff>
    </xdr:to>
    <xdr:cxnSp macro="">
      <xdr:nvCxnSpPr>
        <xdr:cNvPr id="61" name="直線コネクタ 60">
          <a:extLst>
            <a:ext uri="{FF2B5EF4-FFF2-40B4-BE49-F238E27FC236}">
              <a16:creationId xmlns:a16="http://schemas.microsoft.com/office/drawing/2014/main" xmlns="" id="{00000000-0008-0000-0F00-00003D000000}"/>
            </a:ext>
          </a:extLst>
        </xdr:cNvPr>
        <xdr:cNvCxnSpPr/>
      </xdr:nvCxnSpPr>
      <xdr:spPr>
        <a:xfrm>
          <a:off x="4546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82204</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00000000-0008-0000-0F00-00003E000000}"/>
            </a:ext>
          </a:extLst>
        </xdr:cNvPr>
        <xdr:cNvSpPr txBox="1"/>
      </xdr:nvSpPr>
      <xdr:spPr>
        <a:xfrm>
          <a:off x="4673600" y="642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103777</xdr:rowOff>
    </xdr:from>
    <xdr:to>
      <xdr:col>24</xdr:col>
      <xdr:colOff>114300</xdr:colOff>
      <xdr:row>38</xdr:row>
      <xdr:rowOff>33927</xdr:rowOff>
    </xdr:to>
    <xdr:sp macro="" textlink="">
      <xdr:nvSpPr>
        <xdr:cNvPr id="63" name="フローチャート: 判断 62">
          <a:extLst>
            <a:ext uri="{FF2B5EF4-FFF2-40B4-BE49-F238E27FC236}">
              <a16:creationId xmlns:a16="http://schemas.microsoft.com/office/drawing/2014/main" xmlns="" id="{00000000-0008-0000-0F00-00003F000000}"/>
            </a:ext>
          </a:extLst>
        </xdr:cNvPr>
        <xdr:cNvSpPr/>
      </xdr:nvSpPr>
      <xdr:spPr>
        <a:xfrm>
          <a:off x="4584700" y="644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71120</xdr:rowOff>
    </xdr:from>
    <xdr:to>
      <xdr:col>20</xdr:col>
      <xdr:colOff>38100</xdr:colOff>
      <xdr:row>39</xdr:row>
      <xdr:rowOff>1270</xdr:rowOff>
    </xdr:to>
    <xdr:sp macro="" textlink="">
      <xdr:nvSpPr>
        <xdr:cNvPr id="64" name="フローチャート: 判断 63">
          <a:extLst>
            <a:ext uri="{FF2B5EF4-FFF2-40B4-BE49-F238E27FC236}">
              <a16:creationId xmlns:a16="http://schemas.microsoft.com/office/drawing/2014/main" xmlns="" id="{00000000-0008-0000-0F00-000040000000}"/>
            </a:ext>
          </a:extLst>
        </xdr:cNvPr>
        <xdr:cNvSpPr/>
      </xdr:nvSpPr>
      <xdr:spPr>
        <a:xfrm>
          <a:off x="3746500" y="658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37</xdr:row>
      <xdr:rowOff>17797</xdr:rowOff>
    </xdr:from>
    <xdr:ext cx="405111" cy="259045"/>
    <xdr:sp macro="" textlink="">
      <xdr:nvSpPr>
        <xdr:cNvPr id="65" name="n_1aveValue【図書館】&#10;有形固定資産減価償却率">
          <a:extLst>
            <a:ext uri="{FF2B5EF4-FFF2-40B4-BE49-F238E27FC236}">
              <a16:creationId xmlns:a16="http://schemas.microsoft.com/office/drawing/2014/main" xmlns="" id="{00000000-0008-0000-0F00-000041000000}"/>
            </a:ext>
          </a:extLst>
        </xdr:cNvPr>
        <xdr:cNvSpPr txBox="1"/>
      </xdr:nvSpPr>
      <xdr:spPr>
        <a:xfrm>
          <a:off x="3582044" y="636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49893</xdr:rowOff>
    </xdr:from>
    <xdr:to>
      <xdr:col>15</xdr:col>
      <xdr:colOff>101600</xdr:colOff>
      <xdr:row>38</xdr:row>
      <xdr:rowOff>151493</xdr:rowOff>
    </xdr:to>
    <xdr:sp macro="" textlink="">
      <xdr:nvSpPr>
        <xdr:cNvPr id="66" name="フローチャート: 判断 65">
          <a:extLst>
            <a:ext uri="{FF2B5EF4-FFF2-40B4-BE49-F238E27FC236}">
              <a16:creationId xmlns:a16="http://schemas.microsoft.com/office/drawing/2014/main" xmlns="" id="{00000000-0008-0000-0F00-000042000000}"/>
            </a:ext>
          </a:extLst>
        </xdr:cNvPr>
        <xdr:cNvSpPr/>
      </xdr:nvSpPr>
      <xdr:spPr>
        <a:xfrm>
          <a:off x="28575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168020</xdr:rowOff>
    </xdr:from>
    <xdr:ext cx="405111" cy="259045"/>
    <xdr:sp macro="" textlink="">
      <xdr:nvSpPr>
        <xdr:cNvPr id="67" name="n_2aveValue【図書館】&#10;有形固定資産減価償却率">
          <a:extLst>
            <a:ext uri="{FF2B5EF4-FFF2-40B4-BE49-F238E27FC236}">
              <a16:creationId xmlns:a16="http://schemas.microsoft.com/office/drawing/2014/main" xmlns="" id="{00000000-0008-0000-0F00-000043000000}"/>
            </a:ext>
          </a:extLst>
        </xdr:cNvPr>
        <xdr:cNvSpPr txBox="1"/>
      </xdr:nvSpPr>
      <xdr:spPr>
        <a:xfrm>
          <a:off x="2705744" y="6340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00000000-0008-0000-0F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00000000-0008-0000-0F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00000000-0008-0000-0F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00000000-0008-0000-0F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0000000-0008-0000-0F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100512</xdr:rowOff>
    </xdr:from>
    <xdr:to>
      <xdr:col>20</xdr:col>
      <xdr:colOff>38100</xdr:colOff>
      <xdr:row>39</xdr:row>
      <xdr:rowOff>30662</xdr:rowOff>
    </xdr:to>
    <xdr:sp macro="" textlink="">
      <xdr:nvSpPr>
        <xdr:cNvPr id="73" name="楕円 72">
          <a:extLst>
            <a:ext uri="{FF2B5EF4-FFF2-40B4-BE49-F238E27FC236}">
              <a16:creationId xmlns:a16="http://schemas.microsoft.com/office/drawing/2014/main" xmlns="" id="{00000000-0008-0000-0F00-000049000000}"/>
            </a:ext>
          </a:extLst>
        </xdr:cNvPr>
        <xdr:cNvSpPr/>
      </xdr:nvSpPr>
      <xdr:spPr>
        <a:xfrm>
          <a:off x="3746500" y="661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39</xdr:row>
      <xdr:rowOff>21789</xdr:rowOff>
    </xdr:from>
    <xdr:ext cx="405111" cy="259045"/>
    <xdr:sp macro="" textlink="">
      <xdr:nvSpPr>
        <xdr:cNvPr id="74" name="n_1mainValue【図書館】&#10;有形固定資産減価償却率">
          <a:extLst>
            <a:ext uri="{FF2B5EF4-FFF2-40B4-BE49-F238E27FC236}">
              <a16:creationId xmlns:a16="http://schemas.microsoft.com/office/drawing/2014/main" xmlns="" id="{00000000-0008-0000-0F00-00004A000000}"/>
            </a:ext>
          </a:extLst>
        </xdr:cNvPr>
        <xdr:cNvSpPr txBox="1"/>
      </xdr:nvSpPr>
      <xdr:spPr>
        <a:xfrm>
          <a:off x="3582044" y="67083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00000000-0008-0000-0F00-00004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00000000-0008-0000-0F00-00004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00000000-0008-0000-0F00-00004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00000000-0008-0000-0F00-00004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00000000-0008-0000-0F00-00004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00000000-0008-0000-0F00-00005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00000000-0008-0000-0F00-00005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00000000-0008-0000-0F00-00005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00000000-0008-0000-0F00-000053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00000000-0008-0000-0F00-00005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xmlns="" id="{00000000-0008-0000-0F00-00005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xmlns="" id="{00000000-0008-0000-0F00-00005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xmlns="" id="{00000000-0008-0000-0F00-00005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xmlns="" id="{00000000-0008-0000-0F00-000058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xmlns="" id="{00000000-0008-0000-0F00-00005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xmlns="" id="{00000000-0008-0000-0F00-00005A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xmlns="" id="{00000000-0008-0000-0F00-00005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xmlns="" id="{00000000-0008-0000-0F00-00005C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00000000-0008-0000-0F00-00005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xmlns="" id="{00000000-0008-0000-0F00-00005E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xmlns="" id="{00000000-0008-0000-0F00-00005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44196</xdr:rowOff>
    </xdr:from>
    <xdr:to>
      <xdr:col>54</xdr:col>
      <xdr:colOff>189865</xdr:colOff>
      <xdr:row>41</xdr:row>
      <xdr:rowOff>48768</xdr:rowOff>
    </xdr:to>
    <xdr:cxnSp macro="">
      <xdr:nvCxnSpPr>
        <xdr:cNvPr id="96" name="直線コネクタ 95">
          <a:extLst>
            <a:ext uri="{FF2B5EF4-FFF2-40B4-BE49-F238E27FC236}">
              <a16:creationId xmlns:a16="http://schemas.microsoft.com/office/drawing/2014/main" xmlns="" id="{00000000-0008-0000-0F00-000060000000}"/>
            </a:ext>
          </a:extLst>
        </xdr:cNvPr>
        <xdr:cNvCxnSpPr/>
      </xdr:nvCxnSpPr>
      <xdr:spPr>
        <a:xfrm flipV="1">
          <a:off x="10476865" y="5873496"/>
          <a:ext cx="0" cy="12047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52595</xdr:rowOff>
    </xdr:from>
    <xdr:ext cx="469744" cy="259045"/>
    <xdr:sp macro="" textlink="">
      <xdr:nvSpPr>
        <xdr:cNvPr id="97" name="【図書館】&#10;一人当たり面積最小値テキスト">
          <a:extLst>
            <a:ext uri="{FF2B5EF4-FFF2-40B4-BE49-F238E27FC236}">
              <a16:creationId xmlns:a16="http://schemas.microsoft.com/office/drawing/2014/main" xmlns="" id="{00000000-0008-0000-0F00-000061000000}"/>
            </a:ext>
          </a:extLst>
        </xdr:cNvPr>
        <xdr:cNvSpPr txBox="1"/>
      </xdr:nvSpPr>
      <xdr:spPr>
        <a:xfrm>
          <a:off x="10515600" y="7082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48768</xdr:rowOff>
    </xdr:from>
    <xdr:to>
      <xdr:col>55</xdr:col>
      <xdr:colOff>88900</xdr:colOff>
      <xdr:row>41</xdr:row>
      <xdr:rowOff>48768</xdr:rowOff>
    </xdr:to>
    <xdr:cxnSp macro="">
      <xdr:nvCxnSpPr>
        <xdr:cNvPr id="98" name="直線コネクタ 97">
          <a:extLst>
            <a:ext uri="{FF2B5EF4-FFF2-40B4-BE49-F238E27FC236}">
              <a16:creationId xmlns:a16="http://schemas.microsoft.com/office/drawing/2014/main" xmlns="" id="{00000000-0008-0000-0F00-000062000000}"/>
            </a:ext>
          </a:extLst>
        </xdr:cNvPr>
        <xdr:cNvCxnSpPr/>
      </xdr:nvCxnSpPr>
      <xdr:spPr>
        <a:xfrm>
          <a:off x="10388600" y="707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162323</xdr:rowOff>
    </xdr:from>
    <xdr:ext cx="469744" cy="259045"/>
    <xdr:sp macro="" textlink="">
      <xdr:nvSpPr>
        <xdr:cNvPr id="99" name="【図書館】&#10;一人当たり面積最大値テキスト">
          <a:extLst>
            <a:ext uri="{FF2B5EF4-FFF2-40B4-BE49-F238E27FC236}">
              <a16:creationId xmlns:a16="http://schemas.microsoft.com/office/drawing/2014/main" xmlns="" id="{00000000-0008-0000-0F00-000063000000}"/>
            </a:ext>
          </a:extLst>
        </xdr:cNvPr>
        <xdr:cNvSpPr txBox="1"/>
      </xdr:nvSpPr>
      <xdr:spPr>
        <a:xfrm>
          <a:off x="10515600" y="564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44196</xdr:rowOff>
    </xdr:from>
    <xdr:to>
      <xdr:col>55</xdr:col>
      <xdr:colOff>88900</xdr:colOff>
      <xdr:row>34</xdr:row>
      <xdr:rowOff>44196</xdr:rowOff>
    </xdr:to>
    <xdr:cxnSp macro="">
      <xdr:nvCxnSpPr>
        <xdr:cNvPr id="100" name="直線コネクタ 99">
          <a:extLst>
            <a:ext uri="{FF2B5EF4-FFF2-40B4-BE49-F238E27FC236}">
              <a16:creationId xmlns:a16="http://schemas.microsoft.com/office/drawing/2014/main" xmlns="" id="{00000000-0008-0000-0F00-000064000000}"/>
            </a:ext>
          </a:extLst>
        </xdr:cNvPr>
        <xdr:cNvCxnSpPr/>
      </xdr:nvCxnSpPr>
      <xdr:spPr>
        <a:xfrm>
          <a:off x="10388600" y="587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51833</xdr:rowOff>
    </xdr:from>
    <xdr:ext cx="469744" cy="259045"/>
    <xdr:sp macro="" textlink="">
      <xdr:nvSpPr>
        <xdr:cNvPr id="101" name="【図書館】&#10;一人当たり面積平均値テキスト">
          <a:extLst>
            <a:ext uri="{FF2B5EF4-FFF2-40B4-BE49-F238E27FC236}">
              <a16:creationId xmlns:a16="http://schemas.microsoft.com/office/drawing/2014/main" xmlns="" id="{00000000-0008-0000-0F00-000065000000}"/>
            </a:ext>
          </a:extLst>
        </xdr:cNvPr>
        <xdr:cNvSpPr txBox="1"/>
      </xdr:nvSpPr>
      <xdr:spPr>
        <a:xfrm>
          <a:off x="10515600" y="6909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73406</xdr:rowOff>
    </xdr:from>
    <xdr:to>
      <xdr:col>55</xdr:col>
      <xdr:colOff>50800</xdr:colOff>
      <xdr:row>41</xdr:row>
      <xdr:rowOff>3556</xdr:rowOff>
    </xdr:to>
    <xdr:sp macro="" textlink="">
      <xdr:nvSpPr>
        <xdr:cNvPr id="102" name="フローチャート: 判断 101">
          <a:extLst>
            <a:ext uri="{FF2B5EF4-FFF2-40B4-BE49-F238E27FC236}">
              <a16:creationId xmlns:a16="http://schemas.microsoft.com/office/drawing/2014/main" xmlns="" id="{00000000-0008-0000-0F00-000066000000}"/>
            </a:ext>
          </a:extLst>
        </xdr:cNvPr>
        <xdr:cNvSpPr/>
      </xdr:nvSpPr>
      <xdr:spPr>
        <a:xfrm>
          <a:off x="10426700" y="6931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57404</xdr:rowOff>
    </xdr:from>
    <xdr:to>
      <xdr:col>50</xdr:col>
      <xdr:colOff>165100</xdr:colOff>
      <xdr:row>40</xdr:row>
      <xdr:rowOff>159004</xdr:rowOff>
    </xdr:to>
    <xdr:sp macro="" textlink="">
      <xdr:nvSpPr>
        <xdr:cNvPr id="103" name="フローチャート: 判断 102">
          <a:extLst>
            <a:ext uri="{FF2B5EF4-FFF2-40B4-BE49-F238E27FC236}">
              <a16:creationId xmlns:a16="http://schemas.microsoft.com/office/drawing/2014/main" xmlns="" id="{00000000-0008-0000-0F00-000067000000}"/>
            </a:ext>
          </a:extLst>
        </xdr:cNvPr>
        <xdr:cNvSpPr/>
      </xdr:nvSpPr>
      <xdr:spPr>
        <a:xfrm>
          <a:off x="9588500" y="691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4081</xdr:rowOff>
    </xdr:from>
    <xdr:ext cx="469744" cy="259045"/>
    <xdr:sp macro="" textlink="">
      <xdr:nvSpPr>
        <xdr:cNvPr id="104" name="n_1aveValue【図書館】&#10;一人当たり面積">
          <a:extLst>
            <a:ext uri="{FF2B5EF4-FFF2-40B4-BE49-F238E27FC236}">
              <a16:creationId xmlns:a16="http://schemas.microsoft.com/office/drawing/2014/main" xmlns="" id="{00000000-0008-0000-0F00-000068000000}"/>
            </a:ext>
          </a:extLst>
        </xdr:cNvPr>
        <xdr:cNvSpPr txBox="1"/>
      </xdr:nvSpPr>
      <xdr:spPr>
        <a:xfrm>
          <a:off x="9391727" y="6690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146558</xdr:rowOff>
    </xdr:from>
    <xdr:to>
      <xdr:col>46</xdr:col>
      <xdr:colOff>38100</xdr:colOff>
      <xdr:row>40</xdr:row>
      <xdr:rowOff>76708</xdr:rowOff>
    </xdr:to>
    <xdr:sp macro="" textlink="">
      <xdr:nvSpPr>
        <xdr:cNvPr id="105" name="フローチャート: 判断 104">
          <a:extLst>
            <a:ext uri="{FF2B5EF4-FFF2-40B4-BE49-F238E27FC236}">
              <a16:creationId xmlns:a16="http://schemas.microsoft.com/office/drawing/2014/main" xmlns="" id="{00000000-0008-0000-0F00-000069000000}"/>
            </a:ext>
          </a:extLst>
        </xdr:cNvPr>
        <xdr:cNvSpPr/>
      </xdr:nvSpPr>
      <xdr:spPr>
        <a:xfrm>
          <a:off x="86995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38</xdr:row>
      <xdr:rowOff>93235</xdr:rowOff>
    </xdr:from>
    <xdr:ext cx="469744" cy="259045"/>
    <xdr:sp macro="" textlink="">
      <xdr:nvSpPr>
        <xdr:cNvPr id="106" name="n_2aveValue【図書館】&#10;一人当たり面積">
          <a:extLst>
            <a:ext uri="{FF2B5EF4-FFF2-40B4-BE49-F238E27FC236}">
              <a16:creationId xmlns:a16="http://schemas.microsoft.com/office/drawing/2014/main" xmlns="" id="{00000000-0008-0000-0F00-00006A000000}"/>
            </a:ext>
          </a:extLst>
        </xdr:cNvPr>
        <xdr:cNvSpPr txBox="1"/>
      </xdr:nvSpPr>
      <xdr:spPr>
        <a:xfrm>
          <a:off x="8515427" y="6608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00000000-0008-0000-0F00-00006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00000000-0008-0000-0F00-00006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00000000-0008-0000-0F00-00006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00000000-0008-0000-0F00-00006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00000000-0008-0000-0F00-00006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66548</xdr:rowOff>
    </xdr:from>
    <xdr:to>
      <xdr:col>50</xdr:col>
      <xdr:colOff>165100</xdr:colOff>
      <xdr:row>40</xdr:row>
      <xdr:rowOff>168148</xdr:rowOff>
    </xdr:to>
    <xdr:sp macro="" textlink="">
      <xdr:nvSpPr>
        <xdr:cNvPr id="112" name="楕円 111">
          <a:extLst>
            <a:ext uri="{FF2B5EF4-FFF2-40B4-BE49-F238E27FC236}">
              <a16:creationId xmlns:a16="http://schemas.microsoft.com/office/drawing/2014/main" xmlns="" id="{00000000-0008-0000-0F00-000070000000}"/>
            </a:ext>
          </a:extLst>
        </xdr:cNvPr>
        <xdr:cNvSpPr/>
      </xdr:nvSpPr>
      <xdr:spPr>
        <a:xfrm>
          <a:off x="9588500" y="692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40</xdr:row>
      <xdr:rowOff>159275</xdr:rowOff>
    </xdr:from>
    <xdr:ext cx="469744" cy="259045"/>
    <xdr:sp macro="" textlink="">
      <xdr:nvSpPr>
        <xdr:cNvPr id="113" name="n_1mainValue【図書館】&#10;一人当たり面積">
          <a:extLst>
            <a:ext uri="{FF2B5EF4-FFF2-40B4-BE49-F238E27FC236}">
              <a16:creationId xmlns:a16="http://schemas.microsoft.com/office/drawing/2014/main" xmlns="" id="{00000000-0008-0000-0F00-000071000000}"/>
            </a:ext>
          </a:extLst>
        </xdr:cNvPr>
        <xdr:cNvSpPr txBox="1"/>
      </xdr:nvSpPr>
      <xdr:spPr>
        <a:xfrm>
          <a:off x="9391727" y="7017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xmlns="" id="{00000000-0008-0000-0F00-00007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xmlns="" id="{00000000-0008-0000-0F00-00007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xmlns="" id="{00000000-0008-0000-0F00-00007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xmlns="" id="{00000000-0008-0000-0F00-00007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xmlns="" id="{00000000-0008-0000-0F00-00007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xmlns="" id="{00000000-0008-0000-0F00-00007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xmlns="" id="{00000000-0008-0000-0F00-00007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xmlns="" id="{00000000-0008-0000-0F00-00007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00000000-0008-0000-0F00-00007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xmlns="" id="{00000000-0008-0000-0F00-00007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xmlns="" id="{00000000-0008-0000-0F00-00007C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xmlns="" id="{00000000-0008-0000-0F00-00007D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xmlns="" id="{00000000-0008-0000-0F00-00007E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xmlns="" id="{00000000-0008-0000-0F00-00007F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xmlns="" id="{00000000-0008-0000-0F00-000080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xmlns="" id="{00000000-0008-0000-0F00-000081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xmlns="" id="{00000000-0008-0000-0F00-000082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xmlns="" id="{00000000-0008-0000-0F00-000083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xmlns="" id="{00000000-0008-0000-0F00-000084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xmlns="" id="{00000000-0008-0000-0F00-000085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xmlns="" id="{00000000-0008-0000-0F00-000086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xmlns="" id="{00000000-0008-0000-0F00-000087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xmlns="" id="{00000000-0008-0000-0F00-000088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xmlns="" id="{00000000-0008-0000-0F00-000089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114300</xdr:rowOff>
    </xdr:from>
    <xdr:to>
      <xdr:col>24</xdr:col>
      <xdr:colOff>62865</xdr:colOff>
      <xdr:row>63</xdr:row>
      <xdr:rowOff>76200</xdr:rowOff>
    </xdr:to>
    <xdr:cxnSp macro="">
      <xdr:nvCxnSpPr>
        <xdr:cNvPr id="138" name="直線コネクタ 137">
          <a:extLst>
            <a:ext uri="{FF2B5EF4-FFF2-40B4-BE49-F238E27FC236}">
              <a16:creationId xmlns:a16="http://schemas.microsoft.com/office/drawing/2014/main" xmlns="" id="{00000000-0008-0000-0F00-00008A000000}"/>
            </a:ext>
          </a:extLst>
        </xdr:cNvPr>
        <xdr:cNvCxnSpPr/>
      </xdr:nvCxnSpPr>
      <xdr:spPr>
        <a:xfrm flipV="1">
          <a:off x="4634865" y="954405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80027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xmlns="" id="{00000000-0008-0000-0F00-00008B000000}"/>
            </a:ext>
          </a:extLst>
        </xdr:cNvPr>
        <xdr:cNvSpPr txBox="1"/>
      </xdr:nvSpPr>
      <xdr:spPr>
        <a:xfrm>
          <a:off x="4673600" y="10881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76200</xdr:rowOff>
    </xdr:from>
    <xdr:to>
      <xdr:col>24</xdr:col>
      <xdr:colOff>152400</xdr:colOff>
      <xdr:row>63</xdr:row>
      <xdr:rowOff>76200</xdr:rowOff>
    </xdr:to>
    <xdr:cxnSp macro="">
      <xdr:nvCxnSpPr>
        <xdr:cNvPr id="140" name="直線コネクタ 139">
          <a:extLst>
            <a:ext uri="{FF2B5EF4-FFF2-40B4-BE49-F238E27FC236}">
              <a16:creationId xmlns:a16="http://schemas.microsoft.com/office/drawing/2014/main" xmlns="" id="{00000000-0008-0000-0F00-00008C000000}"/>
            </a:ext>
          </a:extLst>
        </xdr:cNvPr>
        <xdr:cNvCxnSpPr/>
      </xdr:nvCxnSpPr>
      <xdr:spPr>
        <a:xfrm>
          <a:off x="4546600" y="10877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60977</xdr:rowOff>
    </xdr:from>
    <xdr:ext cx="405111" cy="259045"/>
    <xdr:sp macro="" textlink="">
      <xdr:nvSpPr>
        <xdr:cNvPr id="141" name="【体育館・プール】&#10;有形固定資産減価償却率最大値テキスト">
          <a:extLst>
            <a:ext uri="{FF2B5EF4-FFF2-40B4-BE49-F238E27FC236}">
              <a16:creationId xmlns:a16="http://schemas.microsoft.com/office/drawing/2014/main" xmlns="" id="{00000000-0008-0000-0F00-00008D000000}"/>
            </a:ext>
          </a:extLst>
        </xdr:cNvPr>
        <xdr:cNvSpPr txBox="1"/>
      </xdr:nvSpPr>
      <xdr:spPr>
        <a:xfrm>
          <a:off x="4673600" y="931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114300</xdr:rowOff>
    </xdr:from>
    <xdr:to>
      <xdr:col>24</xdr:col>
      <xdr:colOff>152400</xdr:colOff>
      <xdr:row>55</xdr:row>
      <xdr:rowOff>114300</xdr:rowOff>
    </xdr:to>
    <xdr:cxnSp macro="">
      <xdr:nvCxnSpPr>
        <xdr:cNvPr id="142" name="直線コネクタ 141">
          <a:extLst>
            <a:ext uri="{FF2B5EF4-FFF2-40B4-BE49-F238E27FC236}">
              <a16:creationId xmlns:a16="http://schemas.microsoft.com/office/drawing/2014/main" xmlns="" id="{00000000-0008-0000-0F00-00008E000000}"/>
            </a:ext>
          </a:extLst>
        </xdr:cNvPr>
        <xdr:cNvCxnSpPr/>
      </xdr:nvCxnSpPr>
      <xdr:spPr>
        <a:xfrm>
          <a:off x="4546600" y="954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139082</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xmlns="" id="{00000000-0008-0000-0F00-00008F000000}"/>
            </a:ext>
          </a:extLst>
        </xdr:cNvPr>
        <xdr:cNvSpPr txBox="1"/>
      </xdr:nvSpPr>
      <xdr:spPr>
        <a:xfrm>
          <a:off x="4673600" y="10254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160655</xdr:rowOff>
    </xdr:from>
    <xdr:to>
      <xdr:col>24</xdr:col>
      <xdr:colOff>114300</xdr:colOff>
      <xdr:row>60</xdr:row>
      <xdr:rowOff>90805</xdr:rowOff>
    </xdr:to>
    <xdr:sp macro="" textlink="">
      <xdr:nvSpPr>
        <xdr:cNvPr id="144" name="フローチャート: 判断 143">
          <a:extLst>
            <a:ext uri="{FF2B5EF4-FFF2-40B4-BE49-F238E27FC236}">
              <a16:creationId xmlns:a16="http://schemas.microsoft.com/office/drawing/2014/main" xmlns="" id="{00000000-0008-0000-0F00-000090000000}"/>
            </a:ext>
          </a:extLst>
        </xdr:cNvPr>
        <xdr:cNvSpPr/>
      </xdr:nvSpPr>
      <xdr:spPr>
        <a:xfrm>
          <a:off x="4584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139700</xdr:rowOff>
    </xdr:from>
    <xdr:to>
      <xdr:col>20</xdr:col>
      <xdr:colOff>38100</xdr:colOff>
      <xdr:row>60</xdr:row>
      <xdr:rowOff>69850</xdr:rowOff>
    </xdr:to>
    <xdr:sp macro="" textlink="">
      <xdr:nvSpPr>
        <xdr:cNvPr id="145" name="フローチャート: 判断 144">
          <a:extLst>
            <a:ext uri="{FF2B5EF4-FFF2-40B4-BE49-F238E27FC236}">
              <a16:creationId xmlns:a16="http://schemas.microsoft.com/office/drawing/2014/main" xmlns="" id="{00000000-0008-0000-0F00-000091000000}"/>
            </a:ext>
          </a:extLst>
        </xdr:cNvPr>
        <xdr:cNvSpPr/>
      </xdr:nvSpPr>
      <xdr:spPr>
        <a:xfrm>
          <a:off x="3746500" y="1025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60977</xdr:rowOff>
    </xdr:from>
    <xdr:ext cx="405111" cy="259045"/>
    <xdr:sp macro="" textlink="">
      <xdr:nvSpPr>
        <xdr:cNvPr id="146" name="n_1aveValue【体育館・プール】&#10;有形固定資産減価償却率">
          <a:extLst>
            <a:ext uri="{FF2B5EF4-FFF2-40B4-BE49-F238E27FC236}">
              <a16:creationId xmlns:a16="http://schemas.microsoft.com/office/drawing/2014/main" xmlns="" id="{00000000-0008-0000-0F00-000092000000}"/>
            </a:ext>
          </a:extLst>
        </xdr:cNvPr>
        <xdr:cNvSpPr txBox="1"/>
      </xdr:nvSpPr>
      <xdr:spPr>
        <a:xfrm>
          <a:off x="35820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168275</xdr:rowOff>
    </xdr:from>
    <xdr:to>
      <xdr:col>15</xdr:col>
      <xdr:colOff>101600</xdr:colOff>
      <xdr:row>60</xdr:row>
      <xdr:rowOff>98425</xdr:rowOff>
    </xdr:to>
    <xdr:sp macro="" textlink="">
      <xdr:nvSpPr>
        <xdr:cNvPr id="147" name="フローチャート: 判断 146">
          <a:extLst>
            <a:ext uri="{FF2B5EF4-FFF2-40B4-BE49-F238E27FC236}">
              <a16:creationId xmlns:a16="http://schemas.microsoft.com/office/drawing/2014/main" xmlns="" id="{00000000-0008-0000-0F00-000093000000}"/>
            </a:ext>
          </a:extLst>
        </xdr:cNvPr>
        <xdr:cNvSpPr/>
      </xdr:nvSpPr>
      <xdr:spPr>
        <a:xfrm>
          <a:off x="2857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58</xdr:row>
      <xdr:rowOff>114952</xdr:rowOff>
    </xdr:from>
    <xdr:ext cx="405111" cy="259045"/>
    <xdr:sp macro="" textlink="">
      <xdr:nvSpPr>
        <xdr:cNvPr id="148" name="n_2aveValue【体育館・プール】&#10;有形固定資産減価償却率">
          <a:extLst>
            <a:ext uri="{FF2B5EF4-FFF2-40B4-BE49-F238E27FC236}">
              <a16:creationId xmlns:a16="http://schemas.microsoft.com/office/drawing/2014/main" xmlns="" id="{00000000-0008-0000-0F00-000094000000}"/>
            </a:ext>
          </a:extLst>
        </xdr:cNvPr>
        <xdr:cNvSpPr txBox="1"/>
      </xdr:nvSpPr>
      <xdr:spPr>
        <a:xfrm>
          <a:off x="2705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00000000-0008-0000-0F00-000095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00000000-0008-0000-0F00-000096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00000000-0008-0000-0F00-000097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00000000-0008-0000-0F00-000098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00000000-0008-0000-0F00-000099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21590</xdr:rowOff>
    </xdr:from>
    <xdr:to>
      <xdr:col>20</xdr:col>
      <xdr:colOff>38100</xdr:colOff>
      <xdr:row>56</xdr:row>
      <xdr:rowOff>123190</xdr:rowOff>
    </xdr:to>
    <xdr:sp macro="" textlink="">
      <xdr:nvSpPr>
        <xdr:cNvPr id="154" name="楕円 153">
          <a:extLst>
            <a:ext uri="{FF2B5EF4-FFF2-40B4-BE49-F238E27FC236}">
              <a16:creationId xmlns:a16="http://schemas.microsoft.com/office/drawing/2014/main" xmlns="" id="{00000000-0008-0000-0F00-00009A000000}"/>
            </a:ext>
          </a:extLst>
        </xdr:cNvPr>
        <xdr:cNvSpPr/>
      </xdr:nvSpPr>
      <xdr:spPr>
        <a:xfrm>
          <a:off x="3746500" y="962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54</xdr:row>
      <xdr:rowOff>139717</xdr:rowOff>
    </xdr:from>
    <xdr:ext cx="405111" cy="259045"/>
    <xdr:sp macro="" textlink="">
      <xdr:nvSpPr>
        <xdr:cNvPr id="155" name="n_1mainValue【体育館・プール】&#10;有形固定資産減価償却率">
          <a:extLst>
            <a:ext uri="{FF2B5EF4-FFF2-40B4-BE49-F238E27FC236}">
              <a16:creationId xmlns:a16="http://schemas.microsoft.com/office/drawing/2014/main" xmlns="" id="{00000000-0008-0000-0F00-00009B000000}"/>
            </a:ext>
          </a:extLst>
        </xdr:cNvPr>
        <xdr:cNvSpPr txBox="1"/>
      </xdr:nvSpPr>
      <xdr:spPr>
        <a:xfrm>
          <a:off x="3582044" y="9398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xmlns="" id="{00000000-0008-0000-0F00-00009C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xmlns="" id="{00000000-0008-0000-0F00-00009D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xmlns="" id="{00000000-0008-0000-0F00-00009E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xmlns="" id="{00000000-0008-0000-0F00-00009F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xmlns="" id="{00000000-0008-0000-0F00-0000A0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xmlns="" id="{00000000-0008-0000-0F00-0000A1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xmlns="" id="{00000000-0008-0000-0F00-0000A2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xmlns="" id="{00000000-0008-0000-0F00-0000A3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xmlns="" id="{00000000-0008-0000-0F00-0000A4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xmlns="" id="{00000000-0008-0000-0F00-0000A5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63</xdr:row>
      <xdr:rowOff>57150</xdr:rowOff>
    </xdr:from>
    <xdr:to>
      <xdr:col>59</xdr:col>
      <xdr:colOff>50800</xdr:colOff>
      <xdr:row>63</xdr:row>
      <xdr:rowOff>57150</xdr:rowOff>
    </xdr:to>
    <xdr:cxnSp macro="">
      <xdr:nvCxnSpPr>
        <xdr:cNvPr id="166" name="直線コネクタ 165">
          <a:extLst>
            <a:ext uri="{FF2B5EF4-FFF2-40B4-BE49-F238E27FC236}">
              <a16:creationId xmlns:a16="http://schemas.microsoft.com/office/drawing/2014/main" xmlns="" id="{00000000-0008-0000-0F00-0000A6000000}"/>
            </a:ext>
          </a:extLst>
        </xdr:cNvPr>
        <xdr:cNvCxnSpPr/>
      </xdr:nvCxnSpPr>
      <xdr:spPr>
        <a:xfrm>
          <a:off x="6604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86377</xdr:rowOff>
    </xdr:from>
    <xdr:ext cx="467179" cy="259045"/>
    <xdr:sp macro="" textlink="">
      <xdr:nvSpPr>
        <xdr:cNvPr id="167" name="テキスト ボックス 166">
          <a:extLst>
            <a:ext uri="{FF2B5EF4-FFF2-40B4-BE49-F238E27FC236}">
              <a16:creationId xmlns:a16="http://schemas.microsoft.com/office/drawing/2014/main" xmlns="" id="{00000000-0008-0000-0F00-0000A7000000}"/>
            </a:ext>
          </a:extLst>
        </xdr:cNvPr>
        <xdr:cNvSpPr txBox="1"/>
      </xdr:nvSpPr>
      <xdr:spPr>
        <a:xfrm>
          <a:off x="6136821" y="1071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68" name="直線コネクタ 167">
          <a:extLst>
            <a:ext uri="{FF2B5EF4-FFF2-40B4-BE49-F238E27FC236}">
              <a16:creationId xmlns:a16="http://schemas.microsoft.com/office/drawing/2014/main" xmlns="" id="{00000000-0008-0000-0F00-0000A8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69" name="テキスト ボックス 168">
          <a:extLst>
            <a:ext uri="{FF2B5EF4-FFF2-40B4-BE49-F238E27FC236}">
              <a16:creationId xmlns:a16="http://schemas.microsoft.com/office/drawing/2014/main" xmlns="" id="{00000000-0008-0000-0F00-0000A9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114300</xdr:rowOff>
    </xdr:from>
    <xdr:to>
      <xdr:col>59</xdr:col>
      <xdr:colOff>50800</xdr:colOff>
      <xdr:row>56</xdr:row>
      <xdr:rowOff>114300</xdr:rowOff>
    </xdr:to>
    <xdr:cxnSp macro="">
      <xdr:nvCxnSpPr>
        <xdr:cNvPr id="170" name="直線コネクタ 169">
          <a:extLst>
            <a:ext uri="{FF2B5EF4-FFF2-40B4-BE49-F238E27FC236}">
              <a16:creationId xmlns:a16="http://schemas.microsoft.com/office/drawing/2014/main" xmlns="" id="{00000000-0008-0000-0F00-0000AA000000}"/>
            </a:ext>
          </a:extLst>
        </xdr:cNvPr>
        <xdr:cNvCxnSpPr/>
      </xdr:nvCxnSpPr>
      <xdr:spPr>
        <a:xfrm>
          <a:off x="6604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143527</xdr:rowOff>
    </xdr:from>
    <xdr:ext cx="467179" cy="259045"/>
    <xdr:sp macro="" textlink="">
      <xdr:nvSpPr>
        <xdr:cNvPr id="171" name="テキスト ボックス 170">
          <a:extLst>
            <a:ext uri="{FF2B5EF4-FFF2-40B4-BE49-F238E27FC236}">
              <a16:creationId xmlns:a16="http://schemas.microsoft.com/office/drawing/2014/main" xmlns="" id="{00000000-0008-0000-0F00-0000AB000000}"/>
            </a:ext>
          </a:extLst>
        </xdr:cNvPr>
        <xdr:cNvSpPr txBox="1"/>
      </xdr:nvSpPr>
      <xdr:spPr>
        <a:xfrm>
          <a:off x="6136821" y="957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2" name="直線コネクタ 171">
          <a:extLst>
            <a:ext uri="{FF2B5EF4-FFF2-40B4-BE49-F238E27FC236}">
              <a16:creationId xmlns:a16="http://schemas.microsoft.com/office/drawing/2014/main" xmlns="" id="{00000000-0008-0000-0F00-0000AC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3" name="テキスト ボックス 172">
          <a:extLst>
            <a:ext uri="{FF2B5EF4-FFF2-40B4-BE49-F238E27FC236}">
              <a16:creationId xmlns:a16="http://schemas.microsoft.com/office/drawing/2014/main" xmlns="" id="{00000000-0008-0000-0F00-0000AD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4" name="【体育館・プール】&#10;一人当たり面積グラフ枠">
          <a:extLst>
            <a:ext uri="{FF2B5EF4-FFF2-40B4-BE49-F238E27FC236}">
              <a16:creationId xmlns:a16="http://schemas.microsoft.com/office/drawing/2014/main" xmlns="" id="{00000000-0008-0000-0F00-0000AE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25146</xdr:rowOff>
    </xdr:from>
    <xdr:to>
      <xdr:col>54</xdr:col>
      <xdr:colOff>189865</xdr:colOff>
      <xdr:row>63</xdr:row>
      <xdr:rowOff>48006</xdr:rowOff>
    </xdr:to>
    <xdr:cxnSp macro="">
      <xdr:nvCxnSpPr>
        <xdr:cNvPr id="175" name="直線コネクタ 174">
          <a:extLst>
            <a:ext uri="{FF2B5EF4-FFF2-40B4-BE49-F238E27FC236}">
              <a16:creationId xmlns:a16="http://schemas.microsoft.com/office/drawing/2014/main" xmlns="" id="{00000000-0008-0000-0F00-0000AF000000}"/>
            </a:ext>
          </a:extLst>
        </xdr:cNvPr>
        <xdr:cNvCxnSpPr/>
      </xdr:nvCxnSpPr>
      <xdr:spPr>
        <a:xfrm flipV="1">
          <a:off x="10476865" y="9626346"/>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51833</xdr:rowOff>
    </xdr:from>
    <xdr:ext cx="469744" cy="259045"/>
    <xdr:sp macro="" textlink="">
      <xdr:nvSpPr>
        <xdr:cNvPr id="176" name="【体育館・プール】&#10;一人当たり面積最小値テキスト">
          <a:extLst>
            <a:ext uri="{FF2B5EF4-FFF2-40B4-BE49-F238E27FC236}">
              <a16:creationId xmlns:a16="http://schemas.microsoft.com/office/drawing/2014/main" xmlns="" id="{00000000-0008-0000-0F00-0000B0000000}"/>
            </a:ext>
          </a:extLst>
        </xdr:cNvPr>
        <xdr:cNvSpPr txBox="1"/>
      </xdr:nvSpPr>
      <xdr:spPr>
        <a:xfrm>
          <a:off x="10515600" y="10853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48006</xdr:rowOff>
    </xdr:from>
    <xdr:to>
      <xdr:col>55</xdr:col>
      <xdr:colOff>88900</xdr:colOff>
      <xdr:row>63</xdr:row>
      <xdr:rowOff>48006</xdr:rowOff>
    </xdr:to>
    <xdr:cxnSp macro="">
      <xdr:nvCxnSpPr>
        <xdr:cNvPr id="177" name="直線コネクタ 176">
          <a:extLst>
            <a:ext uri="{FF2B5EF4-FFF2-40B4-BE49-F238E27FC236}">
              <a16:creationId xmlns:a16="http://schemas.microsoft.com/office/drawing/2014/main" xmlns="" id="{00000000-0008-0000-0F00-0000B1000000}"/>
            </a:ext>
          </a:extLst>
        </xdr:cNvPr>
        <xdr:cNvCxnSpPr/>
      </xdr:nvCxnSpPr>
      <xdr:spPr>
        <a:xfrm>
          <a:off x="10388600" y="10849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143273</xdr:rowOff>
    </xdr:from>
    <xdr:ext cx="469744" cy="259045"/>
    <xdr:sp macro="" textlink="">
      <xdr:nvSpPr>
        <xdr:cNvPr id="178" name="【体育館・プール】&#10;一人当たり面積最大値テキスト">
          <a:extLst>
            <a:ext uri="{FF2B5EF4-FFF2-40B4-BE49-F238E27FC236}">
              <a16:creationId xmlns:a16="http://schemas.microsoft.com/office/drawing/2014/main" xmlns="" id="{00000000-0008-0000-0F00-0000B2000000}"/>
            </a:ext>
          </a:extLst>
        </xdr:cNvPr>
        <xdr:cNvSpPr txBox="1"/>
      </xdr:nvSpPr>
      <xdr:spPr>
        <a:xfrm>
          <a:off x="10515600" y="940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25146</xdr:rowOff>
    </xdr:from>
    <xdr:to>
      <xdr:col>55</xdr:col>
      <xdr:colOff>88900</xdr:colOff>
      <xdr:row>56</xdr:row>
      <xdr:rowOff>25146</xdr:rowOff>
    </xdr:to>
    <xdr:cxnSp macro="">
      <xdr:nvCxnSpPr>
        <xdr:cNvPr id="179" name="直線コネクタ 178">
          <a:extLst>
            <a:ext uri="{FF2B5EF4-FFF2-40B4-BE49-F238E27FC236}">
              <a16:creationId xmlns:a16="http://schemas.microsoft.com/office/drawing/2014/main" xmlns="" id="{00000000-0008-0000-0F00-0000B3000000}"/>
            </a:ext>
          </a:extLst>
        </xdr:cNvPr>
        <xdr:cNvCxnSpPr/>
      </xdr:nvCxnSpPr>
      <xdr:spPr>
        <a:xfrm>
          <a:off x="10388600" y="962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63072</xdr:rowOff>
    </xdr:from>
    <xdr:ext cx="469744" cy="259045"/>
    <xdr:sp macro="" textlink="">
      <xdr:nvSpPr>
        <xdr:cNvPr id="180" name="【体育館・プール】&#10;一人当たり面積平均値テキスト">
          <a:extLst>
            <a:ext uri="{FF2B5EF4-FFF2-40B4-BE49-F238E27FC236}">
              <a16:creationId xmlns:a16="http://schemas.microsoft.com/office/drawing/2014/main" xmlns="" id="{00000000-0008-0000-0F00-0000B4000000}"/>
            </a:ext>
          </a:extLst>
        </xdr:cNvPr>
        <xdr:cNvSpPr txBox="1"/>
      </xdr:nvSpPr>
      <xdr:spPr>
        <a:xfrm>
          <a:off x="10515600" y="105215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84645</xdr:rowOff>
    </xdr:from>
    <xdr:to>
      <xdr:col>55</xdr:col>
      <xdr:colOff>50800</xdr:colOff>
      <xdr:row>62</xdr:row>
      <xdr:rowOff>14795</xdr:rowOff>
    </xdr:to>
    <xdr:sp macro="" textlink="">
      <xdr:nvSpPr>
        <xdr:cNvPr id="181" name="フローチャート: 判断 180">
          <a:extLst>
            <a:ext uri="{FF2B5EF4-FFF2-40B4-BE49-F238E27FC236}">
              <a16:creationId xmlns:a16="http://schemas.microsoft.com/office/drawing/2014/main" xmlns="" id="{00000000-0008-0000-0F00-0000B5000000}"/>
            </a:ext>
          </a:extLst>
        </xdr:cNvPr>
        <xdr:cNvSpPr/>
      </xdr:nvSpPr>
      <xdr:spPr>
        <a:xfrm>
          <a:off x="10426700" y="1054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42355</xdr:rowOff>
    </xdr:from>
    <xdr:to>
      <xdr:col>50</xdr:col>
      <xdr:colOff>165100</xdr:colOff>
      <xdr:row>61</xdr:row>
      <xdr:rowOff>143955</xdr:rowOff>
    </xdr:to>
    <xdr:sp macro="" textlink="">
      <xdr:nvSpPr>
        <xdr:cNvPr id="182" name="フローチャート: 判断 181">
          <a:extLst>
            <a:ext uri="{FF2B5EF4-FFF2-40B4-BE49-F238E27FC236}">
              <a16:creationId xmlns:a16="http://schemas.microsoft.com/office/drawing/2014/main" xmlns="" id="{00000000-0008-0000-0F00-0000B6000000}"/>
            </a:ext>
          </a:extLst>
        </xdr:cNvPr>
        <xdr:cNvSpPr/>
      </xdr:nvSpPr>
      <xdr:spPr>
        <a:xfrm>
          <a:off x="9588500" y="10500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59</xdr:row>
      <xdr:rowOff>160482</xdr:rowOff>
    </xdr:from>
    <xdr:ext cx="469744" cy="259045"/>
    <xdr:sp macro="" textlink="">
      <xdr:nvSpPr>
        <xdr:cNvPr id="183" name="n_1aveValue【体育館・プール】&#10;一人当たり面積">
          <a:extLst>
            <a:ext uri="{FF2B5EF4-FFF2-40B4-BE49-F238E27FC236}">
              <a16:creationId xmlns:a16="http://schemas.microsoft.com/office/drawing/2014/main" xmlns="" id="{00000000-0008-0000-0F00-0000B7000000}"/>
            </a:ext>
          </a:extLst>
        </xdr:cNvPr>
        <xdr:cNvSpPr txBox="1"/>
      </xdr:nvSpPr>
      <xdr:spPr>
        <a:xfrm>
          <a:off x="9391727" y="10276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61</xdr:row>
      <xdr:rowOff>90360</xdr:rowOff>
    </xdr:from>
    <xdr:to>
      <xdr:col>46</xdr:col>
      <xdr:colOff>38100</xdr:colOff>
      <xdr:row>62</xdr:row>
      <xdr:rowOff>20510</xdr:rowOff>
    </xdr:to>
    <xdr:sp macro="" textlink="">
      <xdr:nvSpPr>
        <xdr:cNvPr id="184" name="フローチャート: 判断 183">
          <a:extLst>
            <a:ext uri="{FF2B5EF4-FFF2-40B4-BE49-F238E27FC236}">
              <a16:creationId xmlns:a16="http://schemas.microsoft.com/office/drawing/2014/main" xmlns="" id="{00000000-0008-0000-0F00-0000B8000000}"/>
            </a:ext>
          </a:extLst>
        </xdr:cNvPr>
        <xdr:cNvSpPr/>
      </xdr:nvSpPr>
      <xdr:spPr>
        <a:xfrm>
          <a:off x="8699500" y="1054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37037</xdr:rowOff>
    </xdr:from>
    <xdr:ext cx="469744" cy="259045"/>
    <xdr:sp macro="" textlink="">
      <xdr:nvSpPr>
        <xdr:cNvPr id="185" name="n_2aveValue【体育館・プール】&#10;一人当たり面積">
          <a:extLst>
            <a:ext uri="{FF2B5EF4-FFF2-40B4-BE49-F238E27FC236}">
              <a16:creationId xmlns:a16="http://schemas.microsoft.com/office/drawing/2014/main" xmlns="" id="{00000000-0008-0000-0F00-0000B9000000}"/>
            </a:ext>
          </a:extLst>
        </xdr:cNvPr>
        <xdr:cNvSpPr txBox="1"/>
      </xdr:nvSpPr>
      <xdr:spPr>
        <a:xfrm>
          <a:off x="8515427" y="10324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00000000-0008-0000-0F00-0000BA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00000000-0008-0000-0F00-0000BB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00000000-0008-0000-0F00-0000BC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00000000-0008-0000-0F00-0000BD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00000000-0008-0000-0F00-0000BE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90932</xdr:rowOff>
    </xdr:from>
    <xdr:to>
      <xdr:col>50</xdr:col>
      <xdr:colOff>165100</xdr:colOff>
      <xdr:row>63</xdr:row>
      <xdr:rowOff>21082</xdr:rowOff>
    </xdr:to>
    <xdr:sp macro="" textlink="">
      <xdr:nvSpPr>
        <xdr:cNvPr id="191" name="楕円 190">
          <a:extLst>
            <a:ext uri="{FF2B5EF4-FFF2-40B4-BE49-F238E27FC236}">
              <a16:creationId xmlns:a16="http://schemas.microsoft.com/office/drawing/2014/main" xmlns="" id="{00000000-0008-0000-0F00-0000BF000000}"/>
            </a:ext>
          </a:extLst>
        </xdr:cNvPr>
        <xdr:cNvSpPr/>
      </xdr:nvSpPr>
      <xdr:spPr>
        <a:xfrm>
          <a:off x="9588500" y="1072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63</xdr:row>
      <xdr:rowOff>12209</xdr:rowOff>
    </xdr:from>
    <xdr:ext cx="469744" cy="259045"/>
    <xdr:sp macro="" textlink="">
      <xdr:nvSpPr>
        <xdr:cNvPr id="192" name="n_1mainValue【体育館・プール】&#10;一人当たり面積">
          <a:extLst>
            <a:ext uri="{FF2B5EF4-FFF2-40B4-BE49-F238E27FC236}">
              <a16:creationId xmlns:a16="http://schemas.microsoft.com/office/drawing/2014/main" xmlns="" id="{00000000-0008-0000-0F00-0000C0000000}"/>
            </a:ext>
          </a:extLst>
        </xdr:cNvPr>
        <xdr:cNvSpPr txBox="1"/>
      </xdr:nvSpPr>
      <xdr:spPr>
        <a:xfrm>
          <a:off x="9391727" y="1081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3" name="正方形/長方形 192">
          <a:extLst>
            <a:ext uri="{FF2B5EF4-FFF2-40B4-BE49-F238E27FC236}">
              <a16:creationId xmlns:a16="http://schemas.microsoft.com/office/drawing/2014/main" xmlns="" id="{00000000-0008-0000-0F00-0000C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4" name="正方形/長方形 193">
          <a:extLst>
            <a:ext uri="{FF2B5EF4-FFF2-40B4-BE49-F238E27FC236}">
              <a16:creationId xmlns:a16="http://schemas.microsoft.com/office/drawing/2014/main" xmlns="" id="{00000000-0008-0000-0F00-0000C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5" name="正方形/長方形 194">
          <a:extLst>
            <a:ext uri="{FF2B5EF4-FFF2-40B4-BE49-F238E27FC236}">
              <a16:creationId xmlns:a16="http://schemas.microsoft.com/office/drawing/2014/main" xmlns="" id="{00000000-0008-0000-0F00-0000C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6" name="正方形/長方形 195">
          <a:extLst>
            <a:ext uri="{FF2B5EF4-FFF2-40B4-BE49-F238E27FC236}">
              <a16:creationId xmlns:a16="http://schemas.microsoft.com/office/drawing/2014/main" xmlns="" id="{00000000-0008-0000-0F00-0000C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7" name="正方形/長方形 196">
          <a:extLst>
            <a:ext uri="{FF2B5EF4-FFF2-40B4-BE49-F238E27FC236}">
              <a16:creationId xmlns:a16="http://schemas.microsoft.com/office/drawing/2014/main" xmlns="" id="{00000000-0008-0000-0F00-0000C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8" name="正方形/長方形 197">
          <a:extLst>
            <a:ext uri="{FF2B5EF4-FFF2-40B4-BE49-F238E27FC236}">
              <a16:creationId xmlns:a16="http://schemas.microsoft.com/office/drawing/2014/main" xmlns="" id="{00000000-0008-0000-0F00-0000C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99" name="正方形/長方形 198">
          <a:extLst>
            <a:ext uri="{FF2B5EF4-FFF2-40B4-BE49-F238E27FC236}">
              <a16:creationId xmlns:a16="http://schemas.microsoft.com/office/drawing/2014/main" xmlns="" id="{00000000-0008-0000-0F00-0000C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0" name="正方形/長方形 199">
          <a:extLst>
            <a:ext uri="{FF2B5EF4-FFF2-40B4-BE49-F238E27FC236}">
              <a16:creationId xmlns:a16="http://schemas.microsoft.com/office/drawing/2014/main" xmlns="" id="{00000000-0008-0000-0F00-0000C8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1" name="テキスト ボックス 200">
          <a:extLst>
            <a:ext uri="{FF2B5EF4-FFF2-40B4-BE49-F238E27FC236}">
              <a16:creationId xmlns:a16="http://schemas.microsoft.com/office/drawing/2014/main" xmlns="" id="{00000000-0008-0000-0F00-0000C9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2" name="直線コネクタ 201">
          <a:extLst>
            <a:ext uri="{FF2B5EF4-FFF2-40B4-BE49-F238E27FC236}">
              <a16:creationId xmlns:a16="http://schemas.microsoft.com/office/drawing/2014/main" xmlns="" id="{00000000-0008-0000-0F00-0000CA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3" name="テキスト ボックス 202">
          <a:extLst>
            <a:ext uri="{FF2B5EF4-FFF2-40B4-BE49-F238E27FC236}">
              <a16:creationId xmlns:a16="http://schemas.microsoft.com/office/drawing/2014/main" xmlns="" id="{00000000-0008-0000-0F00-0000CB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04" name="直線コネクタ 203">
          <a:extLst>
            <a:ext uri="{FF2B5EF4-FFF2-40B4-BE49-F238E27FC236}">
              <a16:creationId xmlns:a16="http://schemas.microsoft.com/office/drawing/2014/main" xmlns="" id="{00000000-0008-0000-0F00-0000CC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05" name="テキスト ボックス 204">
          <a:extLst>
            <a:ext uri="{FF2B5EF4-FFF2-40B4-BE49-F238E27FC236}">
              <a16:creationId xmlns:a16="http://schemas.microsoft.com/office/drawing/2014/main" xmlns="" id="{00000000-0008-0000-0F00-0000CD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06" name="直線コネクタ 205">
          <a:extLst>
            <a:ext uri="{FF2B5EF4-FFF2-40B4-BE49-F238E27FC236}">
              <a16:creationId xmlns:a16="http://schemas.microsoft.com/office/drawing/2014/main" xmlns="" id="{00000000-0008-0000-0F00-0000CE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07" name="テキスト ボックス 206">
          <a:extLst>
            <a:ext uri="{FF2B5EF4-FFF2-40B4-BE49-F238E27FC236}">
              <a16:creationId xmlns:a16="http://schemas.microsoft.com/office/drawing/2014/main" xmlns="" id="{00000000-0008-0000-0F00-0000CF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08" name="直線コネクタ 207">
          <a:extLst>
            <a:ext uri="{FF2B5EF4-FFF2-40B4-BE49-F238E27FC236}">
              <a16:creationId xmlns:a16="http://schemas.microsoft.com/office/drawing/2014/main" xmlns="" id="{00000000-0008-0000-0F00-0000D0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09" name="テキスト ボックス 208">
          <a:extLst>
            <a:ext uri="{FF2B5EF4-FFF2-40B4-BE49-F238E27FC236}">
              <a16:creationId xmlns:a16="http://schemas.microsoft.com/office/drawing/2014/main" xmlns="" id="{00000000-0008-0000-0F00-0000D1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10" name="直線コネクタ 209">
          <a:extLst>
            <a:ext uri="{FF2B5EF4-FFF2-40B4-BE49-F238E27FC236}">
              <a16:creationId xmlns:a16="http://schemas.microsoft.com/office/drawing/2014/main" xmlns="" id="{00000000-0008-0000-0F00-0000D2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11" name="テキスト ボックス 210">
          <a:extLst>
            <a:ext uri="{FF2B5EF4-FFF2-40B4-BE49-F238E27FC236}">
              <a16:creationId xmlns:a16="http://schemas.microsoft.com/office/drawing/2014/main" xmlns="" id="{00000000-0008-0000-0F00-0000D3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12" name="直線コネクタ 211">
          <a:extLst>
            <a:ext uri="{FF2B5EF4-FFF2-40B4-BE49-F238E27FC236}">
              <a16:creationId xmlns:a16="http://schemas.microsoft.com/office/drawing/2014/main" xmlns="" id="{00000000-0008-0000-0F00-0000D4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13" name="テキスト ボックス 212">
          <a:extLst>
            <a:ext uri="{FF2B5EF4-FFF2-40B4-BE49-F238E27FC236}">
              <a16:creationId xmlns:a16="http://schemas.microsoft.com/office/drawing/2014/main" xmlns="" id="{00000000-0008-0000-0F00-0000D5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xmlns="" id="{00000000-0008-0000-0F00-0000D6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xmlns="" id="{00000000-0008-0000-0F00-0000D7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xmlns="" id="{00000000-0008-0000-0F00-0000D8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91439</xdr:rowOff>
    </xdr:from>
    <xdr:to>
      <xdr:col>24</xdr:col>
      <xdr:colOff>62865</xdr:colOff>
      <xdr:row>85</xdr:row>
      <xdr:rowOff>118111</xdr:rowOff>
    </xdr:to>
    <xdr:cxnSp macro="">
      <xdr:nvCxnSpPr>
        <xdr:cNvPr id="217" name="直線コネクタ 216">
          <a:extLst>
            <a:ext uri="{FF2B5EF4-FFF2-40B4-BE49-F238E27FC236}">
              <a16:creationId xmlns:a16="http://schemas.microsoft.com/office/drawing/2014/main" xmlns="" id="{00000000-0008-0000-0F00-0000D9000000}"/>
            </a:ext>
          </a:extLst>
        </xdr:cNvPr>
        <xdr:cNvCxnSpPr/>
      </xdr:nvCxnSpPr>
      <xdr:spPr>
        <a:xfrm flipV="1">
          <a:off x="4634865" y="13464539"/>
          <a:ext cx="0" cy="1226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121938</xdr:rowOff>
    </xdr:from>
    <xdr:ext cx="405111" cy="259045"/>
    <xdr:sp macro="" textlink="">
      <xdr:nvSpPr>
        <xdr:cNvPr id="218" name="【福祉施設】&#10;有形固定資産減価償却率最小値テキスト">
          <a:extLst>
            <a:ext uri="{FF2B5EF4-FFF2-40B4-BE49-F238E27FC236}">
              <a16:creationId xmlns:a16="http://schemas.microsoft.com/office/drawing/2014/main" xmlns="" id="{00000000-0008-0000-0F00-0000DA000000}"/>
            </a:ext>
          </a:extLst>
        </xdr:cNvPr>
        <xdr:cNvSpPr txBox="1"/>
      </xdr:nvSpPr>
      <xdr:spPr>
        <a:xfrm>
          <a:off x="4673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118111</xdr:rowOff>
    </xdr:from>
    <xdr:to>
      <xdr:col>24</xdr:col>
      <xdr:colOff>152400</xdr:colOff>
      <xdr:row>85</xdr:row>
      <xdr:rowOff>118111</xdr:rowOff>
    </xdr:to>
    <xdr:cxnSp macro="">
      <xdr:nvCxnSpPr>
        <xdr:cNvPr id="219" name="直線コネクタ 218">
          <a:extLst>
            <a:ext uri="{FF2B5EF4-FFF2-40B4-BE49-F238E27FC236}">
              <a16:creationId xmlns:a16="http://schemas.microsoft.com/office/drawing/2014/main" xmlns="" id="{00000000-0008-0000-0F00-0000DB000000}"/>
            </a:ext>
          </a:extLst>
        </xdr:cNvPr>
        <xdr:cNvCxnSpPr/>
      </xdr:nvCxnSpPr>
      <xdr:spPr>
        <a:xfrm>
          <a:off x="4546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38116</xdr:rowOff>
    </xdr:from>
    <xdr:ext cx="405111" cy="259045"/>
    <xdr:sp macro="" textlink="">
      <xdr:nvSpPr>
        <xdr:cNvPr id="220" name="【福祉施設】&#10;有形固定資産減価償却率最大値テキスト">
          <a:extLst>
            <a:ext uri="{FF2B5EF4-FFF2-40B4-BE49-F238E27FC236}">
              <a16:creationId xmlns:a16="http://schemas.microsoft.com/office/drawing/2014/main" xmlns="" id="{00000000-0008-0000-0F00-0000DC000000}"/>
            </a:ext>
          </a:extLst>
        </xdr:cNvPr>
        <xdr:cNvSpPr txBox="1"/>
      </xdr:nvSpPr>
      <xdr:spPr>
        <a:xfrm>
          <a:off x="4673600" y="13239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91439</xdr:rowOff>
    </xdr:from>
    <xdr:to>
      <xdr:col>24</xdr:col>
      <xdr:colOff>152400</xdr:colOff>
      <xdr:row>78</xdr:row>
      <xdr:rowOff>91439</xdr:rowOff>
    </xdr:to>
    <xdr:cxnSp macro="">
      <xdr:nvCxnSpPr>
        <xdr:cNvPr id="221" name="直線コネクタ 220">
          <a:extLst>
            <a:ext uri="{FF2B5EF4-FFF2-40B4-BE49-F238E27FC236}">
              <a16:creationId xmlns:a16="http://schemas.microsoft.com/office/drawing/2014/main" xmlns="" id="{00000000-0008-0000-0F00-0000DD000000}"/>
            </a:ext>
          </a:extLst>
        </xdr:cNvPr>
        <xdr:cNvCxnSpPr/>
      </xdr:nvCxnSpPr>
      <xdr:spPr>
        <a:xfrm>
          <a:off x="4546600" y="13464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32402</xdr:rowOff>
    </xdr:from>
    <xdr:ext cx="405111" cy="259045"/>
    <xdr:sp macro="" textlink="">
      <xdr:nvSpPr>
        <xdr:cNvPr id="222" name="【福祉施設】&#10;有形固定資産減価償却率平均値テキスト">
          <a:extLst>
            <a:ext uri="{FF2B5EF4-FFF2-40B4-BE49-F238E27FC236}">
              <a16:creationId xmlns:a16="http://schemas.microsoft.com/office/drawing/2014/main" xmlns="" id="{00000000-0008-0000-0F00-0000DE000000}"/>
            </a:ext>
          </a:extLst>
        </xdr:cNvPr>
        <xdr:cNvSpPr txBox="1"/>
      </xdr:nvSpPr>
      <xdr:spPr>
        <a:xfrm>
          <a:off x="4673600" y="140913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53975</xdr:rowOff>
    </xdr:from>
    <xdr:to>
      <xdr:col>24</xdr:col>
      <xdr:colOff>114300</xdr:colOff>
      <xdr:row>82</xdr:row>
      <xdr:rowOff>155575</xdr:rowOff>
    </xdr:to>
    <xdr:sp macro="" textlink="">
      <xdr:nvSpPr>
        <xdr:cNvPr id="223" name="フローチャート: 判断 222">
          <a:extLst>
            <a:ext uri="{FF2B5EF4-FFF2-40B4-BE49-F238E27FC236}">
              <a16:creationId xmlns:a16="http://schemas.microsoft.com/office/drawing/2014/main" xmlns="" id="{00000000-0008-0000-0F00-0000DF000000}"/>
            </a:ext>
          </a:extLst>
        </xdr:cNvPr>
        <xdr:cNvSpPr/>
      </xdr:nvSpPr>
      <xdr:spPr>
        <a:xfrm>
          <a:off x="4584700" y="1411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8255</xdr:rowOff>
    </xdr:from>
    <xdr:to>
      <xdr:col>20</xdr:col>
      <xdr:colOff>38100</xdr:colOff>
      <xdr:row>82</xdr:row>
      <xdr:rowOff>109855</xdr:rowOff>
    </xdr:to>
    <xdr:sp macro="" textlink="">
      <xdr:nvSpPr>
        <xdr:cNvPr id="224" name="フローチャート: 判断 223">
          <a:extLst>
            <a:ext uri="{FF2B5EF4-FFF2-40B4-BE49-F238E27FC236}">
              <a16:creationId xmlns:a16="http://schemas.microsoft.com/office/drawing/2014/main" xmlns="" id="{00000000-0008-0000-0F00-0000E0000000}"/>
            </a:ext>
          </a:extLst>
        </xdr:cNvPr>
        <xdr:cNvSpPr/>
      </xdr:nvSpPr>
      <xdr:spPr>
        <a:xfrm>
          <a:off x="3746500" y="1406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80</xdr:row>
      <xdr:rowOff>126382</xdr:rowOff>
    </xdr:from>
    <xdr:ext cx="405111" cy="259045"/>
    <xdr:sp macro="" textlink="">
      <xdr:nvSpPr>
        <xdr:cNvPr id="225" name="n_1aveValue【福祉施設】&#10;有形固定資産減価償却率">
          <a:extLst>
            <a:ext uri="{FF2B5EF4-FFF2-40B4-BE49-F238E27FC236}">
              <a16:creationId xmlns:a16="http://schemas.microsoft.com/office/drawing/2014/main" xmlns="" id="{00000000-0008-0000-0F00-0000E1000000}"/>
            </a:ext>
          </a:extLst>
        </xdr:cNvPr>
        <xdr:cNvSpPr txBox="1"/>
      </xdr:nvSpPr>
      <xdr:spPr>
        <a:xfrm>
          <a:off x="3582044" y="1384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52070</xdr:rowOff>
    </xdr:from>
    <xdr:to>
      <xdr:col>15</xdr:col>
      <xdr:colOff>101600</xdr:colOff>
      <xdr:row>82</xdr:row>
      <xdr:rowOff>153670</xdr:rowOff>
    </xdr:to>
    <xdr:sp macro="" textlink="">
      <xdr:nvSpPr>
        <xdr:cNvPr id="226" name="フローチャート: 判断 225">
          <a:extLst>
            <a:ext uri="{FF2B5EF4-FFF2-40B4-BE49-F238E27FC236}">
              <a16:creationId xmlns:a16="http://schemas.microsoft.com/office/drawing/2014/main" xmlns="" id="{00000000-0008-0000-0F00-0000E2000000}"/>
            </a:ext>
          </a:extLst>
        </xdr:cNvPr>
        <xdr:cNvSpPr/>
      </xdr:nvSpPr>
      <xdr:spPr>
        <a:xfrm>
          <a:off x="2857500" y="1411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170197</xdr:rowOff>
    </xdr:from>
    <xdr:ext cx="405111" cy="259045"/>
    <xdr:sp macro="" textlink="">
      <xdr:nvSpPr>
        <xdr:cNvPr id="227" name="n_2aveValue【福祉施設】&#10;有形固定資産減価償却率">
          <a:extLst>
            <a:ext uri="{FF2B5EF4-FFF2-40B4-BE49-F238E27FC236}">
              <a16:creationId xmlns:a16="http://schemas.microsoft.com/office/drawing/2014/main" xmlns="" id="{00000000-0008-0000-0F00-0000E3000000}"/>
            </a:ext>
          </a:extLst>
        </xdr:cNvPr>
        <xdr:cNvSpPr txBox="1"/>
      </xdr:nvSpPr>
      <xdr:spPr>
        <a:xfrm>
          <a:off x="2705744" y="13886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00000000-0008-0000-0F00-0000E4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00000000-0008-0000-0F00-0000E5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00000000-0008-0000-0F00-0000E6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00000000-0008-0000-0F00-0000E7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00000000-0008-0000-0F00-0000E8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84</xdr:row>
      <xdr:rowOff>21589</xdr:rowOff>
    </xdr:from>
    <xdr:to>
      <xdr:col>20</xdr:col>
      <xdr:colOff>38100</xdr:colOff>
      <xdr:row>84</xdr:row>
      <xdr:rowOff>123189</xdr:rowOff>
    </xdr:to>
    <xdr:sp macro="" textlink="">
      <xdr:nvSpPr>
        <xdr:cNvPr id="233" name="楕円 232">
          <a:extLst>
            <a:ext uri="{FF2B5EF4-FFF2-40B4-BE49-F238E27FC236}">
              <a16:creationId xmlns:a16="http://schemas.microsoft.com/office/drawing/2014/main" xmlns="" id="{00000000-0008-0000-0F00-0000E9000000}"/>
            </a:ext>
          </a:extLst>
        </xdr:cNvPr>
        <xdr:cNvSpPr/>
      </xdr:nvSpPr>
      <xdr:spPr>
        <a:xfrm>
          <a:off x="3746500" y="1442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84</xdr:row>
      <xdr:rowOff>114316</xdr:rowOff>
    </xdr:from>
    <xdr:ext cx="405111" cy="259045"/>
    <xdr:sp macro="" textlink="">
      <xdr:nvSpPr>
        <xdr:cNvPr id="234" name="n_1mainValue【福祉施設】&#10;有形固定資産減価償却率">
          <a:extLst>
            <a:ext uri="{FF2B5EF4-FFF2-40B4-BE49-F238E27FC236}">
              <a16:creationId xmlns:a16="http://schemas.microsoft.com/office/drawing/2014/main" xmlns="" id="{00000000-0008-0000-0F00-0000EA000000}"/>
            </a:ext>
          </a:extLst>
        </xdr:cNvPr>
        <xdr:cNvSpPr txBox="1"/>
      </xdr:nvSpPr>
      <xdr:spPr>
        <a:xfrm>
          <a:off x="3582044" y="1451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xmlns="" id="{00000000-0008-0000-0F00-0000EB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xmlns="" id="{00000000-0008-0000-0F00-0000EC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xmlns="" id="{00000000-0008-0000-0F00-0000ED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xmlns="" id="{00000000-0008-0000-0F00-0000EE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xmlns="" id="{00000000-0008-0000-0F00-0000EF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xmlns="" id="{00000000-0008-0000-0F00-0000F0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xmlns="" id="{00000000-0008-0000-0F00-0000F1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xmlns="" id="{00000000-0008-0000-0F00-0000F2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xmlns="" id="{00000000-0008-0000-0F00-0000F3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xmlns="" id="{00000000-0008-0000-0F00-0000F4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xmlns="" id="{00000000-0008-0000-0F00-0000F500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xmlns="" id="{00000000-0008-0000-0F00-0000F600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xmlns="" id="{00000000-0008-0000-0F00-0000F700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xmlns="" id="{00000000-0008-0000-0F00-0000F800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xmlns="" id="{00000000-0008-0000-0F00-0000F900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xmlns="" id="{00000000-0008-0000-0F00-0000FA00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xmlns="" id="{00000000-0008-0000-0F00-0000FB00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xmlns="" id="{00000000-0008-0000-0F00-0000FC00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xmlns="" id="{00000000-0008-0000-0F00-0000FD00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xmlns="" id="{00000000-0008-0000-0F00-0000FE00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xmlns="" id="{00000000-0008-0000-0F00-0000F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xmlns="" id="{00000000-0008-0000-0F00-000000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xmlns="" id="{00000000-0008-0000-0F00-000001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138430</xdr:rowOff>
    </xdr:from>
    <xdr:to>
      <xdr:col>54</xdr:col>
      <xdr:colOff>189865</xdr:colOff>
      <xdr:row>86</xdr:row>
      <xdr:rowOff>67311</xdr:rowOff>
    </xdr:to>
    <xdr:cxnSp macro="">
      <xdr:nvCxnSpPr>
        <xdr:cNvPr id="258" name="直線コネクタ 257">
          <a:extLst>
            <a:ext uri="{FF2B5EF4-FFF2-40B4-BE49-F238E27FC236}">
              <a16:creationId xmlns:a16="http://schemas.microsoft.com/office/drawing/2014/main" xmlns="" id="{00000000-0008-0000-0F00-000002010000}"/>
            </a:ext>
          </a:extLst>
        </xdr:cNvPr>
        <xdr:cNvCxnSpPr/>
      </xdr:nvCxnSpPr>
      <xdr:spPr>
        <a:xfrm flipV="1">
          <a:off x="10476865" y="13340080"/>
          <a:ext cx="0" cy="1471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71138</xdr:rowOff>
    </xdr:from>
    <xdr:ext cx="469744" cy="259045"/>
    <xdr:sp macro="" textlink="">
      <xdr:nvSpPr>
        <xdr:cNvPr id="259" name="【福祉施設】&#10;一人当たり面積最小値テキスト">
          <a:extLst>
            <a:ext uri="{FF2B5EF4-FFF2-40B4-BE49-F238E27FC236}">
              <a16:creationId xmlns:a16="http://schemas.microsoft.com/office/drawing/2014/main" xmlns="" id="{00000000-0008-0000-0F00-000003010000}"/>
            </a:ext>
          </a:extLst>
        </xdr:cNvPr>
        <xdr:cNvSpPr txBox="1"/>
      </xdr:nvSpPr>
      <xdr:spPr>
        <a:xfrm>
          <a:off x="10515600"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67311</xdr:rowOff>
    </xdr:from>
    <xdr:to>
      <xdr:col>55</xdr:col>
      <xdr:colOff>88900</xdr:colOff>
      <xdr:row>86</xdr:row>
      <xdr:rowOff>67311</xdr:rowOff>
    </xdr:to>
    <xdr:cxnSp macro="">
      <xdr:nvCxnSpPr>
        <xdr:cNvPr id="260" name="直線コネクタ 259">
          <a:extLst>
            <a:ext uri="{FF2B5EF4-FFF2-40B4-BE49-F238E27FC236}">
              <a16:creationId xmlns:a16="http://schemas.microsoft.com/office/drawing/2014/main" xmlns="" id="{00000000-0008-0000-0F00-000004010000}"/>
            </a:ext>
          </a:extLst>
        </xdr:cNvPr>
        <xdr:cNvCxnSpPr/>
      </xdr:nvCxnSpPr>
      <xdr:spPr>
        <a:xfrm>
          <a:off x="10388600" y="14812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85107</xdr:rowOff>
    </xdr:from>
    <xdr:ext cx="469744" cy="259045"/>
    <xdr:sp macro="" textlink="">
      <xdr:nvSpPr>
        <xdr:cNvPr id="261" name="【福祉施設】&#10;一人当たり面積最大値テキスト">
          <a:extLst>
            <a:ext uri="{FF2B5EF4-FFF2-40B4-BE49-F238E27FC236}">
              <a16:creationId xmlns:a16="http://schemas.microsoft.com/office/drawing/2014/main" xmlns="" id="{00000000-0008-0000-0F00-000005010000}"/>
            </a:ext>
          </a:extLst>
        </xdr:cNvPr>
        <xdr:cNvSpPr txBox="1"/>
      </xdr:nvSpPr>
      <xdr:spPr>
        <a:xfrm>
          <a:off x="10515600" y="13115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138430</xdr:rowOff>
    </xdr:from>
    <xdr:to>
      <xdr:col>55</xdr:col>
      <xdr:colOff>88900</xdr:colOff>
      <xdr:row>77</xdr:row>
      <xdr:rowOff>138430</xdr:rowOff>
    </xdr:to>
    <xdr:cxnSp macro="">
      <xdr:nvCxnSpPr>
        <xdr:cNvPr id="262" name="直線コネクタ 261">
          <a:extLst>
            <a:ext uri="{FF2B5EF4-FFF2-40B4-BE49-F238E27FC236}">
              <a16:creationId xmlns:a16="http://schemas.microsoft.com/office/drawing/2014/main" xmlns="" id="{00000000-0008-0000-0F00-000006010000}"/>
            </a:ext>
          </a:extLst>
        </xdr:cNvPr>
        <xdr:cNvCxnSpPr/>
      </xdr:nvCxnSpPr>
      <xdr:spPr>
        <a:xfrm>
          <a:off x="10388600" y="13340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27957</xdr:rowOff>
    </xdr:from>
    <xdr:ext cx="469744" cy="259045"/>
    <xdr:sp macro="" textlink="">
      <xdr:nvSpPr>
        <xdr:cNvPr id="263" name="【福祉施設】&#10;一人当たり面積平均値テキスト">
          <a:extLst>
            <a:ext uri="{FF2B5EF4-FFF2-40B4-BE49-F238E27FC236}">
              <a16:creationId xmlns:a16="http://schemas.microsoft.com/office/drawing/2014/main" xmlns="" id="{00000000-0008-0000-0F00-000007010000}"/>
            </a:ext>
          </a:extLst>
        </xdr:cNvPr>
        <xdr:cNvSpPr txBox="1"/>
      </xdr:nvSpPr>
      <xdr:spPr>
        <a:xfrm>
          <a:off x="10515600" y="144297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49530</xdr:rowOff>
    </xdr:from>
    <xdr:to>
      <xdr:col>55</xdr:col>
      <xdr:colOff>50800</xdr:colOff>
      <xdr:row>84</xdr:row>
      <xdr:rowOff>151130</xdr:rowOff>
    </xdr:to>
    <xdr:sp macro="" textlink="">
      <xdr:nvSpPr>
        <xdr:cNvPr id="264" name="フローチャート: 判断 263">
          <a:extLst>
            <a:ext uri="{FF2B5EF4-FFF2-40B4-BE49-F238E27FC236}">
              <a16:creationId xmlns:a16="http://schemas.microsoft.com/office/drawing/2014/main" xmlns="" id="{00000000-0008-0000-0F00-000008010000}"/>
            </a:ext>
          </a:extLst>
        </xdr:cNvPr>
        <xdr:cNvSpPr/>
      </xdr:nvSpPr>
      <xdr:spPr>
        <a:xfrm>
          <a:off x="10426700" y="1445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138430</xdr:rowOff>
    </xdr:from>
    <xdr:to>
      <xdr:col>50</xdr:col>
      <xdr:colOff>165100</xdr:colOff>
      <xdr:row>84</xdr:row>
      <xdr:rowOff>68580</xdr:rowOff>
    </xdr:to>
    <xdr:sp macro="" textlink="">
      <xdr:nvSpPr>
        <xdr:cNvPr id="265" name="フローチャート: 判断 264">
          <a:extLst>
            <a:ext uri="{FF2B5EF4-FFF2-40B4-BE49-F238E27FC236}">
              <a16:creationId xmlns:a16="http://schemas.microsoft.com/office/drawing/2014/main" xmlns="" id="{00000000-0008-0000-0F00-000009010000}"/>
            </a:ext>
          </a:extLst>
        </xdr:cNvPr>
        <xdr:cNvSpPr/>
      </xdr:nvSpPr>
      <xdr:spPr>
        <a:xfrm>
          <a:off x="9588500" y="1436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59707</xdr:rowOff>
    </xdr:from>
    <xdr:ext cx="469744" cy="259045"/>
    <xdr:sp macro="" textlink="">
      <xdr:nvSpPr>
        <xdr:cNvPr id="266" name="n_1aveValue【福祉施設】&#10;一人当たり面積">
          <a:extLst>
            <a:ext uri="{FF2B5EF4-FFF2-40B4-BE49-F238E27FC236}">
              <a16:creationId xmlns:a16="http://schemas.microsoft.com/office/drawing/2014/main" xmlns="" id="{00000000-0008-0000-0F00-00000A010000}"/>
            </a:ext>
          </a:extLst>
        </xdr:cNvPr>
        <xdr:cNvSpPr txBox="1"/>
      </xdr:nvSpPr>
      <xdr:spPr>
        <a:xfrm>
          <a:off x="9391727" y="14461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110489</xdr:rowOff>
    </xdr:from>
    <xdr:to>
      <xdr:col>46</xdr:col>
      <xdr:colOff>38100</xdr:colOff>
      <xdr:row>85</xdr:row>
      <xdr:rowOff>40639</xdr:rowOff>
    </xdr:to>
    <xdr:sp macro="" textlink="">
      <xdr:nvSpPr>
        <xdr:cNvPr id="267" name="フローチャート: 判断 266">
          <a:extLst>
            <a:ext uri="{FF2B5EF4-FFF2-40B4-BE49-F238E27FC236}">
              <a16:creationId xmlns:a16="http://schemas.microsoft.com/office/drawing/2014/main" xmlns="" id="{00000000-0008-0000-0F00-00000B010000}"/>
            </a:ext>
          </a:extLst>
        </xdr:cNvPr>
        <xdr:cNvSpPr/>
      </xdr:nvSpPr>
      <xdr:spPr>
        <a:xfrm>
          <a:off x="8699500" y="1451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57166</xdr:rowOff>
    </xdr:from>
    <xdr:ext cx="469744" cy="259045"/>
    <xdr:sp macro="" textlink="">
      <xdr:nvSpPr>
        <xdr:cNvPr id="268" name="n_2aveValue【福祉施設】&#10;一人当たり面積">
          <a:extLst>
            <a:ext uri="{FF2B5EF4-FFF2-40B4-BE49-F238E27FC236}">
              <a16:creationId xmlns:a16="http://schemas.microsoft.com/office/drawing/2014/main" xmlns="" id="{00000000-0008-0000-0F00-00000C010000}"/>
            </a:ext>
          </a:extLst>
        </xdr:cNvPr>
        <xdr:cNvSpPr txBox="1"/>
      </xdr:nvSpPr>
      <xdr:spPr>
        <a:xfrm>
          <a:off x="8515427" y="14287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00000000-0008-0000-0F00-00000D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00000000-0008-0000-0F00-00000E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00000000-0008-0000-0F00-00000F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00000000-0008-0000-0F00-00001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00000000-0008-0000-0F00-00001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133350</xdr:rowOff>
    </xdr:from>
    <xdr:to>
      <xdr:col>50</xdr:col>
      <xdr:colOff>165100</xdr:colOff>
      <xdr:row>84</xdr:row>
      <xdr:rowOff>63500</xdr:rowOff>
    </xdr:to>
    <xdr:sp macro="" textlink="">
      <xdr:nvSpPr>
        <xdr:cNvPr id="274" name="楕円 273">
          <a:extLst>
            <a:ext uri="{FF2B5EF4-FFF2-40B4-BE49-F238E27FC236}">
              <a16:creationId xmlns:a16="http://schemas.microsoft.com/office/drawing/2014/main" xmlns="" id="{00000000-0008-0000-0F00-000012010000}"/>
            </a:ext>
          </a:extLst>
        </xdr:cNvPr>
        <xdr:cNvSpPr/>
      </xdr:nvSpPr>
      <xdr:spPr>
        <a:xfrm>
          <a:off x="9588500" y="1436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82</xdr:row>
      <xdr:rowOff>80027</xdr:rowOff>
    </xdr:from>
    <xdr:ext cx="469744" cy="259045"/>
    <xdr:sp macro="" textlink="">
      <xdr:nvSpPr>
        <xdr:cNvPr id="275" name="n_1mainValue【福祉施設】&#10;一人当たり面積">
          <a:extLst>
            <a:ext uri="{FF2B5EF4-FFF2-40B4-BE49-F238E27FC236}">
              <a16:creationId xmlns:a16="http://schemas.microsoft.com/office/drawing/2014/main" xmlns="" id="{00000000-0008-0000-0F00-000013010000}"/>
            </a:ext>
          </a:extLst>
        </xdr:cNvPr>
        <xdr:cNvSpPr txBox="1"/>
      </xdr:nvSpPr>
      <xdr:spPr>
        <a:xfrm>
          <a:off x="93917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xmlns="" id="{00000000-0008-0000-0F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xmlns="" id="{00000000-0008-0000-0F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xmlns="" id="{00000000-0008-0000-0F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xmlns="" id="{00000000-0008-0000-0F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xmlns="" id="{00000000-0008-0000-0F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xmlns="" id="{00000000-0008-0000-0F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xmlns="" id="{00000000-0008-0000-0F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xmlns="" id="{00000000-0008-0000-0F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xmlns="" id="{00000000-0008-0000-0F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xmlns="" id="{00000000-0008-0000-0F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86" name="直線コネクタ 285">
          <a:extLst>
            <a:ext uri="{FF2B5EF4-FFF2-40B4-BE49-F238E27FC236}">
              <a16:creationId xmlns:a16="http://schemas.microsoft.com/office/drawing/2014/main" xmlns="" id="{00000000-0008-0000-0F00-00001E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87" name="テキスト ボックス 286">
          <a:extLst>
            <a:ext uri="{FF2B5EF4-FFF2-40B4-BE49-F238E27FC236}">
              <a16:creationId xmlns:a16="http://schemas.microsoft.com/office/drawing/2014/main" xmlns="" id="{00000000-0008-0000-0F00-00001F010000}"/>
            </a:ext>
          </a:extLst>
        </xdr:cNvPr>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8" name="直線コネクタ 287">
          <a:extLst>
            <a:ext uri="{FF2B5EF4-FFF2-40B4-BE49-F238E27FC236}">
              <a16:creationId xmlns:a16="http://schemas.microsoft.com/office/drawing/2014/main" xmlns="" id="{00000000-0008-0000-0F00-000020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89" name="テキスト ボックス 288">
          <a:extLst>
            <a:ext uri="{FF2B5EF4-FFF2-40B4-BE49-F238E27FC236}">
              <a16:creationId xmlns:a16="http://schemas.microsoft.com/office/drawing/2014/main" xmlns="" id="{00000000-0008-0000-0F00-000021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0" name="直線コネクタ 289">
          <a:extLst>
            <a:ext uri="{FF2B5EF4-FFF2-40B4-BE49-F238E27FC236}">
              <a16:creationId xmlns:a16="http://schemas.microsoft.com/office/drawing/2014/main" xmlns="" id="{00000000-0008-0000-0F00-000022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1" name="テキスト ボックス 290">
          <a:extLst>
            <a:ext uri="{FF2B5EF4-FFF2-40B4-BE49-F238E27FC236}">
              <a16:creationId xmlns:a16="http://schemas.microsoft.com/office/drawing/2014/main" xmlns="" id="{00000000-0008-0000-0F00-000023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2" name="直線コネクタ 291">
          <a:extLst>
            <a:ext uri="{FF2B5EF4-FFF2-40B4-BE49-F238E27FC236}">
              <a16:creationId xmlns:a16="http://schemas.microsoft.com/office/drawing/2014/main" xmlns="" id="{00000000-0008-0000-0F00-000024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3" name="テキスト ボックス 292">
          <a:extLst>
            <a:ext uri="{FF2B5EF4-FFF2-40B4-BE49-F238E27FC236}">
              <a16:creationId xmlns:a16="http://schemas.microsoft.com/office/drawing/2014/main" xmlns="" id="{00000000-0008-0000-0F00-000025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4" name="直線コネクタ 293">
          <a:extLst>
            <a:ext uri="{FF2B5EF4-FFF2-40B4-BE49-F238E27FC236}">
              <a16:creationId xmlns:a16="http://schemas.microsoft.com/office/drawing/2014/main" xmlns="" id="{00000000-0008-0000-0F00-000026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5" name="テキスト ボックス 294">
          <a:extLst>
            <a:ext uri="{FF2B5EF4-FFF2-40B4-BE49-F238E27FC236}">
              <a16:creationId xmlns:a16="http://schemas.microsoft.com/office/drawing/2014/main" xmlns="" id="{00000000-0008-0000-0F00-000027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6" name="直線コネクタ 295">
          <a:extLst>
            <a:ext uri="{FF2B5EF4-FFF2-40B4-BE49-F238E27FC236}">
              <a16:creationId xmlns:a16="http://schemas.microsoft.com/office/drawing/2014/main" xmlns="" id="{00000000-0008-0000-0F00-000028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97" name="テキスト ボックス 296">
          <a:extLst>
            <a:ext uri="{FF2B5EF4-FFF2-40B4-BE49-F238E27FC236}">
              <a16:creationId xmlns:a16="http://schemas.microsoft.com/office/drawing/2014/main" xmlns="" id="{00000000-0008-0000-0F00-000029010000}"/>
            </a:ext>
          </a:extLst>
        </xdr:cNvPr>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8" name="直線コネクタ 297">
          <a:extLst>
            <a:ext uri="{FF2B5EF4-FFF2-40B4-BE49-F238E27FC236}">
              <a16:creationId xmlns:a16="http://schemas.microsoft.com/office/drawing/2014/main" xmlns="" id="{00000000-0008-0000-0F00-00002A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99" name="テキスト ボックス 298">
          <a:extLst>
            <a:ext uri="{FF2B5EF4-FFF2-40B4-BE49-F238E27FC236}">
              <a16:creationId xmlns:a16="http://schemas.microsoft.com/office/drawing/2014/main" xmlns="" id="{00000000-0008-0000-0F00-00002B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xmlns="" id="{00000000-0008-0000-0F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50074</xdr:rowOff>
    </xdr:to>
    <xdr:cxnSp macro="">
      <xdr:nvCxnSpPr>
        <xdr:cNvPr id="301" name="直線コネクタ 300">
          <a:extLst>
            <a:ext uri="{FF2B5EF4-FFF2-40B4-BE49-F238E27FC236}">
              <a16:creationId xmlns:a16="http://schemas.microsoft.com/office/drawing/2014/main" xmlns="" id="{00000000-0008-0000-0F00-00002D010000}"/>
            </a:ext>
          </a:extLst>
        </xdr:cNvPr>
        <xdr:cNvCxnSpPr/>
      </xdr:nvCxnSpPr>
      <xdr:spPr>
        <a:xfrm flipV="1">
          <a:off x="4634865" y="17090571"/>
          <a:ext cx="0" cy="14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53901</xdr:rowOff>
    </xdr:from>
    <xdr:ext cx="340478" cy="259045"/>
    <xdr:sp macro="" textlink="">
      <xdr:nvSpPr>
        <xdr:cNvPr id="302" name="【市民会館】&#10;有形固定資産減価償却率最小値テキスト">
          <a:extLst>
            <a:ext uri="{FF2B5EF4-FFF2-40B4-BE49-F238E27FC236}">
              <a16:creationId xmlns:a16="http://schemas.microsoft.com/office/drawing/2014/main" xmlns="" id="{00000000-0008-0000-0F00-00002E010000}"/>
            </a:ext>
          </a:extLst>
        </xdr:cNvPr>
        <xdr:cNvSpPr txBox="1"/>
      </xdr:nvSpPr>
      <xdr:spPr>
        <a:xfrm>
          <a:off x="4673600" y="185705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50074</xdr:rowOff>
    </xdr:from>
    <xdr:to>
      <xdr:col>24</xdr:col>
      <xdr:colOff>152400</xdr:colOff>
      <xdr:row>108</xdr:row>
      <xdr:rowOff>50074</xdr:rowOff>
    </xdr:to>
    <xdr:cxnSp macro="">
      <xdr:nvCxnSpPr>
        <xdr:cNvPr id="303" name="直線コネクタ 302">
          <a:extLst>
            <a:ext uri="{FF2B5EF4-FFF2-40B4-BE49-F238E27FC236}">
              <a16:creationId xmlns:a16="http://schemas.microsoft.com/office/drawing/2014/main" xmlns="" id="{00000000-0008-0000-0F00-00002F010000}"/>
            </a:ext>
          </a:extLst>
        </xdr:cNvPr>
        <xdr:cNvCxnSpPr/>
      </xdr:nvCxnSpPr>
      <xdr:spPr>
        <a:xfrm>
          <a:off x="4546600" y="18566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04" name="【市民会館】&#10;有形固定資産減価償却率最大値テキスト">
          <a:extLst>
            <a:ext uri="{FF2B5EF4-FFF2-40B4-BE49-F238E27FC236}">
              <a16:creationId xmlns:a16="http://schemas.microsoft.com/office/drawing/2014/main" xmlns="" id="{00000000-0008-0000-0F00-000030010000}"/>
            </a:ext>
          </a:extLst>
        </xdr:cNvPr>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05" name="直線コネクタ 304">
          <a:extLst>
            <a:ext uri="{FF2B5EF4-FFF2-40B4-BE49-F238E27FC236}">
              <a16:creationId xmlns:a16="http://schemas.microsoft.com/office/drawing/2014/main" xmlns="" id="{00000000-0008-0000-0F00-000031010000}"/>
            </a:ext>
          </a:extLst>
        </xdr:cNvPr>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7093</xdr:rowOff>
    </xdr:from>
    <xdr:ext cx="405111" cy="259045"/>
    <xdr:sp macro="" textlink="">
      <xdr:nvSpPr>
        <xdr:cNvPr id="306" name="【市民会館】&#10;有形固定資産減価償却率平均値テキスト">
          <a:extLst>
            <a:ext uri="{FF2B5EF4-FFF2-40B4-BE49-F238E27FC236}">
              <a16:creationId xmlns:a16="http://schemas.microsoft.com/office/drawing/2014/main" xmlns="" id="{00000000-0008-0000-0F00-000032010000}"/>
            </a:ext>
          </a:extLst>
        </xdr:cNvPr>
        <xdr:cNvSpPr txBox="1"/>
      </xdr:nvSpPr>
      <xdr:spPr>
        <a:xfrm>
          <a:off x="4673600" y="178378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28666</xdr:rowOff>
    </xdr:from>
    <xdr:to>
      <xdr:col>24</xdr:col>
      <xdr:colOff>114300</xdr:colOff>
      <xdr:row>104</xdr:row>
      <xdr:rowOff>130266</xdr:rowOff>
    </xdr:to>
    <xdr:sp macro="" textlink="">
      <xdr:nvSpPr>
        <xdr:cNvPr id="307" name="フローチャート: 判断 306">
          <a:extLst>
            <a:ext uri="{FF2B5EF4-FFF2-40B4-BE49-F238E27FC236}">
              <a16:creationId xmlns:a16="http://schemas.microsoft.com/office/drawing/2014/main" xmlns="" id="{00000000-0008-0000-0F00-000033010000}"/>
            </a:ext>
          </a:extLst>
        </xdr:cNvPr>
        <xdr:cNvSpPr/>
      </xdr:nvSpPr>
      <xdr:spPr>
        <a:xfrm>
          <a:off x="45847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169092</xdr:rowOff>
    </xdr:from>
    <xdr:to>
      <xdr:col>20</xdr:col>
      <xdr:colOff>38100</xdr:colOff>
      <xdr:row>104</xdr:row>
      <xdr:rowOff>99242</xdr:rowOff>
    </xdr:to>
    <xdr:sp macro="" textlink="">
      <xdr:nvSpPr>
        <xdr:cNvPr id="308" name="フローチャート: 判断 307">
          <a:extLst>
            <a:ext uri="{FF2B5EF4-FFF2-40B4-BE49-F238E27FC236}">
              <a16:creationId xmlns:a16="http://schemas.microsoft.com/office/drawing/2014/main" xmlns="" id="{00000000-0008-0000-0F00-000034010000}"/>
            </a:ext>
          </a:extLst>
        </xdr:cNvPr>
        <xdr:cNvSpPr/>
      </xdr:nvSpPr>
      <xdr:spPr>
        <a:xfrm>
          <a:off x="37465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90369</xdr:rowOff>
    </xdr:from>
    <xdr:ext cx="405111" cy="259045"/>
    <xdr:sp macro="" textlink="">
      <xdr:nvSpPr>
        <xdr:cNvPr id="309" name="n_1aveValue【市民会館】&#10;有形固定資産減価償却率">
          <a:extLst>
            <a:ext uri="{FF2B5EF4-FFF2-40B4-BE49-F238E27FC236}">
              <a16:creationId xmlns:a16="http://schemas.microsoft.com/office/drawing/2014/main" xmlns="" id="{00000000-0008-0000-0F00-000035010000}"/>
            </a:ext>
          </a:extLst>
        </xdr:cNvPr>
        <xdr:cNvSpPr txBox="1"/>
      </xdr:nvSpPr>
      <xdr:spPr>
        <a:xfrm>
          <a:off x="3582044" y="17921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104</xdr:row>
      <xdr:rowOff>151130</xdr:rowOff>
    </xdr:from>
    <xdr:to>
      <xdr:col>15</xdr:col>
      <xdr:colOff>101600</xdr:colOff>
      <xdr:row>105</xdr:row>
      <xdr:rowOff>81280</xdr:rowOff>
    </xdr:to>
    <xdr:sp macro="" textlink="">
      <xdr:nvSpPr>
        <xdr:cNvPr id="310" name="フローチャート: 判断 309">
          <a:extLst>
            <a:ext uri="{FF2B5EF4-FFF2-40B4-BE49-F238E27FC236}">
              <a16:creationId xmlns:a16="http://schemas.microsoft.com/office/drawing/2014/main" xmlns="" id="{00000000-0008-0000-0F00-000036010000}"/>
            </a:ext>
          </a:extLst>
        </xdr:cNvPr>
        <xdr:cNvSpPr/>
      </xdr:nvSpPr>
      <xdr:spPr>
        <a:xfrm>
          <a:off x="2857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103</xdr:row>
      <xdr:rowOff>97807</xdr:rowOff>
    </xdr:from>
    <xdr:ext cx="405111" cy="259045"/>
    <xdr:sp macro="" textlink="">
      <xdr:nvSpPr>
        <xdr:cNvPr id="311" name="n_2aveValue【市民会館】&#10;有形固定資産減価償却率">
          <a:extLst>
            <a:ext uri="{FF2B5EF4-FFF2-40B4-BE49-F238E27FC236}">
              <a16:creationId xmlns:a16="http://schemas.microsoft.com/office/drawing/2014/main" xmlns="" id="{00000000-0008-0000-0F00-000037010000}"/>
            </a:ext>
          </a:extLst>
        </xdr:cNvPr>
        <xdr:cNvSpPr txBox="1"/>
      </xdr:nvSpPr>
      <xdr:spPr>
        <a:xfrm>
          <a:off x="2705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xmlns="" id="{00000000-0008-0000-0F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xmlns="" id="{00000000-0008-0000-0F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F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xmlns="" id="{00000000-0008-0000-0F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F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101</xdr:row>
      <xdr:rowOff>147864</xdr:rowOff>
    </xdr:from>
    <xdr:to>
      <xdr:col>20</xdr:col>
      <xdr:colOff>38100</xdr:colOff>
      <xdr:row>102</xdr:row>
      <xdr:rowOff>78014</xdr:rowOff>
    </xdr:to>
    <xdr:sp macro="" textlink="">
      <xdr:nvSpPr>
        <xdr:cNvPr id="317" name="楕円 316">
          <a:extLst>
            <a:ext uri="{FF2B5EF4-FFF2-40B4-BE49-F238E27FC236}">
              <a16:creationId xmlns:a16="http://schemas.microsoft.com/office/drawing/2014/main" xmlns="" id="{00000000-0008-0000-0F00-00003D010000}"/>
            </a:ext>
          </a:extLst>
        </xdr:cNvPr>
        <xdr:cNvSpPr/>
      </xdr:nvSpPr>
      <xdr:spPr>
        <a:xfrm>
          <a:off x="3746500" y="1746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100</xdr:row>
      <xdr:rowOff>94541</xdr:rowOff>
    </xdr:from>
    <xdr:ext cx="405111" cy="259045"/>
    <xdr:sp macro="" textlink="">
      <xdr:nvSpPr>
        <xdr:cNvPr id="318" name="n_1mainValue【市民会館】&#10;有形固定資産減価償却率">
          <a:extLst>
            <a:ext uri="{FF2B5EF4-FFF2-40B4-BE49-F238E27FC236}">
              <a16:creationId xmlns:a16="http://schemas.microsoft.com/office/drawing/2014/main" xmlns="" id="{00000000-0008-0000-0F00-00003E010000}"/>
            </a:ext>
          </a:extLst>
        </xdr:cNvPr>
        <xdr:cNvSpPr txBox="1"/>
      </xdr:nvSpPr>
      <xdr:spPr>
        <a:xfrm>
          <a:off x="3582044" y="17239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19" name="正方形/長方形 318">
          <a:extLst>
            <a:ext uri="{FF2B5EF4-FFF2-40B4-BE49-F238E27FC236}">
              <a16:creationId xmlns:a16="http://schemas.microsoft.com/office/drawing/2014/main" xmlns="" id="{00000000-0008-0000-0F00-00003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0" name="正方形/長方形 319">
          <a:extLst>
            <a:ext uri="{FF2B5EF4-FFF2-40B4-BE49-F238E27FC236}">
              <a16:creationId xmlns:a16="http://schemas.microsoft.com/office/drawing/2014/main" xmlns="" id="{00000000-0008-0000-0F00-00004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1" name="正方形/長方形 320">
          <a:extLst>
            <a:ext uri="{FF2B5EF4-FFF2-40B4-BE49-F238E27FC236}">
              <a16:creationId xmlns:a16="http://schemas.microsoft.com/office/drawing/2014/main" xmlns="" id="{00000000-0008-0000-0F00-00004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2" name="正方形/長方形 321">
          <a:extLst>
            <a:ext uri="{FF2B5EF4-FFF2-40B4-BE49-F238E27FC236}">
              <a16:creationId xmlns:a16="http://schemas.microsoft.com/office/drawing/2014/main" xmlns="" id="{00000000-0008-0000-0F00-00004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3" name="正方形/長方形 322">
          <a:extLst>
            <a:ext uri="{FF2B5EF4-FFF2-40B4-BE49-F238E27FC236}">
              <a16:creationId xmlns:a16="http://schemas.microsoft.com/office/drawing/2014/main" xmlns="" id="{00000000-0008-0000-0F00-00004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4" name="正方形/長方形 323">
          <a:extLst>
            <a:ext uri="{FF2B5EF4-FFF2-40B4-BE49-F238E27FC236}">
              <a16:creationId xmlns:a16="http://schemas.microsoft.com/office/drawing/2014/main" xmlns="" id="{00000000-0008-0000-0F00-00004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25" name="正方形/長方形 324">
          <a:extLst>
            <a:ext uri="{FF2B5EF4-FFF2-40B4-BE49-F238E27FC236}">
              <a16:creationId xmlns:a16="http://schemas.microsoft.com/office/drawing/2014/main" xmlns="" id="{00000000-0008-0000-0F00-00004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6" name="正方形/長方形 325">
          <a:extLst>
            <a:ext uri="{FF2B5EF4-FFF2-40B4-BE49-F238E27FC236}">
              <a16:creationId xmlns:a16="http://schemas.microsoft.com/office/drawing/2014/main" xmlns="" id="{00000000-0008-0000-0F00-00004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27" name="テキスト ボックス 326">
          <a:extLst>
            <a:ext uri="{FF2B5EF4-FFF2-40B4-BE49-F238E27FC236}">
              <a16:creationId xmlns:a16="http://schemas.microsoft.com/office/drawing/2014/main" xmlns="" id="{00000000-0008-0000-0F00-00004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28" name="直線コネクタ 327">
          <a:extLst>
            <a:ext uri="{FF2B5EF4-FFF2-40B4-BE49-F238E27FC236}">
              <a16:creationId xmlns:a16="http://schemas.microsoft.com/office/drawing/2014/main" xmlns="" id="{00000000-0008-0000-0F00-00004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29" name="直線コネクタ 328">
          <a:extLst>
            <a:ext uri="{FF2B5EF4-FFF2-40B4-BE49-F238E27FC236}">
              <a16:creationId xmlns:a16="http://schemas.microsoft.com/office/drawing/2014/main" xmlns="" id="{00000000-0008-0000-0F00-000049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30" name="テキスト ボックス 329">
          <a:extLst>
            <a:ext uri="{FF2B5EF4-FFF2-40B4-BE49-F238E27FC236}">
              <a16:creationId xmlns:a16="http://schemas.microsoft.com/office/drawing/2014/main" xmlns="" id="{00000000-0008-0000-0F00-00004A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31" name="直線コネクタ 330">
          <a:extLst>
            <a:ext uri="{FF2B5EF4-FFF2-40B4-BE49-F238E27FC236}">
              <a16:creationId xmlns:a16="http://schemas.microsoft.com/office/drawing/2014/main" xmlns="" id="{00000000-0008-0000-0F00-00004B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32" name="テキスト ボックス 331">
          <a:extLst>
            <a:ext uri="{FF2B5EF4-FFF2-40B4-BE49-F238E27FC236}">
              <a16:creationId xmlns:a16="http://schemas.microsoft.com/office/drawing/2014/main" xmlns="" id="{00000000-0008-0000-0F00-00004C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33" name="直線コネクタ 332">
          <a:extLst>
            <a:ext uri="{FF2B5EF4-FFF2-40B4-BE49-F238E27FC236}">
              <a16:creationId xmlns:a16="http://schemas.microsoft.com/office/drawing/2014/main" xmlns="" id="{00000000-0008-0000-0F00-00004D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34" name="テキスト ボックス 333">
          <a:extLst>
            <a:ext uri="{FF2B5EF4-FFF2-40B4-BE49-F238E27FC236}">
              <a16:creationId xmlns:a16="http://schemas.microsoft.com/office/drawing/2014/main" xmlns="" id="{00000000-0008-0000-0F00-00004E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35" name="直線コネクタ 334">
          <a:extLst>
            <a:ext uri="{FF2B5EF4-FFF2-40B4-BE49-F238E27FC236}">
              <a16:creationId xmlns:a16="http://schemas.microsoft.com/office/drawing/2014/main" xmlns="" id="{00000000-0008-0000-0F00-00004F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36" name="テキスト ボックス 335">
          <a:extLst>
            <a:ext uri="{FF2B5EF4-FFF2-40B4-BE49-F238E27FC236}">
              <a16:creationId xmlns:a16="http://schemas.microsoft.com/office/drawing/2014/main" xmlns="" id="{00000000-0008-0000-0F00-000050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37" name="直線コネクタ 336">
          <a:extLst>
            <a:ext uri="{FF2B5EF4-FFF2-40B4-BE49-F238E27FC236}">
              <a16:creationId xmlns:a16="http://schemas.microsoft.com/office/drawing/2014/main" xmlns="" id="{00000000-0008-0000-0F00-000051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38" name="テキスト ボックス 337">
          <a:extLst>
            <a:ext uri="{FF2B5EF4-FFF2-40B4-BE49-F238E27FC236}">
              <a16:creationId xmlns:a16="http://schemas.microsoft.com/office/drawing/2014/main" xmlns="" id="{00000000-0008-0000-0F00-000052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39" name="直線コネクタ 338">
          <a:extLst>
            <a:ext uri="{FF2B5EF4-FFF2-40B4-BE49-F238E27FC236}">
              <a16:creationId xmlns:a16="http://schemas.microsoft.com/office/drawing/2014/main" xmlns="" id="{00000000-0008-0000-0F00-000053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40" name="テキスト ボックス 339">
          <a:extLst>
            <a:ext uri="{FF2B5EF4-FFF2-40B4-BE49-F238E27FC236}">
              <a16:creationId xmlns:a16="http://schemas.microsoft.com/office/drawing/2014/main" xmlns="" id="{00000000-0008-0000-0F00-000054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41" name="【市民会館】&#10;一人当たり面積グラフ枠">
          <a:extLst>
            <a:ext uri="{FF2B5EF4-FFF2-40B4-BE49-F238E27FC236}">
              <a16:creationId xmlns:a16="http://schemas.microsoft.com/office/drawing/2014/main" xmlns="" id="{00000000-0008-0000-0F00-000055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1524</xdr:rowOff>
    </xdr:from>
    <xdr:to>
      <xdr:col>54</xdr:col>
      <xdr:colOff>189865</xdr:colOff>
      <xdr:row>108</xdr:row>
      <xdr:rowOff>121158</xdr:rowOff>
    </xdr:to>
    <xdr:cxnSp macro="">
      <xdr:nvCxnSpPr>
        <xdr:cNvPr id="342" name="直線コネクタ 341">
          <a:extLst>
            <a:ext uri="{FF2B5EF4-FFF2-40B4-BE49-F238E27FC236}">
              <a16:creationId xmlns:a16="http://schemas.microsoft.com/office/drawing/2014/main" xmlns="" id="{00000000-0008-0000-0F00-000056010000}"/>
            </a:ext>
          </a:extLst>
        </xdr:cNvPr>
        <xdr:cNvCxnSpPr/>
      </xdr:nvCxnSpPr>
      <xdr:spPr>
        <a:xfrm flipV="1">
          <a:off x="10476865" y="17317974"/>
          <a:ext cx="0" cy="13197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124985</xdr:rowOff>
    </xdr:from>
    <xdr:ext cx="469744" cy="259045"/>
    <xdr:sp macro="" textlink="">
      <xdr:nvSpPr>
        <xdr:cNvPr id="343" name="【市民会館】&#10;一人当たり面積最小値テキスト">
          <a:extLst>
            <a:ext uri="{FF2B5EF4-FFF2-40B4-BE49-F238E27FC236}">
              <a16:creationId xmlns:a16="http://schemas.microsoft.com/office/drawing/2014/main" xmlns="" id="{00000000-0008-0000-0F00-000057010000}"/>
            </a:ext>
          </a:extLst>
        </xdr:cNvPr>
        <xdr:cNvSpPr txBox="1"/>
      </xdr:nvSpPr>
      <xdr:spPr>
        <a:xfrm>
          <a:off x="10515600" y="186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121158</xdr:rowOff>
    </xdr:from>
    <xdr:to>
      <xdr:col>55</xdr:col>
      <xdr:colOff>88900</xdr:colOff>
      <xdr:row>108</xdr:row>
      <xdr:rowOff>121158</xdr:rowOff>
    </xdr:to>
    <xdr:cxnSp macro="">
      <xdr:nvCxnSpPr>
        <xdr:cNvPr id="344" name="直線コネクタ 343">
          <a:extLst>
            <a:ext uri="{FF2B5EF4-FFF2-40B4-BE49-F238E27FC236}">
              <a16:creationId xmlns:a16="http://schemas.microsoft.com/office/drawing/2014/main" xmlns="" id="{00000000-0008-0000-0F00-000058010000}"/>
            </a:ext>
          </a:extLst>
        </xdr:cNvPr>
        <xdr:cNvCxnSpPr/>
      </xdr:nvCxnSpPr>
      <xdr:spPr>
        <a:xfrm>
          <a:off x="10388600" y="18637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119651</xdr:rowOff>
    </xdr:from>
    <xdr:ext cx="469744" cy="259045"/>
    <xdr:sp macro="" textlink="">
      <xdr:nvSpPr>
        <xdr:cNvPr id="345" name="【市民会館】&#10;一人当たり面積最大値テキスト">
          <a:extLst>
            <a:ext uri="{FF2B5EF4-FFF2-40B4-BE49-F238E27FC236}">
              <a16:creationId xmlns:a16="http://schemas.microsoft.com/office/drawing/2014/main" xmlns="" id="{00000000-0008-0000-0F00-000059010000}"/>
            </a:ext>
          </a:extLst>
        </xdr:cNvPr>
        <xdr:cNvSpPr txBox="1"/>
      </xdr:nvSpPr>
      <xdr:spPr>
        <a:xfrm>
          <a:off x="10515600" y="1709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1524</xdr:rowOff>
    </xdr:from>
    <xdr:to>
      <xdr:col>55</xdr:col>
      <xdr:colOff>88900</xdr:colOff>
      <xdr:row>101</xdr:row>
      <xdr:rowOff>1524</xdr:rowOff>
    </xdr:to>
    <xdr:cxnSp macro="">
      <xdr:nvCxnSpPr>
        <xdr:cNvPr id="346" name="直線コネクタ 345">
          <a:extLst>
            <a:ext uri="{FF2B5EF4-FFF2-40B4-BE49-F238E27FC236}">
              <a16:creationId xmlns:a16="http://schemas.microsoft.com/office/drawing/2014/main" xmlns="" id="{00000000-0008-0000-0F00-00005A010000}"/>
            </a:ext>
          </a:extLst>
        </xdr:cNvPr>
        <xdr:cNvCxnSpPr/>
      </xdr:nvCxnSpPr>
      <xdr:spPr>
        <a:xfrm>
          <a:off x="10388600" y="1731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47262</xdr:rowOff>
    </xdr:from>
    <xdr:ext cx="469744" cy="259045"/>
    <xdr:sp macro="" textlink="">
      <xdr:nvSpPr>
        <xdr:cNvPr id="347" name="【市民会館】&#10;一人当たり面積平均値テキスト">
          <a:extLst>
            <a:ext uri="{FF2B5EF4-FFF2-40B4-BE49-F238E27FC236}">
              <a16:creationId xmlns:a16="http://schemas.microsoft.com/office/drawing/2014/main" xmlns="" id="{00000000-0008-0000-0F00-00005B010000}"/>
            </a:ext>
          </a:extLst>
        </xdr:cNvPr>
        <xdr:cNvSpPr txBox="1"/>
      </xdr:nvSpPr>
      <xdr:spPr>
        <a:xfrm>
          <a:off x="10515600" y="1822096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68835</xdr:rowOff>
    </xdr:from>
    <xdr:to>
      <xdr:col>55</xdr:col>
      <xdr:colOff>50800</xdr:colOff>
      <xdr:row>106</xdr:row>
      <xdr:rowOff>170435</xdr:rowOff>
    </xdr:to>
    <xdr:sp macro="" textlink="">
      <xdr:nvSpPr>
        <xdr:cNvPr id="348" name="フローチャート: 判断 347">
          <a:extLst>
            <a:ext uri="{FF2B5EF4-FFF2-40B4-BE49-F238E27FC236}">
              <a16:creationId xmlns:a16="http://schemas.microsoft.com/office/drawing/2014/main" xmlns="" id="{00000000-0008-0000-0F00-00005C010000}"/>
            </a:ext>
          </a:extLst>
        </xdr:cNvPr>
        <xdr:cNvSpPr/>
      </xdr:nvSpPr>
      <xdr:spPr>
        <a:xfrm>
          <a:off x="10426700" y="1824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98552</xdr:rowOff>
    </xdr:from>
    <xdr:to>
      <xdr:col>50</xdr:col>
      <xdr:colOff>165100</xdr:colOff>
      <xdr:row>107</xdr:row>
      <xdr:rowOff>28702</xdr:rowOff>
    </xdr:to>
    <xdr:sp macro="" textlink="">
      <xdr:nvSpPr>
        <xdr:cNvPr id="349" name="フローチャート: 判断 348">
          <a:extLst>
            <a:ext uri="{FF2B5EF4-FFF2-40B4-BE49-F238E27FC236}">
              <a16:creationId xmlns:a16="http://schemas.microsoft.com/office/drawing/2014/main" xmlns="" id="{00000000-0008-0000-0F00-00005D010000}"/>
            </a:ext>
          </a:extLst>
        </xdr:cNvPr>
        <xdr:cNvSpPr/>
      </xdr:nvSpPr>
      <xdr:spPr>
        <a:xfrm>
          <a:off x="9588500" y="1827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45229</xdr:rowOff>
    </xdr:from>
    <xdr:ext cx="469744" cy="259045"/>
    <xdr:sp macro="" textlink="">
      <xdr:nvSpPr>
        <xdr:cNvPr id="350" name="n_1aveValue【市民会館】&#10;一人当たり面積">
          <a:extLst>
            <a:ext uri="{FF2B5EF4-FFF2-40B4-BE49-F238E27FC236}">
              <a16:creationId xmlns:a16="http://schemas.microsoft.com/office/drawing/2014/main" xmlns="" id="{00000000-0008-0000-0F00-00005E010000}"/>
            </a:ext>
          </a:extLst>
        </xdr:cNvPr>
        <xdr:cNvSpPr txBox="1"/>
      </xdr:nvSpPr>
      <xdr:spPr>
        <a:xfrm>
          <a:off x="9391727" y="18047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106</xdr:row>
      <xdr:rowOff>148082</xdr:rowOff>
    </xdr:from>
    <xdr:to>
      <xdr:col>46</xdr:col>
      <xdr:colOff>38100</xdr:colOff>
      <xdr:row>107</xdr:row>
      <xdr:rowOff>78232</xdr:rowOff>
    </xdr:to>
    <xdr:sp macro="" textlink="">
      <xdr:nvSpPr>
        <xdr:cNvPr id="351" name="フローチャート: 判断 350">
          <a:extLst>
            <a:ext uri="{FF2B5EF4-FFF2-40B4-BE49-F238E27FC236}">
              <a16:creationId xmlns:a16="http://schemas.microsoft.com/office/drawing/2014/main" xmlns="" id="{00000000-0008-0000-0F00-00005F010000}"/>
            </a:ext>
          </a:extLst>
        </xdr:cNvPr>
        <xdr:cNvSpPr/>
      </xdr:nvSpPr>
      <xdr:spPr>
        <a:xfrm>
          <a:off x="8699500" y="18321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94759</xdr:rowOff>
    </xdr:from>
    <xdr:ext cx="469744" cy="259045"/>
    <xdr:sp macro="" textlink="">
      <xdr:nvSpPr>
        <xdr:cNvPr id="352" name="n_2aveValue【市民会館】&#10;一人当たり面積">
          <a:extLst>
            <a:ext uri="{FF2B5EF4-FFF2-40B4-BE49-F238E27FC236}">
              <a16:creationId xmlns:a16="http://schemas.microsoft.com/office/drawing/2014/main" xmlns="" id="{00000000-0008-0000-0F00-000060010000}"/>
            </a:ext>
          </a:extLst>
        </xdr:cNvPr>
        <xdr:cNvSpPr txBox="1"/>
      </xdr:nvSpPr>
      <xdr:spPr>
        <a:xfrm>
          <a:off x="8515427" y="18097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53" name="テキスト ボックス 352">
          <a:extLst>
            <a:ext uri="{FF2B5EF4-FFF2-40B4-BE49-F238E27FC236}">
              <a16:creationId xmlns:a16="http://schemas.microsoft.com/office/drawing/2014/main" xmlns="" id="{00000000-0008-0000-0F00-000061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54" name="テキスト ボックス 353">
          <a:extLst>
            <a:ext uri="{FF2B5EF4-FFF2-40B4-BE49-F238E27FC236}">
              <a16:creationId xmlns:a16="http://schemas.microsoft.com/office/drawing/2014/main" xmlns="" id="{00000000-0008-0000-0F00-000062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xmlns="" id="{00000000-0008-0000-0F00-000063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xmlns="" id="{00000000-0008-0000-0F00-000064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xmlns="" id="{00000000-0008-0000-0F00-000065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130556</xdr:rowOff>
    </xdr:from>
    <xdr:to>
      <xdr:col>50</xdr:col>
      <xdr:colOff>165100</xdr:colOff>
      <xdr:row>108</xdr:row>
      <xdr:rowOff>60706</xdr:rowOff>
    </xdr:to>
    <xdr:sp macro="" textlink="">
      <xdr:nvSpPr>
        <xdr:cNvPr id="358" name="楕円 357">
          <a:extLst>
            <a:ext uri="{FF2B5EF4-FFF2-40B4-BE49-F238E27FC236}">
              <a16:creationId xmlns:a16="http://schemas.microsoft.com/office/drawing/2014/main" xmlns="" id="{00000000-0008-0000-0F00-000066010000}"/>
            </a:ext>
          </a:extLst>
        </xdr:cNvPr>
        <xdr:cNvSpPr/>
      </xdr:nvSpPr>
      <xdr:spPr>
        <a:xfrm>
          <a:off x="9588500" y="18475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108</xdr:row>
      <xdr:rowOff>51833</xdr:rowOff>
    </xdr:from>
    <xdr:ext cx="469744" cy="259045"/>
    <xdr:sp macro="" textlink="">
      <xdr:nvSpPr>
        <xdr:cNvPr id="359" name="n_1mainValue【市民会館】&#10;一人当たり面積">
          <a:extLst>
            <a:ext uri="{FF2B5EF4-FFF2-40B4-BE49-F238E27FC236}">
              <a16:creationId xmlns:a16="http://schemas.microsoft.com/office/drawing/2014/main" xmlns="" id="{00000000-0008-0000-0F00-000067010000}"/>
            </a:ext>
          </a:extLst>
        </xdr:cNvPr>
        <xdr:cNvSpPr txBox="1"/>
      </xdr:nvSpPr>
      <xdr:spPr>
        <a:xfrm>
          <a:off x="9391727" y="18568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60" name="正方形/長方形 359">
          <a:extLst>
            <a:ext uri="{FF2B5EF4-FFF2-40B4-BE49-F238E27FC236}">
              <a16:creationId xmlns:a16="http://schemas.microsoft.com/office/drawing/2014/main" xmlns="" id="{00000000-0008-0000-0F00-00006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1" name="正方形/長方形 360">
          <a:extLst>
            <a:ext uri="{FF2B5EF4-FFF2-40B4-BE49-F238E27FC236}">
              <a16:creationId xmlns:a16="http://schemas.microsoft.com/office/drawing/2014/main" xmlns="" id="{00000000-0008-0000-0F00-00006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2" name="正方形/長方形 361">
          <a:extLst>
            <a:ext uri="{FF2B5EF4-FFF2-40B4-BE49-F238E27FC236}">
              <a16:creationId xmlns:a16="http://schemas.microsoft.com/office/drawing/2014/main" xmlns="" id="{00000000-0008-0000-0F00-00006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63" name="正方形/長方形 362">
          <a:extLst>
            <a:ext uri="{FF2B5EF4-FFF2-40B4-BE49-F238E27FC236}">
              <a16:creationId xmlns:a16="http://schemas.microsoft.com/office/drawing/2014/main" xmlns="" id="{00000000-0008-0000-0F00-00006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4" name="正方形/長方形 363">
          <a:extLst>
            <a:ext uri="{FF2B5EF4-FFF2-40B4-BE49-F238E27FC236}">
              <a16:creationId xmlns:a16="http://schemas.microsoft.com/office/drawing/2014/main" xmlns="" id="{00000000-0008-0000-0F00-00006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5" name="正方形/長方形 364">
          <a:extLst>
            <a:ext uri="{FF2B5EF4-FFF2-40B4-BE49-F238E27FC236}">
              <a16:creationId xmlns:a16="http://schemas.microsoft.com/office/drawing/2014/main" xmlns="" id="{00000000-0008-0000-0F00-00006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6" name="正方形/長方形 365">
          <a:extLst>
            <a:ext uri="{FF2B5EF4-FFF2-40B4-BE49-F238E27FC236}">
              <a16:creationId xmlns:a16="http://schemas.microsoft.com/office/drawing/2014/main" xmlns="" id="{00000000-0008-0000-0F00-00006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7" name="正方形/長方形 366">
          <a:extLst>
            <a:ext uri="{FF2B5EF4-FFF2-40B4-BE49-F238E27FC236}">
              <a16:creationId xmlns:a16="http://schemas.microsoft.com/office/drawing/2014/main" xmlns="" id="{00000000-0008-0000-0F00-00006F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68" name="正方形/長方形 367">
          <a:extLst>
            <a:ext uri="{FF2B5EF4-FFF2-40B4-BE49-F238E27FC236}">
              <a16:creationId xmlns:a16="http://schemas.microsoft.com/office/drawing/2014/main" xmlns="" id="{00000000-0008-0000-0F00-000070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9" name="正方形/長方形 368">
          <a:extLst>
            <a:ext uri="{FF2B5EF4-FFF2-40B4-BE49-F238E27FC236}">
              <a16:creationId xmlns:a16="http://schemas.microsoft.com/office/drawing/2014/main" xmlns="" id="{00000000-0008-0000-0F00-000071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70" name="正方形/長方形 369">
          <a:extLst>
            <a:ext uri="{FF2B5EF4-FFF2-40B4-BE49-F238E27FC236}">
              <a16:creationId xmlns:a16="http://schemas.microsoft.com/office/drawing/2014/main" xmlns="" id="{00000000-0008-0000-0F00-000072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71" name="正方形/長方形 370">
          <a:extLst>
            <a:ext uri="{FF2B5EF4-FFF2-40B4-BE49-F238E27FC236}">
              <a16:creationId xmlns:a16="http://schemas.microsoft.com/office/drawing/2014/main" xmlns="" id="{00000000-0008-0000-0F00-000073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72" name="正方形/長方形 371">
          <a:extLst>
            <a:ext uri="{FF2B5EF4-FFF2-40B4-BE49-F238E27FC236}">
              <a16:creationId xmlns:a16="http://schemas.microsoft.com/office/drawing/2014/main" xmlns="" id="{00000000-0008-0000-0F00-000074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73" name="正方形/長方形 372">
          <a:extLst>
            <a:ext uri="{FF2B5EF4-FFF2-40B4-BE49-F238E27FC236}">
              <a16:creationId xmlns:a16="http://schemas.microsoft.com/office/drawing/2014/main" xmlns="" id="{00000000-0008-0000-0F00-000075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74" name="正方形/長方形 373">
          <a:extLst>
            <a:ext uri="{FF2B5EF4-FFF2-40B4-BE49-F238E27FC236}">
              <a16:creationId xmlns:a16="http://schemas.microsoft.com/office/drawing/2014/main" xmlns="" id="{00000000-0008-0000-0F00-000076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5" name="正方形/長方形 374">
          <a:extLst>
            <a:ext uri="{FF2B5EF4-FFF2-40B4-BE49-F238E27FC236}">
              <a16:creationId xmlns:a16="http://schemas.microsoft.com/office/drawing/2014/main" xmlns="" id="{00000000-0008-0000-0F00-000077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76" name="正方形/長方形 375">
          <a:extLst>
            <a:ext uri="{FF2B5EF4-FFF2-40B4-BE49-F238E27FC236}">
              <a16:creationId xmlns:a16="http://schemas.microsoft.com/office/drawing/2014/main" xmlns="" id="{00000000-0008-0000-0F00-000078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7" name="正方形/長方形 376">
          <a:extLst>
            <a:ext uri="{FF2B5EF4-FFF2-40B4-BE49-F238E27FC236}">
              <a16:creationId xmlns:a16="http://schemas.microsoft.com/office/drawing/2014/main" xmlns="" id="{00000000-0008-0000-0F00-000079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8" name="正方形/長方形 377">
          <a:extLst>
            <a:ext uri="{FF2B5EF4-FFF2-40B4-BE49-F238E27FC236}">
              <a16:creationId xmlns:a16="http://schemas.microsoft.com/office/drawing/2014/main" xmlns="" id="{00000000-0008-0000-0F00-00007A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9" name="正方形/長方形 378">
          <a:extLst>
            <a:ext uri="{FF2B5EF4-FFF2-40B4-BE49-F238E27FC236}">
              <a16:creationId xmlns:a16="http://schemas.microsoft.com/office/drawing/2014/main" xmlns="" id="{00000000-0008-0000-0F00-00007B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0" name="正方形/長方形 379">
          <a:extLst>
            <a:ext uri="{FF2B5EF4-FFF2-40B4-BE49-F238E27FC236}">
              <a16:creationId xmlns:a16="http://schemas.microsoft.com/office/drawing/2014/main" xmlns="" id="{00000000-0008-0000-0F00-00007C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1" name="正方形/長方形 380">
          <a:extLst>
            <a:ext uri="{FF2B5EF4-FFF2-40B4-BE49-F238E27FC236}">
              <a16:creationId xmlns:a16="http://schemas.microsoft.com/office/drawing/2014/main" xmlns="" id="{00000000-0008-0000-0F00-00007D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2" name="正方形/長方形 381">
          <a:extLst>
            <a:ext uri="{FF2B5EF4-FFF2-40B4-BE49-F238E27FC236}">
              <a16:creationId xmlns:a16="http://schemas.microsoft.com/office/drawing/2014/main" xmlns="" id="{00000000-0008-0000-0F00-00007E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3" name="正方形/長方形 382">
          <a:extLst>
            <a:ext uri="{FF2B5EF4-FFF2-40B4-BE49-F238E27FC236}">
              <a16:creationId xmlns:a16="http://schemas.microsoft.com/office/drawing/2014/main" xmlns="" id="{00000000-0008-0000-0F00-00007F01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84" name="正方形/長方形 383">
          <a:extLst>
            <a:ext uri="{FF2B5EF4-FFF2-40B4-BE49-F238E27FC236}">
              <a16:creationId xmlns:a16="http://schemas.microsoft.com/office/drawing/2014/main" xmlns="" id="{00000000-0008-0000-0F00-000080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85" name="正方形/長方形 384">
          <a:extLst>
            <a:ext uri="{FF2B5EF4-FFF2-40B4-BE49-F238E27FC236}">
              <a16:creationId xmlns:a16="http://schemas.microsoft.com/office/drawing/2014/main" xmlns="" id="{00000000-0008-0000-0F00-000081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6" name="正方形/長方形 385">
          <a:extLst>
            <a:ext uri="{FF2B5EF4-FFF2-40B4-BE49-F238E27FC236}">
              <a16:creationId xmlns:a16="http://schemas.microsoft.com/office/drawing/2014/main" xmlns="" id="{00000000-0008-0000-0F00-000082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7" name="正方形/長方形 386">
          <a:extLst>
            <a:ext uri="{FF2B5EF4-FFF2-40B4-BE49-F238E27FC236}">
              <a16:creationId xmlns:a16="http://schemas.microsoft.com/office/drawing/2014/main" xmlns="" id="{00000000-0008-0000-0F00-000083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8" name="正方形/長方形 387">
          <a:extLst>
            <a:ext uri="{FF2B5EF4-FFF2-40B4-BE49-F238E27FC236}">
              <a16:creationId xmlns:a16="http://schemas.microsoft.com/office/drawing/2014/main" xmlns="" id="{00000000-0008-0000-0F00-000084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9" name="正方形/長方形 388">
          <a:extLst>
            <a:ext uri="{FF2B5EF4-FFF2-40B4-BE49-F238E27FC236}">
              <a16:creationId xmlns:a16="http://schemas.microsoft.com/office/drawing/2014/main" xmlns="" id="{00000000-0008-0000-0F00-000085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90" name="正方形/長方形 389">
          <a:extLst>
            <a:ext uri="{FF2B5EF4-FFF2-40B4-BE49-F238E27FC236}">
              <a16:creationId xmlns:a16="http://schemas.microsoft.com/office/drawing/2014/main" xmlns="" id="{00000000-0008-0000-0F00-000086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1" name="正方形/長方形 390">
          <a:extLst>
            <a:ext uri="{FF2B5EF4-FFF2-40B4-BE49-F238E27FC236}">
              <a16:creationId xmlns:a16="http://schemas.microsoft.com/office/drawing/2014/main" xmlns="" id="{00000000-0008-0000-0F00-00008701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92" name="正方形/長方形 391">
          <a:extLst>
            <a:ext uri="{FF2B5EF4-FFF2-40B4-BE49-F238E27FC236}">
              <a16:creationId xmlns:a16="http://schemas.microsoft.com/office/drawing/2014/main" xmlns="" id="{00000000-0008-0000-0F00-000088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93" name="正方形/長方形 392">
          <a:extLst>
            <a:ext uri="{FF2B5EF4-FFF2-40B4-BE49-F238E27FC236}">
              <a16:creationId xmlns:a16="http://schemas.microsoft.com/office/drawing/2014/main" xmlns="" id="{00000000-0008-0000-0F00-000089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94" name="正方形/長方形 393">
          <a:extLst>
            <a:ext uri="{FF2B5EF4-FFF2-40B4-BE49-F238E27FC236}">
              <a16:creationId xmlns:a16="http://schemas.microsoft.com/office/drawing/2014/main" xmlns="" id="{00000000-0008-0000-0F00-00008A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95" name="正方形/長方形 394">
          <a:extLst>
            <a:ext uri="{FF2B5EF4-FFF2-40B4-BE49-F238E27FC236}">
              <a16:creationId xmlns:a16="http://schemas.microsoft.com/office/drawing/2014/main" xmlns="" id="{00000000-0008-0000-0F00-00008B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6" name="正方形/長方形 395">
          <a:extLst>
            <a:ext uri="{FF2B5EF4-FFF2-40B4-BE49-F238E27FC236}">
              <a16:creationId xmlns:a16="http://schemas.microsoft.com/office/drawing/2014/main" xmlns="" id="{00000000-0008-0000-0F00-00008C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7" name="正方形/長方形 396">
          <a:extLst>
            <a:ext uri="{FF2B5EF4-FFF2-40B4-BE49-F238E27FC236}">
              <a16:creationId xmlns:a16="http://schemas.microsoft.com/office/drawing/2014/main" xmlns="" id="{00000000-0008-0000-0F00-00008D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8" name="正方形/長方形 397">
          <a:extLst>
            <a:ext uri="{FF2B5EF4-FFF2-40B4-BE49-F238E27FC236}">
              <a16:creationId xmlns:a16="http://schemas.microsoft.com/office/drawing/2014/main" xmlns="" id="{00000000-0008-0000-0F00-00008E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9" name="正方形/長方形 398">
          <a:extLst>
            <a:ext uri="{FF2B5EF4-FFF2-40B4-BE49-F238E27FC236}">
              <a16:creationId xmlns:a16="http://schemas.microsoft.com/office/drawing/2014/main" xmlns="" id="{00000000-0008-0000-0F00-00008F01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00" name="テキスト ボックス 399">
          <a:extLst>
            <a:ext uri="{FF2B5EF4-FFF2-40B4-BE49-F238E27FC236}">
              <a16:creationId xmlns:a16="http://schemas.microsoft.com/office/drawing/2014/main" xmlns="" id="{00000000-0008-0000-0F00-00009001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01" name="直線コネクタ 400">
          <a:extLst>
            <a:ext uri="{FF2B5EF4-FFF2-40B4-BE49-F238E27FC236}">
              <a16:creationId xmlns:a16="http://schemas.microsoft.com/office/drawing/2014/main" xmlns="" id="{00000000-0008-0000-0F00-00009101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02" name="直線コネクタ 401">
          <a:extLst>
            <a:ext uri="{FF2B5EF4-FFF2-40B4-BE49-F238E27FC236}">
              <a16:creationId xmlns:a16="http://schemas.microsoft.com/office/drawing/2014/main" xmlns="" id="{00000000-0008-0000-0F00-00009201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03" name="テキスト ボックス 402">
          <a:extLst>
            <a:ext uri="{FF2B5EF4-FFF2-40B4-BE49-F238E27FC236}">
              <a16:creationId xmlns:a16="http://schemas.microsoft.com/office/drawing/2014/main" xmlns="" id="{00000000-0008-0000-0F00-00009301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04" name="直線コネクタ 403">
          <a:extLst>
            <a:ext uri="{FF2B5EF4-FFF2-40B4-BE49-F238E27FC236}">
              <a16:creationId xmlns:a16="http://schemas.microsoft.com/office/drawing/2014/main" xmlns="" id="{00000000-0008-0000-0F00-00009401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05" name="テキスト ボックス 404">
          <a:extLst>
            <a:ext uri="{FF2B5EF4-FFF2-40B4-BE49-F238E27FC236}">
              <a16:creationId xmlns:a16="http://schemas.microsoft.com/office/drawing/2014/main" xmlns="" id="{00000000-0008-0000-0F00-00009501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06" name="直線コネクタ 405">
          <a:extLst>
            <a:ext uri="{FF2B5EF4-FFF2-40B4-BE49-F238E27FC236}">
              <a16:creationId xmlns:a16="http://schemas.microsoft.com/office/drawing/2014/main" xmlns="" id="{00000000-0008-0000-0F00-00009601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07" name="テキスト ボックス 406">
          <a:extLst>
            <a:ext uri="{FF2B5EF4-FFF2-40B4-BE49-F238E27FC236}">
              <a16:creationId xmlns:a16="http://schemas.microsoft.com/office/drawing/2014/main" xmlns="" id="{00000000-0008-0000-0F00-00009701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08" name="直線コネクタ 407">
          <a:extLst>
            <a:ext uri="{FF2B5EF4-FFF2-40B4-BE49-F238E27FC236}">
              <a16:creationId xmlns:a16="http://schemas.microsoft.com/office/drawing/2014/main" xmlns="" id="{00000000-0008-0000-0F00-00009801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09" name="テキスト ボックス 408">
          <a:extLst>
            <a:ext uri="{FF2B5EF4-FFF2-40B4-BE49-F238E27FC236}">
              <a16:creationId xmlns:a16="http://schemas.microsoft.com/office/drawing/2014/main" xmlns="" id="{00000000-0008-0000-0F00-00009901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10" name="直線コネクタ 409">
          <a:extLst>
            <a:ext uri="{FF2B5EF4-FFF2-40B4-BE49-F238E27FC236}">
              <a16:creationId xmlns:a16="http://schemas.microsoft.com/office/drawing/2014/main" xmlns="" id="{00000000-0008-0000-0F00-00009A01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11" name="テキスト ボックス 410">
          <a:extLst>
            <a:ext uri="{FF2B5EF4-FFF2-40B4-BE49-F238E27FC236}">
              <a16:creationId xmlns:a16="http://schemas.microsoft.com/office/drawing/2014/main" xmlns="" id="{00000000-0008-0000-0F00-00009B01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12" name="直線コネクタ 411">
          <a:extLst>
            <a:ext uri="{FF2B5EF4-FFF2-40B4-BE49-F238E27FC236}">
              <a16:creationId xmlns:a16="http://schemas.microsoft.com/office/drawing/2014/main" xmlns="" id="{00000000-0008-0000-0F00-00009C01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13" name="テキスト ボックス 412">
          <a:extLst>
            <a:ext uri="{FF2B5EF4-FFF2-40B4-BE49-F238E27FC236}">
              <a16:creationId xmlns:a16="http://schemas.microsoft.com/office/drawing/2014/main" xmlns="" id="{00000000-0008-0000-0F00-00009D01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14" name="直線コネクタ 413">
          <a:extLst>
            <a:ext uri="{FF2B5EF4-FFF2-40B4-BE49-F238E27FC236}">
              <a16:creationId xmlns:a16="http://schemas.microsoft.com/office/drawing/2014/main" xmlns="" id="{00000000-0008-0000-0F00-00009E01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15" name="テキスト ボックス 414">
          <a:extLst>
            <a:ext uri="{FF2B5EF4-FFF2-40B4-BE49-F238E27FC236}">
              <a16:creationId xmlns:a16="http://schemas.microsoft.com/office/drawing/2014/main" xmlns="" id="{00000000-0008-0000-0F00-00009F01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16" name="【消防施設】&#10;有形固定資産減価償却率グラフ枠">
          <a:extLst>
            <a:ext uri="{FF2B5EF4-FFF2-40B4-BE49-F238E27FC236}">
              <a16:creationId xmlns:a16="http://schemas.microsoft.com/office/drawing/2014/main" xmlns="" id="{00000000-0008-0000-0F00-0000A001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101781</xdr:rowOff>
    </xdr:to>
    <xdr:cxnSp macro="">
      <xdr:nvCxnSpPr>
        <xdr:cNvPr id="417" name="直線コネクタ 416">
          <a:extLst>
            <a:ext uri="{FF2B5EF4-FFF2-40B4-BE49-F238E27FC236}">
              <a16:creationId xmlns:a16="http://schemas.microsoft.com/office/drawing/2014/main" xmlns="" id="{00000000-0008-0000-0F00-0000A1010000}"/>
            </a:ext>
          </a:extLst>
        </xdr:cNvPr>
        <xdr:cNvCxnSpPr/>
      </xdr:nvCxnSpPr>
      <xdr:spPr>
        <a:xfrm flipV="1">
          <a:off x="16318864" y="13280571"/>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105608</xdr:rowOff>
    </xdr:from>
    <xdr:ext cx="340478" cy="259045"/>
    <xdr:sp macro="" textlink="">
      <xdr:nvSpPr>
        <xdr:cNvPr id="418" name="【消防施設】&#10;有形固定資産減価償却率最小値テキスト">
          <a:extLst>
            <a:ext uri="{FF2B5EF4-FFF2-40B4-BE49-F238E27FC236}">
              <a16:creationId xmlns:a16="http://schemas.microsoft.com/office/drawing/2014/main" xmlns="" id="{00000000-0008-0000-0F00-0000A2010000}"/>
            </a:ext>
          </a:extLst>
        </xdr:cNvPr>
        <xdr:cNvSpPr txBox="1"/>
      </xdr:nvSpPr>
      <xdr:spPr>
        <a:xfrm>
          <a:off x="16357600" y="14850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101781</xdr:rowOff>
    </xdr:from>
    <xdr:to>
      <xdr:col>86</xdr:col>
      <xdr:colOff>25400</xdr:colOff>
      <xdr:row>86</xdr:row>
      <xdr:rowOff>101781</xdr:rowOff>
    </xdr:to>
    <xdr:cxnSp macro="">
      <xdr:nvCxnSpPr>
        <xdr:cNvPr id="419" name="直線コネクタ 418">
          <a:extLst>
            <a:ext uri="{FF2B5EF4-FFF2-40B4-BE49-F238E27FC236}">
              <a16:creationId xmlns:a16="http://schemas.microsoft.com/office/drawing/2014/main" xmlns="" id="{00000000-0008-0000-0F00-0000A3010000}"/>
            </a:ext>
          </a:extLst>
        </xdr:cNvPr>
        <xdr:cNvCxnSpPr/>
      </xdr:nvCxnSpPr>
      <xdr:spPr>
        <a:xfrm>
          <a:off x="16230600" y="14846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420" name="【消防施設】&#10;有形固定資産減価償却率最大値テキスト">
          <a:extLst>
            <a:ext uri="{FF2B5EF4-FFF2-40B4-BE49-F238E27FC236}">
              <a16:creationId xmlns:a16="http://schemas.microsoft.com/office/drawing/2014/main" xmlns="" id="{00000000-0008-0000-0F00-0000A4010000}"/>
            </a:ext>
          </a:extLst>
        </xdr:cNvPr>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421" name="直線コネクタ 420">
          <a:extLst>
            <a:ext uri="{FF2B5EF4-FFF2-40B4-BE49-F238E27FC236}">
              <a16:creationId xmlns:a16="http://schemas.microsoft.com/office/drawing/2014/main" xmlns="" id="{00000000-0008-0000-0F00-0000A5010000}"/>
            </a:ext>
          </a:extLst>
        </xdr:cNvPr>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57166</xdr:rowOff>
    </xdr:from>
    <xdr:ext cx="405111" cy="259045"/>
    <xdr:sp macro="" textlink="">
      <xdr:nvSpPr>
        <xdr:cNvPr id="422" name="【消防施設】&#10;有形固定資産減価償却率平均値テキスト">
          <a:extLst>
            <a:ext uri="{FF2B5EF4-FFF2-40B4-BE49-F238E27FC236}">
              <a16:creationId xmlns:a16="http://schemas.microsoft.com/office/drawing/2014/main" xmlns="" id="{00000000-0008-0000-0F00-0000A6010000}"/>
            </a:ext>
          </a:extLst>
        </xdr:cNvPr>
        <xdr:cNvSpPr txBox="1"/>
      </xdr:nvSpPr>
      <xdr:spPr>
        <a:xfrm>
          <a:off x="16357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78739</xdr:rowOff>
    </xdr:from>
    <xdr:to>
      <xdr:col>85</xdr:col>
      <xdr:colOff>177800</xdr:colOff>
      <xdr:row>82</xdr:row>
      <xdr:rowOff>8889</xdr:rowOff>
    </xdr:to>
    <xdr:sp macro="" textlink="">
      <xdr:nvSpPr>
        <xdr:cNvPr id="423" name="フローチャート: 判断 422">
          <a:extLst>
            <a:ext uri="{FF2B5EF4-FFF2-40B4-BE49-F238E27FC236}">
              <a16:creationId xmlns:a16="http://schemas.microsoft.com/office/drawing/2014/main" xmlns="" id="{00000000-0008-0000-0F00-0000A7010000}"/>
            </a:ext>
          </a:extLst>
        </xdr:cNvPr>
        <xdr:cNvSpPr/>
      </xdr:nvSpPr>
      <xdr:spPr>
        <a:xfrm>
          <a:off x="16268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1995</xdr:rowOff>
    </xdr:from>
    <xdr:to>
      <xdr:col>81</xdr:col>
      <xdr:colOff>101600</xdr:colOff>
      <xdr:row>81</xdr:row>
      <xdr:rowOff>103595</xdr:rowOff>
    </xdr:to>
    <xdr:sp macro="" textlink="">
      <xdr:nvSpPr>
        <xdr:cNvPr id="424" name="フローチャート: 判断 423">
          <a:extLst>
            <a:ext uri="{FF2B5EF4-FFF2-40B4-BE49-F238E27FC236}">
              <a16:creationId xmlns:a16="http://schemas.microsoft.com/office/drawing/2014/main" xmlns="" id="{00000000-0008-0000-0F00-0000A8010000}"/>
            </a:ext>
          </a:extLst>
        </xdr:cNvPr>
        <xdr:cNvSpPr/>
      </xdr:nvSpPr>
      <xdr:spPr>
        <a:xfrm>
          <a:off x="15430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81</xdr:row>
      <xdr:rowOff>94722</xdr:rowOff>
    </xdr:from>
    <xdr:ext cx="405111" cy="259045"/>
    <xdr:sp macro="" textlink="">
      <xdr:nvSpPr>
        <xdr:cNvPr id="425" name="n_1aveValue【消防施設】&#10;有形固定資産減価償却率">
          <a:extLst>
            <a:ext uri="{FF2B5EF4-FFF2-40B4-BE49-F238E27FC236}">
              <a16:creationId xmlns:a16="http://schemas.microsoft.com/office/drawing/2014/main" xmlns="" id="{00000000-0008-0000-0F00-0000A9010000}"/>
            </a:ext>
          </a:extLst>
        </xdr:cNvPr>
        <xdr:cNvSpPr txBox="1"/>
      </xdr:nvSpPr>
      <xdr:spPr>
        <a:xfrm>
          <a:off x="15266044" y="13982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81</xdr:row>
      <xdr:rowOff>3629</xdr:rowOff>
    </xdr:from>
    <xdr:to>
      <xdr:col>76</xdr:col>
      <xdr:colOff>165100</xdr:colOff>
      <xdr:row>81</xdr:row>
      <xdr:rowOff>105229</xdr:rowOff>
    </xdr:to>
    <xdr:sp macro="" textlink="">
      <xdr:nvSpPr>
        <xdr:cNvPr id="426" name="フローチャート: 判断 425">
          <a:extLst>
            <a:ext uri="{FF2B5EF4-FFF2-40B4-BE49-F238E27FC236}">
              <a16:creationId xmlns:a16="http://schemas.microsoft.com/office/drawing/2014/main" xmlns="" id="{00000000-0008-0000-0F00-0000AA010000}"/>
            </a:ext>
          </a:extLst>
        </xdr:cNvPr>
        <xdr:cNvSpPr/>
      </xdr:nvSpPr>
      <xdr:spPr>
        <a:xfrm>
          <a:off x="14541500" y="1389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121756</xdr:rowOff>
    </xdr:from>
    <xdr:ext cx="405111" cy="259045"/>
    <xdr:sp macro="" textlink="">
      <xdr:nvSpPr>
        <xdr:cNvPr id="427" name="n_2aveValue【消防施設】&#10;有形固定資産減価償却率">
          <a:extLst>
            <a:ext uri="{FF2B5EF4-FFF2-40B4-BE49-F238E27FC236}">
              <a16:creationId xmlns:a16="http://schemas.microsoft.com/office/drawing/2014/main" xmlns="" id="{00000000-0008-0000-0F00-0000AB010000}"/>
            </a:ext>
          </a:extLst>
        </xdr:cNvPr>
        <xdr:cNvSpPr txBox="1"/>
      </xdr:nvSpPr>
      <xdr:spPr>
        <a:xfrm>
          <a:off x="14389744" y="136663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28" name="テキスト ボックス 427">
          <a:extLst>
            <a:ext uri="{FF2B5EF4-FFF2-40B4-BE49-F238E27FC236}">
              <a16:creationId xmlns:a16="http://schemas.microsoft.com/office/drawing/2014/main" xmlns="" id="{00000000-0008-0000-0F00-0000AC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9" name="テキスト ボックス 428">
          <a:extLst>
            <a:ext uri="{FF2B5EF4-FFF2-40B4-BE49-F238E27FC236}">
              <a16:creationId xmlns:a16="http://schemas.microsoft.com/office/drawing/2014/main" xmlns="" id="{00000000-0008-0000-0F00-0000AD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30" name="テキスト ボックス 429">
          <a:extLst>
            <a:ext uri="{FF2B5EF4-FFF2-40B4-BE49-F238E27FC236}">
              <a16:creationId xmlns:a16="http://schemas.microsoft.com/office/drawing/2014/main" xmlns="" id="{00000000-0008-0000-0F00-0000AE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31" name="テキスト ボックス 430">
          <a:extLst>
            <a:ext uri="{FF2B5EF4-FFF2-40B4-BE49-F238E27FC236}">
              <a16:creationId xmlns:a16="http://schemas.microsoft.com/office/drawing/2014/main" xmlns="" id="{00000000-0008-0000-0F00-0000AF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32" name="テキスト ボックス 431">
          <a:extLst>
            <a:ext uri="{FF2B5EF4-FFF2-40B4-BE49-F238E27FC236}">
              <a16:creationId xmlns:a16="http://schemas.microsoft.com/office/drawing/2014/main" xmlns="" id="{00000000-0008-0000-0F00-0000B0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11793</xdr:rowOff>
    </xdr:from>
    <xdr:to>
      <xdr:col>81</xdr:col>
      <xdr:colOff>101600</xdr:colOff>
      <xdr:row>80</xdr:row>
      <xdr:rowOff>113393</xdr:rowOff>
    </xdr:to>
    <xdr:sp macro="" textlink="">
      <xdr:nvSpPr>
        <xdr:cNvPr id="433" name="楕円 432">
          <a:extLst>
            <a:ext uri="{FF2B5EF4-FFF2-40B4-BE49-F238E27FC236}">
              <a16:creationId xmlns:a16="http://schemas.microsoft.com/office/drawing/2014/main" xmlns="" id="{00000000-0008-0000-0F00-0000B1010000}"/>
            </a:ext>
          </a:extLst>
        </xdr:cNvPr>
        <xdr:cNvSpPr/>
      </xdr:nvSpPr>
      <xdr:spPr>
        <a:xfrm>
          <a:off x="15430500" y="1372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78</xdr:row>
      <xdr:rowOff>129920</xdr:rowOff>
    </xdr:from>
    <xdr:ext cx="405111" cy="259045"/>
    <xdr:sp macro="" textlink="">
      <xdr:nvSpPr>
        <xdr:cNvPr id="434" name="n_1mainValue【消防施設】&#10;有形固定資産減価償却率">
          <a:extLst>
            <a:ext uri="{FF2B5EF4-FFF2-40B4-BE49-F238E27FC236}">
              <a16:creationId xmlns:a16="http://schemas.microsoft.com/office/drawing/2014/main" xmlns="" id="{00000000-0008-0000-0F00-0000B2010000}"/>
            </a:ext>
          </a:extLst>
        </xdr:cNvPr>
        <xdr:cNvSpPr txBox="1"/>
      </xdr:nvSpPr>
      <xdr:spPr>
        <a:xfrm>
          <a:off x="15266044" y="1350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5" name="正方形/長方形 434">
          <a:extLst>
            <a:ext uri="{FF2B5EF4-FFF2-40B4-BE49-F238E27FC236}">
              <a16:creationId xmlns:a16="http://schemas.microsoft.com/office/drawing/2014/main" xmlns="" id="{00000000-0008-0000-0F00-0000B3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6" name="正方形/長方形 435">
          <a:extLst>
            <a:ext uri="{FF2B5EF4-FFF2-40B4-BE49-F238E27FC236}">
              <a16:creationId xmlns:a16="http://schemas.microsoft.com/office/drawing/2014/main" xmlns="" id="{00000000-0008-0000-0F00-0000B4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37" name="正方形/長方形 436">
          <a:extLst>
            <a:ext uri="{FF2B5EF4-FFF2-40B4-BE49-F238E27FC236}">
              <a16:creationId xmlns:a16="http://schemas.microsoft.com/office/drawing/2014/main" xmlns="" id="{00000000-0008-0000-0F00-0000B5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38" name="正方形/長方形 437">
          <a:extLst>
            <a:ext uri="{FF2B5EF4-FFF2-40B4-BE49-F238E27FC236}">
              <a16:creationId xmlns:a16="http://schemas.microsoft.com/office/drawing/2014/main" xmlns="" id="{00000000-0008-0000-0F00-0000B6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39" name="正方形/長方形 438">
          <a:extLst>
            <a:ext uri="{FF2B5EF4-FFF2-40B4-BE49-F238E27FC236}">
              <a16:creationId xmlns:a16="http://schemas.microsoft.com/office/drawing/2014/main" xmlns="" id="{00000000-0008-0000-0F00-0000B7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0" name="正方形/長方形 439">
          <a:extLst>
            <a:ext uri="{FF2B5EF4-FFF2-40B4-BE49-F238E27FC236}">
              <a16:creationId xmlns:a16="http://schemas.microsoft.com/office/drawing/2014/main" xmlns="" id="{00000000-0008-0000-0F00-0000B8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1" name="正方形/長方形 440">
          <a:extLst>
            <a:ext uri="{FF2B5EF4-FFF2-40B4-BE49-F238E27FC236}">
              <a16:creationId xmlns:a16="http://schemas.microsoft.com/office/drawing/2014/main" xmlns="" id="{00000000-0008-0000-0F00-0000B9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2" name="正方形/長方形 441">
          <a:extLst>
            <a:ext uri="{FF2B5EF4-FFF2-40B4-BE49-F238E27FC236}">
              <a16:creationId xmlns:a16="http://schemas.microsoft.com/office/drawing/2014/main" xmlns="" id="{00000000-0008-0000-0F00-0000BA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3" name="テキスト ボックス 442">
          <a:extLst>
            <a:ext uri="{FF2B5EF4-FFF2-40B4-BE49-F238E27FC236}">
              <a16:creationId xmlns:a16="http://schemas.microsoft.com/office/drawing/2014/main" xmlns="" id="{00000000-0008-0000-0F00-0000BB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4" name="直線コネクタ 443">
          <a:extLst>
            <a:ext uri="{FF2B5EF4-FFF2-40B4-BE49-F238E27FC236}">
              <a16:creationId xmlns:a16="http://schemas.microsoft.com/office/drawing/2014/main" xmlns="" id="{00000000-0008-0000-0F00-0000BC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445" name="直線コネクタ 444">
          <a:extLst>
            <a:ext uri="{FF2B5EF4-FFF2-40B4-BE49-F238E27FC236}">
              <a16:creationId xmlns:a16="http://schemas.microsoft.com/office/drawing/2014/main" xmlns="" id="{00000000-0008-0000-0F00-0000BD01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446" name="テキスト ボックス 445">
          <a:extLst>
            <a:ext uri="{FF2B5EF4-FFF2-40B4-BE49-F238E27FC236}">
              <a16:creationId xmlns:a16="http://schemas.microsoft.com/office/drawing/2014/main" xmlns="" id="{00000000-0008-0000-0F00-0000BE01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447" name="直線コネクタ 446">
          <a:extLst>
            <a:ext uri="{FF2B5EF4-FFF2-40B4-BE49-F238E27FC236}">
              <a16:creationId xmlns:a16="http://schemas.microsoft.com/office/drawing/2014/main" xmlns="" id="{00000000-0008-0000-0F00-0000BF01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448" name="テキスト ボックス 447">
          <a:extLst>
            <a:ext uri="{FF2B5EF4-FFF2-40B4-BE49-F238E27FC236}">
              <a16:creationId xmlns:a16="http://schemas.microsoft.com/office/drawing/2014/main" xmlns="" id="{00000000-0008-0000-0F00-0000C001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449" name="直線コネクタ 448">
          <a:extLst>
            <a:ext uri="{FF2B5EF4-FFF2-40B4-BE49-F238E27FC236}">
              <a16:creationId xmlns:a16="http://schemas.microsoft.com/office/drawing/2014/main" xmlns="" id="{00000000-0008-0000-0F00-0000C101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450" name="テキスト ボックス 449">
          <a:extLst>
            <a:ext uri="{FF2B5EF4-FFF2-40B4-BE49-F238E27FC236}">
              <a16:creationId xmlns:a16="http://schemas.microsoft.com/office/drawing/2014/main" xmlns="" id="{00000000-0008-0000-0F00-0000C201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451" name="直線コネクタ 450">
          <a:extLst>
            <a:ext uri="{FF2B5EF4-FFF2-40B4-BE49-F238E27FC236}">
              <a16:creationId xmlns:a16="http://schemas.microsoft.com/office/drawing/2014/main" xmlns="" id="{00000000-0008-0000-0F00-0000C301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452" name="テキスト ボックス 451">
          <a:extLst>
            <a:ext uri="{FF2B5EF4-FFF2-40B4-BE49-F238E27FC236}">
              <a16:creationId xmlns:a16="http://schemas.microsoft.com/office/drawing/2014/main" xmlns="" id="{00000000-0008-0000-0F00-0000C401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453" name="直線コネクタ 452">
          <a:extLst>
            <a:ext uri="{FF2B5EF4-FFF2-40B4-BE49-F238E27FC236}">
              <a16:creationId xmlns:a16="http://schemas.microsoft.com/office/drawing/2014/main" xmlns="" id="{00000000-0008-0000-0F00-0000C501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454" name="テキスト ボックス 453">
          <a:extLst>
            <a:ext uri="{FF2B5EF4-FFF2-40B4-BE49-F238E27FC236}">
              <a16:creationId xmlns:a16="http://schemas.microsoft.com/office/drawing/2014/main" xmlns="" id="{00000000-0008-0000-0F00-0000C601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455" name="直線コネクタ 454">
          <a:extLst>
            <a:ext uri="{FF2B5EF4-FFF2-40B4-BE49-F238E27FC236}">
              <a16:creationId xmlns:a16="http://schemas.microsoft.com/office/drawing/2014/main" xmlns="" id="{00000000-0008-0000-0F00-0000C701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456" name="テキスト ボックス 455">
          <a:extLst>
            <a:ext uri="{FF2B5EF4-FFF2-40B4-BE49-F238E27FC236}">
              <a16:creationId xmlns:a16="http://schemas.microsoft.com/office/drawing/2014/main" xmlns="" id="{00000000-0008-0000-0F00-0000C801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7" name="直線コネクタ 456">
          <a:extLst>
            <a:ext uri="{FF2B5EF4-FFF2-40B4-BE49-F238E27FC236}">
              <a16:creationId xmlns:a16="http://schemas.microsoft.com/office/drawing/2014/main" xmlns="" id="{00000000-0008-0000-0F00-0000C9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8" name="テキスト ボックス 457">
          <a:extLst>
            <a:ext uri="{FF2B5EF4-FFF2-40B4-BE49-F238E27FC236}">
              <a16:creationId xmlns:a16="http://schemas.microsoft.com/office/drawing/2014/main" xmlns="" id="{00000000-0008-0000-0F00-0000CA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9" name="【消防施設】&#10;一人当たり面積グラフ枠">
          <a:extLst>
            <a:ext uri="{FF2B5EF4-FFF2-40B4-BE49-F238E27FC236}">
              <a16:creationId xmlns:a16="http://schemas.microsoft.com/office/drawing/2014/main" xmlns="" id="{00000000-0008-0000-0F00-0000CB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18506</xdr:rowOff>
    </xdr:from>
    <xdr:to>
      <xdr:col>116</xdr:col>
      <xdr:colOff>62864</xdr:colOff>
      <xdr:row>86</xdr:row>
      <xdr:rowOff>142602</xdr:rowOff>
    </xdr:to>
    <xdr:cxnSp macro="">
      <xdr:nvCxnSpPr>
        <xdr:cNvPr id="460" name="直線コネクタ 459">
          <a:extLst>
            <a:ext uri="{FF2B5EF4-FFF2-40B4-BE49-F238E27FC236}">
              <a16:creationId xmlns:a16="http://schemas.microsoft.com/office/drawing/2014/main" xmlns="" id="{00000000-0008-0000-0F00-0000CC010000}"/>
            </a:ext>
          </a:extLst>
        </xdr:cNvPr>
        <xdr:cNvCxnSpPr/>
      </xdr:nvCxnSpPr>
      <xdr:spPr>
        <a:xfrm flipV="1">
          <a:off x="22160864" y="13391606"/>
          <a:ext cx="0" cy="1495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146429</xdr:rowOff>
    </xdr:from>
    <xdr:ext cx="469744" cy="259045"/>
    <xdr:sp macro="" textlink="">
      <xdr:nvSpPr>
        <xdr:cNvPr id="461" name="【消防施設】&#10;一人当たり面積最小値テキスト">
          <a:extLst>
            <a:ext uri="{FF2B5EF4-FFF2-40B4-BE49-F238E27FC236}">
              <a16:creationId xmlns:a16="http://schemas.microsoft.com/office/drawing/2014/main" xmlns="" id="{00000000-0008-0000-0F00-0000CD010000}"/>
            </a:ext>
          </a:extLst>
        </xdr:cNvPr>
        <xdr:cNvSpPr txBox="1"/>
      </xdr:nvSpPr>
      <xdr:spPr>
        <a:xfrm>
          <a:off x="22199600" y="14891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142602</xdr:rowOff>
    </xdr:from>
    <xdr:to>
      <xdr:col>116</xdr:col>
      <xdr:colOff>152400</xdr:colOff>
      <xdr:row>86</xdr:row>
      <xdr:rowOff>142602</xdr:rowOff>
    </xdr:to>
    <xdr:cxnSp macro="">
      <xdr:nvCxnSpPr>
        <xdr:cNvPr id="462" name="直線コネクタ 461">
          <a:extLst>
            <a:ext uri="{FF2B5EF4-FFF2-40B4-BE49-F238E27FC236}">
              <a16:creationId xmlns:a16="http://schemas.microsoft.com/office/drawing/2014/main" xmlns="" id="{00000000-0008-0000-0F00-0000CE010000}"/>
            </a:ext>
          </a:extLst>
        </xdr:cNvPr>
        <xdr:cNvCxnSpPr/>
      </xdr:nvCxnSpPr>
      <xdr:spPr>
        <a:xfrm>
          <a:off x="22072600" y="1488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136633</xdr:rowOff>
    </xdr:from>
    <xdr:ext cx="469744" cy="259045"/>
    <xdr:sp macro="" textlink="">
      <xdr:nvSpPr>
        <xdr:cNvPr id="463" name="【消防施設】&#10;一人当たり面積最大値テキスト">
          <a:extLst>
            <a:ext uri="{FF2B5EF4-FFF2-40B4-BE49-F238E27FC236}">
              <a16:creationId xmlns:a16="http://schemas.microsoft.com/office/drawing/2014/main" xmlns="" id="{00000000-0008-0000-0F00-0000CF010000}"/>
            </a:ext>
          </a:extLst>
        </xdr:cNvPr>
        <xdr:cNvSpPr txBox="1"/>
      </xdr:nvSpPr>
      <xdr:spPr>
        <a:xfrm>
          <a:off x="22199600" y="131668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18506</xdr:rowOff>
    </xdr:from>
    <xdr:to>
      <xdr:col>116</xdr:col>
      <xdr:colOff>152400</xdr:colOff>
      <xdr:row>78</xdr:row>
      <xdr:rowOff>18506</xdr:rowOff>
    </xdr:to>
    <xdr:cxnSp macro="">
      <xdr:nvCxnSpPr>
        <xdr:cNvPr id="464" name="直線コネクタ 463">
          <a:extLst>
            <a:ext uri="{FF2B5EF4-FFF2-40B4-BE49-F238E27FC236}">
              <a16:creationId xmlns:a16="http://schemas.microsoft.com/office/drawing/2014/main" xmlns="" id="{00000000-0008-0000-0F00-0000D0010000}"/>
            </a:ext>
          </a:extLst>
        </xdr:cNvPr>
        <xdr:cNvCxnSpPr/>
      </xdr:nvCxnSpPr>
      <xdr:spPr>
        <a:xfrm>
          <a:off x="22072600" y="13391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163303</xdr:rowOff>
    </xdr:from>
    <xdr:ext cx="469744" cy="259045"/>
    <xdr:sp macro="" textlink="">
      <xdr:nvSpPr>
        <xdr:cNvPr id="465" name="【消防施設】&#10;一人当たり面積平均値テキスト">
          <a:extLst>
            <a:ext uri="{FF2B5EF4-FFF2-40B4-BE49-F238E27FC236}">
              <a16:creationId xmlns:a16="http://schemas.microsoft.com/office/drawing/2014/main" xmlns="" id="{00000000-0008-0000-0F00-0000D1010000}"/>
            </a:ext>
          </a:extLst>
        </xdr:cNvPr>
        <xdr:cNvSpPr txBox="1"/>
      </xdr:nvSpPr>
      <xdr:spPr>
        <a:xfrm>
          <a:off x="22199600" y="143936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13426</xdr:rowOff>
    </xdr:from>
    <xdr:to>
      <xdr:col>116</xdr:col>
      <xdr:colOff>114300</xdr:colOff>
      <xdr:row>84</xdr:row>
      <xdr:rowOff>115026</xdr:rowOff>
    </xdr:to>
    <xdr:sp macro="" textlink="">
      <xdr:nvSpPr>
        <xdr:cNvPr id="466" name="フローチャート: 判断 465">
          <a:extLst>
            <a:ext uri="{FF2B5EF4-FFF2-40B4-BE49-F238E27FC236}">
              <a16:creationId xmlns:a16="http://schemas.microsoft.com/office/drawing/2014/main" xmlns="" id="{00000000-0008-0000-0F00-0000D2010000}"/>
            </a:ext>
          </a:extLst>
        </xdr:cNvPr>
        <xdr:cNvSpPr/>
      </xdr:nvSpPr>
      <xdr:spPr>
        <a:xfrm>
          <a:off x="22110700" y="1441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42818</xdr:rowOff>
    </xdr:from>
    <xdr:to>
      <xdr:col>112</xdr:col>
      <xdr:colOff>38100</xdr:colOff>
      <xdr:row>84</xdr:row>
      <xdr:rowOff>144418</xdr:rowOff>
    </xdr:to>
    <xdr:sp macro="" textlink="">
      <xdr:nvSpPr>
        <xdr:cNvPr id="467" name="フローチャート: 判断 466">
          <a:extLst>
            <a:ext uri="{FF2B5EF4-FFF2-40B4-BE49-F238E27FC236}">
              <a16:creationId xmlns:a16="http://schemas.microsoft.com/office/drawing/2014/main" xmlns="" id="{00000000-0008-0000-0F00-0000D3010000}"/>
            </a:ext>
          </a:extLst>
        </xdr:cNvPr>
        <xdr:cNvSpPr/>
      </xdr:nvSpPr>
      <xdr:spPr>
        <a:xfrm>
          <a:off x="21272500" y="1444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82</xdr:row>
      <xdr:rowOff>160945</xdr:rowOff>
    </xdr:from>
    <xdr:ext cx="469744" cy="259045"/>
    <xdr:sp macro="" textlink="">
      <xdr:nvSpPr>
        <xdr:cNvPr id="468" name="n_1aveValue【消防施設】&#10;一人当たり面積">
          <a:extLst>
            <a:ext uri="{FF2B5EF4-FFF2-40B4-BE49-F238E27FC236}">
              <a16:creationId xmlns:a16="http://schemas.microsoft.com/office/drawing/2014/main" xmlns="" id="{00000000-0008-0000-0F00-0000D4010000}"/>
            </a:ext>
          </a:extLst>
        </xdr:cNvPr>
        <xdr:cNvSpPr txBox="1"/>
      </xdr:nvSpPr>
      <xdr:spPr>
        <a:xfrm>
          <a:off x="21075727" y="14219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84</xdr:row>
      <xdr:rowOff>52614</xdr:rowOff>
    </xdr:from>
    <xdr:to>
      <xdr:col>107</xdr:col>
      <xdr:colOff>101600</xdr:colOff>
      <xdr:row>84</xdr:row>
      <xdr:rowOff>154214</xdr:rowOff>
    </xdr:to>
    <xdr:sp macro="" textlink="">
      <xdr:nvSpPr>
        <xdr:cNvPr id="469" name="フローチャート: 判断 468">
          <a:extLst>
            <a:ext uri="{FF2B5EF4-FFF2-40B4-BE49-F238E27FC236}">
              <a16:creationId xmlns:a16="http://schemas.microsoft.com/office/drawing/2014/main" xmlns="" id="{00000000-0008-0000-0F00-0000D5010000}"/>
            </a:ext>
          </a:extLst>
        </xdr:cNvPr>
        <xdr:cNvSpPr/>
      </xdr:nvSpPr>
      <xdr:spPr>
        <a:xfrm>
          <a:off x="20383500" y="1445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82</xdr:row>
      <xdr:rowOff>170741</xdr:rowOff>
    </xdr:from>
    <xdr:ext cx="469744" cy="259045"/>
    <xdr:sp macro="" textlink="">
      <xdr:nvSpPr>
        <xdr:cNvPr id="470" name="n_2aveValue【消防施設】&#10;一人当たり面積">
          <a:extLst>
            <a:ext uri="{FF2B5EF4-FFF2-40B4-BE49-F238E27FC236}">
              <a16:creationId xmlns:a16="http://schemas.microsoft.com/office/drawing/2014/main" xmlns="" id="{00000000-0008-0000-0F00-0000D6010000}"/>
            </a:ext>
          </a:extLst>
        </xdr:cNvPr>
        <xdr:cNvSpPr txBox="1"/>
      </xdr:nvSpPr>
      <xdr:spPr>
        <a:xfrm>
          <a:off x="20199427" y="14229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471" name="テキスト ボックス 470">
          <a:extLst>
            <a:ext uri="{FF2B5EF4-FFF2-40B4-BE49-F238E27FC236}">
              <a16:creationId xmlns:a16="http://schemas.microsoft.com/office/drawing/2014/main" xmlns="" id="{00000000-0008-0000-0F00-0000D7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2" name="テキスト ボックス 471">
          <a:extLst>
            <a:ext uri="{FF2B5EF4-FFF2-40B4-BE49-F238E27FC236}">
              <a16:creationId xmlns:a16="http://schemas.microsoft.com/office/drawing/2014/main" xmlns="" id="{00000000-0008-0000-0F00-0000D8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3" name="テキスト ボックス 472">
          <a:extLst>
            <a:ext uri="{FF2B5EF4-FFF2-40B4-BE49-F238E27FC236}">
              <a16:creationId xmlns:a16="http://schemas.microsoft.com/office/drawing/2014/main" xmlns="" id="{00000000-0008-0000-0F00-0000D9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4" name="テキスト ボックス 473">
          <a:extLst>
            <a:ext uri="{FF2B5EF4-FFF2-40B4-BE49-F238E27FC236}">
              <a16:creationId xmlns:a16="http://schemas.microsoft.com/office/drawing/2014/main" xmlns="" id="{00000000-0008-0000-0F00-0000DA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5" name="テキスト ボックス 474">
          <a:extLst>
            <a:ext uri="{FF2B5EF4-FFF2-40B4-BE49-F238E27FC236}">
              <a16:creationId xmlns:a16="http://schemas.microsoft.com/office/drawing/2014/main" xmlns="" id="{00000000-0008-0000-0F00-0000DB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116295</xdr:rowOff>
    </xdr:from>
    <xdr:to>
      <xdr:col>112</xdr:col>
      <xdr:colOff>38100</xdr:colOff>
      <xdr:row>86</xdr:row>
      <xdr:rowOff>46445</xdr:rowOff>
    </xdr:to>
    <xdr:sp macro="" textlink="">
      <xdr:nvSpPr>
        <xdr:cNvPr id="476" name="楕円 475">
          <a:extLst>
            <a:ext uri="{FF2B5EF4-FFF2-40B4-BE49-F238E27FC236}">
              <a16:creationId xmlns:a16="http://schemas.microsoft.com/office/drawing/2014/main" xmlns="" id="{00000000-0008-0000-0F00-0000DC010000}"/>
            </a:ext>
          </a:extLst>
        </xdr:cNvPr>
        <xdr:cNvSpPr/>
      </xdr:nvSpPr>
      <xdr:spPr>
        <a:xfrm>
          <a:off x="21272500" y="14689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37572</xdr:rowOff>
    </xdr:from>
    <xdr:ext cx="469744" cy="259045"/>
    <xdr:sp macro="" textlink="">
      <xdr:nvSpPr>
        <xdr:cNvPr id="477" name="n_1mainValue【消防施設】&#10;一人当たり面積">
          <a:extLst>
            <a:ext uri="{FF2B5EF4-FFF2-40B4-BE49-F238E27FC236}">
              <a16:creationId xmlns:a16="http://schemas.microsoft.com/office/drawing/2014/main" xmlns="" id="{00000000-0008-0000-0F00-0000DD010000}"/>
            </a:ext>
          </a:extLst>
        </xdr:cNvPr>
        <xdr:cNvSpPr txBox="1"/>
      </xdr:nvSpPr>
      <xdr:spPr>
        <a:xfrm>
          <a:off x="21075727" y="14782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78" name="正方形/長方形 477">
          <a:extLst>
            <a:ext uri="{FF2B5EF4-FFF2-40B4-BE49-F238E27FC236}">
              <a16:creationId xmlns:a16="http://schemas.microsoft.com/office/drawing/2014/main" xmlns="" id="{00000000-0008-0000-0F00-0000DE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9" name="正方形/長方形 478">
          <a:extLst>
            <a:ext uri="{FF2B5EF4-FFF2-40B4-BE49-F238E27FC236}">
              <a16:creationId xmlns:a16="http://schemas.microsoft.com/office/drawing/2014/main" xmlns="" id="{00000000-0008-0000-0F00-0000DF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0" name="正方形/長方形 479">
          <a:extLst>
            <a:ext uri="{FF2B5EF4-FFF2-40B4-BE49-F238E27FC236}">
              <a16:creationId xmlns:a16="http://schemas.microsoft.com/office/drawing/2014/main" xmlns="" id="{00000000-0008-0000-0F00-0000E0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81" name="正方形/長方形 480">
          <a:extLst>
            <a:ext uri="{FF2B5EF4-FFF2-40B4-BE49-F238E27FC236}">
              <a16:creationId xmlns:a16="http://schemas.microsoft.com/office/drawing/2014/main" xmlns="" id="{00000000-0008-0000-0F00-0000E1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2" name="正方形/長方形 481">
          <a:extLst>
            <a:ext uri="{FF2B5EF4-FFF2-40B4-BE49-F238E27FC236}">
              <a16:creationId xmlns:a16="http://schemas.microsoft.com/office/drawing/2014/main" xmlns="" id="{00000000-0008-0000-0F00-0000E2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3" name="正方形/長方形 482">
          <a:extLst>
            <a:ext uri="{FF2B5EF4-FFF2-40B4-BE49-F238E27FC236}">
              <a16:creationId xmlns:a16="http://schemas.microsoft.com/office/drawing/2014/main" xmlns="" id="{00000000-0008-0000-0F00-0000E3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4" name="正方形/長方形 483">
          <a:extLst>
            <a:ext uri="{FF2B5EF4-FFF2-40B4-BE49-F238E27FC236}">
              <a16:creationId xmlns:a16="http://schemas.microsoft.com/office/drawing/2014/main" xmlns="" id="{00000000-0008-0000-0F00-0000E4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5" name="正方形/長方形 484">
          <a:extLst>
            <a:ext uri="{FF2B5EF4-FFF2-40B4-BE49-F238E27FC236}">
              <a16:creationId xmlns:a16="http://schemas.microsoft.com/office/drawing/2014/main" xmlns="" id="{00000000-0008-0000-0F00-0000E5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6" name="テキスト ボックス 485">
          <a:extLst>
            <a:ext uri="{FF2B5EF4-FFF2-40B4-BE49-F238E27FC236}">
              <a16:creationId xmlns:a16="http://schemas.microsoft.com/office/drawing/2014/main" xmlns="" id="{00000000-0008-0000-0F00-0000E6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7" name="直線コネクタ 486">
          <a:extLst>
            <a:ext uri="{FF2B5EF4-FFF2-40B4-BE49-F238E27FC236}">
              <a16:creationId xmlns:a16="http://schemas.microsoft.com/office/drawing/2014/main" xmlns="" id="{00000000-0008-0000-0F00-0000E7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488" name="テキスト ボックス 487">
          <a:extLst>
            <a:ext uri="{FF2B5EF4-FFF2-40B4-BE49-F238E27FC236}">
              <a16:creationId xmlns:a16="http://schemas.microsoft.com/office/drawing/2014/main" xmlns="" id="{00000000-0008-0000-0F00-0000E801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489" name="直線コネクタ 488">
          <a:extLst>
            <a:ext uri="{FF2B5EF4-FFF2-40B4-BE49-F238E27FC236}">
              <a16:creationId xmlns:a16="http://schemas.microsoft.com/office/drawing/2014/main" xmlns="" id="{00000000-0008-0000-0F00-0000E9010000}"/>
            </a:ext>
          </a:extLst>
        </xdr:cNvPr>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490" name="テキスト ボックス 489">
          <a:extLst>
            <a:ext uri="{FF2B5EF4-FFF2-40B4-BE49-F238E27FC236}">
              <a16:creationId xmlns:a16="http://schemas.microsoft.com/office/drawing/2014/main" xmlns="" id="{00000000-0008-0000-0F00-0000EA010000}"/>
            </a:ext>
          </a:extLst>
        </xdr:cNvPr>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491" name="直線コネクタ 490">
          <a:extLst>
            <a:ext uri="{FF2B5EF4-FFF2-40B4-BE49-F238E27FC236}">
              <a16:creationId xmlns:a16="http://schemas.microsoft.com/office/drawing/2014/main" xmlns="" id="{00000000-0008-0000-0F00-0000EB010000}"/>
            </a:ext>
          </a:extLst>
        </xdr:cNvPr>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492" name="テキスト ボックス 491">
          <a:extLst>
            <a:ext uri="{FF2B5EF4-FFF2-40B4-BE49-F238E27FC236}">
              <a16:creationId xmlns:a16="http://schemas.microsoft.com/office/drawing/2014/main" xmlns="" id="{00000000-0008-0000-0F00-0000EC010000}"/>
            </a:ext>
          </a:extLst>
        </xdr:cNvPr>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493" name="直線コネクタ 492">
          <a:extLst>
            <a:ext uri="{FF2B5EF4-FFF2-40B4-BE49-F238E27FC236}">
              <a16:creationId xmlns:a16="http://schemas.microsoft.com/office/drawing/2014/main" xmlns="" id="{00000000-0008-0000-0F00-0000ED010000}"/>
            </a:ext>
          </a:extLst>
        </xdr:cNvPr>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494" name="テキスト ボックス 493">
          <a:extLst>
            <a:ext uri="{FF2B5EF4-FFF2-40B4-BE49-F238E27FC236}">
              <a16:creationId xmlns:a16="http://schemas.microsoft.com/office/drawing/2014/main" xmlns="" id="{00000000-0008-0000-0F00-0000EE010000}"/>
            </a:ext>
          </a:extLst>
        </xdr:cNvPr>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495" name="直線コネクタ 494">
          <a:extLst>
            <a:ext uri="{FF2B5EF4-FFF2-40B4-BE49-F238E27FC236}">
              <a16:creationId xmlns:a16="http://schemas.microsoft.com/office/drawing/2014/main" xmlns="" id="{00000000-0008-0000-0F00-0000EF010000}"/>
            </a:ext>
          </a:extLst>
        </xdr:cNvPr>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496" name="テキスト ボックス 495">
          <a:extLst>
            <a:ext uri="{FF2B5EF4-FFF2-40B4-BE49-F238E27FC236}">
              <a16:creationId xmlns:a16="http://schemas.microsoft.com/office/drawing/2014/main" xmlns="" id="{00000000-0008-0000-0F00-0000F0010000}"/>
            </a:ext>
          </a:extLst>
        </xdr:cNvPr>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7" name="直線コネクタ 496">
          <a:extLst>
            <a:ext uri="{FF2B5EF4-FFF2-40B4-BE49-F238E27FC236}">
              <a16:creationId xmlns:a16="http://schemas.microsoft.com/office/drawing/2014/main" xmlns="" id="{00000000-0008-0000-0F00-0000F1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8" name="テキスト ボックス 497">
          <a:extLst>
            <a:ext uri="{FF2B5EF4-FFF2-40B4-BE49-F238E27FC236}">
              <a16:creationId xmlns:a16="http://schemas.microsoft.com/office/drawing/2014/main" xmlns="" id="{00000000-0008-0000-0F00-0000F2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99" name="【庁舎】&#10;有形固定資産減価償却率グラフ枠">
          <a:extLst>
            <a:ext uri="{FF2B5EF4-FFF2-40B4-BE49-F238E27FC236}">
              <a16:creationId xmlns:a16="http://schemas.microsoft.com/office/drawing/2014/main" xmlns="" id="{00000000-0008-0000-0F00-0000F3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19050</xdr:rowOff>
    </xdr:to>
    <xdr:cxnSp macro="">
      <xdr:nvCxnSpPr>
        <xdr:cNvPr id="500" name="直線コネクタ 499">
          <a:extLst>
            <a:ext uri="{FF2B5EF4-FFF2-40B4-BE49-F238E27FC236}">
              <a16:creationId xmlns:a16="http://schemas.microsoft.com/office/drawing/2014/main" xmlns="" id="{00000000-0008-0000-0F00-0000F4010000}"/>
            </a:ext>
          </a:extLst>
        </xdr:cNvPr>
        <xdr:cNvCxnSpPr/>
      </xdr:nvCxnSpPr>
      <xdr:spPr>
        <a:xfrm flipV="1">
          <a:off x="16318864" y="172212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22877</xdr:rowOff>
    </xdr:from>
    <xdr:ext cx="405111" cy="259045"/>
    <xdr:sp macro="" textlink="">
      <xdr:nvSpPr>
        <xdr:cNvPr id="501" name="【庁舎】&#10;有形固定資産減価償却率最小値テキスト">
          <a:extLst>
            <a:ext uri="{FF2B5EF4-FFF2-40B4-BE49-F238E27FC236}">
              <a16:creationId xmlns:a16="http://schemas.microsoft.com/office/drawing/2014/main" xmlns="" id="{00000000-0008-0000-0F00-0000F5010000}"/>
            </a:ext>
          </a:extLst>
        </xdr:cNvPr>
        <xdr:cNvSpPr txBox="1"/>
      </xdr:nvSpPr>
      <xdr:spPr>
        <a:xfrm>
          <a:off x="16357600" y="1871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19050</xdr:rowOff>
    </xdr:from>
    <xdr:to>
      <xdr:col>86</xdr:col>
      <xdr:colOff>25400</xdr:colOff>
      <xdr:row>109</xdr:row>
      <xdr:rowOff>19050</xdr:rowOff>
    </xdr:to>
    <xdr:cxnSp macro="">
      <xdr:nvCxnSpPr>
        <xdr:cNvPr id="502" name="直線コネクタ 501">
          <a:extLst>
            <a:ext uri="{FF2B5EF4-FFF2-40B4-BE49-F238E27FC236}">
              <a16:creationId xmlns:a16="http://schemas.microsoft.com/office/drawing/2014/main" xmlns="" id="{00000000-0008-0000-0F00-0000F6010000}"/>
            </a:ext>
          </a:extLst>
        </xdr:cNvPr>
        <xdr:cNvCxnSpPr/>
      </xdr:nvCxnSpPr>
      <xdr:spPr>
        <a:xfrm>
          <a:off x="16230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469744" cy="259045"/>
    <xdr:sp macro="" textlink="">
      <xdr:nvSpPr>
        <xdr:cNvPr id="503" name="【庁舎】&#10;有形固定資産減価償却率最大値テキスト">
          <a:extLst>
            <a:ext uri="{FF2B5EF4-FFF2-40B4-BE49-F238E27FC236}">
              <a16:creationId xmlns:a16="http://schemas.microsoft.com/office/drawing/2014/main" xmlns="" id="{00000000-0008-0000-0F00-0000F7010000}"/>
            </a:ext>
          </a:extLst>
        </xdr:cNvPr>
        <xdr:cNvSpPr txBox="1"/>
      </xdr:nvSpPr>
      <xdr:spPr>
        <a:xfrm>
          <a:off x="163576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504" name="直線コネクタ 503">
          <a:extLst>
            <a:ext uri="{FF2B5EF4-FFF2-40B4-BE49-F238E27FC236}">
              <a16:creationId xmlns:a16="http://schemas.microsoft.com/office/drawing/2014/main" xmlns="" id="{00000000-0008-0000-0F00-0000F8010000}"/>
            </a:ext>
          </a:extLst>
        </xdr:cNvPr>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17542</xdr:rowOff>
    </xdr:from>
    <xdr:ext cx="405111" cy="259045"/>
    <xdr:sp macro="" textlink="">
      <xdr:nvSpPr>
        <xdr:cNvPr id="505" name="【庁舎】&#10;有形固定資産減価償却率平均値テキスト">
          <a:extLst>
            <a:ext uri="{FF2B5EF4-FFF2-40B4-BE49-F238E27FC236}">
              <a16:creationId xmlns:a16="http://schemas.microsoft.com/office/drawing/2014/main" xmlns="" id="{00000000-0008-0000-0F00-0000F9010000}"/>
            </a:ext>
          </a:extLst>
        </xdr:cNvPr>
        <xdr:cNvSpPr txBox="1"/>
      </xdr:nvSpPr>
      <xdr:spPr>
        <a:xfrm>
          <a:off x="16357600" y="180197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39115</xdr:rowOff>
    </xdr:from>
    <xdr:to>
      <xdr:col>85</xdr:col>
      <xdr:colOff>177800</xdr:colOff>
      <xdr:row>105</xdr:row>
      <xdr:rowOff>140715</xdr:rowOff>
    </xdr:to>
    <xdr:sp macro="" textlink="">
      <xdr:nvSpPr>
        <xdr:cNvPr id="506" name="フローチャート: 判断 505">
          <a:extLst>
            <a:ext uri="{FF2B5EF4-FFF2-40B4-BE49-F238E27FC236}">
              <a16:creationId xmlns:a16="http://schemas.microsoft.com/office/drawing/2014/main" xmlns="" id="{00000000-0008-0000-0F00-0000FA010000}"/>
            </a:ext>
          </a:extLst>
        </xdr:cNvPr>
        <xdr:cNvSpPr/>
      </xdr:nvSpPr>
      <xdr:spPr>
        <a:xfrm>
          <a:off x="16268700" y="1804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116839</xdr:rowOff>
    </xdr:from>
    <xdr:to>
      <xdr:col>81</xdr:col>
      <xdr:colOff>101600</xdr:colOff>
      <xdr:row>106</xdr:row>
      <xdr:rowOff>46989</xdr:rowOff>
    </xdr:to>
    <xdr:sp macro="" textlink="">
      <xdr:nvSpPr>
        <xdr:cNvPr id="507" name="フローチャート: 判断 506">
          <a:extLst>
            <a:ext uri="{FF2B5EF4-FFF2-40B4-BE49-F238E27FC236}">
              <a16:creationId xmlns:a16="http://schemas.microsoft.com/office/drawing/2014/main" xmlns="" id="{00000000-0008-0000-0F00-0000FB010000}"/>
            </a:ext>
          </a:extLst>
        </xdr:cNvPr>
        <xdr:cNvSpPr/>
      </xdr:nvSpPr>
      <xdr:spPr>
        <a:xfrm>
          <a:off x="15430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106</xdr:row>
      <xdr:rowOff>38116</xdr:rowOff>
    </xdr:from>
    <xdr:ext cx="405111" cy="259045"/>
    <xdr:sp macro="" textlink="">
      <xdr:nvSpPr>
        <xdr:cNvPr id="508" name="n_1aveValue【庁舎】&#10;有形固定資産減価償却率">
          <a:extLst>
            <a:ext uri="{FF2B5EF4-FFF2-40B4-BE49-F238E27FC236}">
              <a16:creationId xmlns:a16="http://schemas.microsoft.com/office/drawing/2014/main" xmlns="" id="{00000000-0008-0000-0F00-0000FC010000}"/>
            </a:ext>
          </a:extLst>
        </xdr:cNvPr>
        <xdr:cNvSpPr txBox="1"/>
      </xdr:nvSpPr>
      <xdr:spPr>
        <a:xfrm>
          <a:off x="15266044"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106</xdr:row>
      <xdr:rowOff>29972</xdr:rowOff>
    </xdr:from>
    <xdr:to>
      <xdr:col>76</xdr:col>
      <xdr:colOff>165100</xdr:colOff>
      <xdr:row>106</xdr:row>
      <xdr:rowOff>131572</xdr:rowOff>
    </xdr:to>
    <xdr:sp macro="" textlink="">
      <xdr:nvSpPr>
        <xdr:cNvPr id="509" name="フローチャート: 判断 508">
          <a:extLst>
            <a:ext uri="{FF2B5EF4-FFF2-40B4-BE49-F238E27FC236}">
              <a16:creationId xmlns:a16="http://schemas.microsoft.com/office/drawing/2014/main" xmlns="" id="{00000000-0008-0000-0F00-0000FD010000}"/>
            </a:ext>
          </a:extLst>
        </xdr:cNvPr>
        <xdr:cNvSpPr/>
      </xdr:nvSpPr>
      <xdr:spPr>
        <a:xfrm>
          <a:off x="14541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104</xdr:row>
      <xdr:rowOff>148099</xdr:rowOff>
    </xdr:from>
    <xdr:ext cx="405111" cy="259045"/>
    <xdr:sp macro="" textlink="">
      <xdr:nvSpPr>
        <xdr:cNvPr id="510" name="n_2aveValue【庁舎】&#10;有形固定資産減価償却率">
          <a:extLst>
            <a:ext uri="{FF2B5EF4-FFF2-40B4-BE49-F238E27FC236}">
              <a16:creationId xmlns:a16="http://schemas.microsoft.com/office/drawing/2014/main" xmlns="" id="{00000000-0008-0000-0F00-0000FE010000}"/>
            </a:ext>
          </a:extLst>
        </xdr:cNvPr>
        <xdr:cNvSpPr txBox="1"/>
      </xdr:nvSpPr>
      <xdr:spPr>
        <a:xfrm>
          <a:off x="14389744" y="17978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xmlns="" id="{00000000-0008-0000-0F00-0000F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xmlns="" id="{00000000-0008-0000-0F00-00000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xmlns="" id="{00000000-0008-0000-0F00-00000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xmlns="" id="{00000000-0008-0000-0F00-00000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xmlns="" id="{00000000-0008-0000-0F00-00000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93980</xdr:rowOff>
    </xdr:from>
    <xdr:to>
      <xdr:col>81</xdr:col>
      <xdr:colOff>101600</xdr:colOff>
      <xdr:row>103</xdr:row>
      <xdr:rowOff>24130</xdr:rowOff>
    </xdr:to>
    <xdr:sp macro="" textlink="">
      <xdr:nvSpPr>
        <xdr:cNvPr id="516" name="楕円 515">
          <a:extLst>
            <a:ext uri="{FF2B5EF4-FFF2-40B4-BE49-F238E27FC236}">
              <a16:creationId xmlns:a16="http://schemas.microsoft.com/office/drawing/2014/main" xmlns="" id="{00000000-0008-0000-0F00-000004020000}"/>
            </a:ext>
          </a:extLst>
        </xdr:cNvPr>
        <xdr:cNvSpPr/>
      </xdr:nvSpPr>
      <xdr:spPr>
        <a:xfrm>
          <a:off x="15430500" y="1758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40657</xdr:rowOff>
    </xdr:from>
    <xdr:ext cx="405111" cy="259045"/>
    <xdr:sp macro="" textlink="">
      <xdr:nvSpPr>
        <xdr:cNvPr id="517" name="n_1mainValue【庁舎】&#10;有形固定資産減価償却率">
          <a:extLst>
            <a:ext uri="{FF2B5EF4-FFF2-40B4-BE49-F238E27FC236}">
              <a16:creationId xmlns:a16="http://schemas.microsoft.com/office/drawing/2014/main" xmlns="" id="{00000000-0008-0000-0F00-000005020000}"/>
            </a:ext>
          </a:extLst>
        </xdr:cNvPr>
        <xdr:cNvSpPr txBox="1"/>
      </xdr:nvSpPr>
      <xdr:spPr>
        <a:xfrm>
          <a:off x="15266044" y="1735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18" name="正方形/長方形 517">
          <a:extLst>
            <a:ext uri="{FF2B5EF4-FFF2-40B4-BE49-F238E27FC236}">
              <a16:creationId xmlns:a16="http://schemas.microsoft.com/office/drawing/2014/main" xmlns="" id="{00000000-0008-0000-0F00-000006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19" name="正方形/長方形 518">
          <a:extLst>
            <a:ext uri="{FF2B5EF4-FFF2-40B4-BE49-F238E27FC236}">
              <a16:creationId xmlns:a16="http://schemas.microsoft.com/office/drawing/2014/main" xmlns="" id="{00000000-0008-0000-0F00-000007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0" name="正方形/長方形 519">
          <a:extLst>
            <a:ext uri="{FF2B5EF4-FFF2-40B4-BE49-F238E27FC236}">
              <a16:creationId xmlns:a16="http://schemas.microsoft.com/office/drawing/2014/main" xmlns="" id="{00000000-0008-0000-0F00-000008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21" name="正方形/長方形 520">
          <a:extLst>
            <a:ext uri="{FF2B5EF4-FFF2-40B4-BE49-F238E27FC236}">
              <a16:creationId xmlns:a16="http://schemas.microsoft.com/office/drawing/2014/main" xmlns="" id="{00000000-0008-0000-0F00-000009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22" name="正方形/長方形 521">
          <a:extLst>
            <a:ext uri="{FF2B5EF4-FFF2-40B4-BE49-F238E27FC236}">
              <a16:creationId xmlns:a16="http://schemas.microsoft.com/office/drawing/2014/main" xmlns="" id="{00000000-0008-0000-0F00-00000A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23" name="正方形/長方形 522">
          <a:extLst>
            <a:ext uri="{FF2B5EF4-FFF2-40B4-BE49-F238E27FC236}">
              <a16:creationId xmlns:a16="http://schemas.microsoft.com/office/drawing/2014/main" xmlns="" id="{00000000-0008-0000-0F00-00000B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24" name="正方形/長方形 523">
          <a:extLst>
            <a:ext uri="{FF2B5EF4-FFF2-40B4-BE49-F238E27FC236}">
              <a16:creationId xmlns:a16="http://schemas.microsoft.com/office/drawing/2014/main" xmlns="" id="{00000000-0008-0000-0F00-00000C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25" name="正方形/長方形 524">
          <a:extLst>
            <a:ext uri="{FF2B5EF4-FFF2-40B4-BE49-F238E27FC236}">
              <a16:creationId xmlns:a16="http://schemas.microsoft.com/office/drawing/2014/main" xmlns="" id="{00000000-0008-0000-0F00-00000D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26" name="テキスト ボックス 525">
          <a:extLst>
            <a:ext uri="{FF2B5EF4-FFF2-40B4-BE49-F238E27FC236}">
              <a16:creationId xmlns:a16="http://schemas.microsoft.com/office/drawing/2014/main" xmlns="" id="{00000000-0008-0000-0F00-00000E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27" name="直線コネクタ 526">
          <a:extLst>
            <a:ext uri="{FF2B5EF4-FFF2-40B4-BE49-F238E27FC236}">
              <a16:creationId xmlns:a16="http://schemas.microsoft.com/office/drawing/2014/main" xmlns="" id="{00000000-0008-0000-0F00-00000F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528" name="テキスト ボックス 527">
          <a:extLst>
            <a:ext uri="{FF2B5EF4-FFF2-40B4-BE49-F238E27FC236}">
              <a16:creationId xmlns:a16="http://schemas.microsoft.com/office/drawing/2014/main" xmlns="" id="{00000000-0008-0000-0F00-000010020000}"/>
            </a:ext>
          </a:extLst>
        </xdr:cNvPr>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529" name="直線コネクタ 528">
          <a:extLst>
            <a:ext uri="{FF2B5EF4-FFF2-40B4-BE49-F238E27FC236}">
              <a16:creationId xmlns:a16="http://schemas.microsoft.com/office/drawing/2014/main" xmlns="" id="{00000000-0008-0000-0F00-000011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0" name="テキスト ボックス 529">
          <a:extLst>
            <a:ext uri="{FF2B5EF4-FFF2-40B4-BE49-F238E27FC236}">
              <a16:creationId xmlns:a16="http://schemas.microsoft.com/office/drawing/2014/main" xmlns="" id="{00000000-0008-0000-0F00-000012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1" name="直線コネクタ 530">
          <a:extLst>
            <a:ext uri="{FF2B5EF4-FFF2-40B4-BE49-F238E27FC236}">
              <a16:creationId xmlns:a16="http://schemas.microsoft.com/office/drawing/2014/main" xmlns="" id="{00000000-0008-0000-0F00-000013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32" name="テキスト ボックス 531">
          <a:extLst>
            <a:ext uri="{FF2B5EF4-FFF2-40B4-BE49-F238E27FC236}">
              <a16:creationId xmlns:a16="http://schemas.microsoft.com/office/drawing/2014/main" xmlns="" id="{00000000-0008-0000-0F00-000014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33" name="直線コネクタ 532">
          <a:extLst>
            <a:ext uri="{FF2B5EF4-FFF2-40B4-BE49-F238E27FC236}">
              <a16:creationId xmlns:a16="http://schemas.microsoft.com/office/drawing/2014/main" xmlns="" id="{00000000-0008-0000-0F00-000015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34" name="テキスト ボックス 533">
          <a:extLst>
            <a:ext uri="{FF2B5EF4-FFF2-40B4-BE49-F238E27FC236}">
              <a16:creationId xmlns:a16="http://schemas.microsoft.com/office/drawing/2014/main" xmlns="" id="{00000000-0008-0000-0F00-000016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35" name="直線コネクタ 534">
          <a:extLst>
            <a:ext uri="{FF2B5EF4-FFF2-40B4-BE49-F238E27FC236}">
              <a16:creationId xmlns:a16="http://schemas.microsoft.com/office/drawing/2014/main" xmlns="" id="{00000000-0008-0000-0F00-000017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36" name="テキスト ボックス 535">
          <a:extLst>
            <a:ext uri="{FF2B5EF4-FFF2-40B4-BE49-F238E27FC236}">
              <a16:creationId xmlns:a16="http://schemas.microsoft.com/office/drawing/2014/main" xmlns="" id="{00000000-0008-0000-0F00-000018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37" name="直線コネクタ 536">
          <a:extLst>
            <a:ext uri="{FF2B5EF4-FFF2-40B4-BE49-F238E27FC236}">
              <a16:creationId xmlns:a16="http://schemas.microsoft.com/office/drawing/2014/main" xmlns="" id="{00000000-0008-0000-0F00-000019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38" name="テキスト ボックス 537">
          <a:extLst>
            <a:ext uri="{FF2B5EF4-FFF2-40B4-BE49-F238E27FC236}">
              <a16:creationId xmlns:a16="http://schemas.microsoft.com/office/drawing/2014/main" xmlns="" id="{00000000-0008-0000-0F00-00001A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39" name="直線コネクタ 538">
          <a:extLst>
            <a:ext uri="{FF2B5EF4-FFF2-40B4-BE49-F238E27FC236}">
              <a16:creationId xmlns:a16="http://schemas.microsoft.com/office/drawing/2014/main" xmlns="" id="{00000000-0008-0000-0F00-00001B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0" name="テキスト ボックス 539">
          <a:extLst>
            <a:ext uri="{FF2B5EF4-FFF2-40B4-BE49-F238E27FC236}">
              <a16:creationId xmlns:a16="http://schemas.microsoft.com/office/drawing/2014/main" xmlns="" id="{00000000-0008-0000-0F00-00001C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1" name="直線コネクタ 540">
          <a:extLst>
            <a:ext uri="{FF2B5EF4-FFF2-40B4-BE49-F238E27FC236}">
              <a16:creationId xmlns:a16="http://schemas.microsoft.com/office/drawing/2014/main" xmlns="" id="{00000000-0008-0000-0F00-00001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42" name="テキスト ボックス 541">
          <a:extLst>
            <a:ext uri="{FF2B5EF4-FFF2-40B4-BE49-F238E27FC236}">
              <a16:creationId xmlns:a16="http://schemas.microsoft.com/office/drawing/2014/main" xmlns="" id="{00000000-0008-0000-0F00-00001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43" name="【庁舎】&#10;一人当たり面積グラフ枠">
          <a:extLst>
            <a:ext uri="{FF2B5EF4-FFF2-40B4-BE49-F238E27FC236}">
              <a16:creationId xmlns:a16="http://schemas.microsoft.com/office/drawing/2014/main" xmlns="" id="{00000000-0008-0000-0F00-00001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1088</xdr:rowOff>
    </xdr:from>
    <xdr:to>
      <xdr:col>116</xdr:col>
      <xdr:colOff>62864</xdr:colOff>
      <xdr:row>109</xdr:row>
      <xdr:rowOff>58238</xdr:rowOff>
    </xdr:to>
    <xdr:cxnSp macro="">
      <xdr:nvCxnSpPr>
        <xdr:cNvPr id="544" name="直線コネクタ 543">
          <a:extLst>
            <a:ext uri="{FF2B5EF4-FFF2-40B4-BE49-F238E27FC236}">
              <a16:creationId xmlns:a16="http://schemas.microsoft.com/office/drawing/2014/main" xmlns="" id="{00000000-0008-0000-0F00-000020020000}"/>
            </a:ext>
          </a:extLst>
        </xdr:cNvPr>
        <xdr:cNvCxnSpPr/>
      </xdr:nvCxnSpPr>
      <xdr:spPr>
        <a:xfrm flipV="1">
          <a:off x="22160864" y="1714608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62065</xdr:rowOff>
    </xdr:from>
    <xdr:ext cx="469744" cy="259045"/>
    <xdr:sp macro="" textlink="">
      <xdr:nvSpPr>
        <xdr:cNvPr id="545" name="【庁舎】&#10;一人当たり面積最小値テキスト">
          <a:extLst>
            <a:ext uri="{FF2B5EF4-FFF2-40B4-BE49-F238E27FC236}">
              <a16:creationId xmlns:a16="http://schemas.microsoft.com/office/drawing/2014/main" xmlns="" id="{00000000-0008-0000-0F00-000021020000}"/>
            </a:ext>
          </a:extLst>
        </xdr:cNvPr>
        <xdr:cNvSpPr txBox="1"/>
      </xdr:nvSpPr>
      <xdr:spPr>
        <a:xfrm>
          <a:off x="22199600" y="18750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58238</xdr:rowOff>
    </xdr:from>
    <xdr:to>
      <xdr:col>116</xdr:col>
      <xdr:colOff>152400</xdr:colOff>
      <xdr:row>109</xdr:row>
      <xdr:rowOff>58238</xdr:rowOff>
    </xdr:to>
    <xdr:cxnSp macro="">
      <xdr:nvCxnSpPr>
        <xdr:cNvPr id="546" name="直線コネクタ 545">
          <a:extLst>
            <a:ext uri="{FF2B5EF4-FFF2-40B4-BE49-F238E27FC236}">
              <a16:creationId xmlns:a16="http://schemas.microsoft.com/office/drawing/2014/main" xmlns="" id="{00000000-0008-0000-0F00-000022020000}"/>
            </a:ext>
          </a:extLst>
        </xdr:cNvPr>
        <xdr:cNvCxnSpPr/>
      </xdr:nvCxnSpPr>
      <xdr:spPr>
        <a:xfrm>
          <a:off x="22072600" y="18746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119215</xdr:rowOff>
    </xdr:from>
    <xdr:ext cx="469744" cy="259045"/>
    <xdr:sp macro="" textlink="">
      <xdr:nvSpPr>
        <xdr:cNvPr id="547" name="【庁舎】&#10;一人当たり面積最大値テキスト">
          <a:extLst>
            <a:ext uri="{FF2B5EF4-FFF2-40B4-BE49-F238E27FC236}">
              <a16:creationId xmlns:a16="http://schemas.microsoft.com/office/drawing/2014/main" xmlns="" id="{00000000-0008-0000-0F00-000023020000}"/>
            </a:ext>
          </a:extLst>
        </xdr:cNvPr>
        <xdr:cNvSpPr txBox="1"/>
      </xdr:nvSpPr>
      <xdr:spPr>
        <a:xfrm>
          <a:off x="22199600" y="1692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1088</xdr:rowOff>
    </xdr:from>
    <xdr:to>
      <xdr:col>116</xdr:col>
      <xdr:colOff>152400</xdr:colOff>
      <xdr:row>100</xdr:row>
      <xdr:rowOff>1088</xdr:rowOff>
    </xdr:to>
    <xdr:cxnSp macro="">
      <xdr:nvCxnSpPr>
        <xdr:cNvPr id="548" name="直線コネクタ 547">
          <a:extLst>
            <a:ext uri="{FF2B5EF4-FFF2-40B4-BE49-F238E27FC236}">
              <a16:creationId xmlns:a16="http://schemas.microsoft.com/office/drawing/2014/main" xmlns="" id="{00000000-0008-0000-0F00-000024020000}"/>
            </a:ext>
          </a:extLst>
        </xdr:cNvPr>
        <xdr:cNvCxnSpPr/>
      </xdr:nvCxnSpPr>
      <xdr:spPr>
        <a:xfrm>
          <a:off x="22072600" y="17146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147519</xdr:rowOff>
    </xdr:from>
    <xdr:ext cx="469744" cy="259045"/>
    <xdr:sp macro="" textlink="">
      <xdr:nvSpPr>
        <xdr:cNvPr id="549" name="【庁舎】&#10;一人当たり面積平均値テキスト">
          <a:extLst>
            <a:ext uri="{FF2B5EF4-FFF2-40B4-BE49-F238E27FC236}">
              <a16:creationId xmlns:a16="http://schemas.microsoft.com/office/drawing/2014/main" xmlns="" id="{00000000-0008-0000-0F00-000025020000}"/>
            </a:ext>
          </a:extLst>
        </xdr:cNvPr>
        <xdr:cNvSpPr txBox="1"/>
      </xdr:nvSpPr>
      <xdr:spPr>
        <a:xfrm>
          <a:off x="22199600" y="181497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169092</xdr:rowOff>
    </xdr:from>
    <xdr:to>
      <xdr:col>116</xdr:col>
      <xdr:colOff>114300</xdr:colOff>
      <xdr:row>106</xdr:row>
      <xdr:rowOff>99242</xdr:rowOff>
    </xdr:to>
    <xdr:sp macro="" textlink="">
      <xdr:nvSpPr>
        <xdr:cNvPr id="550" name="フローチャート: 判断 549">
          <a:extLst>
            <a:ext uri="{FF2B5EF4-FFF2-40B4-BE49-F238E27FC236}">
              <a16:creationId xmlns:a16="http://schemas.microsoft.com/office/drawing/2014/main" xmlns="" id="{00000000-0008-0000-0F00-000026020000}"/>
            </a:ext>
          </a:extLst>
        </xdr:cNvPr>
        <xdr:cNvSpPr/>
      </xdr:nvSpPr>
      <xdr:spPr>
        <a:xfrm>
          <a:off x="22110700" y="18171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551" name="フローチャート: 判断 550">
          <a:extLst>
            <a:ext uri="{FF2B5EF4-FFF2-40B4-BE49-F238E27FC236}">
              <a16:creationId xmlns:a16="http://schemas.microsoft.com/office/drawing/2014/main" xmlns="" id="{00000000-0008-0000-0F00-000027020000}"/>
            </a:ext>
          </a:extLst>
        </xdr:cNvPr>
        <xdr:cNvSpPr/>
      </xdr:nvSpPr>
      <xdr:spPr>
        <a:xfrm>
          <a:off x="21272500" y="18176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120666</xdr:rowOff>
    </xdr:from>
    <xdr:ext cx="469744" cy="259045"/>
    <xdr:sp macro="" textlink="">
      <xdr:nvSpPr>
        <xdr:cNvPr id="552" name="n_1aveValue【庁舎】&#10;一人当たり面積">
          <a:extLst>
            <a:ext uri="{FF2B5EF4-FFF2-40B4-BE49-F238E27FC236}">
              <a16:creationId xmlns:a16="http://schemas.microsoft.com/office/drawing/2014/main" xmlns="" id="{00000000-0008-0000-0F00-000028020000}"/>
            </a:ext>
          </a:extLst>
        </xdr:cNvPr>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106</xdr:row>
      <xdr:rowOff>30299</xdr:rowOff>
    </xdr:from>
    <xdr:to>
      <xdr:col>107</xdr:col>
      <xdr:colOff>101600</xdr:colOff>
      <xdr:row>106</xdr:row>
      <xdr:rowOff>131899</xdr:rowOff>
    </xdr:to>
    <xdr:sp macro="" textlink="">
      <xdr:nvSpPr>
        <xdr:cNvPr id="553" name="フローチャート: 判断 552">
          <a:extLst>
            <a:ext uri="{FF2B5EF4-FFF2-40B4-BE49-F238E27FC236}">
              <a16:creationId xmlns:a16="http://schemas.microsoft.com/office/drawing/2014/main" xmlns="" id="{00000000-0008-0000-0F00-000029020000}"/>
            </a:ext>
          </a:extLst>
        </xdr:cNvPr>
        <xdr:cNvSpPr/>
      </xdr:nvSpPr>
      <xdr:spPr>
        <a:xfrm>
          <a:off x="20383500" y="1820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104</xdr:row>
      <xdr:rowOff>148426</xdr:rowOff>
    </xdr:from>
    <xdr:ext cx="469744" cy="259045"/>
    <xdr:sp macro="" textlink="">
      <xdr:nvSpPr>
        <xdr:cNvPr id="554" name="n_2aveValue【庁舎】&#10;一人当たり面積">
          <a:extLst>
            <a:ext uri="{FF2B5EF4-FFF2-40B4-BE49-F238E27FC236}">
              <a16:creationId xmlns:a16="http://schemas.microsoft.com/office/drawing/2014/main" xmlns="" id="{00000000-0008-0000-0F00-00002A020000}"/>
            </a:ext>
          </a:extLst>
        </xdr:cNvPr>
        <xdr:cNvSpPr txBox="1"/>
      </xdr:nvSpPr>
      <xdr:spPr>
        <a:xfrm>
          <a:off x="20199427" y="1797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555" name="テキスト ボックス 554">
          <a:extLst>
            <a:ext uri="{FF2B5EF4-FFF2-40B4-BE49-F238E27FC236}">
              <a16:creationId xmlns:a16="http://schemas.microsoft.com/office/drawing/2014/main" xmlns="" id="{00000000-0008-0000-0F00-00002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56" name="テキスト ボックス 555">
          <a:extLst>
            <a:ext uri="{FF2B5EF4-FFF2-40B4-BE49-F238E27FC236}">
              <a16:creationId xmlns:a16="http://schemas.microsoft.com/office/drawing/2014/main" xmlns="" id="{00000000-0008-0000-0F00-00002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57" name="テキスト ボックス 556">
          <a:extLst>
            <a:ext uri="{FF2B5EF4-FFF2-40B4-BE49-F238E27FC236}">
              <a16:creationId xmlns:a16="http://schemas.microsoft.com/office/drawing/2014/main" xmlns="" id="{00000000-0008-0000-0F00-00002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58" name="テキスト ボックス 557">
          <a:extLst>
            <a:ext uri="{FF2B5EF4-FFF2-40B4-BE49-F238E27FC236}">
              <a16:creationId xmlns:a16="http://schemas.microsoft.com/office/drawing/2014/main" xmlns="" id="{00000000-0008-0000-0F00-00002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59" name="テキスト ボックス 558">
          <a:extLst>
            <a:ext uri="{FF2B5EF4-FFF2-40B4-BE49-F238E27FC236}">
              <a16:creationId xmlns:a16="http://schemas.microsoft.com/office/drawing/2014/main" xmlns="" id="{00000000-0008-0000-0F00-00002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58057</xdr:rowOff>
    </xdr:from>
    <xdr:to>
      <xdr:col>112</xdr:col>
      <xdr:colOff>38100</xdr:colOff>
      <xdr:row>106</xdr:row>
      <xdr:rowOff>159657</xdr:rowOff>
    </xdr:to>
    <xdr:sp macro="" textlink="">
      <xdr:nvSpPr>
        <xdr:cNvPr id="560" name="楕円 559">
          <a:extLst>
            <a:ext uri="{FF2B5EF4-FFF2-40B4-BE49-F238E27FC236}">
              <a16:creationId xmlns:a16="http://schemas.microsoft.com/office/drawing/2014/main" xmlns="" id="{00000000-0008-0000-0F00-000030020000}"/>
            </a:ext>
          </a:extLst>
        </xdr:cNvPr>
        <xdr:cNvSpPr/>
      </xdr:nvSpPr>
      <xdr:spPr>
        <a:xfrm>
          <a:off x="21272500" y="1823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150784</xdr:rowOff>
    </xdr:from>
    <xdr:ext cx="469744" cy="259045"/>
    <xdr:sp macro="" textlink="">
      <xdr:nvSpPr>
        <xdr:cNvPr id="561" name="n_1mainValue【庁舎】&#10;一人当たり面積">
          <a:extLst>
            <a:ext uri="{FF2B5EF4-FFF2-40B4-BE49-F238E27FC236}">
              <a16:creationId xmlns:a16="http://schemas.microsoft.com/office/drawing/2014/main" xmlns="" id="{00000000-0008-0000-0F00-000031020000}"/>
            </a:ext>
          </a:extLst>
        </xdr:cNvPr>
        <xdr:cNvSpPr txBox="1"/>
      </xdr:nvSpPr>
      <xdr:spPr>
        <a:xfrm>
          <a:off x="21075727" y="18324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62" name="正方形/長方形 561">
          <a:extLst>
            <a:ext uri="{FF2B5EF4-FFF2-40B4-BE49-F238E27FC236}">
              <a16:creationId xmlns:a16="http://schemas.microsoft.com/office/drawing/2014/main" xmlns="" id="{00000000-0008-0000-0F00-00003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63" name="正方形/長方形 562">
          <a:extLst>
            <a:ext uri="{FF2B5EF4-FFF2-40B4-BE49-F238E27FC236}">
              <a16:creationId xmlns:a16="http://schemas.microsoft.com/office/drawing/2014/main" xmlns="" id="{00000000-0008-0000-0F00-00003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64" name="テキスト ボックス 563">
          <a:extLst>
            <a:ext uri="{FF2B5EF4-FFF2-40B4-BE49-F238E27FC236}">
              <a16:creationId xmlns:a16="http://schemas.microsoft.com/office/drawing/2014/main" xmlns="" id="{00000000-0008-0000-0F00-00003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であり、特に低くなっている施設は</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福祉施設</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である。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特に高くなっている</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市民会館</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については、老朽化が進んでいるためであり、今後は公共施設総合管理計画に基づき、町民の利便性や安全確保を重視しながら、維持管理や定期的な点検を行うとともに、</a:t>
          </a:r>
          <a:r>
            <a:rPr kumimoji="1" lang="ja-JP" altLang="en-US"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rPr>
            <a:t>安全の確保や施設の長寿命化を図る。</a:t>
          </a:r>
          <a:endParaRPr kumimoji="1" lang="en-US" altLang="ja-JP" sz="13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人口の減少や全国平均を上回る高齢化率（</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年度末</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40.23</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に加え、町内に中心となる産業が少ないこと等により、財政基盤が弱く、類似団体平均をかなり下回っている。今後も経常経費の削減や投資的経費の抑制に努めるとともに歳入確保のため、町税等の徴収業務の強化を</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行い自主財源の確保に努め</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、財政の健全化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192157"/>
          <a:ext cx="0" cy="14707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61685</xdr:rowOff>
    </xdr:from>
    <xdr:to>
      <xdr:col>23</xdr:col>
      <xdr:colOff>133350</xdr:colOff>
      <xdr:row>44</xdr:row>
      <xdr:rowOff>61685</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60548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15015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2159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169938</xdr:rowOff>
    </xdr:from>
    <xdr:to>
      <xdr:col>23</xdr:col>
      <xdr:colOff>184150</xdr:colOff>
      <xdr:row>43</xdr:row>
      <xdr:rowOff>100088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61685</xdr:rowOff>
    </xdr:from>
    <xdr:to>
      <xdr:col>19</xdr:col>
      <xdr:colOff>133350</xdr:colOff>
      <xdr:row>44</xdr:row>
      <xdr:rowOff>73176</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605485"/>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146957</xdr:rowOff>
    </xdr:from>
    <xdr:to>
      <xdr:col>19</xdr:col>
      <xdr:colOff>184150</xdr:colOff>
      <xdr:row>43</xdr:row>
      <xdr:rowOff>77107</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87284</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116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73176</xdr:rowOff>
    </xdr:from>
    <xdr:to>
      <xdr:col>15</xdr:col>
      <xdr:colOff>82550</xdr:colOff>
      <xdr:row>44</xdr:row>
      <xdr:rowOff>84667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flipV="1">
          <a:off x="2336800" y="76169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135467</xdr:rowOff>
    </xdr:from>
    <xdr:to>
      <xdr:col>15</xdr:col>
      <xdr:colOff>133350</xdr:colOff>
      <xdr:row>43</xdr:row>
      <xdr:rowOff>65617</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75794</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84667</xdr:rowOff>
    </xdr:from>
    <xdr:to>
      <xdr:col>11</xdr:col>
      <xdr:colOff>31750</xdr:colOff>
      <xdr:row>44</xdr:row>
      <xdr:rowOff>84667</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6284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78015</xdr:rowOff>
    </xdr:from>
    <xdr:to>
      <xdr:col>11</xdr:col>
      <xdr:colOff>82550</xdr:colOff>
      <xdr:row>43</xdr:row>
      <xdr:rowOff>8165</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78015</xdr:rowOff>
    </xdr:from>
    <xdr:to>
      <xdr:col>7</xdr:col>
      <xdr:colOff>31750</xdr:colOff>
      <xdr:row>43</xdr:row>
      <xdr:rowOff>8165</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18342</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10885</xdr:rowOff>
    </xdr:from>
    <xdr:to>
      <xdr:col>23</xdr:col>
      <xdr:colOff>184150</xdr:colOff>
      <xdr:row>44</xdr:row>
      <xdr:rowOff>112485</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78212</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7450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10885</xdr:rowOff>
    </xdr:from>
    <xdr:to>
      <xdr:col>19</xdr:col>
      <xdr:colOff>184150</xdr:colOff>
      <xdr:row>44</xdr:row>
      <xdr:rowOff>112485</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97262</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22376</xdr:rowOff>
    </xdr:from>
    <xdr:to>
      <xdr:col>15</xdr:col>
      <xdr:colOff>133350</xdr:colOff>
      <xdr:row>44</xdr:row>
      <xdr:rowOff>123976</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56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108753</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76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33867</xdr:rowOff>
    </xdr:from>
    <xdr:to>
      <xdr:col>11</xdr:col>
      <xdr:colOff>82550</xdr:colOff>
      <xdr:row>44</xdr:row>
      <xdr:rowOff>135467</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120244</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33867</xdr:rowOff>
    </xdr:from>
    <xdr:to>
      <xdr:col>7</xdr:col>
      <xdr:colOff>31750</xdr:colOff>
      <xdr:row>44</xdr:row>
      <xdr:rowOff>135467</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57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120244</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766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年度に英彦山スロープカー設置事業の財源として借入れた過疎対策事業債の償還終了等に伴い公債費が</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143</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百万円減少した等により、前年度に比べ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％減少した。しかしながら、扶助費や補助費等の増加により類似団体平均</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を上回っている。</a:t>
          </a:r>
          <a:endParaRPr lang="ja-JP" altLang="ja-JP">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扶助費については、町内公立保育園施設給付費や障害者医療費の増加によるものである。補助費等のうち各種団体への補助金についは、事業内容の見直しを行い削減を行ったが、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障害者福祉事業補助金の前年度精算金</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が増加となった。</a:t>
          </a:r>
          <a:endPar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endParaRPr>
        </a:p>
        <a:p>
          <a:pPr eaLnBrk="1" fontAlgn="auto" latinLnBrk="0" hangingPunct="1"/>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今後も事業の見直しを行い、経常経費の削減に</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努める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151130</xdr:rowOff>
    </xdr:from>
    <xdr:to>
      <xdr:col>23</xdr:col>
      <xdr:colOff>133350</xdr:colOff>
      <xdr:row>67</xdr:row>
      <xdr:rowOff>92075</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095230"/>
          <a:ext cx="0" cy="1483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64152</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55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92075</xdr:rowOff>
    </xdr:from>
    <xdr:to>
      <xdr:col>24</xdr:col>
      <xdr:colOff>12700</xdr:colOff>
      <xdr:row>67</xdr:row>
      <xdr:rowOff>92075</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57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66057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838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151130</xdr:rowOff>
    </xdr:from>
    <xdr:to>
      <xdr:col>24</xdr:col>
      <xdr:colOff>12700</xdr:colOff>
      <xdr:row>58</xdr:row>
      <xdr:rowOff>151130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09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67</xdr:row>
      <xdr:rowOff>80010</xdr:rowOff>
    </xdr:from>
    <xdr:to>
      <xdr:col>23</xdr:col>
      <xdr:colOff>133350</xdr:colOff>
      <xdr:row>67</xdr:row>
      <xdr:rowOff>104140</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flipV="1">
          <a:off x="4114800" y="11567160"/>
          <a:ext cx="8382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22665</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9954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6138</xdr:rowOff>
    </xdr:from>
    <xdr:to>
      <xdr:col>23</xdr:col>
      <xdr:colOff>184150</xdr:colOff>
      <xdr:row>65</xdr:row>
      <xdr:rowOff>107738</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11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67</xdr:row>
      <xdr:rowOff>104140</xdr:rowOff>
    </xdr:from>
    <xdr:to>
      <xdr:col>19</xdr:col>
      <xdr:colOff>133350</xdr:colOff>
      <xdr:row>67</xdr:row>
      <xdr:rowOff>104140</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159129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49547</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850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67</xdr:row>
      <xdr:rowOff>104140</xdr:rowOff>
    </xdr:from>
    <xdr:to>
      <xdr:col>15</xdr:col>
      <xdr:colOff>82550</xdr:colOff>
      <xdr:row>67</xdr:row>
      <xdr:rowOff>108162</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1591290"/>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36830</xdr:rowOff>
    </xdr:from>
    <xdr:to>
      <xdr:col>15</xdr:col>
      <xdr:colOff>133350</xdr:colOff>
      <xdr:row>64</xdr:row>
      <xdr:rowOff>138430</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148607</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67</xdr:row>
      <xdr:rowOff>100119</xdr:rowOff>
    </xdr:from>
    <xdr:to>
      <xdr:col>11</xdr:col>
      <xdr:colOff>31750</xdr:colOff>
      <xdr:row>67</xdr:row>
      <xdr:rowOff>108162</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1587269"/>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48895</xdr:rowOff>
    </xdr:from>
    <xdr:to>
      <xdr:col>11</xdr:col>
      <xdr:colOff>82550</xdr:colOff>
      <xdr:row>64</xdr:row>
      <xdr:rowOff>150495</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102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160672</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9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8679</xdr:rowOff>
    </xdr:from>
    <xdr:to>
      <xdr:col>7</xdr:col>
      <xdr:colOff>31750</xdr:colOff>
      <xdr:row>64</xdr:row>
      <xdr:rowOff>110279</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981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120456</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750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67</xdr:row>
      <xdr:rowOff>29210</xdr:rowOff>
    </xdr:from>
    <xdr:to>
      <xdr:col>23</xdr:col>
      <xdr:colOff>184150</xdr:colOff>
      <xdr:row>67</xdr:row>
      <xdr:rowOff>130810</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151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96537</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1412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67</xdr:row>
      <xdr:rowOff>53340</xdr:rowOff>
    </xdr:from>
    <xdr:to>
      <xdr:col>19</xdr:col>
      <xdr:colOff>184150</xdr:colOff>
      <xdr:row>67</xdr:row>
      <xdr:rowOff>154940</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67</xdr:row>
      <xdr:rowOff>139717</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1626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67</xdr:row>
      <xdr:rowOff>53340</xdr:rowOff>
    </xdr:from>
    <xdr:to>
      <xdr:col>15</xdr:col>
      <xdr:colOff>133350</xdr:colOff>
      <xdr:row>67</xdr:row>
      <xdr:rowOff>154940</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154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67</xdr:row>
      <xdr:rowOff>139717</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11626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67</xdr:row>
      <xdr:rowOff>57362</xdr:rowOff>
    </xdr:from>
    <xdr:to>
      <xdr:col>11</xdr:col>
      <xdr:colOff>82550</xdr:colOff>
      <xdr:row>67</xdr:row>
      <xdr:rowOff>158962</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1544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143739</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1630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67</xdr:row>
      <xdr:rowOff>49319</xdr:rowOff>
    </xdr:from>
    <xdr:to>
      <xdr:col>7</xdr:col>
      <xdr:colOff>31750</xdr:colOff>
      <xdr:row>67</xdr:row>
      <xdr:rowOff>150919</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15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67</xdr:row>
      <xdr:rowOff>135696</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11622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[216,671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人件費、物件費及び維持補修費の合計額の人口</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人当たりの金額が類似団体平均を下回っている。人件費及び物件費については、類似団体平均を下回っているが、維持補修費については、類似団体平均に比べ高くなっている。その要因としては、</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町営住宅等</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老朽化した町有施設の維持補修に経費がかかっているためである。今後は、公共施設等総合管理計画に基づき施設配置の見直しを行い、維持管理経費の削減に積極的に努める。</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xmlns=""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76332</xdr:rowOff>
    </xdr:from>
    <xdr:to>
      <xdr:col>23</xdr:col>
      <xdr:colOff>133350</xdr:colOff>
      <xdr:row>89</xdr:row>
      <xdr:rowOff>47470</xdr:rowOff>
    </xdr:to>
    <xdr:cxnSp macro="">
      <xdr:nvCxnSpPr>
        <xdr:cNvPr id="191" name="直線コネクタ 190">
          <a:extLst>
            <a:ext uri="{FF2B5EF4-FFF2-40B4-BE49-F238E27FC236}">
              <a16:creationId xmlns:a16="http://schemas.microsoft.com/office/drawing/2014/main" xmlns="" id="{00000000-0008-0000-0300-0000BF000000}"/>
            </a:ext>
          </a:extLst>
        </xdr:cNvPr>
        <xdr:cNvCxnSpPr/>
      </xdr:nvCxnSpPr>
      <xdr:spPr>
        <a:xfrm flipV="1">
          <a:off x="4953000" y="13963782"/>
          <a:ext cx="0" cy="13427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19547</xdr:rowOff>
    </xdr:from>
    <xdr:ext cx="762000" cy="259045"/>
    <xdr:sp macro="" textlink="">
      <xdr:nvSpPr>
        <xdr:cNvPr id="192" name="人件費・物件費等の状況最小値テキスト">
          <a:extLst>
            <a:ext uri="{FF2B5EF4-FFF2-40B4-BE49-F238E27FC236}">
              <a16:creationId xmlns:a16="http://schemas.microsoft.com/office/drawing/2014/main" xmlns="" id="{00000000-0008-0000-0300-0000C0000000}"/>
            </a:ext>
          </a:extLst>
        </xdr:cNvPr>
        <xdr:cNvSpPr txBox="1"/>
      </xdr:nvSpPr>
      <xdr:spPr>
        <a:xfrm>
          <a:off x="5041900" y="1527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474,435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47470</xdr:rowOff>
    </xdr:from>
    <xdr:to>
      <xdr:col>24</xdr:col>
      <xdr:colOff>12700</xdr:colOff>
      <xdr:row>89</xdr:row>
      <xdr:rowOff>47470</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a:off x="4864100" y="15306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162709</xdr:rowOff>
    </xdr:from>
    <xdr:ext cx="762000" cy="259045"/>
    <xdr:sp macro="" textlink="">
      <xdr:nvSpPr>
        <xdr:cNvPr id="194" name="人件費・物件費等の状況最大値テキスト">
          <a:extLst>
            <a:ext uri="{FF2B5EF4-FFF2-40B4-BE49-F238E27FC236}">
              <a16:creationId xmlns:a16="http://schemas.microsoft.com/office/drawing/2014/main" xmlns="" id="{00000000-0008-0000-0300-0000C2000000}"/>
            </a:ext>
          </a:extLst>
        </xdr:cNvPr>
        <xdr:cNvSpPr txBox="1"/>
      </xdr:nvSpPr>
      <xdr:spPr>
        <a:xfrm>
          <a:off x="5041900" y="1370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76332</xdr:rowOff>
    </xdr:from>
    <xdr:to>
      <xdr:col>24</xdr:col>
      <xdr:colOff>12700</xdr:colOff>
      <xdr:row>81</xdr:row>
      <xdr:rowOff>76332</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3963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17064</xdr:rowOff>
    </xdr:from>
    <xdr:to>
      <xdr:col>23</xdr:col>
      <xdr:colOff>133350</xdr:colOff>
      <xdr:row>83</xdr:row>
      <xdr:rowOff>39528</xdr:rowOff>
    </xdr:to>
    <xdr:cxnSp macro="">
      <xdr:nvCxnSpPr>
        <xdr:cNvPr id="196" name="直線コネクタ 195">
          <a:extLst>
            <a:ext uri="{FF2B5EF4-FFF2-40B4-BE49-F238E27FC236}">
              <a16:creationId xmlns:a16="http://schemas.microsoft.com/office/drawing/2014/main" xmlns="" id="{00000000-0008-0000-0300-0000C4000000}"/>
            </a:ext>
          </a:extLst>
        </xdr:cNvPr>
        <xdr:cNvCxnSpPr/>
      </xdr:nvCxnSpPr>
      <xdr:spPr>
        <a:xfrm>
          <a:off x="4114800" y="14247414"/>
          <a:ext cx="838200" cy="22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54652</xdr:rowOff>
    </xdr:from>
    <xdr:ext cx="762000" cy="259045"/>
    <xdr:sp macro="" textlink="">
      <xdr:nvSpPr>
        <xdr:cNvPr id="197" name="人件費・物件費等の状況平均値テキスト">
          <a:extLst>
            <a:ext uri="{FF2B5EF4-FFF2-40B4-BE49-F238E27FC236}">
              <a16:creationId xmlns:a16="http://schemas.microsoft.com/office/drawing/2014/main" xmlns="" id="{00000000-0008-0000-0300-0000C5000000}"/>
            </a:ext>
          </a:extLst>
        </xdr:cNvPr>
        <xdr:cNvSpPr txBox="1"/>
      </xdr:nvSpPr>
      <xdr:spPr>
        <a:xfrm>
          <a:off x="5041900" y="14285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82575</xdr:rowOff>
    </xdr:from>
    <xdr:to>
      <xdr:col>23</xdr:col>
      <xdr:colOff>184150</xdr:colOff>
      <xdr:row>84</xdr:row>
      <xdr:rowOff>12725</xdr:rowOff>
    </xdr:to>
    <xdr:sp macro="" textlink="">
      <xdr:nvSpPr>
        <xdr:cNvPr id="198" name="フローチャート: 判断 197">
          <a:extLst>
            <a:ext uri="{FF2B5EF4-FFF2-40B4-BE49-F238E27FC236}">
              <a16:creationId xmlns:a16="http://schemas.microsoft.com/office/drawing/2014/main" xmlns="" id="{00000000-0008-0000-0300-0000C6000000}"/>
            </a:ext>
          </a:extLst>
        </xdr:cNvPr>
        <xdr:cNvSpPr/>
      </xdr:nvSpPr>
      <xdr:spPr>
        <a:xfrm>
          <a:off x="4902200" y="14312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17064</xdr:rowOff>
    </xdr:from>
    <xdr:to>
      <xdr:col>19</xdr:col>
      <xdr:colOff>133350</xdr:colOff>
      <xdr:row>83</xdr:row>
      <xdr:rowOff>22859</xdr:rowOff>
    </xdr:to>
    <xdr:cxnSp macro="">
      <xdr:nvCxnSpPr>
        <xdr:cNvPr id="199" name="直線コネクタ 198">
          <a:extLst>
            <a:ext uri="{FF2B5EF4-FFF2-40B4-BE49-F238E27FC236}">
              <a16:creationId xmlns:a16="http://schemas.microsoft.com/office/drawing/2014/main" xmlns="" id="{00000000-0008-0000-0300-0000C7000000}"/>
            </a:ext>
          </a:extLst>
        </xdr:cNvPr>
        <xdr:cNvCxnSpPr/>
      </xdr:nvCxnSpPr>
      <xdr:spPr>
        <a:xfrm flipV="1">
          <a:off x="3225800" y="14247414"/>
          <a:ext cx="889000" cy="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52471</xdr:rowOff>
    </xdr:from>
    <xdr:to>
      <xdr:col>19</xdr:col>
      <xdr:colOff>184150</xdr:colOff>
      <xdr:row>83</xdr:row>
      <xdr:rowOff>154071</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0640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138848</xdr:rowOff>
    </xdr:from>
    <xdr:ext cx="736600" cy="259045"/>
    <xdr:sp macro="" textlink="">
      <xdr:nvSpPr>
        <xdr:cNvPr id="201" name="テキスト ボックス 200">
          <a:extLst>
            <a:ext uri="{FF2B5EF4-FFF2-40B4-BE49-F238E27FC236}">
              <a16:creationId xmlns:a16="http://schemas.microsoft.com/office/drawing/2014/main" xmlns="" id="{00000000-0008-0000-0300-0000C9000000}"/>
            </a:ext>
          </a:extLst>
        </xdr:cNvPr>
        <xdr:cNvSpPr txBox="1"/>
      </xdr:nvSpPr>
      <xdr:spPr>
        <a:xfrm>
          <a:off x="3733800" y="14369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137289</xdr:rowOff>
    </xdr:from>
    <xdr:to>
      <xdr:col>15</xdr:col>
      <xdr:colOff>82550</xdr:colOff>
      <xdr:row>83</xdr:row>
      <xdr:rowOff>22859</xdr:rowOff>
    </xdr:to>
    <xdr:cxnSp macro="">
      <xdr:nvCxnSpPr>
        <xdr:cNvPr id="202" name="直線コネクタ 201">
          <a:extLst>
            <a:ext uri="{FF2B5EF4-FFF2-40B4-BE49-F238E27FC236}">
              <a16:creationId xmlns:a16="http://schemas.microsoft.com/office/drawing/2014/main" xmlns="" id="{00000000-0008-0000-0300-0000CA000000}"/>
            </a:ext>
          </a:extLst>
        </xdr:cNvPr>
        <xdr:cNvCxnSpPr/>
      </xdr:nvCxnSpPr>
      <xdr:spPr>
        <a:xfrm>
          <a:off x="2336800" y="14196189"/>
          <a:ext cx="889000" cy="57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169875</xdr:rowOff>
    </xdr:from>
    <xdr:to>
      <xdr:col>15</xdr:col>
      <xdr:colOff>133350</xdr:colOff>
      <xdr:row>83</xdr:row>
      <xdr:rowOff>100025</xdr:rowOff>
    </xdr:to>
    <xdr:sp macro="" textlink="">
      <xdr:nvSpPr>
        <xdr:cNvPr id="203" name="フローチャート: 判断 202">
          <a:extLst>
            <a:ext uri="{FF2B5EF4-FFF2-40B4-BE49-F238E27FC236}">
              <a16:creationId xmlns:a16="http://schemas.microsoft.com/office/drawing/2014/main" xmlns="" id="{00000000-0008-0000-0300-0000CB000000}"/>
            </a:ext>
          </a:extLst>
        </xdr:cNvPr>
        <xdr:cNvSpPr/>
      </xdr:nvSpPr>
      <xdr:spPr>
        <a:xfrm>
          <a:off x="3175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84802</xdr:rowOff>
    </xdr:from>
    <xdr:ext cx="762000" cy="259045"/>
    <xdr:sp macro="" textlink="">
      <xdr:nvSpPr>
        <xdr:cNvPr id="204" name="テキスト ボックス 203">
          <a:extLst>
            <a:ext uri="{FF2B5EF4-FFF2-40B4-BE49-F238E27FC236}">
              <a16:creationId xmlns:a16="http://schemas.microsoft.com/office/drawing/2014/main" xmlns="" id="{00000000-0008-0000-0300-0000CC000000}"/>
            </a:ext>
          </a:extLst>
        </xdr:cNvPr>
        <xdr:cNvSpPr txBox="1"/>
      </xdr:nvSpPr>
      <xdr:spPr>
        <a:xfrm>
          <a:off x="2844800" y="1431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137289</xdr:rowOff>
    </xdr:from>
    <xdr:to>
      <xdr:col>11</xdr:col>
      <xdr:colOff>31750</xdr:colOff>
      <xdr:row>82</xdr:row>
      <xdr:rowOff>143518</xdr:rowOff>
    </xdr:to>
    <xdr:cxnSp macro="">
      <xdr:nvCxnSpPr>
        <xdr:cNvPr id="205" name="直線コネクタ 204">
          <a:extLst>
            <a:ext uri="{FF2B5EF4-FFF2-40B4-BE49-F238E27FC236}">
              <a16:creationId xmlns:a16="http://schemas.microsoft.com/office/drawing/2014/main" xmlns="" id="{00000000-0008-0000-0300-0000CD000000}"/>
            </a:ext>
          </a:extLst>
        </xdr:cNvPr>
        <xdr:cNvCxnSpPr/>
      </xdr:nvCxnSpPr>
      <xdr:spPr>
        <a:xfrm flipV="1">
          <a:off x="1447800" y="14196189"/>
          <a:ext cx="889000" cy="6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116305</xdr:rowOff>
    </xdr:from>
    <xdr:to>
      <xdr:col>11</xdr:col>
      <xdr:colOff>82550</xdr:colOff>
      <xdr:row>82</xdr:row>
      <xdr:rowOff>46455</xdr:rowOff>
    </xdr:to>
    <xdr:sp macro="" textlink="">
      <xdr:nvSpPr>
        <xdr:cNvPr id="206" name="フローチャート: 判断 205">
          <a:extLst>
            <a:ext uri="{FF2B5EF4-FFF2-40B4-BE49-F238E27FC236}">
              <a16:creationId xmlns:a16="http://schemas.microsoft.com/office/drawing/2014/main" xmlns="" id="{00000000-0008-0000-0300-0000CE000000}"/>
            </a:ext>
          </a:extLst>
        </xdr:cNvPr>
        <xdr:cNvSpPr/>
      </xdr:nvSpPr>
      <xdr:spPr>
        <a:xfrm>
          <a:off x="2286000" y="1400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56632</xdr:rowOff>
    </xdr:from>
    <xdr:ext cx="762000" cy="259045"/>
    <xdr:sp macro="" textlink="">
      <xdr:nvSpPr>
        <xdr:cNvPr id="207" name="テキスト ボックス 206">
          <a:extLst>
            <a:ext uri="{FF2B5EF4-FFF2-40B4-BE49-F238E27FC236}">
              <a16:creationId xmlns:a16="http://schemas.microsoft.com/office/drawing/2014/main" xmlns="" id="{00000000-0008-0000-0300-0000CF000000}"/>
            </a:ext>
          </a:extLst>
        </xdr:cNvPr>
        <xdr:cNvSpPr txBox="1"/>
      </xdr:nvSpPr>
      <xdr:spPr>
        <a:xfrm>
          <a:off x="1955800" y="13772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86375</xdr:rowOff>
    </xdr:from>
    <xdr:to>
      <xdr:col>7</xdr:col>
      <xdr:colOff>31750</xdr:colOff>
      <xdr:row>82</xdr:row>
      <xdr:rowOff>16525</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1397000" y="1397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26702</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066800" y="13742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xmlns=""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160178</xdr:rowOff>
    </xdr:from>
    <xdr:to>
      <xdr:col>23</xdr:col>
      <xdr:colOff>184150</xdr:colOff>
      <xdr:row>83</xdr:row>
      <xdr:rowOff>90328</xdr:rowOff>
    </xdr:to>
    <xdr:sp macro="" textlink="">
      <xdr:nvSpPr>
        <xdr:cNvPr id="215" name="楕円 214">
          <a:extLst>
            <a:ext uri="{FF2B5EF4-FFF2-40B4-BE49-F238E27FC236}">
              <a16:creationId xmlns:a16="http://schemas.microsoft.com/office/drawing/2014/main" xmlns="" id="{00000000-0008-0000-0300-0000D7000000}"/>
            </a:ext>
          </a:extLst>
        </xdr:cNvPr>
        <xdr:cNvSpPr/>
      </xdr:nvSpPr>
      <xdr:spPr>
        <a:xfrm>
          <a:off x="4902200" y="1421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5255</xdr:rowOff>
    </xdr:from>
    <xdr:ext cx="762000" cy="259045"/>
    <xdr:sp macro="" textlink="">
      <xdr:nvSpPr>
        <xdr:cNvPr id="216" name="人件費・物件費等の状況該当値テキスト">
          <a:extLst>
            <a:ext uri="{FF2B5EF4-FFF2-40B4-BE49-F238E27FC236}">
              <a16:creationId xmlns:a16="http://schemas.microsoft.com/office/drawing/2014/main" xmlns="" id="{00000000-0008-0000-0300-0000D8000000}"/>
            </a:ext>
          </a:extLst>
        </xdr:cNvPr>
        <xdr:cNvSpPr txBox="1"/>
      </xdr:nvSpPr>
      <xdr:spPr>
        <a:xfrm>
          <a:off x="5041900" y="14064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137714</xdr:rowOff>
    </xdr:from>
    <xdr:to>
      <xdr:col>19</xdr:col>
      <xdr:colOff>184150</xdr:colOff>
      <xdr:row>83</xdr:row>
      <xdr:rowOff>67864</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064000" y="14196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78041</xdr:rowOff>
    </xdr:from>
    <xdr:ext cx="736600" cy="259045"/>
    <xdr:sp macro="" textlink="">
      <xdr:nvSpPr>
        <xdr:cNvPr id="218" name="テキスト ボックス 217">
          <a:extLst>
            <a:ext uri="{FF2B5EF4-FFF2-40B4-BE49-F238E27FC236}">
              <a16:creationId xmlns:a16="http://schemas.microsoft.com/office/drawing/2014/main" xmlns="" id="{00000000-0008-0000-0300-0000DA000000}"/>
            </a:ext>
          </a:extLst>
        </xdr:cNvPr>
        <xdr:cNvSpPr txBox="1"/>
      </xdr:nvSpPr>
      <xdr:spPr>
        <a:xfrm>
          <a:off x="3733800" y="139654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143509</xdr:rowOff>
    </xdr:from>
    <xdr:to>
      <xdr:col>15</xdr:col>
      <xdr:colOff>133350</xdr:colOff>
      <xdr:row>83</xdr:row>
      <xdr:rowOff>73659</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3175000" y="14202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83836</xdr:rowOff>
    </xdr:from>
    <xdr:ext cx="7620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2844800" y="13971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86489</xdr:rowOff>
    </xdr:from>
    <xdr:to>
      <xdr:col>11</xdr:col>
      <xdr:colOff>82550</xdr:colOff>
      <xdr:row>83</xdr:row>
      <xdr:rowOff>16639</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2286000" y="14145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1416</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1955800" y="1423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92718</xdr:rowOff>
    </xdr:from>
    <xdr:to>
      <xdr:col>7</xdr:col>
      <xdr:colOff>31750</xdr:colOff>
      <xdr:row>83</xdr:row>
      <xdr:rowOff>22868</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1397000" y="14151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7645</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066800" y="14237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xmlns=""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xmlns=""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xmlns=""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xmlns=""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xmlns=""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FF0000"/>
              </a:solidFill>
              <a:effectLst/>
              <a:latin typeface="ＭＳ Ｐゴシック" panose="020B0600070205080204" pitchFamily="50" charset="-128"/>
              <a:ea typeface="ＭＳ Ｐゴシック" panose="020B0600070205080204" pitchFamily="50" charset="-128"/>
              <a:cs typeface="+mn-cs"/>
            </a:rPr>
            <a:t>　</a:t>
          </a:r>
          <a:r>
            <a:rPr lang="ja-JP" altLang="en-US" sz="1100">
              <a:latin typeface="ＭＳ Ｐゴシック" panose="020B0600070205080204" pitchFamily="50" charset="-128"/>
              <a:ea typeface="ＭＳ Ｐゴシック" panose="020B0600070205080204" pitchFamily="50" charset="-128"/>
            </a:rPr>
            <a:t>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年度は平成</a:t>
          </a:r>
          <a:r>
            <a:rPr lang="en-US" altLang="ja-JP" sz="1100">
              <a:latin typeface="ＭＳ Ｐゴシック" panose="020B0600070205080204" pitchFamily="50" charset="-128"/>
              <a:ea typeface="ＭＳ Ｐゴシック" panose="020B0600070205080204" pitchFamily="50" charset="-128"/>
            </a:rPr>
            <a:t>28</a:t>
          </a:r>
          <a:r>
            <a:rPr lang="ja-JP" altLang="en-US" sz="1100">
              <a:latin typeface="ＭＳ Ｐゴシック" panose="020B0600070205080204" pitchFamily="50" charset="-128"/>
              <a:ea typeface="ＭＳ Ｐゴシック" panose="020B0600070205080204" pitchFamily="50" charset="-128"/>
            </a:rPr>
            <a:t>年度数値を引用。 </a:t>
          </a:r>
          <a:br>
            <a:rPr lang="ja-JP" altLang="en-US"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なお、平成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年度類似団体関係数値（平均値、最大値及び最小値、</a:t>
          </a:r>
          <a:br>
            <a:rPr lang="ja-JP" altLang="en-US" sz="1100">
              <a:latin typeface="ＭＳ Ｐゴシック" panose="020B0600070205080204" pitchFamily="50" charset="-128"/>
              <a:ea typeface="ＭＳ Ｐゴシック" panose="020B0600070205080204" pitchFamily="50" charset="-128"/>
            </a:rPr>
          </a:br>
          <a:r>
            <a:rPr lang="ja-JP" altLang="en-US" sz="1100">
              <a:latin typeface="ＭＳ Ｐゴシック" panose="020B0600070205080204" pitchFamily="50" charset="-128"/>
              <a:ea typeface="ＭＳ Ｐゴシック" panose="020B0600070205080204" pitchFamily="50" charset="-128"/>
            </a:rPr>
            <a:t>順位）は、平成</a:t>
          </a:r>
          <a:r>
            <a:rPr lang="en-US" altLang="ja-JP" sz="1100">
              <a:latin typeface="ＭＳ Ｐゴシック" panose="020B0600070205080204" pitchFamily="50" charset="-128"/>
              <a:ea typeface="ＭＳ Ｐゴシック" panose="020B0600070205080204" pitchFamily="50" charset="-128"/>
            </a:rPr>
            <a:t>29</a:t>
          </a:r>
          <a:r>
            <a:rPr lang="ja-JP" altLang="en-US" sz="1100">
              <a:latin typeface="ＭＳ Ｐゴシック" panose="020B0600070205080204" pitchFamily="50" charset="-128"/>
              <a:ea typeface="ＭＳ Ｐゴシック" panose="020B0600070205080204" pitchFamily="50" charset="-128"/>
            </a:rPr>
            <a:t>年度の選定団体によるもの。</a:t>
          </a:r>
          <a:endParaRPr lang="ja-JP" altLang="ja-JP" sz="11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xmlns=""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4" name="給与水準   （国との比較）グラフ枠">
          <a:extLst>
            <a:ext uri="{FF2B5EF4-FFF2-40B4-BE49-F238E27FC236}">
              <a16:creationId xmlns:a16="http://schemas.microsoft.com/office/drawing/2014/main" xmlns="" id="{00000000-0008-0000-0300-0000FE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50195</xdr:rowOff>
    </xdr:from>
    <xdr:to>
      <xdr:col>81</xdr:col>
      <xdr:colOff>44450</xdr:colOff>
      <xdr:row>89</xdr:row>
      <xdr:rowOff>127302</xdr:rowOff>
    </xdr:to>
    <xdr:cxnSp macro="">
      <xdr:nvCxnSpPr>
        <xdr:cNvPr id="255" name="直線コネクタ 254">
          <a:extLst>
            <a:ext uri="{FF2B5EF4-FFF2-40B4-BE49-F238E27FC236}">
              <a16:creationId xmlns:a16="http://schemas.microsoft.com/office/drawing/2014/main" xmlns="" id="{00000000-0008-0000-0300-0000FF000000}"/>
            </a:ext>
          </a:extLst>
        </xdr:cNvPr>
        <xdr:cNvCxnSpPr/>
      </xdr:nvCxnSpPr>
      <xdr:spPr>
        <a:xfrm flipV="1">
          <a:off x="17018000" y="13766195"/>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99379</xdr:rowOff>
    </xdr:from>
    <xdr:ext cx="762000" cy="259045"/>
    <xdr:sp macro="" textlink="">
      <xdr:nvSpPr>
        <xdr:cNvPr id="256" name="給与水準   （国との比較）最小値テキスト">
          <a:extLst>
            <a:ext uri="{FF2B5EF4-FFF2-40B4-BE49-F238E27FC236}">
              <a16:creationId xmlns:a16="http://schemas.microsoft.com/office/drawing/2014/main" xmlns="" id="{00000000-0008-0000-0300-000000010000}"/>
            </a:ext>
          </a:extLst>
        </xdr:cNvPr>
        <xdr:cNvSpPr txBox="1"/>
      </xdr:nvSpPr>
      <xdr:spPr>
        <a:xfrm>
          <a:off x="17106900" y="1535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127302</xdr:rowOff>
    </xdr:from>
    <xdr:to>
      <xdr:col>81</xdr:col>
      <xdr:colOff>133350</xdr:colOff>
      <xdr:row>89</xdr:row>
      <xdr:rowOff>127302</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a:off x="16929100" y="1538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136572</xdr:rowOff>
    </xdr:from>
    <xdr:ext cx="762000" cy="259045"/>
    <xdr:sp macro="" textlink="">
      <xdr:nvSpPr>
        <xdr:cNvPr id="258" name="給与水準   （国との比較）最大値テキスト">
          <a:extLst>
            <a:ext uri="{FF2B5EF4-FFF2-40B4-BE49-F238E27FC236}">
              <a16:creationId xmlns:a16="http://schemas.microsoft.com/office/drawing/2014/main" xmlns="" id="{00000000-0008-0000-0300-000002010000}"/>
            </a:ext>
          </a:extLst>
        </xdr:cNvPr>
        <xdr:cNvSpPr txBox="1"/>
      </xdr:nvSpPr>
      <xdr:spPr>
        <a:xfrm>
          <a:off x="17106900" y="135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50195</xdr:rowOff>
    </xdr:from>
    <xdr:to>
      <xdr:col>81</xdr:col>
      <xdr:colOff>133350</xdr:colOff>
      <xdr:row>80</xdr:row>
      <xdr:rowOff>50195</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376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158145</xdr:rowOff>
    </xdr:from>
    <xdr:to>
      <xdr:col>81</xdr:col>
      <xdr:colOff>44450</xdr:colOff>
      <xdr:row>85</xdr:row>
      <xdr:rowOff>158145</xdr:rowOff>
    </xdr:to>
    <xdr:cxnSp macro="">
      <xdr:nvCxnSpPr>
        <xdr:cNvPr id="260" name="直線コネクタ 259">
          <a:extLst>
            <a:ext uri="{FF2B5EF4-FFF2-40B4-BE49-F238E27FC236}">
              <a16:creationId xmlns:a16="http://schemas.microsoft.com/office/drawing/2014/main" xmlns="" id="{00000000-0008-0000-0300-000004010000}"/>
            </a:ext>
          </a:extLst>
        </xdr:cNvPr>
        <xdr:cNvCxnSpPr/>
      </xdr:nvCxnSpPr>
      <xdr:spPr>
        <a:xfrm>
          <a:off x="16179800" y="1473139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31948</xdr:rowOff>
    </xdr:from>
    <xdr:ext cx="762000" cy="259045"/>
    <xdr:sp macro="" textlink="">
      <xdr:nvSpPr>
        <xdr:cNvPr id="261" name="給与水準   （国との比較）平均値テキスト">
          <a:extLst>
            <a:ext uri="{FF2B5EF4-FFF2-40B4-BE49-F238E27FC236}">
              <a16:creationId xmlns:a16="http://schemas.microsoft.com/office/drawing/2014/main" xmlns="" id="{00000000-0008-0000-0300-000005010000}"/>
            </a:ext>
          </a:extLst>
        </xdr:cNvPr>
        <xdr:cNvSpPr txBox="1"/>
      </xdr:nvSpPr>
      <xdr:spPr>
        <a:xfrm>
          <a:off x="17106900" y="14433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62" name="フローチャート: 判断 261">
          <a:extLst>
            <a:ext uri="{FF2B5EF4-FFF2-40B4-BE49-F238E27FC236}">
              <a16:creationId xmlns:a16="http://schemas.microsoft.com/office/drawing/2014/main" xmlns="" id="{00000000-0008-0000-0300-000006010000}"/>
            </a:ext>
          </a:extLst>
        </xdr:cNvPr>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66221</xdr:rowOff>
    </xdr:from>
    <xdr:to>
      <xdr:col>77</xdr:col>
      <xdr:colOff>44450</xdr:colOff>
      <xdr:row>85</xdr:row>
      <xdr:rowOff>158145</xdr:rowOff>
    </xdr:to>
    <xdr:cxnSp macro="">
      <xdr:nvCxnSpPr>
        <xdr:cNvPr id="263" name="直線コネクタ 262">
          <a:extLst>
            <a:ext uri="{FF2B5EF4-FFF2-40B4-BE49-F238E27FC236}">
              <a16:creationId xmlns:a16="http://schemas.microsoft.com/office/drawing/2014/main" xmlns="" id="{00000000-0008-0000-0300-000007010000}"/>
            </a:ext>
          </a:extLst>
        </xdr:cNvPr>
        <xdr:cNvCxnSpPr/>
      </xdr:nvCxnSpPr>
      <xdr:spPr>
        <a:xfrm>
          <a:off x="15290800" y="14639471"/>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26912</xdr:rowOff>
    </xdr:from>
    <xdr:to>
      <xdr:col>77</xdr:col>
      <xdr:colOff>95250</xdr:colOff>
      <xdr:row>85</xdr:row>
      <xdr:rowOff>128512</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129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138689</xdr:rowOff>
    </xdr:from>
    <xdr:ext cx="736600" cy="259045"/>
    <xdr:sp macro="" textlink="">
      <xdr:nvSpPr>
        <xdr:cNvPr id="265" name="テキスト ボックス 264">
          <a:extLst>
            <a:ext uri="{FF2B5EF4-FFF2-40B4-BE49-F238E27FC236}">
              <a16:creationId xmlns:a16="http://schemas.microsoft.com/office/drawing/2014/main" xmlns="" id="{00000000-0008-0000-0300-000009010000}"/>
            </a:ext>
          </a:extLst>
        </xdr:cNvPr>
        <xdr:cNvSpPr txBox="1"/>
      </xdr:nvSpPr>
      <xdr:spPr>
        <a:xfrm>
          <a:off x="15798800" y="143690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156332</xdr:rowOff>
    </xdr:from>
    <xdr:to>
      <xdr:col>72</xdr:col>
      <xdr:colOff>203200</xdr:colOff>
      <xdr:row>85</xdr:row>
      <xdr:rowOff>66221</xdr:rowOff>
    </xdr:to>
    <xdr:cxnSp macro="">
      <xdr:nvCxnSpPr>
        <xdr:cNvPr id="266" name="直線コネクタ 265">
          <a:extLst>
            <a:ext uri="{FF2B5EF4-FFF2-40B4-BE49-F238E27FC236}">
              <a16:creationId xmlns:a16="http://schemas.microsoft.com/office/drawing/2014/main" xmlns="" id="{00000000-0008-0000-0300-00000A010000}"/>
            </a:ext>
          </a:extLst>
        </xdr:cNvPr>
        <xdr:cNvCxnSpPr/>
      </xdr:nvCxnSpPr>
      <xdr:spPr>
        <a:xfrm>
          <a:off x="14401800" y="14386682"/>
          <a:ext cx="889000" cy="25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38402</xdr:rowOff>
    </xdr:from>
    <xdr:to>
      <xdr:col>73</xdr:col>
      <xdr:colOff>44450</xdr:colOff>
      <xdr:row>85</xdr:row>
      <xdr:rowOff>140002</xdr:rowOff>
    </xdr:to>
    <xdr:sp macro="" textlink="">
      <xdr:nvSpPr>
        <xdr:cNvPr id="267" name="フローチャート: 判断 266">
          <a:extLst>
            <a:ext uri="{FF2B5EF4-FFF2-40B4-BE49-F238E27FC236}">
              <a16:creationId xmlns:a16="http://schemas.microsoft.com/office/drawing/2014/main" xmlns="" id="{00000000-0008-0000-0300-00000B010000}"/>
            </a:ext>
          </a:extLst>
        </xdr:cNvPr>
        <xdr:cNvSpPr/>
      </xdr:nvSpPr>
      <xdr:spPr>
        <a:xfrm>
          <a:off x="15240000" y="14611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124779</xdr:rowOff>
    </xdr:from>
    <xdr:ext cx="762000" cy="259045"/>
    <xdr:sp macro="" textlink="">
      <xdr:nvSpPr>
        <xdr:cNvPr id="268" name="テキスト ボックス 267">
          <a:extLst>
            <a:ext uri="{FF2B5EF4-FFF2-40B4-BE49-F238E27FC236}">
              <a16:creationId xmlns:a16="http://schemas.microsoft.com/office/drawing/2014/main" xmlns="" id="{00000000-0008-0000-0300-00000C010000}"/>
            </a:ext>
          </a:extLst>
        </xdr:cNvPr>
        <xdr:cNvSpPr txBox="1"/>
      </xdr:nvSpPr>
      <xdr:spPr>
        <a:xfrm>
          <a:off x="14909800" y="1469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83</xdr:row>
      <xdr:rowOff>156332</xdr:rowOff>
    </xdr:from>
    <xdr:to>
      <xdr:col>68</xdr:col>
      <xdr:colOff>152400</xdr:colOff>
      <xdr:row>84</xdr:row>
      <xdr:rowOff>19352</xdr:rowOff>
    </xdr:to>
    <xdr:cxnSp macro="">
      <xdr:nvCxnSpPr>
        <xdr:cNvPr id="269" name="直線コネクタ 268">
          <a:extLst>
            <a:ext uri="{FF2B5EF4-FFF2-40B4-BE49-F238E27FC236}">
              <a16:creationId xmlns:a16="http://schemas.microsoft.com/office/drawing/2014/main" xmlns="" id="{00000000-0008-0000-0300-00000D010000}"/>
            </a:ext>
          </a:extLst>
        </xdr:cNvPr>
        <xdr:cNvCxnSpPr/>
      </xdr:nvCxnSpPr>
      <xdr:spPr>
        <a:xfrm flipV="1">
          <a:off x="13512800" y="14386682"/>
          <a:ext cx="889000" cy="34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49893</xdr:rowOff>
    </xdr:from>
    <xdr:to>
      <xdr:col>68</xdr:col>
      <xdr:colOff>203200</xdr:colOff>
      <xdr:row>85</xdr:row>
      <xdr:rowOff>151493</xdr:rowOff>
    </xdr:to>
    <xdr:sp macro="" textlink="">
      <xdr:nvSpPr>
        <xdr:cNvPr id="270" name="フローチャート: 判断 269">
          <a:extLst>
            <a:ext uri="{FF2B5EF4-FFF2-40B4-BE49-F238E27FC236}">
              <a16:creationId xmlns:a16="http://schemas.microsoft.com/office/drawing/2014/main" xmlns="" id="{00000000-0008-0000-0300-00000E010000}"/>
            </a:ext>
          </a:extLst>
        </xdr:cNvPr>
        <xdr:cNvSpPr/>
      </xdr:nvSpPr>
      <xdr:spPr>
        <a:xfrm>
          <a:off x="14351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136270</xdr:rowOff>
    </xdr:from>
    <xdr:ext cx="762000" cy="259045"/>
    <xdr:sp macro="" textlink="">
      <xdr:nvSpPr>
        <xdr:cNvPr id="271" name="テキスト ボックス 270">
          <a:extLst>
            <a:ext uri="{FF2B5EF4-FFF2-40B4-BE49-F238E27FC236}">
              <a16:creationId xmlns:a16="http://schemas.microsoft.com/office/drawing/2014/main" xmlns="" id="{00000000-0008-0000-0300-00000F010000}"/>
            </a:ext>
          </a:extLst>
        </xdr:cNvPr>
        <xdr:cNvSpPr txBox="1"/>
      </xdr:nvSpPr>
      <xdr:spPr>
        <a:xfrm>
          <a:off x="14020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136270</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3131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xmlns="" id="{00000000-0008-0000-0300-000012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107345</xdr:rowOff>
    </xdr:from>
    <xdr:to>
      <xdr:col>81</xdr:col>
      <xdr:colOff>95250</xdr:colOff>
      <xdr:row>86</xdr:row>
      <xdr:rowOff>37495</xdr:rowOff>
    </xdr:to>
    <xdr:sp macro="" textlink="">
      <xdr:nvSpPr>
        <xdr:cNvPr id="279" name="楕円 278">
          <a:extLst>
            <a:ext uri="{FF2B5EF4-FFF2-40B4-BE49-F238E27FC236}">
              <a16:creationId xmlns:a16="http://schemas.microsoft.com/office/drawing/2014/main" xmlns="" id="{00000000-0008-0000-0300-000017010000}"/>
            </a:ext>
          </a:extLst>
        </xdr:cNvPr>
        <xdr:cNvSpPr/>
      </xdr:nvSpPr>
      <xdr:spPr>
        <a:xfrm>
          <a:off x="169672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79422</xdr:rowOff>
    </xdr:from>
    <xdr:ext cx="762000" cy="259045"/>
    <xdr:sp macro="" textlink="">
      <xdr:nvSpPr>
        <xdr:cNvPr id="280" name="給与水準   （国との比較）該当値テキスト">
          <a:extLst>
            <a:ext uri="{FF2B5EF4-FFF2-40B4-BE49-F238E27FC236}">
              <a16:creationId xmlns:a16="http://schemas.microsoft.com/office/drawing/2014/main" xmlns="" id="{00000000-0008-0000-0300-000018010000}"/>
            </a:ext>
          </a:extLst>
        </xdr:cNvPr>
        <xdr:cNvSpPr txBox="1"/>
      </xdr:nvSpPr>
      <xdr:spPr>
        <a:xfrm>
          <a:off x="17106900" y="14652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2" name="テキスト ボックス 281">
          <a:extLst>
            <a:ext uri="{FF2B5EF4-FFF2-40B4-BE49-F238E27FC236}">
              <a16:creationId xmlns:a16="http://schemas.microsoft.com/office/drawing/2014/main" xmlns="" id="{00000000-0008-0000-0300-00001A010000}"/>
            </a:ext>
          </a:extLst>
        </xdr:cNvPr>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15421</xdr:rowOff>
    </xdr:from>
    <xdr:to>
      <xdr:col>73</xdr:col>
      <xdr:colOff>44450</xdr:colOff>
      <xdr:row>85</xdr:row>
      <xdr:rowOff>117021</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5240000" y="1458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127198</xdr:rowOff>
    </xdr:from>
    <xdr:ext cx="7620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4909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105532</xdr:rowOff>
    </xdr:from>
    <xdr:to>
      <xdr:col>68</xdr:col>
      <xdr:colOff>203200</xdr:colOff>
      <xdr:row>84</xdr:row>
      <xdr:rowOff>35682</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4351000" y="14335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45859</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020800" y="14104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140002</xdr:rowOff>
    </xdr:from>
    <xdr:to>
      <xdr:col>64</xdr:col>
      <xdr:colOff>152400</xdr:colOff>
      <xdr:row>84</xdr:row>
      <xdr:rowOff>70152</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3462000" y="14370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80329</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3131800" y="14139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9" name="正方形/長方形 288">
          <a:extLst>
            <a:ext uri="{FF2B5EF4-FFF2-40B4-BE49-F238E27FC236}">
              <a16:creationId xmlns:a16="http://schemas.microsoft.com/office/drawing/2014/main" xmlns="" id="{00000000-0008-0000-0300-000021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1" name="テキスト ボックス 290">
          <a:extLst>
            <a:ext uri="{FF2B5EF4-FFF2-40B4-BE49-F238E27FC236}">
              <a16:creationId xmlns:a16="http://schemas.microsoft.com/office/drawing/2014/main" xmlns="" id="{00000000-0008-0000-0300-000023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2" name="正方形/長方形 291">
          <a:extLst>
            <a:ext uri="{FF2B5EF4-FFF2-40B4-BE49-F238E27FC236}">
              <a16:creationId xmlns:a16="http://schemas.microsoft.com/office/drawing/2014/main" xmlns="" id="{00000000-0008-0000-0300-000024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3" name="正方形/長方形 292">
          <a:extLst>
            <a:ext uri="{FF2B5EF4-FFF2-40B4-BE49-F238E27FC236}">
              <a16:creationId xmlns:a16="http://schemas.microsoft.com/office/drawing/2014/main" xmlns="" id="{00000000-0008-0000-0300-000025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1" name="テキスト ボックス 300">
          <a:extLst>
            <a:ext uri="{FF2B5EF4-FFF2-40B4-BE49-F238E27FC236}">
              <a16:creationId xmlns:a16="http://schemas.microsoft.com/office/drawing/2014/main" xmlns="" id="{00000000-0008-0000-0300-00002D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a:latin typeface="ＭＳ Ｐゴシック" panose="020B0600070205080204" pitchFamily="50" charset="-128"/>
              <a:ea typeface="ＭＳ Ｐゴシック" panose="020B0600070205080204" pitchFamily="50" charset="-128"/>
            </a:rPr>
            <a:t>平成</a:t>
          </a:r>
          <a:r>
            <a:rPr lang="en-US" altLang="ja-JP">
              <a:latin typeface="ＭＳ Ｐゴシック" panose="020B0600070205080204" pitchFamily="50" charset="-128"/>
              <a:ea typeface="ＭＳ Ｐゴシック" panose="020B0600070205080204" pitchFamily="50" charset="-128"/>
            </a:rPr>
            <a:t>29</a:t>
          </a:r>
          <a:r>
            <a:rPr lang="ja-JP" altLang="en-US">
              <a:latin typeface="ＭＳ Ｐゴシック" panose="020B0600070205080204" pitchFamily="50" charset="-128"/>
              <a:ea typeface="ＭＳ Ｐゴシック" panose="020B0600070205080204" pitchFamily="50" charset="-128"/>
            </a:rPr>
            <a:t>年度は平成</a:t>
          </a:r>
          <a:r>
            <a:rPr lang="en-US" altLang="ja-JP">
              <a:latin typeface="ＭＳ Ｐゴシック" panose="020B0600070205080204" pitchFamily="50" charset="-128"/>
              <a:ea typeface="ＭＳ Ｐゴシック" panose="020B0600070205080204" pitchFamily="50" charset="-128"/>
            </a:rPr>
            <a:t>28</a:t>
          </a:r>
          <a:r>
            <a:rPr lang="ja-JP" altLang="en-US">
              <a:latin typeface="ＭＳ Ｐゴシック" panose="020B0600070205080204" pitchFamily="50" charset="-128"/>
              <a:ea typeface="ＭＳ Ｐゴシック" panose="020B0600070205080204" pitchFamily="50" charset="-128"/>
            </a:rPr>
            <a:t>年度数値を引用。</a:t>
          </a:r>
          <a:br>
            <a:rPr lang="ja-JP" altLang="en-US">
              <a:latin typeface="ＭＳ Ｐゴシック" panose="020B0600070205080204" pitchFamily="50" charset="-128"/>
              <a:ea typeface="ＭＳ Ｐゴシック" panose="020B0600070205080204" pitchFamily="50" charset="-128"/>
            </a:rPr>
          </a:br>
          <a:r>
            <a:rPr lang="ja-JP" altLang="en-US">
              <a:latin typeface="ＭＳ Ｐゴシック" panose="020B0600070205080204" pitchFamily="50" charset="-128"/>
              <a:ea typeface="ＭＳ Ｐゴシック" panose="020B0600070205080204" pitchFamily="50" charset="-128"/>
            </a:rPr>
            <a:t>（職員数：平成</a:t>
          </a:r>
          <a:r>
            <a:rPr lang="en-US" altLang="ja-JP">
              <a:latin typeface="ＭＳ Ｐゴシック" panose="020B0600070205080204" pitchFamily="50" charset="-128"/>
              <a:ea typeface="ＭＳ Ｐゴシック" panose="020B0600070205080204" pitchFamily="50" charset="-128"/>
            </a:rPr>
            <a:t>28</a:t>
          </a:r>
          <a:r>
            <a:rPr lang="ja-JP" altLang="en-US">
              <a:latin typeface="ＭＳ Ｐゴシック" panose="020B0600070205080204" pitchFamily="50" charset="-128"/>
              <a:ea typeface="ＭＳ Ｐゴシック" panose="020B0600070205080204" pitchFamily="50" charset="-128"/>
            </a:rPr>
            <a:t>年度数値、人口：平成</a:t>
          </a:r>
          <a:r>
            <a:rPr lang="en-US" altLang="ja-JP">
              <a:latin typeface="ＭＳ Ｐゴシック" panose="020B0600070205080204" pitchFamily="50" charset="-128"/>
              <a:ea typeface="ＭＳ Ｐゴシック" panose="020B0600070205080204" pitchFamily="50" charset="-128"/>
            </a:rPr>
            <a:t>30</a:t>
          </a:r>
          <a:r>
            <a:rPr lang="ja-JP" altLang="en-US">
              <a:latin typeface="ＭＳ Ｐゴシック" panose="020B0600070205080204" pitchFamily="50" charset="-128"/>
              <a:ea typeface="ＭＳ Ｐゴシック" panose="020B0600070205080204" pitchFamily="50" charset="-128"/>
            </a:rPr>
            <a:t>年１月１日現在の人口）</a:t>
          </a:r>
          <a:br>
            <a:rPr lang="ja-JP" altLang="en-US">
              <a:latin typeface="ＭＳ Ｐゴシック" panose="020B0600070205080204" pitchFamily="50" charset="-128"/>
              <a:ea typeface="ＭＳ Ｐゴシック" panose="020B0600070205080204" pitchFamily="50" charset="-128"/>
            </a:rPr>
          </a:br>
          <a:r>
            <a:rPr lang="ja-JP" altLang="en-US">
              <a:latin typeface="ＭＳ Ｐゴシック" panose="020B0600070205080204" pitchFamily="50" charset="-128"/>
              <a:ea typeface="ＭＳ Ｐゴシック" panose="020B0600070205080204" pitchFamily="50" charset="-128"/>
            </a:rPr>
            <a:t>なお、平成</a:t>
          </a:r>
          <a:r>
            <a:rPr lang="en-US" altLang="ja-JP">
              <a:latin typeface="ＭＳ Ｐゴシック" panose="020B0600070205080204" pitchFamily="50" charset="-128"/>
              <a:ea typeface="ＭＳ Ｐゴシック" panose="020B0600070205080204" pitchFamily="50" charset="-128"/>
            </a:rPr>
            <a:t>29</a:t>
          </a:r>
          <a:r>
            <a:rPr lang="ja-JP" altLang="en-US">
              <a:latin typeface="ＭＳ Ｐゴシック" panose="020B0600070205080204" pitchFamily="50" charset="-128"/>
              <a:ea typeface="ＭＳ Ｐゴシック" panose="020B0600070205080204" pitchFamily="50" charset="-128"/>
            </a:rPr>
            <a:t>年度類似団体関係数値（平均値、最大値及び最小値、</a:t>
          </a:r>
          <a:br>
            <a:rPr lang="ja-JP" altLang="en-US">
              <a:latin typeface="ＭＳ Ｐゴシック" panose="020B0600070205080204" pitchFamily="50" charset="-128"/>
              <a:ea typeface="ＭＳ Ｐゴシック" panose="020B0600070205080204" pitchFamily="50" charset="-128"/>
            </a:rPr>
          </a:br>
          <a:r>
            <a:rPr lang="ja-JP" altLang="en-US">
              <a:latin typeface="ＭＳ Ｐゴシック" panose="020B0600070205080204" pitchFamily="50" charset="-128"/>
              <a:ea typeface="ＭＳ Ｐゴシック" panose="020B0600070205080204" pitchFamily="50" charset="-128"/>
            </a:rPr>
            <a:t>順位）は、平成</a:t>
          </a:r>
          <a:r>
            <a:rPr lang="en-US" altLang="ja-JP">
              <a:latin typeface="ＭＳ Ｐゴシック" panose="020B0600070205080204" pitchFamily="50" charset="-128"/>
              <a:ea typeface="ＭＳ Ｐゴシック" panose="020B0600070205080204" pitchFamily="50" charset="-128"/>
            </a:rPr>
            <a:t>29</a:t>
          </a:r>
          <a:r>
            <a:rPr lang="ja-JP" altLang="en-US">
              <a:latin typeface="ＭＳ Ｐゴシック" panose="020B0600070205080204" pitchFamily="50" charset="-128"/>
              <a:ea typeface="ＭＳ Ｐゴシック" panose="020B0600070205080204" pitchFamily="50" charset="-128"/>
            </a:rPr>
            <a:t>年度の選定団体によるもの。</a:t>
          </a:r>
          <a:br>
            <a:rPr lang="ja-JP" altLang="en-US">
              <a:latin typeface="ＭＳ Ｐゴシック" panose="020B0600070205080204" pitchFamily="50" charset="-128"/>
              <a:ea typeface="ＭＳ Ｐゴシック" panose="020B0600070205080204" pitchFamily="50" charset="-128"/>
            </a:rPr>
          </a:b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2" name="テキスト ボックス 301">
          <a:extLst>
            <a:ext uri="{FF2B5EF4-FFF2-40B4-BE49-F238E27FC236}">
              <a16:creationId xmlns:a16="http://schemas.microsoft.com/office/drawing/2014/main" xmlns="" id="{00000000-0008-0000-0300-00002E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3" name="直線コネクタ 302">
          <a:extLst>
            <a:ext uri="{FF2B5EF4-FFF2-40B4-BE49-F238E27FC236}">
              <a16:creationId xmlns:a16="http://schemas.microsoft.com/office/drawing/2014/main" xmlns="" id="{00000000-0008-0000-0300-00002F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a:extLst>
            <a:ext uri="{FF2B5EF4-FFF2-40B4-BE49-F238E27FC236}">
              <a16:creationId xmlns:a16="http://schemas.microsoft.com/office/drawing/2014/main" xmlns="" id="{00000000-0008-0000-0300-00003B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a:extLst>
            <a:ext uri="{FF2B5EF4-FFF2-40B4-BE49-F238E27FC236}">
              <a16:creationId xmlns:a16="http://schemas.microsoft.com/office/drawing/2014/main" xmlns="" id="{00000000-0008-0000-0300-00003C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a:extLst>
            <a:ext uri="{FF2B5EF4-FFF2-40B4-BE49-F238E27FC236}">
              <a16:creationId xmlns:a16="http://schemas.microsoft.com/office/drawing/2014/main" xmlns="" id="{00000000-0008-0000-0300-00003D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101939</xdr:rowOff>
    </xdr:from>
    <xdr:to>
      <xdr:col>81</xdr:col>
      <xdr:colOff>44450</xdr:colOff>
      <xdr:row>67</xdr:row>
      <xdr:rowOff>2794</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flipV="1">
          <a:off x="17018000" y="10217489"/>
          <a:ext cx="0" cy="12724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146321</xdr:rowOff>
    </xdr:from>
    <xdr:ext cx="762000" cy="259045"/>
    <xdr:sp macro="" textlink="">
      <xdr:nvSpPr>
        <xdr:cNvPr id="319" name="定員管理の状況最小値テキスト">
          <a:extLst>
            <a:ext uri="{FF2B5EF4-FFF2-40B4-BE49-F238E27FC236}">
              <a16:creationId xmlns:a16="http://schemas.microsoft.com/office/drawing/2014/main" xmlns="" id="{00000000-0008-0000-0300-00003F010000}"/>
            </a:ext>
          </a:extLst>
        </xdr:cNvPr>
        <xdr:cNvSpPr txBox="1"/>
      </xdr:nvSpPr>
      <xdr:spPr>
        <a:xfrm>
          <a:off x="17106900" y="11462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2794</xdr:rowOff>
    </xdr:from>
    <xdr:to>
      <xdr:col>81</xdr:col>
      <xdr:colOff>133350</xdr:colOff>
      <xdr:row>67</xdr:row>
      <xdr:rowOff>2794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148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16866</xdr:rowOff>
    </xdr:from>
    <xdr:ext cx="762000" cy="259045"/>
    <xdr:sp macro="" textlink="">
      <xdr:nvSpPr>
        <xdr:cNvPr id="321" name="定員管理の状況最大値テキスト">
          <a:extLst>
            <a:ext uri="{FF2B5EF4-FFF2-40B4-BE49-F238E27FC236}">
              <a16:creationId xmlns:a16="http://schemas.microsoft.com/office/drawing/2014/main" xmlns="" id="{00000000-0008-0000-0300-000041010000}"/>
            </a:ext>
          </a:extLst>
        </xdr:cNvPr>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101939</xdr:rowOff>
    </xdr:from>
    <xdr:to>
      <xdr:col>81</xdr:col>
      <xdr:colOff>133350</xdr:colOff>
      <xdr:row>59</xdr:row>
      <xdr:rowOff>101939</xdr:rowOff>
    </xdr:to>
    <xdr:cxnSp macro="">
      <xdr:nvCxnSpPr>
        <xdr:cNvPr id="322" name="直線コネクタ 321">
          <a:extLst>
            <a:ext uri="{FF2B5EF4-FFF2-40B4-BE49-F238E27FC236}">
              <a16:creationId xmlns:a16="http://schemas.microsoft.com/office/drawing/2014/main" xmlns="" id="{00000000-0008-0000-0300-000042010000}"/>
            </a:ext>
          </a:extLst>
        </xdr:cNvPr>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107315</xdr:rowOff>
    </xdr:from>
    <xdr:to>
      <xdr:col>81</xdr:col>
      <xdr:colOff>44450</xdr:colOff>
      <xdr:row>61</xdr:row>
      <xdr:rowOff>125010</xdr:rowOff>
    </xdr:to>
    <xdr:cxnSp macro="">
      <xdr:nvCxnSpPr>
        <xdr:cNvPr id="323" name="直線コネクタ 322">
          <a:extLst>
            <a:ext uri="{FF2B5EF4-FFF2-40B4-BE49-F238E27FC236}">
              <a16:creationId xmlns:a16="http://schemas.microsoft.com/office/drawing/2014/main" xmlns="" id="{00000000-0008-0000-0300-000043010000}"/>
            </a:ext>
          </a:extLst>
        </xdr:cNvPr>
        <xdr:cNvCxnSpPr/>
      </xdr:nvCxnSpPr>
      <xdr:spPr>
        <a:xfrm>
          <a:off x="16179800" y="10565765"/>
          <a:ext cx="838200" cy="17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158894</xdr:rowOff>
    </xdr:from>
    <xdr:ext cx="762000" cy="259045"/>
    <xdr:sp macro="" textlink="">
      <xdr:nvSpPr>
        <xdr:cNvPr id="324" name="定員管理の状況平均値テキスト">
          <a:extLst>
            <a:ext uri="{FF2B5EF4-FFF2-40B4-BE49-F238E27FC236}">
              <a16:creationId xmlns:a16="http://schemas.microsoft.com/office/drawing/2014/main" xmlns="" id="{00000000-0008-0000-0300-000044010000}"/>
            </a:ext>
          </a:extLst>
        </xdr:cNvPr>
        <xdr:cNvSpPr txBox="1"/>
      </xdr:nvSpPr>
      <xdr:spPr>
        <a:xfrm>
          <a:off x="17106900" y="10617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15367</xdr:rowOff>
    </xdr:from>
    <xdr:to>
      <xdr:col>81</xdr:col>
      <xdr:colOff>95250</xdr:colOff>
      <xdr:row>62</xdr:row>
      <xdr:rowOff>116967</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967200" y="10645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99271</xdr:rowOff>
    </xdr:from>
    <xdr:to>
      <xdr:col>77</xdr:col>
      <xdr:colOff>44450</xdr:colOff>
      <xdr:row>61</xdr:row>
      <xdr:rowOff>107315</xdr:rowOff>
    </xdr:to>
    <xdr:cxnSp macro="">
      <xdr:nvCxnSpPr>
        <xdr:cNvPr id="326" name="直線コネクタ 325">
          <a:extLst>
            <a:ext uri="{FF2B5EF4-FFF2-40B4-BE49-F238E27FC236}">
              <a16:creationId xmlns:a16="http://schemas.microsoft.com/office/drawing/2014/main" xmlns="" id="{00000000-0008-0000-0300-000046010000}"/>
            </a:ext>
          </a:extLst>
        </xdr:cNvPr>
        <xdr:cNvCxnSpPr/>
      </xdr:nvCxnSpPr>
      <xdr:spPr>
        <a:xfrm>
          <a:off x="15290800" y="1055772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160274</xdr:rowOff>
    </xdr:from>
    <xdr:to>
      <xdr:col>77</xdr:col>
      <xdr:colOff>95250</xdr:colOff>
      <xdr:row>62</xdr:row>
      <xdr:rowOff>90424</xdr:rowOff>
    </xdr:to>
    <xdr:sp macro="" textlink="">
      <xdr:nvSpPr>
        <xdr:cNvPr id="327" name="フローチャート: 判断 326">
          <a:extLst>
            <a:ext uri="{FF2B5EF4-FFF2-40B4-BE49-F238E27FC236}">
              <a16:creationId xmlns:a16="http://schemas.microsoft.com/office/drawing/2014/main" xmlns="" id="{00000000-0008-0000-0300-000047010000}"/>
            </a:ext>
          </a:extLst>
        </xdr:cNvPr>
        <xdr:cNvSpPr/>
      </xdr:nvSpPr>
      <xdr:spPr>
        <a:xfrm>
          <a:off x="16129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75201</xdr:rowOff>
    </xdr:from>
    <xdr:ext cx="736600" cy="259045"/>
    <xdr:sp macro="" textlink="">
      <xdr:nvSpPr>
        <xdr:cNvPr id="328" name="テキスト ボックス 327">
          <a:extLst>
            <a:ext uri="{FF2B5EF4-FFF2-40B4-BE49-F238E27FC236}">
              <a16:creationId xmlns:a16="http://schemas.microsoft.com/office/drawing/2014/main" xmlns="" id="{00000000-0008-0000-0300-000048010000}"/>
            </a:ext>
          </a:extLst>
        </xdr:cNvPr>
        <xdr:cNvSpPr txBox="1"/>
      </xdr:nvSpPr>
      <xdr:spPr>
        <a:xfrm>
          <a:off x="15798800" y="1070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99271</xdr:rowOff>
    </xdr:from>
    <xdr:to>
      <xdr:col>72</xdr:col>
      <xdr:colOff>203200</xdr:colOff>
      <xdr:row>61</xdr:row>
      <xdr:rowOff>105706</xdr:rowOff>
    </xdr:to>
    <xdr:cxnSp macro="">
      <xdr:nvCxnSpPr>
        <xdr:cNvPr id="329" name="直線コネクタ 328">
          <a:extLst>
            <a:ext uri="{FF2B5EF4-FFF2-40B4-BE49-F238E27FC236}">
              <a16:creationId xmlns:a16="http://schemas.microsoft.com/office/drawing/2014/main" xmlns="" id="{00000000-0008-0000-0300-000049010000}"/>
            </a:ext>
          </a:extLst>
        </xdr:cNvPr>
        <xdr:cNvCxnSpPr/>
      </xdr:nvCxnSpPr>
      <xdr:spPr>
        <a:xfrm flipV="1">
          <a:off x="14401800" y="10557721"/>
          <a:ext cx="889000" cy="6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130514</xdr:rowOff>
    </xdr:from>
    <xdr:to>
      <xdr:col>73</xdr:col>
      <xdr:colOff>44450</xdr:colOff>
      <xdr:row>62</xdr:row>
      <xdr:rowOff>60664</xdr:rowOff>
    </xdr:to>
    <xdr:sp macro="" textlink="">
      <xdr:nvSpPr>
        <xdr:cNvPr id="330" name="フローチャート: 判断 329">
          <a:extLst>
            <a:ext uri="{FF2B5EF4-FFF2-40B4-BE49-F238E27FC236}">
              <a16:creationId xmlns:a16="http://schemas.microsoft.com/office/drawing/2014/main" xmlns="" id="{00000000-0008-0000-0300-00004A010000}"/>
            </a:ext>
          </a:extLst>
        </xdr:cNvPr>
        <xdr:cNvSpPr/>
      </xdr:nvSpPr>
      <xdr:spPr>
        <a:xfrm>
          <a:off x="15240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45441</xdr:rowOff>
    </xdr:from>
    <xdr:ext cx="762000" cy="259045"/>
    <xdr:sp macro="" textlink="">
      <xdr:nvSpPr>
        <xdr:cNvPr id="331" name="テキスト ボックス 330">
          <a:extLst>
            <a:ext uri="{FF2B5EF4-FFF2-40B4-BE49-F238E27FC236}">
              <a16:creationId xmlns:a16="http://schemas.microsoft.com/office/drawing/2014/main" xmlns="" id="{00000000-0008-0000-0300-00004B010000}"/>
            </a:ext>
          </a:extLst>
        </xdr:cNvPr>
        <xdr:cNvSpPr txBox="1"/>
      </xdr:nvSpPr>
      <xdr:spPr>
        <a:xfrm>
          <a:off x="14909800" y="106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105706</xdr:rowOff>
    </xdr:from>
    <xdr:to>
      <xdr:col>68</xdr:col>
      <xdr:colOff>152400</xdr:colOff>
      <xdr:row>61</xdr:row>
      <xdr:rowOff>111337</xdr:rowOff>
    </xdr:to>
    <xdr:cxnSp macro="">
      <xdr:nvCxnSpPr>
        <xdr:cNvPr id="332" name="直線コネクタ 331">
          <a:extLst>
            <a:ext uri="{FF2B5EF4-FFF2-40B4-BE49-F238E27FC236}">
              <a16:creationId xmlns:a16="http://schemas.microsoft.com/office/drawing/2014/main" xmlns="" id="{00000000-0008-0000-0300-00004C010000}"/>
            </a:ext>
          </a:extLst>
        </xdr:cNvPr>
        <xdr:cNvCxnSpPr/>
      </xdr:nvCxnSpPr>
      <xdr:spPr>
        <a:xfrm flipV="1">
          <a:off x="13512800" y="10564156"/>
          <a:ext cx="889000" cy="5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85598</xdr:rowOff>
    </xdr:from>
    <xdr:to>
      <xdr:col>68</xdr:col>
      <xdr:colOff>203200</xdr:colOff>
      <xdr:row>61</xdr:row>
      <xdr:rowOff>15748</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4351000" y="1037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25925</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4020800" y="10141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76750</xdr:rowOff>
    </xdr:from>
    <xdr:to>
      <xdr:col>64</xdr:col>
      <xdr:colOff>152400</xdr:colOff>
      <xdr:row>61</xdr:row>
      <xdr:rowOff>6900</xdr:rowOff>
    </xdr:to>
    <xdr:sp macro="" textlink="">
      <xdr:nvSpPr>
        <xdr:cNvPr id="335" name="フローチャート: 判断 334">
          <a:extLst>
            <a:ext uri="{FF2B5EF4-FFF2-40B4-BE49-F238E27FC236}">
              <a16:creationId xmlns:a16="http://schemas.microsoft.com/office/drawing/2014/main" xmlns="" id="{00000000-0008-0000-0300-00004F010000}"/>
            </a:ext>
          </a:extLst>
        </xdr:cNvPr>
        <xdr:cNvSpPr/>
      </xdr:nvSpPr>
      <xdr:spPr>
        <a:xfrm>
          <a:off x="13462000" y="1036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17077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3131800" y="10132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xmlns="" id="{00000000-0008-0000-0300-000054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a:extLst>
            <a:ext uri="{FF2B5EF4-FFF2-40B4-BE49-F238E27FC236}">
              <a16:creationId xmlns:a16="http://schemas.microsoft.com/office/drawing/2014/main" xmlns="" id="{00000000-0008-0000-0300-000055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74210</xdr:rowOff>
    </xdr:from>
    <xdr:to>
      <xdr:col>81</xdr:col>
      <xdr:colOff>95250</xdr:colOff>
      <xdr:row>62</xdr:row>
      <xdr:rowOff>4360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967200" y="1053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90737</xdr:rowOff>
    </xdr:from>
    <xdr:ext cx="762000" cy="259045"/>
    <xdr:sp macro="" textlink="">
      <xdr:nvSpPr>
        <xdr:cNvPr id="343" name="定員管理の状況該当値テキスト">
          <a:extLst>
            <a:ext uri="{FF2B5EF4-FFF2-40B4-BE49-F238E27FC236}">
              <a16:creationId xmlns:a16="http://schemas.microsoft.com/office/drawing/2014/main" xmlns="" id="{00000000-0008-0000-0300-000057010000}"/>
            </a:ext>
          </a:extLst>
        </xdr:cNvPr>
        <xdr:cNvSpPr txBox="1"/>
      </xdr:nvSpPr>
      <xdr:spPr>
        <a:xfrm>
          <a:off x="17106900" y="1037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56515</xdr:rowOff>
    </xdr:from>
    <xdr:to>
      <xdr:col>77</xdr:col>
      <xdr:colOff>95250</xdr:colOff>
      <xdr:row>61</xdr:row>
      <xdr:rowOff>158115</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6129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168292</xdr:rowOff>
    </xdr:from>
    <xdr:ext cx="7366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5798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48471</xdr:rowOff>
    </xdr:from>
    <xdr:to>
      <xdr:col>73</xdr:col>
      <xdr:colOff>44450</xdr:colOff>
      <xdr:row>61</xdr:row>
      <xdr:rowOff>150071</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5240000" y="10506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160248</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909800" y="10275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54906</xdr:rowOff>
    </xdr:from>
    <xdr:to>
      <xdr:col>68</xdr:col>
      <xdr:colOff>203200</xdr:colOff>
      <xdr:row>61</xdr:row>
      <xdr:rowOff>156506</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4351000" y="10513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141283</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4020800" y="10599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60537</xdr:rowOff>
    </xdr:from>
    <xdr:to>
      <xdr:col>64</xdr:col>
      <xdr:colOff>152400</xdr:colOff>
      <xdr:row>61</xdr:row>
      <xdr:rowOff>162137</xdr:rowOff>
    </xdr:to>
    <xdr:sp macro="" textlink="">
      <xdr:nvSpPr>
        <xdr:cNvPr id="350" name="楕円 349">
          <a:extLst>
            <a:ext uri="{FF2B5EF4-FFF2-40B4-BE49-F238E27FC236}">
              <a16:creationId xmlns:a16="http://schemas.microsoft.com/office/drawing/2014/main" xmlns="" id="{00000000-0008-0000-0300-00005E010000}"/>
            </a:ext>
          </a:extLst>
        </xdr:cNvPr>
        <xdr:cNvSpPr/>
      </xdr:nvSpPr>
      <xdr:spPr>
        <a:xfrm>
          <a:off x="13462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146914</xdr:rowOff>
    </xdr:from>
    <xdr:ext cx="762000" cy="259045"/>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131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a:extLst>
            <a:ext uri="{FF2B5EF4-FFF2-40B4-BE49-F238E27FC236}">
              <a16:creationId xmlns:a16="http://schemas.microsoft.com/office/drawing/2014/main" xmlns="" id="{00000000-0008-0000-0300-000060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a:extLst>
            <a:ext uri="{FF2B5EF4-FFF2-40B4-BE49-F238E27FC236}">
              <a16:creationId xmlns:a16="http://schemas.microsoft.com/office/drawing/2014/main" xmlns="" id="{00000000-0008-0000-0300-000061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a:extLst>
            <a:ext uri="{FF2B5EF4-FFF2-40B4-BE49-F238E27FC236}">
              <a16:creationId xmlns:a16="http://schemas.microsoft.com/office/drawing/2014/main" xmlns="" id="{00000000-0008-0000-0300-000062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a:extLst>
            <a:ext uri="{FF2B5EF4-FFF2-40B4-BE49-F238E27FC236}">
              <a16:creationId xmlns:a16="http://schemas.microsoft.com/office/drawing/2014/main" xmlns="" id="{00000000-0008-0000-0300-00006A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a:extLst>
            <a:ext uri="{FF2B5EF4-FFF2-40B4-BE49-F238E27FC236}">
              <a16:creationId xmlns:a16="http://schemas.microsoft.com/office/drawing/2014/main" xmlns="" id="{00000000-0008-0000-0300-00006B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a:extLst>
            <a:ext uri="{FF2B5EF4-FFF2-40B4-BE49-F238E27FC236}">
              <a16:creationId xmlns:a16="http://schemas.microsoft.com/office/drawing/2014/main" xmlns="" id="{00000000-0008-0000-0300-00006C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年度に英彦山スロープカー設置事業の財源として借入れた過疎対策事業債の償還終了等に伴い</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0.6</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％減少した。</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今後は、</a:t>
          </a:r>
          <a:r>
            <a:rPr kumimoji="1" lang="en-US"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年度から実施している朝日ヶ丘団地の建替事業に伴う起債償還が見込まれるため、新規起債発行事業については、重要度や必要性を十分考慮する。また、起債の繰上償還を計画的に実施し、実質公債費比率の上昇を抑制す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96943</xdr:rowOff>
    </xdr:from>
    <xdr:to>
      <xdr:col>81</xdr:col>
      <xdr:colOff>44450</xdr:colOff>
      <xdr:row>44</xdr:row>
      <xdr:rowOff>12277</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269143"/>
          <a:ext cx="0" cy="12869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155804</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528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12277</xdr:rowOff>
    </xdr:from>
    <xdr:to>
      <xdr:col>81</xdr:col>
      <xdr:colOff>133350</xdr:colOff>
      <xdr:row>44</xdr:row>
      <xdr:rowOff>12277</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5560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11870</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601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96943</xdr:rowOff>
    </xdr:from>
    <xdr:to>
      <xdr:col>81</xdr:col>
      <xdr:colOff>133350</xdr:colOff>
      <xdr:row>36</xdr:row>
      <xdr:rowOff>96943</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269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164254</xdr:rowOff>
    </xdr:from>
    <xdr:to>
      <xdr:col>81</xdr:col>
      <xdr:colOff>44450</xdr:colOff>
      <xdr:row>39</xdr:row>
      <xdr:rowOff>41063</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flipV="1">
          <a:off x="16179800" y="6679354"/>
          <a:ext cx="8382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33020</xdr:rowOff>
    </xdr:from>
    <xdr:to>
      <xdr:col>77</xdr:col>
      <xdr:colOff>44450</xdr:colOff>
      <xdr:row>39</xdr:row>
      <xdr:rowOff>41063</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67195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135044</xdr:rowOff>
    </xdr:from>
    <xdr:to>
      <xdr:col>77</xdr:col>
      <xdr:colOff>95250</xdr:colOff>
      <xdr:row>40</xdr:row>
      <xdr:rowOff>65194</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82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49971</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907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132080</xdr:rowOff>
    </xdr:from>
    <xdr:to>
      <xdr:col>72</xdr:col>
      <xdr:colOff>203200</xdr:colOff>
      <xdr:row>39</xdr:row>
      <xdr:rowOff>33020</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a:off x="14401800" y="66471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143087</xdr:rowOff>
    </xdr:from>
    <xdr:to>
      <xdr:col>73</xdr:col>
      <xdr:colOff>44450</xdr:colOff>
      <xdr:row>40</xdr:row>
      <xdr:rowOff>73237</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682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58014</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91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107950</xdr:rowOff>
    </xdr:from>
    <xdr:to>
      <xdr:col>68</xdr:col>
      <xdr:colOff>152400</xdr:colOff>
      <xdr:row>38</xdr:row>
      <xdr:rowOff>132080</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a:off x="13512800" y="662305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3810</xdr:rowOff>
    </xdr:from>
    <xdr:to>
      <xdr:col>68</xdr:col>
      <xdr:colOff>203200</xdr:colOff>
      <xdr:row>40</xdr:row>
      <xdr:rowOff>105410</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90187</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4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84244</xdr:rowOff>
    </xdr:from>
    <xdr:to>
      <xdr:col>64</xdr:col>
      <xdr:colOff>152400</xdr:colOff>
      <xdr:row>41</xdr:row>
      <xdr:rowOff>14394</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170621</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02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113454</xdr:rowOff>
    </xdr:from>
    <xdr:to>
      <xdr:col>81</xdr:col>
      <xdr:colOff>95250</xdr:colOff>
      <xdr:row>39</xdr:row>
      <xdr:rowOff>43604</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6628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129981</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161713</xdr:rowOff>
    </xdr:from>
    <xdr:to>
      <xdr:col>77</xdr:col>
      <xdr:colOff>95250</xdr:colOff>
      <xdr:row>39</xdr:row>
      <xdr:rowOff>91863</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667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102040</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6445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153670</xdr:rowOff>
    </xdr:from>
    <xdr:to>
      <xdr:col>73</xdr:col>
      <xdr:colOff>44450</xdr:colOff>
      <xdr:row>39</xdr:row>
      <xdr:rowOff>83820</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93997</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6437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81280</xdr:rowOff>
    </xdr:from>
    <xdr:to>
      <xdr:col>68</xdr:col>
      <xdr:colOff>203200</xdr:colOff>
      <xdr:row>39</xdr:row>
      <xdr:rowOff>11430</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659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21607</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636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57150</xdr:rowOff>
    </xdr:from>
    <xdr:to>
      <xdr:col>64</xdr:col>
      <xdr:colOff>152400</xdr:colOff>
      <xdr:row>38</xdr:row>
      <xdr:rowOff>158750</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168927</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将来負担比率は「－％（数値なし）」である。</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a:p>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将来負担額について、公債費の</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償還金の減少により</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全体として比率が減少した。今後も公債費等の義務的経費の削減を行い、財政の健全化</a:t>
          </a:r>
          <a:r>
            <a:rPr kumimoji="1" lang="ja-JP" altLang="en-US" sz="1100">
              <a:solidFill>
                <a:sysClr val="windowText" lastClr="000000"/>
              </a:solidFill>
              <a:effectLst/>
              <a:latin typeface="ＭＳ Ｐゴシック" panose="020B0600070205080204" pitchFamily="50" charset="-128"/>
              <a:ea typeface="ＭＳ Ｐゴシック" panose="020B0600070205080204" pitchFamily="50" charset="-128"/>
              <a:cs typeface="+mn-cs"/>
            </a:rPr>
            <a:t>を図る</a:t>
          </a:r>
          <a:r>
            <a:rPr kumimoji="1" lang="ja-JP" altLang="ja-JP" sz="1100">
              <a:solidFill>
                <a:sysClr val="windowText" lastClr="000000"/>
              </a:solidFill>
              <a:effectLst/>
              <a:latin typeface="ＭＳ Ｐゴシック" panose="020B0600070205080204" pitchFamily="50" charset="-128"/>
              <a:ea typeface="ＭＳ Ｐゴシック" panose="020B0600070205080204" pitchFamily="50" charset="-128"/>
              <a:cs typeface="+mn-cs"/>
            </a:rPr>
            <a:t>。　</a:t>
          </a:r>
          <a:endParaRPr lang="ja-JP" altLang="ja-JP" sz="1400">
            <a:solidFill>
              <a:sysClr val="windowText" lastClr="000000"/>
            </a:solidFill>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xmlns=""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41" name="将来負担の状況最小値テキスト">
          <a:extLst>
            <a:ext uri="{FF2B5EF4-FFF2-40B4-BE49-F238E27FC236}">
              <a16:creationId xmlns:a16="http://schemas.microsoft.com/office/drawing/2014/main" xmlns="" id="{00000000-0008-0000-0300-0000B9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3" name="将来負担の状況最大値テキスト">
          <a:extLst>
            <a:ext uri="{FF2B5EF4-FFF2-40B4-BE49-F238E27FC236}">
              <a16:creationId xmlns:a16="http://schemas.microsoft.com/office/drawing/2014/main" xmlns="" id="{00000000-0008-0000-0300-0000BB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15</xdr:row>
      <xdr:rowOff>26484</xdr:rowOff>
    </xdr:from>
    <xdr:ext cx="762000" cy="259045"/>
    <xdr:sp macro="" textlink="">
      <xdr:nvSpPr>
        <xdr:cNvPr id="445" name="将来負担の状況平均値テキスト">
          <a:extLst>
            <a:ext uri="{FF2B5EF4-FFF2-40B4-BE49-F238E27FC236}">
              <a16:creationId xmlns:a16="http://schemas.microsoft.com/office/drawing/2014/main" xmlns="" id="{00000000-0008-0000-0300-0000BD010000}"/>
            </a:ext>
          </a:extLst>
        </xdr:cNvPr>
        <xdr:cNvSpPr txBox="1"/>
      </xdr:nvSpPr>
      <xdr:spPr>
        <a:xfrm>
          <a:off x="17106900" y="2598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54407</xdr:rowOff>
    </xdr:from>
    <xdr:to>
      <xdr:col>81</xdr:col>
      <xdr:colOff>95250</xdr:colOff>
      <xdr:row>15</xdr:row>
      <xdr:rowOff>156007</xdr:rowOff>
    </xdr:to>
    <xdr:sp macro="" textlink="">
      <xdr:nvSpPr>
        <xdr:cNvPr id="446" name="フローチャート: 判断 445">
          <a:extLst>
            <a:ext uri="{FF2B5EF4-FFF2-40B4-BE49-F238E27FC236}">
              <a16:creationId xmlns:a16="http://schemas.microsoft.com/office/drawing/2014/main" xmlns="" id="{00000000-0008-0000-0300-0000BE010000}"/>
            </a:ext>
          </a:extLst>
        </xdr:cNvPr>
        <xdr:cNvSpPr/>
      </xdr:nvSpPr>
      <xdr:spPr>
        <a:xfrm>
          <a:off x="16967200" y="262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73711</xdr:rowOff>
    </xdr:from>
    <xdr:to>
      <xdr:col>77</xdr:col>
      <xdr:colOff>95250</xdr:colOff>
      <xdr:row>16</xdr:row>
      <xdr:rowOff>3861</xdr:rowOff>
    </xdr:to>
    <xdr:sp macro="" textlink="">
      <xdr:nvSpPr>
        <xdr:cNvPr id="447" name="フローチャート: 判断 446">
          <a:extLst>
            <a:ext uri="{FF2B5EF4-FFF2-40B4-BE49-F238E27FC236}">
              <a16:creationId xmlns:a16="http://schemas.microsoft.com/office/drawing/2014/main" xmlns="" id="{00000000-0008-0000-0300-0000BF010000}"/>
            </a:ext>
          </a:extLst>
        </xdr:cNvPr>
        <xdr:cNvSpPr/>
      </xdr:nvSpPr>
      <xdr:spPr>
        <a:xfrm>
          <a:off x="161290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14038</xdr:rowOff>
    </xdr:from>
    <xdr:ext cx="736600" cy="259045"/>
    <xdr:sp macro="" textlink="">
      <xdr:nvSpPr>
        <xdr:cNvPr id="448" name="テキスト ボックス 447">
          <a:extLst>
            <a:ext uri="{FF2B5EF4-FFF2-40B4-BE49-F238E27FC236}">
              <a16:creationId xmlns:a16="http://schemas.microsoft.com/office/drawing/2014/main" xmlns="" id="{00000000-0008-0000-0300-0000C0010000}"/>
            </a:ext>
          </a:extLst>
        </xdr:cNvPr>
        <xdr:cNvSpPr txBox="1"/>
      </xdr:nvSpPr>
      <xdr:spPr>
        <a:xfrm>
          <a:off x="15798800" y="2414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89154</xdr:rowOff>
    </xdr:from>
    <xdr:to>
      <xdr:col>73</xdr:col>
      <xdr:colOff>44450</xdr:colOff>
      <xdr:row>16</xdr:row>
      <xdr:rowOff>19304</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5240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29481</xdr:rowOff>
    </xdr:from>
    <xdr:ext cx="762000" cy="259045"/>
    <xdr:sp macro="" textlink="">
      <xdr:nvSpPr>
        <xdr:cNvPr id="450" name="テキスト ボックス 449">
          <a:extLst>
            <a:ext uri="{FF2B5EF4-FFF2-40B4-BE49-F238E27FC236}">
              <a16:creationId xmlns:a16="http://schemas.microsoft.com/office/drawing/2014/main" xmlns="" id="{00000000-0008-0000-0300-0000C2010000}"/>
            </a:ext>
          </a:extLst>
        </xdr:cNvPr>
        <xdr:cNvSpPr txBox="1"/>
      </xdr:nvSpPr>
      <xdr:spPr>
        <a:xfrm>
          <a:off x="14909800" y="242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98450</xdr:rowOff>
    </xdr:from>
    <xdr:to>
      <xdr:col>68</xdr:col>
      <xdr:colOff>203200</xdr:colOff>
      <xdr:row>15</xdr:row>
      <xdr:rowOff>28600</xdr:rowOff>
    </xdr:to>
    <xdr:sp macro="" textlink="">
      <xdr:nvSpPr>
        <xdr:cNvPr id="451" name="フローチャート: 判断 450">
          <a:extLst>
            <a:ext uri="{FF2B5EF4-FFF2-40B4-BE49-F238E27FC236}">
              <a16:creationId xmlns:a16="http://schemas.microsoft.com/office/drawing/2014/main" xmlns="" id="{00000000-0008-0000-0300-0000C3010000}"/>
            </a:ext>
          </a:extLst>
        </xdr:cNvPr>
        <xdr:cNvSpPr/>
      </xdr:nvSpPr>
      <xdr:spPr>
        <a:xfrm>
          <a:off x="14351000" y="249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38777</xdr:rowOff>
    </xdr:from>
    <xdr:ext cx="762000" cy="259045"/>
    <xdr:sp macro="" textlink="">
      <xdr:nvSpPr>
        <xdr:cNvPr id="452" name="テキスト ボックス 451">
          <a:extLst>
            <a:ext uri="{FF2B5EF4-FFF2-40B4-BE49-F238E27FC236}">
              <a16:creationId xmlns:a16="http://schemas.microsoft.com/office/drawing/2014/main" xmlns="" id="{00000000-0008-0000-0300-0000C4010000}"/>
            </a:ext>
          </a:extLst>
        </xdr:cNvPr>
        <xdr:cNvSpPr txBox="1"/>
      </xdr:nvSpPr>
      <xdr:spPr>
        <a:xfrm>
          <a:off x="14020800" y="226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10973</xdr:rowOff>
    </xdr:from>
    <xdr:to>
      <xdr:col>64</xdr:col>
      <xdr:colOff>152400</xdr:colOff>
      <xdr:row>15</xdr:row>
      <xdr:rowOff>112573</xdr:rowOff>
    </xdr:to>
    <xdr:sp macro="" textlink="">
      <xdr:nvSpPr>
        <xdr:cNvPr id="453" name="フローチャート: 判断 452">
          <a:extLst>
            <a:ext uri="{FF2B5EF4-FFF2-40B4-BE49-F238E27FC236}">
              <a16:creationId xmlns:a16="http://schemas.microsoft.com/office/drawing/2014/main" xmlns="" id="{00000000-0008-0000-0300-0000C5010000}"/>
            </a:ext>
          </a:extLst>
        </xdr:cNvPr>
        <xdr:cNvSpPr/>
      </xdr:nvSpPr>
      <xdr:spPr>
        <a:xfrm>
          <a:off x="13462000" y="2582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122750</xdr:rowOff>
    </xdr:from>
    <xdr:ext cx="762000" cy="259045"/>
    <xdr:sp macro="" textlink="">
      <xdr:nvSpPr>
        <xdr:cNvPr id="454" name="テキスト ボックス 453">
          <a:extLst>
            <a:ext uri="{FF2B5EF4-FFF2-40B4-BE49-F238E27FC236}">
              <a16:creationId xmlns:a16="http://schemas.microsoft.com/office/drawing/2014/main" xmlns="" id="{00000000-0008-0000-0300-0000C6010000}"/>
            </a:ext>
          </a:extLst>
        </xdr:cNvPr>
        <xdr:cNvSpPr txBox="1"/>
      </xdr:nvSpPr>
      <xdr:spPr>
        <a:xfrm>
          <a:off x="13131800" y="2351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xmlns=""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前年度と比較して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小中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学校の臨時講師の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人件費は減少したが、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職員共済組合納付金</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が増加した。また、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普通交付税の減額による経常的一般財源等の減により経常収支比率は増加となった。人件費については、今後も増加が見込まれるため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臨時職員も含めた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人件費の抑制</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に向けた取組を行う</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33274</xdr:rowOff>
    </xdr:from>
    <xdr:to>
      <xdr:col>24</xdr:col>
      <xdr:colOff>25400</xdr:colOff>
      <xdr:row>40</xdr:row>
      <xdr:rowOff>108712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603402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80789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938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108712</xdr:rowOff>
    </xdr:from>
    <xdr:to>
      <xdr:col>24</xdr:col>
      <xdr:colOff>114300</xdr:colOff>
      <xdr:row>40</xdr:row>
      <xdr:rowOff>108712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966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119651</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777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33274</xdr:rowOff>
    </xdr:from>
    <xdr:to>
      <xdr:col>24</xdr:col>
      <xdr:colOff>114300</xdr:colOff>
      <xdr:row>35</xdr:row>
      <xdr:rowOff>33274</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6034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3556</xdr:rowOff>
    </xdr:from>
    <xdr:to>
      <xdr:col>24</xdr:col>
      <xdr:colOff>25400</xdr:colOff>
      <xdr:row>38</xdr:row>
      <xdr:rowOff>26416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a:off x="3987800" y="651865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67581</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2397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51054</xdr:rowOff>
    </xdr:from>
    <xdr:to>
      <xdr:col>24</xdr:col>
      <xdr:colOff>76200</xdr:colOff>
      <xdr:row>37</xdr:row>
      <xdr:rowOff>152654</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94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3556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47293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41910</xdr:rowOff>
    </xdr:from>
    <xdr:to>
      <xdr:col>20</xdr:col>
      <xdr:colOff>38100</xdr:colOff>
      <xdr:row>37</xdr:row>
      <xdr:rowOff>143510</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124714</xdr:rowOff>
    </xdr:from>
    <xdr:to>
      <xdr:col>15</xdr:col>
      <xdr:colOff>98425</xdr:colOff>
      <xdr:row>37</xdr:row>
      <xdr:rowOff>129286</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468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28194</xdr:rowOff>
    </xdr:from>
    <xdr:to>
      <xdr:col>15</xdr:col>
      <xdr:colOff>149225</xdr:colOff>
      <xdr:row>37</xdr:row>
      <xdr:rowOff>129794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371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139971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14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468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144780</xdr:rowOff>
    </xdr:from>
    <xdr:to>
      <xdr:col>11</xdr:col>
      <xdr:colOff>60325</xdr:colOff>
      <xdr:row>37</xdr:row>
      <xdr:rowOff>74930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131064</xdr:rowOff>
    </xdr:from>
    <xdr:to>
      <xdr:col>6</xdr:col>
      <xdr:colOff>171450</xdr:colOff>
      <xdr:row>37</xdr:row>
      <xdr:rowOff>61214</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71391</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147066</xdr:rowOff>
    </xdr:from>
    <xdr:to>
      <xdr:col>24</xdr:col>
      <xdr:colOff>76200</xdr:colOff>
      <xdr:row>38</xdr:row>
      <xdr:rowOff>77215</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119143</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46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124206</xdr:rowOff>
    </xdr:from>
    <xdr:to>
      <xdr:col>20</xdr:col>
      <xdr:colOff>38100</xdr:colOff>
      <xdr:row>38</xdr:row>
      <xdr:rowOff>54356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39133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5542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78486</xdr:rowOff>
    </xdr:from>
    <xdr:to>
      <xdr:col>15</xdr:col>
      <xdr:colOff>149225</xdr:colOff>
      <xdr:row>38</xdr:row>
      <xdr:rowOff>8636</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164863</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物件費に係る経常収支比率が類似団体平均を上回っているのは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町有施設の維持管理経費が多いためである。今後は、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公共施設等総合管理計画に基づき施設配置の見直しを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早急に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行い、維持管理経費の削減</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積極的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64135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36212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4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64135</xdr:rowOff>
    </xdr:from>
    <xdr:to>
      <xdr:col>82</xdr:col>
      <xdr:colOff>196850</xdr:colOff>
      <xdr:row>20</xdr:row>
      <xdr:rowOff>64135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493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138430</xdr:rowOff>
    </xdr:from>
    <xdr:to>
      <xdr:col>82</xdr:col>
      <xdr:colOff>107950</xdr:colOff>
      <xdr:row>15</xdr:row>
      <xdr:rowOff>138430</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7101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52722</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4530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36195</xdr:rowOff>
    </xdr:from>
    <xdr:to>
      <xdr:col>82</xdr:col>
      <xdr:colOff>158750</xdr:colOff>
      <xdr:row>15</xdr:row>
      <xdr:rowOff>137795</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07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138430</xdr:rowOff>
    </xdr:from>
    <xdr:to>
      <xdr:col>78</xdr:col>
      <xdr:colOff>69850</xdr:colOff>
      <xdr:row>15</xdr:row>
      <xdr:rowOff>161290</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flipV="1">
          <a:off x="14782800" y="2710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156210</xdr:rowOff>
    </xdr:from>
    <xdr:to>
      <xdr:col>78</xdr:col>
      <xdr:colOff>120650</xdr:colOff>
      <xdr:row>15</xdr:row>
      <xdr:rowOff>86360</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96537</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325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75565</xdr:rowOff>
    </xdr:from>
    <xdr:to>
      <xdr:col>73</xdr:col>
      <xdr:colOff>180975</xdr:colOff>
      <xdr:row>15</xdr:row>
      <xdr:rowOff>161290</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647315"/>
          <a:ext cx="8890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161925</xdr:rowOff>
    </xdr:from>
    <xdr:to>
      <xdr:col>74</xdr:col>
      <xdr:colOff>31750</xdr:colOff>
      <xdr:row>15</xdr:row>
      <xdr:rowOff>92075</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6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102252</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33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75565</xdr:rowOff>
    </xdr:from>
    <xdr:to>
      <xdr:col>69</xdr:col>
      <xdr:colOff>92075</xdr:colOff>
      <xdr:row>16</xdr:row>
      <xdr:rowOff>12700</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flipV="1">
          <a:off x="13004800" y="2647315"/>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150495</xdr:rowOff>
    </xdr:from>
    <xdr:to>
      <xdr:col>69</xdr:col>
      <xdr:colOff>142875</xdr:colOff>
      <xdr:row>15</xdr:row>
      <xdr:rowOff>80645</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90822</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31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62247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87630</xdr:rowOff>
    </xdr:from>
    <xdr:to>
      <xdr:col>82</xdr:col>
      <xdr:colOff>158750</xdr:colOff>
      <xdr:row>16</xdr:row>
      <xdr:rowOff>17780</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59707</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87630</xdr:rowOff>
    </xdr:from>
    <xdr:to>
      <xdr:col>78</xdr:col>
      <xdr:colOff>120650</xdr:colOff>
      <xdr:row>16</xdr:row>
      <xdr:rowOff>17780</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2557</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74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110490</xdr:rowOff>
    </xdr:from>
    <xdr:to>
      <xdr:col>74</xdr:col>
      <xdr:colOff>31750</xdr:colOff>
      <xdr:row>16</xdr:row>
      <xdr:rowOff>40640</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25417</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76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24765</xdr:rowOff>
    </xdr:from>
    <xdr:to>
      <xdr:col>69</xdr:col>
      <xdr:colOff>142875</xdr:colOff>
      <xdr:row>15</xdr:row>
      <xdr:rowOff>126365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59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111142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68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133350</xdr:rowOff>
    </xdr:from>
    <xdr:to>
      <xdr:col>65</xdr:col>
      <xdr:colOff>53975</xdr:colOff>
      <xdr:row>16</xdr:row>
      <xdr:rowOff>63500</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48277</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扶助費に係る経常収支比率が類似団体を上回っているのは、町単独事業としては、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中学校卒業までの医療費の無料化や児童発達支援事業等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を行っているためである。また、扶助費が上昇傾向にある要因として、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公立保育園の施設給付費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や障害者医療費の増加によるものである。扶助費の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削減については、非常に難しく今後も増加が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見込まれる。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69850</xdr:rowOff>
    </xdr:from>
    <xdr:to>
      <xdr:col>26</xdr:col>
      <xdr:colOff>184150</xdr:colOff>
      <xdr:row>62</xdr:row>
      <xdr:rowOff>69850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99077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127000</xdr:rowOff>
    </xdr:from>
    <xdr:to>
      <xdr:col>26</xdr:col>
      <xdr:colOff>184150</xdr:colOff>
      <xdr:row>60</xdr:row>
      <xdr:rowOff>127000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156227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12700</xdr:rowOff>
    </xdr:from>
    <xdr:to>
      <xdr:col>26</xdr:col>
      <xdr:colOff>184150</xdr:colOff>
      <xdr:row>59</xdr:row>
      <xdr:rowOff>12700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41927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127000</xdr:rowOff>
    </xdr:from>
    <xdr:to>
      <xdr:col>26</xdr:col>
      <xdr:colOff>184150</xdr:colOff>
      <xdr:row>55</xdr:row>
      <xdr:rowOff>127000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156227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12700</xdr:rowOff>
    </xdr:from>
    <xdr:to>
      <xdr:col>26</xdr:col>
      <xdr:colOff>184150</xdr:colOff>
      <xdr:row>54</xdr:row>
      <xdr:rowOff>12700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41927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69850</xdr:rowOff>
    </xdr:from>
    <xdr:to>
      <xdr:col>26</xdr:col>
      <xdr:colOff>184150</xdr:colOff>
      <xdr:row>52</xdr:row>
      <xdr:rowOff>69850</xdr:rowOff>
    </xdr:to>
    <xdr:cxnSp macro="">
      <xdr:nvCxnSpPr>
        <xdr:cNvPr id="176" name="直線コネクタ 175">
          <a:extLst>
            <a:ext uri="{FF2B5EF4-FFF2-40B4-BE49-F238E27FC236}">
              <a16:creationId xmlns:a16="http://schemas.microsoft.com/office/drawing/2014/main" xmlns="" id="{00000000-0008-0000-0400-0000B0000000}"/>
            </a:ext>
          </a:extLst>
        </xdr:cNvPr>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99077</xdr:rowOff>
    </xdr:from>
    <xdr:ext cx="508000" cy="259045"/>
    <xdr:sp macro="" textlink="">
      <xdr:nvSpPr>
        <xdr:cNvPr id="177" name="テキスト ボックス 176">
          <a:extLst>
            <a:ext uri="{FF2B5EF4-FFF2-40B4-BE49-F238E27FC236}">
              <a16:creationId xmlns:a16="http://schemas.microsoft.com/office/drawing/2014/main" xmlns="" id="{00000000-0008-0000-0400-0000B1000000}"/>
            </a:ext>
          </a:extLst>
        </xdr:cNvPr>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xmlns=""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xmlns=""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61</xdr:row>
      <xdr:rowOff>98425</xdr:rowOff>
    </xdr:to>
    <xdr:cxnSp macro="">
      <xdr:nvCxnSpPr>
        <xdr:cNvPr id="180" name="直線コネクタ 179">
          <a:extLst>
            <a:ext uri="{FF2B5EF4-FFF2-40B4-BE49-F238E27FC236}">
              <a16:creationId xmlns:a16="http://schemas.microsoft.com/office/drawing/2014/main" xmlns="" id="{00000000-0008-0000-0400-0000B4000000}"/>
            </a:ext>
          </a:extLst>
        </xdr:cNvPr>
        <xdr:cNvCxnSpPr/>
      </xdr:nvCxnSpPr>
      <xdr:spPr>
        <a:xfrm flipV="1">
          <a:off x="4826000" y="91567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70502</xdr:rowOff>
    </xdr:from>
    <xdr:ext cx="762000" cy="259045"/>
    <xdr:sp macro="" textlink="">
      <xdr:nvSpPr>
        <xdr:cNvPr id="181" name="扶助費最小値テキスト">
          <a:extLst>
            <a:ext uri="{FF2B5EF4-FFF2-40B4-BE49-F238E27FC236}">
              <a16:creationId xmlns:a16="http://schemas.microsoft.com/office/drawing/2014/main" xmlns="" id="{00000000-0008-0000-0400-0000B5000000}"/>
            </a:ext>
          </a:extLst>
        </xdr:cNvPr>
        <xdr:cNvSpPr txBox="1"/>
      </xdr:nvSpPr>
      <xdr:spPr>
        <a:xfrm>
          <a:off x="4914900" y="10528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98425</xdr:rowOff>
    </xdr:from>
    <xdr:to>
      <xdr:col>24</xdr:col>
      <xdr:colOff>114300</xdr:colOff>
      <xdr:row>61</xdr:row>
      <xdr:rowOff>98425</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a:off x="4737100" y="10556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3" name="扶助費最大値テキスト">
          <a:extLst>
            <a:ext uri="{FF2B5EF4-FFF2-40B4-BE49-F238E27FC236}">
              <a16:creationId xmlns:a16="http://schemas.microsoft.com/office/drawing/2014/main" xmlns="" id="{00000000-0008-0000-0400-0000B7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4" name="直線コネクタ 183">
          <a:extLst>
            <a:ext uri="{FF2B5EF4-FFF2-40B4-BE49-F238E27FC236}">
              <a16:creationId xmlns:a16="http://schemas.microsoft.com/office/drawing/2014/main" xmlns="" id="{00000000-0008-0000-0400-0000B8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98425</xdr:rowOff>
    </xdr:from>
    <xdr:to>
      <xdr:col>24</xdr:col>
      <xdr:colOff>25400</xdr:colOff>
      <xdr:row>61</xdr:row>
      <xdr:rowOff>12700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987800" y="1038542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64152</xdr:rowOff>
    </xdr:from>
    <xdr:ext cx="762000" cy="259045"/>
    <xdr:sp macro="" textlink="">
      <xdr:nvSpPr>
        <xdr:cNvPr id="186" name="扶助費平均値テキスト">
          <a:extLst>
            <a:ext uri="{FF2B5EF4-FFF2-40B4-BE49-F238E27FC236}">
              <a16:creationId xmlns:a16="http://schemas.microsoft.com/office/drawing/2014/main" xmlns="" id="{00000000-0008-0000-0400-0000BA000000}"/>
            </a:ext>
          </a:extLst>
        </xdr:cNvPr>
        <xdr:cNvSpPr txBox="1"/>
      </xdr:nvSpPr>
      <xdr:spPr>
        <a:xfrm>
          <a:off x="4914900" y="94939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47625</xdr:rowOff>
    </xdr:from>
    <xdr:to>
      <xdr:col>24</xdr:col>
      <xdr:colOff>76200</xdr:colOff>
      <xdr:row>56</xdr:row>
      <xdr:rowOff>149225</xdr:rowOff>
    </xdr:to>
    <xdr:sp macro="" textlink="">
      <xdr:nvSpPr>
        <xdr:cNvPr id="187" name="フローチャート: 判断 186">
          <a:extLst>
            <a:ext uri="{FF2B5EF4-FFF2-40B4-BE49-F238E27FC236}">
              <a16:creationId xmlns:a16="http://schemas.microsoft.com/office/drawing/2014/main" xmlns="" id="{00000000-0008-0000-0400-0000BB000000}"/>
            </a:ext>
          </a:extLst>
        </xdr:cNvPr>
        <xdr:cNvSpPr/>
      </xdr:nvSpPr>
      <xdr:spPr>
        <a:xfrm>
          <a:off x="4775200" y="9648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84138</xdr:rowOff>
    </xdr:from>
    <xdr:to>
      <xdr:col>19</xdr:col>
      <xdr:colOff>187325</xdr:colOff>
      <xdr:row>60</xdr:row>
      <xdr:rowOff>98425</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a:off x="3098800" y="10371138"/>
          <a:ext cx="889000" cy="14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19050</xdr:rowOff>
    </xdr:from>
    <xdr:to>
      <xdr:col>20</xdr:col>
      <xdr:colOff>38100</xdr:colOff>
      <xdr:row>56</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937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130827</xdr:rowOff>
    </xdr:from>
    <xdr:ext cx="7366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3606800" y="9389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84138</xdr:rowOff>
    </xdr:from>
    <xdr:to>
      <xdr:col>15</xdr:col>
      <xdr:colOff>98425</xdr:colOff>
      <xdr:row>60</xdr:row>
      <xdr:rowOff>127000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flipV="1">
          <a:off x="2209800" y="10371138"/>
          <a:ext cx="889000" cy="42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161925</xdr:rowOff>
    </xdr:from>
    <xdr:to>
      <xdr:col>15</xdr:col>
      <xdr:colOff>149225</xdr:colOff>
      <xdr:row>56</xdr:row>
      <xdr:rowOff>92075</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3048000" y="9591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102252</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2717800" y="9360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41275</xdr:rowOff>
    </xdr:from>
    <xdr:to>
      <xdr:col>11</xdr:col>
      <xdr:colOff>9525</xdr:colOff>
      <xdr:row>60</xdr:row>
      <xdr:rowOff>127000</xdr:rowOff>
    </xdr:to>
    <xdr:cxnSp macro="">
      <xdr:nvCxnSpPr>
        <xdr:cNvPr id="194" name="直線コネクタ 193">
          <a:extLst>
            <a:ext uri="{FF2B5EF4-FFF2-40B4-BE49-F238E27FC236}">
              <a16:creationId xmlns:a16="http://schemas.microsoft.com/office/drawing/2014/main" xmlns="" id="{00000000-0008-0000-0400-0000C2000000}"/>
            </a:ext>
          </a:extLst>
        </xdr:cNvPr>
        <xdr:cNvCxnSpPr/>
      </xdr:nvCxnSpPr>
      <xdr:spPr>
        <a:xfrm>
          <a:off x="1320800" y="10156825"/>
          <a:ext cx="889000" cy="25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90488</xdr:rowOff>
    </xdr:from>
    <xdr:to>
      <xdr:col>11</xdr:col>
      <xdr:colOff>60325</xdr:colOff>
      <xdr:row>57</xdr:row>
      <xdr:rowOff>20638</xdr:rowOff>
    </xdr:to>
    <xdr:sp macro="" textlink="">
      <xdr:nvSpPr>
        <xdr:cNvPr id="195" name="フローチャート: 判断 194">
          <a:extLst>
            <a:ext uri="{FF2B5EF4-FFF2-40B4-BE49-F238E27FC236}">
              <a16:creationId xmlns:a16="http://schemas.microsoft.com/office/drawing/2014/main" xmlns="" id="{00000000-0008-0000-0400-0000C3000000}"/>
            </a:ext>
          </a:extLst>
        </xdr:cNvPr>
        <xdr:cNvSpPr/>
      </xdr:nvSpPr>
      <xdr:spPr>
        <a:xfrm>
          <a:off x="2159000" y="969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30815</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1828800" y="9460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61913</xdr:rowOff>
    </xdr:from>
    <xdr:to>
      <xdr:col>6</xdr:col>
      <xdr:colOff>171450</xdr:colOff>
      <xdr:row>56</xdr:row>
      <xdr:rowOff>163513</xdr:rowOff>
    </xdr:to>
    <xdr:sp macro="" textlink="">
      <xdr:nvSpPr>
        <xdr:cNvPr id="197" name="フローチャート: 判断 196">
          <a:extLst>
            <a:ext uri="{FF2B5EF4-FFF2-40B4-BE49-F238E27FC236}">
              <a16:creationId xmlns:a16="http://schemas.microsoft.com/office/drawing/2014/main" xmlns="" id="{00000000-0008-0000-0400-0000C5000000}"/>
            </a:ext>
          </a:extLst>
        </xdr:cNvPr>
        <xdr:cNvSpPr/>
      </xdr:nvSpPr>
      <xdr:spPr>
        <a:xfrm>
          <a:off x="1270000" y="9663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2240</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939800" y="9431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xmlns=""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xmlns=""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xmlns=""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133350</xdr:rowOff>
    </xdr:from>
    <xdr:to>
      <xdr:col>24</xdr:col>
      <xdr:colOff>76200</xdr:colOff>
      <xdr:row>61</xdr:row>
      <xdr:rowOff>63500</xdr:rowOff>
    </xdr:to>
    <xdr:sp macro="" textlink="">
      <xdr:nvSpPr>
        <xdr:cNvPr id="204" name="楕円 203">
          <a:extLst>
            <a:ext uri="{FF2B5EF4-FFF2-40B4-BE49-F238E27FC236}">
              <a16:creationId xmlns:a16="http://schemas.microsoft.com/office/drawing/2014/main" xmlns="" id="{00000000-0008-0000-0400-0000CC000000}"/>
            </a:ext>
          </a:extLst>
        </xdr:cNvPr>
        <xdr:cNvSpPr/>
      </xdr:nvSpPr>
      <xdr:spPr>
        <a:xfrm>
          <a:off x="4775200" y="10420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41927</xdr:rowOff>
    </xdr:from>
    <xdr:ext cx="762000" cy="259045"/>
    <xdr:sp macro="" textlink="">
      <xdr:nvSpPr>
        <xdr:cNvPr id="205" name="扶助費該当値テキスト">
          <a:extLst>
            <a:ext uri="{FF2B5EF4-FFF2-40B4-BE49-F238E27FC236}">
              <a16:creationId xmlns:a16="http://schemas.microsoft.com/office/drawing/2014/main" xmlns="" id="{00000000-0008-0000-0400-0000CD000000}"/>
            </a:ext>
          </a:extLst>
        </xdr:cNvPr>
        <xdr:cNvSpPr txBox="1"/>
      </xdr:nvSpPr>
      <xdr:spPr>
        <a:xfrm>
          <a:off x="4914900" y="10328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47625</xdr:rowOff>
    </xdr:from>
    <xdr:to>
      <xdr:col>20</xdr:col>
      <xdr:colOff>38100</xdr:colOff>
      <xdr:row>60</xdr:row>
      <xdr:rowOff>149225</xdr:rowOff>
    </xdr:to>
    <xdr:sp macro="" textlink="">
      <xdr:nvSpPr>
        <xdr:cNvPr id="206" name="楕円 205">
          <a:extLst>
            <a:ext uri="{FF2B5EF4-FFF2-40B4-BE49-F238E27FC236}">
              <a16:creationId xmlns:a16="http://schemas.microsoft.com/office/drawing/2014/main" xmlns="" id="{00000000-0008-0000-0400-0000CE000000}"/>
            </a:ext>
          </a:extLst>
        </xdr:cNvPr>
        <xdr:cNvSpPr/>
      </xdr:nvSpPr>
      <xdr:spPr>
        <a:xfrm>
          <a:off x="3937000" y="1033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134002</xdr:rowOff>
    </xdr:from>
    <xdr:ext cx="736600" cy="259045"/>
    <xdr:sp macro="" textlink="">
      <xdr:nvSpPr>
        <xdr:cNvPr id="207" name="テキスト ボックス 206">
          <a:extLst>
            <a:ext uri="{FF2B5EF4-FFF2-40B4-BE49-F238E27FC236}">
              <a16:creationId xmlns:a16="http://schemas.microsoft.com/office/drawing/2014/main" xmlns="" id="{00000000-0008-0000-0400-0000CF000000}"/>
            </a:ext>
          </a:extLst>
        </xdr:cNvPr>
        <xdr:cNvSpPr txBox="1"/>
      </xdr:nvSpPr>
      <xdr:spPr>
        <a:xfrm>
          <a:off x="3606800" y="1042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33338</xdr:rowOff>
    </xdr:from>
    <xdr:to>
      <xdr:col>15</xdr:col>
      <xdr:colOff>149225</xdr:colOff>
      <xdr:row>60</xdr:row>
      <xdr:rowOff>134938</xdr:rowOff>
    </xdr:to>
    <xdr:sp macro="" textlink="">
      <xdr:nvSpPr>
        <xdr:cNvPr id="208" name="楕円 207">
          <a:extLst>
            <a:ext uri="{FF2B5EF4-FFF2-40B4-BE49-F238E27FC236}">
              <a16:creationId xmlns:a16="http://schemas.microsoft.com/office/drawing/2014/main" xmlns="" id="{00000000-0008-0000-0400-0000D0000000}"/>
            </a:ext>
          </a:extLst>
        </xdr:cNvPr>
        <xdr:cNvSpPr/>
      </xdr:nvSpPr>
      <xdr:spPr>
        <a:xfrm>
          <a:off x="3048000" y="10320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119715</xdr:rowOff>
    </xdr:from>
    <xdr:ext cx="762000" cy="259045"/>
    <xdr:sp macro="" textlink="">
      <xdr:nvSpPr>
        <xdr:cNvPr id="209" name="テキスト ボックス 208">
          <a:extLst>
            <a:ext uri="{FF2B5EF4-FFF2-40B4-BE49-F238E27FC236}">
              <a16:creationId xmlns:a16="http://schemas.microsoft.com/office/drawing/2014/main" xmlns="" id="{00000000-0008-0000-0400-0000D1000000}"/>
            </a:ext>
          </a:extLst>
        </xdr:cNvPr>
        <xdr:cNvSpPr txBox="1"/>
      </xdr:nvSpPr>
      <xdr:spPr>
        <a:xfrm>
          <a:off x="2717800" y="10406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76200</xdr:rowOff>
    </xdr:from>
    <xdr:to>
      <xdr:col>11</xdr:col>
      <xdr:colOff>60325</xdr:colOff>
      <xdr:row>61</xdr:row>
      <xdr:rowOff>6350</xdr:rowOff>
    </xdr:to>
    <xdr:sp macro="" textlink="">
      <xdr:nvSpPr>
        <xdr:cNvPr id="210" name="楕円 209">
          <a:extLst>
            <a:ext uri="{FF2B5EF4-FFF2-40B4-BE49-F238E27FC236}">
              <a16:creationId xmlns:a16="http://schemas.microsoft.com/office/drawing/2014/main" xmlns="" id="{00000000-0008-0000-0400-0000D2000000}"/>
            </a:ext>
          </a:extLst>
        </xdr:cNvPr>
        <xdr:cNvSpPr/>
      </xdr:nvSpPr>
      <xdr:spPr>
        <a:xfrm>
          <a:off x="2159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162577</xdr:rowOff>
    </xdr:from>
    <xdr:ext cx="762000" cy="259045"/>
    <xdr:sp macro="" textlink="">
      <xdr:nvSpPr>
        <xdr:cNvPr id="211" name="テキスト ボックス 210">
          <a:extLst>
            <a:ext uri="{FF2B5EF4-FFF2-40B4-BE49-F238E27FC236}">
              <a16:creationId xmlns:a16="http://schemas.microsoft.com/office/drawing/2014/main" xmlns="" id="{00000000-0008-0000-0400-0000D3000000}"/>
            </a:ext>
          </a:extLst>
        </xdr:cNvPr>
        <xdr:cNvSpPr txBox="1"/>
      </xdr:nvSpPr>
      <xdr:spPr>
        <a:xfrm>
          <a:off x="1828800" y="1044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161925</xdr:rowOff>
    </xdr:from>
    <xdr:to>
      <xdr:col>6</xdr:col>
      <xdr:colOff>171450</xdr:colOff>
      <xdr:row>59</xdr:row>
      <xdr:rowOff>92075</xdr:rowOff>
    </xdr:to>
    <xdr:sp macro="" textlink="">
      <xdr:nvSpPr>
        <xdr:cNvPr id="212" name="楕円 211">
          <a:extLst>
            <a:ext uri="{FF2B5EF4-FFF2-40B4-BE49-F238E27FC236}">
              <a16:creationId xmlns:a16="http://schemas.microsoft.com/office/drawing/2014/main" xmlns="" id="{00000000-0008-0000-0400-0000D4000000}"/>
            </a:ext>
          </a:extLst>
        </xdr:cNvPr>
        <xdr:cNvSpPr/>
      </xdr:nvSpPr>
      <xdr:spPr>
        <a:xfrm>
          <a:off x="1270000" y="1010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76852</xdr:rowOff>
    </xdr:from>
    <xdr:ext cx="762000" cy="259045"/>
    <xdr:sp macro="" textlink="">
      <xdr:nvSpPr>
        <xdr:cNvPr id="213" name="テキスト ボックス 212">
          <a:extLst>
            <a:ext uri="{FF2B5EF4-FFF2-40B4-BE49-F238E27FC236}">
              <a16:creationId xmlns:a16="http://schemas.microsoft.com/office/drawing/2014/main" xmlns="" id="{00000000-0008-0000-0400-0000D5000000}"/>
            </a:ext>
          </a:extLst>
        </xdr:cNvPr>
        <xdr:cNvSpPr txBox="1"/>
      </xdr:nvSpPr>
      <xdr:spPr>
        <a:xfrm>
          <a:off x="939800" y="10192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xmlns=""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xmlns=""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xmlns=""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その他の経費に係る経常</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収支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わずかに上回っているのは、繰出金の増加が主な要因である。県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介護保険広域連合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及び県後期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高齢者</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医療広域連合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への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繰出金が増加したためである。また、維持補修費については、町道及び林道の維持補修費が災害等の影響により減額となった。</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xmlns=""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xmlns=""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xmlns=""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8" name="直線コネクタ 227">
          <a:extLst>
            <a:ext uri="{FF2B5EF4-FFF2-40B4-BE49-F238E27FC236}">
              <a16:creationId xmlns:a16="http://schemas.microsoft.com/office/drawing/2014/main" xmlns="" id="{00000000-0008-0000-0400-0000E4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9" name="テキスト ボックス 228">
          <a:extLst>
            <a:ext uri="{FF2B5EF4-FFF2-40B4-BE49-F238E27FC236}">
              <a16:creationId xmlns:a16="http://schemas.microsoft.com/office/drawing/2014/main" xmlns="" id="{00000000-0008-0000-0400-0000E5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0" name="直線コネクタ 229">
          <a:extLst>
            <a:ext uri="{FF2B5EF4-FFF2-40B4-BE49-F238E27FC236}">
              <a16:creationId xmlns:a16="http://schemas.microsoft.com/office/drawing/2014/main" xmlns="" id="{00000000-0008-0000-0400-0000E6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1" name="テキスト ボックス 230">
          <a:extLst>
            <a:ext uri="{FF2B5EF4-FFF2-40B4-BE49-F238E27FC236}">
              <a16:creationId xmlns:a16="http://schemas.microsoft.com/office/drawing/2014/main" xmlns="" id="{00000000-0008-0000-0400-0000E7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2" name="直線コネクタ 231">
          <a:extLst>
            <a:ext uri="{FF2B5EF4-FFF2-40B4-BE49-F238E27FC236}">
              <a16:creationId xmlns:a16="http://schemas.microsoft.com/office/drawing/2014/main" xmlns="" id="{00000000-0008-0000-0400-0000E8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3" name="テキスト ボックス 232">
          <a:extLst>
            <a:ext uri="{FF2B5EF4-FFF2-40B4-BE49-F238E27FC236}">
              <a16:creationId xmlns:a16="http://schemas.microsoft.com/office/drawing/2014/main" xmlns="" id="{00000000-0008-0000-0400-0000E9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4" name="直線コネクタ 233">
          <a:extLst>
            <a:ext uri="{FF2B5EF4-FFF2-40B4-BE49-F238E27FC236}">
              <a16:creationId xmlns:a16="http://schemas.microsoft.com/office/drawing/2014/main" xmlns="" id="{00000000-0008-0000-0400-0000EA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5" name="テキスト ボックス 234">
          <a:extLst>
            <a:ext uri="{FF2B5EF4-FFF2-40B4-BE49-F238E27FC236}">
              <a16:creationId xmlns:a16="http://schemas.microsoft.com/office/drawing/2014/main" xmlns="" id="{00000000-0008-0000-0400-0000EB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6" name="直線コネクタ 235">
          <a:extLst>
            <a:ext uri="{FF2B5EF4-FFF2-40B4-BE49-F238E27FC236}">
              <a16:creationId xmlns:a16="http://schemas.microsoft.com/office/drawing/2014/main" xmlns="" id="{00000000-0008-0000-0400-0000EC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7" name="テキスト ボックス 236">
          <a:extLst>
            <a:ext uri="{FF2B5EF4-FFF2-40B4-BE49-F238E27FC236}">
              <a16:creationId xmlns:a16="http://schemas.microsoft.com/office/drawing/2014/main" xmlns="" id="{00000000-0008-0000-0400-0000ED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xmlns=""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9" name="テキスト ボックス 238">
          <a:extLst>
            <a:ext uri="{FF2B5EF4-FFF2-40B4-BE49-F238E27FC236}">
              <a16:creationId xmlns:a16="http://schemas.microsoft.com/office/drawing/2014/main" xmlns="" id="{00000000-0008-0000-0400-0000EF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xmlns=""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127000</xdr:rowOff>
    </xdr:from>
    <xdr:to>
      <xdr:col>82</xdr:col>
      <xdr:colOff>107950</xdr:colOff>
      <xdr:row>61</xdr:row>
      <xdr:rowOff>69850</xdr:rowOff>
    </xdr:to>
    <xdr:cxnSp macro="">
      <xdr:nvCxnSpPr>
        <xdr:cNvPr id="241" name="直線コネクタ 240">
          <a:extLst>
            <a:ext uri="{FF2B5EF4-FFF2-40B4-BE49-F238E27FC236}">
              <a16:creationId xmlns:a16="http://schemas.microsoft.com/office/drawing/2014/main" xmlns="" id="{00000000-0008-0000-0400-0000F1000000}"/>
            </a:ext>
          </a:extLst>
        </xdr:cNvPr>
        <xdr:cNvCxnSpPr/>
      </xdr:nvCxnSpPr>
      <xdr:spPr>
        <a:xfrm flipV="1">
          <a:off x="16510000" y="904240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41927</xdr:rowOff>
    </xdr:from>
    <xdr:ext cx="762000" cy="259045"/>
    <xdr:sp macro="" textlink="">
      <xdr:nvSpPr>
        <xdr:cNvPr id="242" name="その他最小値テキスト">
          <a:extLst>
            <a:ext uri="{FF2B5EF4-FFF2-40B4-BE49-F238E27FC236}">
              <a16:creationId xmlns:a16="http://schemas.microsoft.com/office/drawing/2014/main" xmlns="" id="{00000000-0008-0000-0400-0000F2000000}"/>
            </a:ext>
          </a:extLst>
        </xdr:cNvPr>
        <xdr:cNvSpPr txBox="1"/>
      </xdr:nvSpPr>
      <xdr:spPr>
        <a:xfrm>
          <a:off x="16598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69850</xdr:rowOff>
    </xdr:from>
    <xdr:to>
      <xdr:col>82</xdr:col>
      <xdr:colOff>196850</xdr:colOff>
      <xdr:row>61</xdr:row>
      <xdr:rowOff>69850</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a:off x="16421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41927</xdr:rowOff>
    </xdr:from>
    <xdr:ext cx="762000" cy="259045"/>
    <xdr:sp macro="" textlink="">
      <xdr:nvSpPr>
        <xdr:cNvPr id="244" name="その他最大値テキスト">
          <a:extLst>
            <a:ext uri="{FF2B5EF4-FFF2-40B4-BE49-F238E27FC236}">
              <a16:creationId xmlns:a16="http://schemas.microsoft.com/office/drawing/2014/main" xmlns="" id="{00000000-0008-0000-0400-0000F4000000}"/>
            </a:ext>
          </a:extLst>
        </xdr:cNvPr>
        <xdr:cNvSpPr txBox="1"/>
      </xdr:nvSpPr>
      <xdr:spPr>
        <a:xfrm>
          <a:off x="16598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127000</xdr:rowOff>
    </xdr:from>
    <xdr:to>
      <xdr:col>82</xdr:col>
      <xdr:colOff>196850</xdr:colOff>
      <xdr:row>52</xdr:row>
      <xdr:rowOff>127000</xdr:rowOff>
    </xdr:to>
    <xdr:cxnSp macro="">
      <xdr:nvCxnSpPr>
        <xdr:cNvPr id="245" name="直線コネクタ 244">
          <a:extLst>
            <a:ext uri="{FF2B5EF4-FFF2-40B4-BE49-F238E27FC236}">
              <a16:creationId xmlns:a16="http://schemas.microsoft.com/office/drawing/2014/main" xmlns="" id="{00000000-0008-0000-0400-0000F5000000}"/>
            </a:ext>
          </a:extLst>
        </xdr:cNvPr>
        <xdr:cNvCxnSpPr/>
      </xdr:nvCxnSpPr>
      <xdr:spPr>
        <a:xfrm>
          <a:off x="16421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127000</xdr:rowOff>
    </xdr:from>
    <xdr:to>
      <xdr:col>82</xdr:col>
      <xdr:colOff>107950</xdr:colOff>
      <xdr:row>56</xdr:row>
      <xdr:rowOff>157480</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5671800" y="97282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115587</xdr:rowOff>
    </xdr:from>
    <xdr:ext cx="762000" cy="259045"/>
    <xdr:sp macro="" textlink="">
      <xdr:nvSpPr>
        <xdr:cNvPr id="247" name="その他平均値テキスト">
          <a:extLst>
            <a:ext uri="{FF2B5EF4-FFF2-40B4-BE49-F238E27FC236}">
              <a16:creationId xmlns:a16="http://schemas.microsoft.com/office/drawing/2014/main" xmlns="" id="{00000000-0008-0000-0400-0000F7000000}"/>
            </a:ext>
          </a:extLst>
        </xdr:cNvPr>
        <xdr:cNvSpPr txBox="1"/>
      </xdr:nvSpPr>
      <xdr:spPr>
        <a:xfrm>
          <a:off x="16598900" y="9545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99060</xdr:rowOff>
    </xdr:from>
    <xdr:to>
      <xdr:col>82</xdr:col>
      <xdr:colOff>158750</xdr:colOff>
      <xdr:row>57</xdr:row>
      <xdr:rowOff>29210</xdr:rowOff>
    </xdr:to>
    <xdr:sp macro="" textlink="">
      <xdr:nvSpPr>
        <xdr:cNvPr id="248" name="フローチャート: 判断 247">
          <a:extLst>
            <a:ext uri="{FF2B5EF4-FFF2-40B4-BE49-F238E27FC236}">
              <a16:creationId xmlns:a16="http://schemas.microsoft.com/office/drawing/2014/main" xmlns="" id="{00000000-0008-0000-0400-0000F8000000}"/>
            </a:ext>
          </a:extLst>
        </xdr:cNvPr>
        <xdr:cNvSpPr/>
      </xdr:nvSpPr>
      <xdr:spPr>
        <a:xfrm>
          <a:off x="164592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50800</xdr:rowOff>
    </xdr:from>
    <xdr:to>
      <xdr:col>78</xdr:col>
      <xdr:colOff>69850</xdr:colOff>
      <xdr:row>56</xdr:row>
      <xdr:rowOff>127000</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a:off x="14782800" y="96520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114300</xdr:rowOff>
    </xdr:from>
    <xdr:to>
      <xdr:col>78</xdr:col>
      <xdr:colOff>120650</xdr:colOff>
      <xdr:row>57</xdr:row>
      <xdr:rowOff>44450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29227</xdr:rowOff>
    </xdr:from>
    <xdr:ext cx="7366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50800</xdr:rowOff>
    </xdr:from>
    <xdr:to>
      <xdr:col>73</xdr:col>
      <xdr:colOff>180975</xdr:colOff>
      <xdr:row>56</xdr:row>
      <xdr:rowOff>66040</xdr:rowOff>
    </xdr:to>
    <xdr:cxnSp macro="">
      <xdr:nvCxnSpPr>
        <xdr:cNvPr id="252" name="直線コネクタ 251">
          <a:extLst>
            <a:ext uri="{FF2B5EF4-FFF2-40B4-BE49-F238E27FC236}">
              <a16:creationId xmlns:a16="http://schemas.microsoft.com/office/drawing/2014/main" xmlns="" id="{00000000-0008-0000-0400-0000FC000000}"/>
            </a:ext>
          </a:extLst>
        </xdr:cNvPr>
        <xdr:cNvCxnSpPr/>
      </xdr:nvCxnSpPr>
      <xdr:spPr>
        <a:xfrm flipV="1">
          <a:off x="13893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68580</xdr:rowOff>
    </xdr:from>
    <xdr:to>
      <xdr:col>74</xdr:col>
      <xdr:colOff>31750</xdr:colOff>
      <xdr:row>56</xdr:row>
      <xdr:rowOff>170180</xdr:rowOff>
    </xdr:to>
    <xdr:sp macro="" textlink="">
      <xdr:nvSpPr>
        <xdr:cNvPr id="253" name="フローチャート: 判断 252">
          <a:extLst>
            <a:ext uri="{FF2B5EF4-FFF2-40B4-BE49-F238E27FC236}">
              <a16:creationId xmlns:a16="http://schemas.microsoft.com/office/drawing/2014/main" xmlns="" id="{00000000-0008-0000-0400-0000FD000000}"/>
            </a:ext>
          </a:extLst>
        </xdr:cNvPr>
        <xdr:cNvSpPr/>
      </xdr:nvSpPr>
      <xdr:spPr>
        <a:xfrm>
          <a:off x="147320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154957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4401800" y="97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66040</xdr:rowOff>
    </xdr:from>
    <xdr:to>
      <xdr:col>69</xdr:col>
      <xdr:colOff>92075</xdr:colOff>
      <xdr:row>56</xdr:row>
      <xdr:rowOff>73660</xdr:rowOff>
    </xdr:to>
    <xdr:cxnSp macro="">
      <xdr:nvCxnSpPr>
        <xdr:cNvPr id="255" name="直線コネクタ 254">
          <a:extLst>
            <a:ext uri="{FF2B5EF4-FFF2-40B4-BE49-F238E27FC236}">
              <a16:creationId xmlns:a16="http://schemas.microsoft.com/office/drawing/2014/main" xmlns="" id="{00000000-0008-0000-0400-0000FF000000}"/>
            </a:ext>
          </a:extLst>
        </xdr:cNvPr>
        <xdr:cNvCxnSpPr/>
      </xdr:nvCxnSpPr>
      <xdr:spPr>
        <a:xfrm flipV="1">
          <a:off x="13004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114300</xdr:rowOff>
    </xdr:from>
    <xdr:to>
      <xdr:col>69</xdr:col>
      <xdr:colOff>142875</xdr:colOff>
      <xdr:row>57</xdr:row>
      <xdr:rowOff>44450</xdr:rowOff>
    </xdr:to>
    <xdr:sp macro="" textlink="">
      <xdr:nvSpPr>
        <xdr:cNvPr id="256" name="フローチャート: 判断 255">
          <a:extLst>
            <a:ext uri="{FF2B5EF4-FFF2-40B4-BE49-F238E27FC236}">
              <a16:creationId xmlns:a16="http://schemas.microsoft.com/office/drawing/2014/main" xmlns="" id="{00000000-0008-0000-0400-000000010000}"/>
            </a:ext>
          </a:extLst>
        </xdr:cNvPr>
        <xdr:cNvSpPr/>
      </xdr:nvSpPr>
      <xdr:spPr>
        <a:xfrm>
          <a:off x="13843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29227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512800" y="980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58" name="フローチャート: 判断 257">
          <a:extLst>
            <a:ext uri="{FF2B5EF4-FFF2-40B4-BE49-F238E27FC236}">
              <a16:creationId xmlns:a16="http://schemas.microsoft.com/office/drawing/2014/main" xmlns="" id="{00000000-0008-0000-0400-000002010000}"/>
            </a:ext>
          </a:extLst>
        </xdr:cNvPr>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6367</xdr:rowOff>
    </xdr:from>
    <xdr:ext cx="762000" cy="259045"/>
    <xdr:sp macro="" textlink="">
      <xdr:nvSpPr>
        <xdr:cNvPr id="259" name="テキスト ボックス 258">
          <a:extLst>
            <a:ext uri="{FF2B5EF4-FFF2-40B4-BE49-F238E27FC236}">
              <a16:creationId xmlns:a16="http://schemas.microsoft.com/office/drawing/2014/main" xmlns="" id="{00000000-0008-0000-0400-000003010000}"/>
            </a:ext>
          </a:extLst>
        </xdr:cNvPr>
        <xdr:cNvSpPr txBox="1"/>
      </xdr:nvSpPr>
      <xdr:spPr>
        <a:xfrm>
          <a:off x="12623800" y="977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xmlns=""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xmlns=""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xmlns=""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106680</xdr:rowOff>
    </xdr:from>
    <xdr:to>
      <xdr:col>82</xdr:col>
      <xdr:colOff>158750</xdr:colOff>
      <xdr:row>57</xdr:row>
      <xdr:rowOff>36830</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64592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78757</xdr:rowOff>
    </xdr:from>
    <xdr:ext cx="762000" cy="259045"/>
    <xdr:sp macro="" textlink="">
      <xdr:nvSpPr>
        <xdr:cNvPr id="266" name="その他該当値テキスト">
          <a:extLst>
            <a:ext uri="{FF2B5EF4-FFF2-40B4-BE49-F238E27FC236}">
              <a16:creationId xmlns:a16="http://schemas.microsoft.com/office/drawing/2014/main" xmlns="" id="{00000000-0008-0000-0400-00000A010000}"/>
            </a:ext>
          </a:extLst>
        </xdr:cNvPr>
        <xdr:cNvSpPr txBox="1"/>
      </xdr:nvSpPr>
      <xdr:spPr>
        <a:xfrm>
          <a:off x="16598900" y="967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76200</xdr:rowOff>
    </xdr:from>
    <xdr:to>
      <xdr:col>78</xdr:col>
      <xdr:colOff>120650</xdr:colOff>
      <xdr:row>57</xdr:row>
      <xdr:rowOff>6350</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56210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16527</xdr:rowOff>
    </xdr:from>
    <xdr:ext cx="7366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5290800" y="944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0</xdr:rowOff>
    </xdr:from>
    <xdr:to>
      <xdr:col>74</xdr:col>
      <xdr:colOff>31750</xdr:colOff>
      <xdr:row>56</xdr:row>
      <xdr:rowOff>101600</xdr:rowOff>
    </xdr:to>
    <xdr:sp macro="" textlink="">
      <xdr:nvSpPr>
        <xdr:cNvPr id="269" name="楕円 268">
          <a:extLst>
            <a:ext uri="{FF2B5EF4-FFF2-40B4-BE49-F238E27FC236}">
              <a16:creationId xmlns:a16="http://schemas.microsoft.com/office/drawing/2014/main" xmlns="" id="{00000000-0008-0000-0400-00000D010000}"/>
            </a:ext>
          </a:extLst>
        </xdr:cNvPr>
        <xdr:cNvSpPr/>
      </xdr:nvSpPr>
      <xdr:spPr>
        <a:xfrm>
          <a:off x="14732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111777</xdr:rowOff>
    </xdr:from>
    <xdr:ext cx="762000" cy="259045"/>
    <xdr:sp macro="" textlink="">
      <xdr:nvSpPr>
        <xdr:cNvPr id="270" name="テキスト ボックス 269">
          <a:extLst>
            <a:ext uri="{FF2B5EF4-FFF2-40B4-BE49-F238E27FC236}">
              <a16:creationId xmlns:a16="http://schemas.microsoft.com/office/drawing/2014/main" xmlns="" id="{00000000-0008-0000-0400-00000E010000}"/>
            </a:ext>
          </a:extLst>
        </xdr:cNvPr>
        <xdr:cNvSpPr txBox="1"/>
      </xdr:nvSpPr>
      <xdr:spPr>
        <a:xfrm>
          <a:off x="14401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15240</xdr:rowOff>
    </xdr:from>
    <xdr:to>
      <xdr:col>69</xdr:col>
      <xdr:colOff>142875</xdr:colOff>
      <xdr:row>56</xdr:row>
      <xdr:rowOff>116840</xdr:rowOff>
    </xdr:to>
    <xdr:sp macro="" textlink="">
      <xdr:nvSpPr>
        <xdr:cNvPr id="271" name="楕円 270">
          <a:extLst>
            <a:ext uri="{FF2B5EF4-FFF2-40B4-BE49-F238E27FC236}">
              <a16:creationId xmlns:a16="http://schemas.microsoft.com/office/drawing/2014/main" xmlns="" id="{00000000-0008-0000-0400-00000F010000}"/>
            </a:ext>
          </a:extLst>
        </xdr:cNvPr>
        <xdr:cNvSpPr/>
      </xdr:nvSpPr>
      <xdr:spPr>
        <a:xfrm>
          <a:off x="13843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127017</xdr:rowOff>
    </xdr:from>
    <xdr:ext cx="762000" cy="259045"/>
    <xdr:sp macro="" textlink="">
      <xdr:nvSpPr>
        <xdr:cNvPr id="272" name="テキスト ボックス 271">
          <a:extLst>
            <a:ext uri="{FF2B5EF4-FFF2-40B4-BE49-F238E27FC236}">
              <a16:creationId xmlns:a16="http://schemas.microsoft.com/office/drawing/2014/main" xmlns="" id="{00000000-0008-0000-0400-000010010000}"/>
            </a:ext>
          </a:extLst>
        </xdr:cNvPr>
        <xdr:cNvSpPr txBox="1"/>
      </xdr:nvSpPr>
      <xdr:spPr>
        <a:xfrm>
          <a:off x="13512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22860</xdr:rowOff>
    </xdr:from>
    <xdr:to>
      <xdr:col>65</xdr:col>
      <xdr:colOff>53975</xdr:colOff>
      <xdr:row>56</xdr:row>
      <xdr:rowOff>124460</xdr:rowOff>
    </xdr:to>
    <xdr:sp macro="" textlink="">
      <xdr:nvSpPr>
        <xdr:cNvPr id="273" name="楕円 272">
          <a:extLst>
            <a:ext uri="{FF2B5EF4-FFF2-40B4-BE49-F238E27FC236}">
              <a16:creationId xmlns:a16="http://schemas.microsoft.com/office/drawing/2014/main" xmlns="" id="{00000000-0008-0000-0400-000011010000}"/>
            </a:ext>
          </a:extLst>
        </xdr:cNvPr>
        <xdr:cNvSpPr/>
      </xdr:nvSpPr>
      <xdr:spPr>
        <a:xfrm>
          <a:off x="12954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134637</xdr:rowOff>
    </xdr:from>
    <xdr:ext cx="762000" cy="259045"/>
    <xdr:sp macro="" textlink="">
      <xdr:nvSpPr>
        <xdr:cNvPr id="274" name="テキスト ボックス 273">
          <a:extLst>
            <a:ext uri="{FF2B5EF4-FFF2-40B4-BE49-F238E27FC236}">
              <a16:creationId xmlns:a16="http://schemas.microsoft.com/office/drawing/2014/main" xmlns="" id="{00000000-0008-0000-0400-000012010000}"/>
            </a:ext>
          </a:extLst>
        </xdr:cNvPr>
        <xdr:cNvSpPr txBox="1"/>
      </xdr:nvSpPr>
      <xdr:spPr>
        <a:xfrm>
          <a:off x="12623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xmlns=""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xmlns=""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xmlns=""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xmlns=""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xmlns=""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xmlns=""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xmlns=""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補助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に係る経常収支比率が類似団体平均を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回っているのは、毎年補助金や負担金の見直しによる削減を行っているためである。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田川郡東部環境衛生施設組合の負担金が大きく減少したが、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障害者福祉事業補助金の前年度精算金の増額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により前年度に比べ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今後も更なる経常経費の縮減に努める。</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xmlns=""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xmlns=""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xmlns=""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xmlns=""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85852</xdr:rowOff>
    </xdr:from>
    <xdr:to>
      <xdr:col>82</xdr:col>
      <xdr:colOff>107950</xdr:colOff>
      <xdr:row>40</xdr:row>
      <xdr:rowOff>154432</xdr:rowOff>
    </xdr:to>
    <xdr:cxnSp macro="">
      <xdr:nvCxnSpPr>
        <xdr:cNvPr id="299" name="直線コネクタ 298">
          <a:extLst>
            <a:ext uri="{FF2B5EF4-FFF2-40B4-BE49-F238E27FC236}">
              <a16:creationId xmlns:a16="http://schemas.microsoft.com/office/drawing/2014/main" xmlns="" id="{00000000-0008-0000-0400-00002B010000}"/>
            </a:ext>
          </a:extLst>
        </xdr:cNvPr>
        <xdr:cNvCxnSpPr/>
      </xdr:nvCxnSpPr>
      <xdr:spPr>
        <a:xfrm flipV="1">
          <a:off x="16510000" y="591515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0" name="補助費等最小値テキスト">
          <a:extLst>
            <a:ext uri="{FF2B5EF4-FFF2-40B4-BE49-F238E27FC236}">
              <a16:creationId xmlns:a16="http://schemas.microsoft.com/office/drawing/2014/main" xmlns="" id="{00000000-0008-0000-0400-00002C010000}"/>
            </a:ext>
          </a:extLst>
        </xdr:cNvPr>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779</xdr:rowOff>
    </xdr:from>
    <xdr:ext cx="762000" cy="259045"/>
    <xdr:sp macro="" textlink="">
      <xdr:nvSpPr>
        <xdr:cNvPr id="302" name="補助費等最大値テキスト">
          <a:extLst>
            <a:ext uri="{FF2B5EF4-FFF2-40B4-BE49-F238E27FC236}">
              <a16:creationId xmlns:a16="http://schemas.microsoft.com/office/drawing/2014/main" xmlns="" id="{00000000-0008-0000-0400-00002E010000}"/>
            </a:ext>
          </a:extLst>
        </xdr:cNvPr>
        <xdr:cNvSpPr txBox="1"/>
      </xdr:nvSpPr>
      <xdr:spPr>
        <a:xfrm>
          <a:off x="16598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85852</xdr:rowOff>
    </xdr:from>
    <xdr:to>
      <xdr:col>82</xdr:col>
      <xdr:colOff>196850</xdr:colOff>
      <xdr:row>34</xdr:row>
      <xdr:rowOff>85852</xdr:rowOff>
    </xdr:to>
    <xdr:cxnSp macro="">
      <xdr:nvCxnSpPr>
        <xdr:cNvPr id="303" name="直線コネクタ 302">
          <a:extLst>
            <a:ext uri="{FF2B5EF4-FFF2-40B4-BE49-F238E27FC236}">
              <a16:creationId xmlns:a16="http://schemas.microsoft.com/office/drawing/2014/main" xmlns="" id="{00000000-0008-0000-0400-00002F010000}"/>
            </a:ext>
          </a:extLst>
        </xdr:cNvPr>
        <xdr:cNvCxnSpPr/>
      </xdr:nvCxnSpPr>
      <xdr:spPr>
        <a:xfrm>
          <a:off x="16421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161290</xdr:rowOff>
    </xdr:from>
    <xdr:to>
      <xdr:col>82</xdr:col>
      <xdr:colOff>107950</xdr:colOff>
      <xdr:row>36</xdr:row>
      <xdr:rowOff>44704</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a:off x="15671800" y="6162040"/>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05" name="補助費等平均値テキスト">
          <a:extLst>
            <a:ext uri="{FF2B5EF4-FFF2-40B4-BE49-F238E27FC236}">
              <a16:creationId xmlns:a16="http://schemas.microsoft.com/office/drawing/2014/main" xmlns="" id="{00000000-0008-0000-0400-000031010000}"/>
            </a:ext>
          </a:extLst>
        </xdr:cNvPr>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06" name="フローチャート: 判断 305">
          <a:extLst>
            <a:ext uri="{FF2B5EF4-FFF2-40B4-BE49-F238E27FC236}">
              <a16:creationId xmlns:a16="http://schemas.microsoft.com/office/drawing/2014/main" xmlns="" id="{00000000-0008-0000-0400-000032010000}"/>
            </a:ext>
          </a:extLst>
        </xdr:cNvPr>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152146</xdr:rowOff>
    </xdr:from>
    <xdr:to>
      <xdr:col>78</xdr:col>
      <xdr:colOff>69850</xdr:colOff>
      <xdr:row>35</xdr:row>
      <xdr:rowOff>161290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4782800" y="61528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77995</xdr:rowOff>
    </xdr:from>
    <xdr:ext cx="7366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5290800" y="64216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165862</xdr:rowOff>
    </xdr:to>
    <xdr:cxnSp macro="">
      <xdr:nvCxnSpPr>
        <xdr:cNvPr id="310" name="直線コネクタ 309">
          <a:extLst>
            <a:ext uri="{FF2B5EF4-FFF2-40B4-BE49-F238E27FC236}">
              <a16:creationId xmlns:a16="http://schemas.microsoft.com/office/drawing/2014/main" xmlns="" id="{00000000-0008-0000-0400-000036010000}"/>
            </a:ext>
          </a:extLst>
        </xdr:cNvPr>
        <xdr:cNvCxnSpPr/>
      </xdr:nvCxnSpPr>
      <xdr:spPr>
        <a:xfrm flipV="1">
          <a:off x="13893800" y="615289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762</xdr:rowOff>
    </xdr:from>
    <xdr:to>
      <xdr:col>74</xdr:col>
      <xdr:colOff>31750</xdr:colOff>
      <xdr:row>37</xdr:row>
      <xdr:rowOff>102362</xdr:rowOff>
    </xdr:to>
    <xdr:sp macro="" textlink="">
      <xdr:nvSpPr>
        <xdr:cNvPr id="311" name="フローチャート: 判断 310">
          <a:extLst>
            <a:ext uri="{FF2B5EF4-FFF2-40B4-BE49-F238E27FC236}">
              <a16:creationId xmlns:a16="http://schemas.microsoft.com/office/drawing/2014/main" xmlns="" id="{00000000-0008-0000-0400-000037010000}"/>
            </a:ext>
          </a:extLst>
        </xdr:cNvPr>
        <xdr:cNvSpPr/>
      </xdr:nvSpPr>
      <xdr:spPr>
        <a:xfrm>
          <a:off x="14732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87139</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4401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165862</xdr:rowOff>
    </xdr:from>
    <xdr:to>
      <xdr:col>69</xdr:col>
      <xdr:colOff>92075</xdr:colOff>
      <xdr:row>36</xdr:row>
      <xdr:rowOff>8128</xdr:rowOff>
    </xdr:to>
    <xdr:cxnSp macro="">
      <xdr:nvCxnSpPr>
        <xdr:cNvPr id="313" name="直線コネクタ 312">
          <a:extLst>
            <a:ext uri="{FF2B5EF4-FFF2-40B4-BE49-F238E27FC236}">
              <a16:creationId xmlns:a16="http://schemas.microsoft.com/office/drawing/2014/main" xmlns="" id="{00000000-0008-0000-0400-000039010000}"/>
            </a:ext>
          </a:extLst>
        </xdr:cNvPr>
        <xdr:cNvCxnSpPr/>
      </xdr:nvCxnSpPr>
      <xdr:spPr>
        <a:xfrm flipV="1">
          <a:off x="13004800" y="61666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149352</xdr:rowOff>
    </xdr:from>
    <xdr:to>
      <xdr:col>69</xdr:col>
      <xdr:colOff>142875</xdr:colOff>
      <xdr:row>37</xdr:row>
      <xdr:rowOff>79502</xdr:rowOff>
    </xdr:to>
    <xdr:sp macro="" textlink="">
      <xdr:nvSpPr>
        <xdr:cNvPr id="314" name="フローチャート: 判断 313">
          <a:extLst>
            <a:ext uri="{FF2B5EF4-FFF2-40B4-BE49-F238E27FC236}">
              <a16:creationId xmlns:a16="http://schemas.microsoft.com/office/drawing/2014/main" xmlns="" id="{00000000-0008-0000-0400-00003A010000}"/>
            </a:ext>
          </a:extLst>
        </xdr:cNvPr>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6" name="フローチャート: 判断 315">
          <a:extLst>
            <a:ext uri="{FF2B5EF4-FFF2-40B4-BE49-F238E27FC236}">
              <a16:creationId xmlns:a16="http://schemas.microsoft.com/office/drawing/2014/main" xmlns="" id="{00000000-0008-0000-0400-00003C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7" name="テキスト ボックス 316">
          <a:extLst>
            <a:ext uri="{FF2B5EF4-FFF2-40B4-BE49-F238E27FC236}">
              <a16:creationId xmlns:a16="http://schemas.microsoft.com/office/drawing/2014/main" xmlns="" id="{00000000-0008-0000-0400-00003D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xmlns=""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xmlns=""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xmlns=""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4" name="補助費等該当値テキスト">
          <a:extLst>
            <a:ext uri="{FF2B5EF4-FFF2-40B4-BE49-F238E27FC236}">
              <a16:creationId xmlns:a16="http://schemas.microsoft.com/office/drawing/2014/main" xmlns="" id="{00000000-0008-0000-0400-000044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110490</xdr:rowOff>
    </xdr:from>
    <xdr:to>
      <xdr:col>78</xdr:col>
      <xdr:colOff>120650</xdr:colOff>
      <xdr:row>36</xdr:row>
      <xdr:rowOff>40640</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5621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50817</xdr:rowOff>
    </xdr:from>
    <xdr:ext cx="7366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5290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7" name="楕円 326">
          <a:extLst>
            <a:ext uri="{FF2B5EF4-FFF2-40B4-BE49-F238E27FC236}">
              <a16:creationId xmlns:a16="http://schemas.microsoft.com/office/drawing/2014/main" xmlns="" id="{00000000-0008-0000-0400-000047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8" name="テキスト ボックス 327">
          <a:extLst>
            <a:ext uri="{FF2B5EF4-FFF2-40B4-BE49-F238E27FC236}">
              <a16:creationId xmlns:a16="http://schemas.microsoft.com/office/drawing/2014/main" xmlns="" id="{00000000-0008-0000-0400-000048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115062</xdr:rowOff>
    </xdr:from>
    <xdr:to>
      <xdr:col>69</xdr:col>
      <xdr:colOff>142875</xdr:colOff>
      <xdr:row>36</xdr:row>
      <xdr:rowOff>45212</xdr:rowOff>
    </xdr:to>
    <xdr:sp macro="" textlink="">
      <xdr:nvSpPr>
        <xdr:cNvPr id="329" name="楕円 328">
          <a:extLst>
            <a:ext uri="{FF2B5EF4-FFF2-40B4-BE49-F238E27FC236}">
              <a16:creationId xmlns:a16="http://schemas.microsoft.com/office/drawing/2014/main" xmlns="" id="{00000000-0008-0000-0400-000049010000}"/>
            </a:ext>
          </a:extLst>
        </xdr:cNvPr>
        <xdr:cNvSpPr/>
      </xdr:nvSpPr>
      <xdr:spPr>
        <a:xfrm>
          <a:off x="13843000" y="611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55389</xdr:rowOff>
    </xdr:from>
    <xdr:ext cx="762000" cy="259045"/>
    <xdr:sp macro="" textlink="">
      <xdr:nvSpPr>
        <xdr:cNvPr id="330" name="テキスト ボックス 329">
          <a:extLst>
            <a:ext uri="{FF2B5EF4-FFF2-40B4-BE49-F238E27FC236}">
              <a16:creationId xmlns:a16="http://schemas.microsoft.com/office/drawing/2014/main" xmlns="" id="{00000000-0008-0000-0400-00004A010000}"/>
            </a:ext>
          </a:extLst>
        </xdr:cNvPr>
        <xdr:cNvSpPr txBox="1"/>
      </xdr:nvSpPr>
      <xdr:spPr>
        <a:xfrm>
          <a:off x="13512800" y="58846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128778</xdr:rowOff>
    </xdr:from>
    <xdr:to>
      <xdr:col>65</xdr:col>
      <xdr:colOff>53975</xdr:colOff>
      <xdr:row>36</xdr:row>
      <xdr:rowOff>58928</xdr:rowOff>
    </xdr:to>
    <xdr:sp macro="" textlink="">
      <xdr:nvSpPr>
        <xdr:cNvPr id="331" name="楕円 330">
          <a:extLst>
            <a:ext uri="{FF2B5EF4-FFF2-40B4-BE49-F238E27FC236}">
              <a16:creationId xmlns:a16="http://schemas.microsoft.com/office/drawing/2014/main" xmlns="" id="{00000000-0008-0000-0400-00004B010000}"/>
            </a:ext>
          </a:extLst>
        </xdr:cNvPr>
        <xdr:cNvSpPr/>
      </xdr:nvSpPr>
      <xdr:spPr>
        <a:xfrm>
          <a:off x="12954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69105</xdr:rowOff>
    </xdr:from>
    <xdr:ext cx="762000" cy="259045"/>
    <xdr:sp macro="" textlink="">
      <xdr:nvSpPr>
        <xdr:cNvPr id="332" name="テキスト ボックス 331">
          <a:extLst>
            <a:ext uri="{FF2B5EF4-FFF2-40B4-BE49-F238E27FC236}">
              <a16:creationId xmlns:a16="http://schemas.microsoft.com/office/drawing/2014/main" xmlns="" id="{00000000-0008-0000-0400-00004C010000}"/>
            </a:ext>
          </a:extLst>
        </xdr:cNvPr>
        <xdr:cNvSpPr txBox="1"/>
      </xdr:nvSpPr>
      <xdr:spPr>
        <a:xfrm>
          <a:off x="12623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xmlns=""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xmlns=""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xmlns=""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xmlns=""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xmlns=""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xmlns=""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xmlns=""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近年の大型事業によ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地方債の元利償還金が膨ら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み</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％上回っている。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年度に英彦山スロープカー設置事業の財源として借入れた過疎対策事業債の償還終了等に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。今後も地方債の発行については、事業内容を十分考慮し、事業を実施するとともに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起債の繰上償還を計画的に実施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する。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100">
            <a:solidFill>
              <a:schemeClr val="dk1"/>
            </a:solidFill>
            <a:effectLst/>
            <a:latin typeface="+mn-lt"/>
            <a:ea typeface="+mn-ea"/>
            <a:cs typeface="+mn-cs"/>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0" name="テキスト ボックス 349">
          <a:extLst>
            <a:ext uri="{FF2B5EF4-FFF2-40B4-BE49-F238E27FC236}">
              <a16:creationId xmlns:a16="http://schemas.microsoft.com/office/drawing/2014/main" xmlns="" id="{00000000-0008-0000-0400-00005E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2" name="テキスト ボックス 351">
          <a:extLst>
            <a:ext uri="{FF2B5EF4-FFF2-40B4-BE49-F238E27FC236}">
              <a16:creationId xmlns:a16="http://schemas.microsoft.com/office/drawing/2014/main" xmlns="" id="{00000000-0008-0000-0400-000060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4" name="テキスト ボックス 353">
          <a:extLst>
            <a:ext uri="{FF2B5EF4-FFF2-40B4-BE49-F238E27FC236}">
              <a16:creationId xmlns:a16="http://schemas.microsoft.com/office/drawing/2014/main" xmlns="" id="{00000000-0008-0000-0400-000062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6" name="テキスト ボックス 355">
          <a:extLst>
            <a:ext uri="{FF2B5EF4-FFF2-40B4-BE49-F238E27FC236}">
              <a16:creationId xmlns:a16="http://schemas.microsoft.com/office/drawing/2014/main" xmlns="" id="{00000000-0008-0000-0400-000064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7" name="直線コネクタ 356">
          <a:extLst>
            <a:ext uri="{FF2B5EF4-FFF2-40B4-BE49-F238E27FC236}">
              <a16:creationId xmlns:a16="http://schemas.microsoft.com/office/drawing/2014/main" xmlns="" id="{00000000-0008-0000-0400-000065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8" name="テキスト ボックス 357">
          <a:extLst>
            <a:ext uri="{FF2B5EF4-FFF2-40B4-BE49-F238E27FC236}">
              <a16:creationId xmlns:a16="http://schemas.microsoft.com/office/drawing/2014/main" xmlns="" id="{00000000-0008-0000-0400-000066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0" name="公債費グラフ枠">
          <a:extLst>
            <a:ext uri="{FF2B5EF4-FFF2-40B4-BE49-F238E27FC236}">
              <a16:creationId xmlns:a16="http://schemas.microsoft.com/office/drawing/2014/main" xmlns="" id="{00000000-0008-0000-0400-000068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80</xdr:row>
      <xdr:rowOff>149861</xdr:rowOff>
    </xdr:to>
    <xdr:cxnSp macro="">
      <xdr:nvCxnSpPr>
        <xdr:cNvPr id="361" name="直線コネクタ 360">
          <a:extLst>
            <a:ext uri="{FF2B5EF4-FFF2-40B4-BE49-F238E27FC236}">
              <a16:creationId xmlns:a16="http://schemas.microsoft.com/office/drawing/2014/main" xmlns="" id="{00000000-0008-0000-0400-000069010000}"/>
            </a:ext>
          </a:extLst>
        </xdr:cNvPr>
        <xdr:cNvCxnSpPr/>
      </xdr:nvCxnSpPr>
      <xdr:spPr>
        <a:xfrm flipV="1">
          <a:off x="4826000" y="125399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121938</xdr:rowOff>
    </xdr:from>
    <xdr:ext cx="762000" cy="259045"/>
    <xdr:sp macro="" textlink="">
      <xdr:nvSpPr>
        <xdr:cNvPr id="362" name="公債費最小値テキスト">
          <a:extLst>
            <a:ext uri="{FF2B5EF4-FFF2-40B4-BE49-F238E27FC236}">
              <a16:creationId xmlns:a16="http://schemas.microsoft.com/office/drawing/2014/main" xmlns="" id="{00000000-0008-0000-0400-00006A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149861</xdr:rowOff>
    </xdr:from>
    <xdr:to>
      <xdr:col>24</xdr:col>
      <xdr:colOff>114300</xdr:colOff>
      <xdr:row>80</xdr:row>
      <xdr:rowOff>149861</xdr:rowOff>
    </xdr:to>
    <xdr:cxnSp macro="">
      <xdr:nvCxnSpPr>
        <xdr:cNvPr id="363" name="直線コネクタ 362">
          <a:extLst>
            <a:ext uri="{FF2B5EF4-FFF2-40B4-BE49-F238E27FC236}">
              <a16:creationId xmlns:a16="http://schemas.microsoft.com/office/drawing/2014/main" xmlns="" id="{00000000-0008-0000-0400-00006B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4" name="公債費最大値テキスト">
          <a:extLst>
            <a:ext uri="{FF2B5EF4-FFF2-40B4-BE49-F238E27FC236}">
              <a16:creationId xmlns:a16="http://schemas.microsoft.com/office/drawing/2014/main" xmlns="" id="{00000000-0008-0000-0400-00006C010000}"/>
            </a:ext>
          </a:extLst>
        </xdr:cNvPr>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117202</xdr:rowOff>
    </xdr:from>
    <xdr:to>
      <xdr:col>24</xdr:col>
      <xdr:colOff>25400</xdr:colOff>
      <xdr:row>77</xdr:row>
      <xdr:rowOff>53521</xdr:rowOff>
    </xdr:to>
    <xdr:cxnSp macro="">
      <xdr:nvCxnSpPr>
        <xdr:cNvPr id="366" name="直線コネクタ 365">
          <a:extLst>
            <a:ext uri="{FF2B5EF4-FFF2-40B4-BE49-F238E27FC236}">
              <a16:creationId xmlns:a16="http://schemas.microsoft.com/office/drawing/2014/main" xmlns="" id="{00000000-0008-0000-0400-00006E010000}"/>
            </a:ext>
          </a:extLst>
        </xdr:cNvPr>
        <xdr:cNvCxnSpPr/>
      </xdr:nvCxnSpPr>
      <xdr:spPr>
        <a:xfrm flipV="1">
          <a:off x="3987800" y="13147402"/>
          <a:ext cx="838200" cy="107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107423</xdr:rowOff>
    </xdr:from>
    <xdr:ext cx="762000" cy="259045"/>
    <xdr:sp macro="" textlink="">
      <xdr:nvSpPr>
        <xdr:cNvPr id="367" name="公債費平均値テキスト">
          <a:extLst>
            <a:ext uri="{FF2B5EF4-FFF2-40B4-BE49-F238E27FC236}">
              <a16:creationId xmlns:a16="http://schemas.microsoft.com/office/drawing/2014/main" xmlns="" id="{00000000-0008-0000-0400-00006F010000}"/>
            </a:ext>
          </a:extLst>
        </xdr:cNvPr>
        <xdr:cNvSpPr txBox="1"/>
      </xdr:nvSpPr>
      <xdr:spPr>
        <a:xfrm>
          <a:off x="4914900" y="127947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90896</xdr:rowOff>
    </xdr:from>
    <xdr:to>
      <xdr:col>24</xdr:col>
      <xdr:colOff>76200</xdr:colOff>
      <xdr:row>76</xdr:row>
      <xdr:rowOff>21047</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4775200" y="1294964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53521</xdr:rowOff>
    </xdr:from>
    <xdr:to>
      <xdr:col>19</xdr:col>
      <xdr:colOff>187325</xdr:colOff>
      <xdr:row>77</xdr:row>
      <xdr:rowOff>115570</xdr:rowOff>
    </xdr:to>
    <xdr:cxnSp macro="">
      <xdr:nvCxnSpPr>
        <xdr:cNvPr id="369" name="直線コネクタ 368">
          <a:extLst>
            <a:ext uri="{FF2B5EF4-FFF2-40B4-BE49-F238E27FC236}">
              <a16:creationId xmlns:a16="http://schemas.microsoft.com/office/drawing/2014/main" xmlns="" id="{00000000-0008-0000-0400-000071010000}"/>
            </a:ext>
          </a:extLst>
        </xdr:cNvPr>
        <xdr:cNvCxnSpPr/>
      </xdr:nvCxnSpPr>
      <xdr:spPr>
        <a:xfrm flipV="1">
          <a:off x="3098800" y="13255171"/>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77833</xdr:rowOff>
    </xdr:from>
    <xdr:to>
      <xdr:col>20</xdr:col>
      <xdr:colOff>38100</xdr:colOff>
      <xdr:row>76</xdr:row>
      <xdr:rowOff>7984</xdr:rowOff>
    </xdr:to>
    <xdr:sp macro="" textlink="">
      <xdr:nvSpPr>
        <xdr:cNvPr id="370" name="フローチャート: 判断 369">
          <a:extLst>
            <a:ext uri="{FF2B5EF4-FFF2-40B4-BE49-F238E27FC236}">
              <a16:creationId xmlns:a16="http://schemas.microsoft.com/office/drawing/2014/main" xmlns="" id="{00000000-0008-0000-0400-000072010000}"/>
            </a:ext>
          </a:extLst>
        </xdr:cNvPr>
        <xdr:cNvSpPr/>
      </xdr:nvSpPr>
      <xdr:spPr>
        <a:xfrm>
          <a:off x="3937000" y="129365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18160</xdr:rowOff>
    </xdr:from>
    <xdr:ext cx="7366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606800" y="127054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115570</xdr:rowOff>
    </xdr:from>
    <xdr:to>
      <xdr:col>15</xdr:col>
      <xdr:colOff>98425</xdr:colOff>
      <xdr:row>77</xdr:row>
      <xdr:rowOff>144962</xdr:rowOff>
    </xdr:to>
    <xdr:cxnSp macro="">
      <xdr:nvCxnSpPr>
        <xdr:cNvPr id="372" name="直線コネクタ 371">
          <a:extLst>
            <a:ext uri="{FF2B5EF4-FFF2-40B4-BE49-F238E27FC236}">
              <a16:creationId xmlns:a16="http://schemas.microsoft.com/office/drawing/2014/main" xmlns="" id="{00000000-0008-0000-0400-000074010000}"/>
            </a:ext>
          </a:extLst>
        </xdr:cNvPr>
        <xdr:cNvCxnSpPr/>
      </xdr:nvCxnSpPr>
      <xdr:spPr>
        <a:xfrm flipV="1">
          <a:off x="2209800" y="133172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45176</xdr:rowOff>
    </xdr:from>
    <xdr:to>
      <xdr:col>15</xdr:col>
      <xdr:colOff>149225</xdr:colOff>
      <xdr:row>75</xdr:row>
      <xdr:rowOff>146776</xdr:rowOff>
    </xdr:to>
    <xdr:sp macro="" textlink="">
      <xdr:nvSpPr>
        <xdr:cNvPr id="373" name="フローチャート: 判断 372">
          <a:extLst>
            <a:ext uri="{FF2B5EF4-FFF2-40B4-BE49-F238E27FC236}">
              <a16:creationId xmlns:a16="http://schemas.microsoft.com/office/drawing/2014/main" xmlns="" id="{00000000-0008-0000-0400-000075010000}"/>
            </a:ext>
          </a:extLst>
        </xdr:cNvPr>
        <xdr:cNvSpPr/>
      </xdr:nvSpPr>
      <xdr:spPr>
        <a:xfrm>
          <a:off x="3048000" y="1290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156953</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2717800" y="12672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122101</xdr:rowOff>
    </xdr:from>
    <xdr:to>
      <xdr:col>11</xdr:col>
      <xdr:colOff>9525</xdr:colOff>
      <xdr:row>77</xdr:row>
      <xdr:rowOff>144962</xdr:rowOff>
    </xdr:to>
    <xdr:cxnSp macro="">
      <xdr:nvCxnSpPr>
        <xdr:cNvPr id="375" name="直線コネクタ 374">
          <a:extLst>
            <a:ext uri="{FF2B5EF4-FFF2-40B4-BE49-F238E27FC236}">
              <a16:creationId xmlns:a16="http://schemas.microsoft.com/office/drawing/2014/main" xmlns="" id="{00000000-0008-0000-0400-000077010000}"/>
            </a:ext>
          </a:extLst>
        </xdr:cNvPr>
        <xdr:cNvCxnSpPr/>
      </xdr:nvCxnSpPr>
      <xdr:spPr>
        <a:xfrm>
          <a:off x="1320800" y="13323751"/>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75</xdr:row>
      <xdr:rowOff>74567</xdr:rowOff>
    </xdr:from>
    <xdr:to>
      <xdr:col>11</xdr:col>
      <xdr:colOff>60325</xdr:colOff>
      <xdr:row>76</xdr:row>
      <xdr:rowOff>4716</xdr:rowOff>
    </xdr:to>
    <xdr:sp macro="" textlink="">
      <xdr:nvSpPr>
        <xdr:cNvPr id="376" name="フローチャート: 判断 375">
          <a:extLst>
            <a:ext uri="{FF2B5EF4-FFF2-40B4-BE49-F238E27FC236}">
              <a16:creationId xmlns:a16="http://schemas.microsoft.com/office/drawing/2014/main" xmlns="" id="{00000000-0008-0000-0400-000078010000}"/>
            </a:ext>
          </a:extLst>
        </xdr:cNvPr>
        <xdr:cNvSpPr/>
      </xdr:nvSpPr>
      <xdr:spPr>
        <a:xfrm>
          <a:off x="2159000" y="1293331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14894</xdr:rowOff>
    </xdr:from>
    <xdr:ext cx="762000" cy="259045"/>
    <xdr:sp macro="" textlink="">
      <xdr:nvSpPr>
        <xdr:cNvPr id="377" name="テキスト ボックス 376">
          <a:extLst>
            <a:ext uri="{FF2B5EF4-FFF2-40B4-BE49-F238E27FC236}">
              <a16:creationId xmlns:a16="http://schemas.microsoft.com/office/drawing/2014/main" xmlns="" id="{00000000-0008-0000-0400-000079010000}"/>
            </a:ext>
          </a:extLst>
        </xdr:cNvPr>
        <xdr:cNvSpPr txBox="1"/>
      </xdr:nvSpPr>
      <xdr:spPr>
        <a:xfrm>
          <a:off x="1828800" y="12702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87630</xdr:rowOff>
    </xdr:from>
    <xdr:to>
      <xdr:col>6</xdr:col>
      <xdr:colOff>171450</xdr:colOff>
      <xdr:row>76</xdr:row>
      <xdr:rowOff>17780</xdr:rowOff>
    </xdr:to>
    <xdr:sp macro="" textlink="">
      <xdr:nvSpPr>
        <xdr:cNvPr id="378" name="フローチャート: 判断 377">
          <a:extLst>
            <a:ext uri="{FF2B5EF4-FFF2-40B4-BE49-F238E27FC236}">
              <a16:creationId xmlns:a16="http://schemas.microsoft.com/office/drawing/2014/main" xmlns="" id="{00000000-0008-0000-0400-00007A010000}"/>
            </a:ext>
          </a:extLst>
        </xdr:cNvPr>
        <xdr:cNvSpPr/>
      </xdr:nvSpPr>
      <xdr:spPr>
        <a:xfrm>
          <a:off x="1270000" y="12946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27957</xdr:rowOff>
    </xdr:from>
    <xdr:ext cx="762000" cy="259045"/>
    <xdr:sp macro="" textlink="">
      <xdr:nvSpPr>
        <xdr:cNvPr id="379" name="テキスト ボックス 378">
          <a:extLst>
            <a:ext uri="{FF2B5EF4-FFF2-40B4-BE49-F238E27FC236}">
              <a16:creationId xmlns:a16="http://schemas.microsoft.com/office/drawing/2014/main" xmlns="" id="{00000000-0008-0000-0400-00007B010000}"/>
            </a:ext>
          </a:extLst>
        </xdr:cNvPr>
        <xdr:cNvSpPr txBox="1"/>
      </xdr:nvSpPr>
      <xdr:spPr>
        <a:xfrm>
          <a:off x="939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xmlns="" id="{00000000-0008-0000-0400-00007D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xmlns="" id="{00000000-0008-0000-0400-00007F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66402</xdr:rowOff>
    </xdr:from>
    <xdr:to>
      <xdr:col>24</xdr:col>
      <xdr:colOff>76200</xdr:colOff>
      <xdr:row>76</xdr:row>
      <xdr:rowOff>168002</xdr:rowOff>
    </xdr:to>
    <xdr:sp macro="" textlink="">
      <xdr:nvSpPr>
        <xdr:cNvPr id="385" name="楕円 384">
          <a:extLst>
            <a:ext uri="{FF2B5EF4-FFF2-40B4-BE49-F238E27FC236}">
              <a16:creationId xmlns:a16="http://schemas.microsoft.com/office/drawing/2014/main" xmlns="" id="{00000000-0008-0000-0400-000081010000}"/>
            </a:ext>
          </a:extLst>
        </xdr:cNvPr>
        <xdr:cNvSpPr/>
      </xdr:nvSpPr>
      <xdr:spPr>
        <a:xfrm>
          <a:off x="4775200" y="13096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38479</xdr:rowOff>
    </xdr:from>
    <xdr:ext cx="762000" cy="259045"/>
    <xdr:sp macro="" textlink="">
      <xdr:nvSpPr>
        <xdr:cNvPr id="386" name="公債費該当値テキスト">
          <a:extLst>
            <a:ext uri="{FF2B5EF4-FFF2-40B4-BE49-F238E27FC236}">
              <a16:creationId xmlns:a16="http://schemas.microsoft.com/office/drawing/2014/main" xmlns="" id="{00000000-0008-0000-0400-000082010000}"/>
            </a:ext>
          </a:extLst>
        </xdr:cNvPr>
        <xdr:cNvSpPr txBox="1"/>
      </xdr:nvSpPr>
      <xdr:spPr>
        <a:xfrm>
          <a:off x="4914900" y="13068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2721</xdr:rowOff>
    </xdr:from>
    <xdr:to>
      <xdr:col>20</xdr:col>
      <xdr:colOff>38100</xdr:colOff>
      <xdr:row>77</xdr:row>
      <xdr:rowOff>104321</xdr:rowOff>
    </xdr:to>
    <xdr:sp macro="" textlink="">
      <xdr:nvSpPr>
        <xdr:cNvPr id="387" name="楕円 386">
          <a:extLst>
            <a:ext uri="{FF2B5EF4-FFF2-40B4-BE49-F238E27FC236}">
              <a16:creationId xmlns:a16="http://schemas.microsoft.com/office/drawing/2014/main" xmlns="" id="{00000000-0008-0000-0400-000083010000}"/>
            </a:ext>
          </a:extLst>
        </xdr:cNvPr>
        <xdr:cNvSpPr/>
      </xdr:nvSpPr>
      <xdr:spPr>
        <a:xfrm>
          <a:off x="3937000" y="13204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89098</xdr:rowOff>
    </xdr:from>
    <xdr:ext cx="736600" cy="259045"/>
    <xdr:sp macro="" textlink="">
      <xdr:nvSpPr>
        <xdr:cNvPr id="388" name="テキスト ボックス 387">
          <a:extLst>
            <a:ext uri="{FF2B5EF4-FFF2-40B4-BE49-F238E27FC236}">
              <a16:creationId xmlns:a16="http://schemas.microsoft.com/office/drawing/2014/main" xmlns="" id="{00000000-0008-0000-0400-000084010000}"/>
            </a:ext>
          </a:extLst>
        </xdr:cNvPr>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64770</xdr:rowOff>
    </xdr:from>
    <xdr:to>
      <xdr:col>15</xdr:col>
      <xdr:colOff>149225</xdr:colOff>
      <xdr:row>77</xdr:row>
      <xdr:rowOff>166370</xdr:rowOff>
    </xdr:to>
    <xdr:sp macro="" textlink="">
      <xdr:nvSpPr>
        <xdr:cNvPr id="389" name="楕円 388">
          <a:extLst>
            <a:ext uri="{FF2B5EF4-FFF2-40B4-BE49-F238E27FC236}">
              <a16:creationId xmlns:a16="http://schemas.microsoft.com/office/drawing/2014/main" xmlns="" id="{00000000-0008-0000-0400-000085010000}"/>
            </a:ext>
          </a:extLst>
        </xdr:cNvPr>
        <xdr:cNvSpPr/>
      </xdr:nvSpPr>
      <xdr:spPr>
        <a:xfrm>
          <a:off x="3048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151147</xdr:rowOff>
    </xdr:from>
    <xdr:ext cx="762000" cy="259045"/>
    <xdr:sp macro="" textlink="">
      <xdr:nvSpPr>
        <xdr:cNvPr id="390" name="テキスト ボックス 389">
          <a:extLst>
            <a:ext uri="{FF2B5EF4-FFF2-40B4-BE49-F238E27FC236}">
              <a16:creationId xmlns:a16="http://schemas.microsoft.com/office/drawing/2014/main" xmlns="" id="{00000000-0008-0000-0400-000086010000}"/>
            </a:ext>
          </a:extLst>
        </xdr:cNvPr>
        <xdr:cNvSpPr txBox="1"/>
      </xdr:nvSpPr>
      <xdr:spPr>
        <a:xfrm>
          <a:off x="27178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94162</xdr:rowOff>
    </xdr:from>
    <xdr:to>
      <xdr:col>11</xdr:col>
      <xdr:colOff>60325</xdr:colOff>
      <xdr:row>78</xdr:row>
      <xdr:rowOff>24312</xdr:rowOff>
    </xdr:to>
    <xdr:sp macro="" textlink="">
      <xdr:nvSpPr>
        <xdr:cNvPr id="391" name="楕円 390">
          <a:extLst>
            <a:ext uri="{FF2B5EF4-FFF2-40B4-BE49-F238E27FC236}">
              <a16:creationId xmlns:a16="http://schemas.microsoft.com/office/drawing/2014/main" xmlns="" id="{00000000-0008-0000-0400-000087010000}"/>
            </a:ext>
          </a:extLst>
        </xdr:cNvPr>
        <xdr:cNvSpPr/>
      </xdr:nvSpPr>
      <xdr:spPr>
        <a:xfrm>
          <a:off x="2159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9089</xdr:rowOff>
    </xdr:from>
    <xdr:ext cx="762000" cy="259045"/>
    <xdr:sp macro="" textlink="">
      <xdr:nvSpPr>
        <xdr:cNvPr id="392" name="テキスト ボックス 391">
          <a:extLst>
            <a:ext uri="{FF2B5EF4-FFF2-40B4-BE49-F238E27FC236}">
              <a16:creationId xmlns:a16="http://schemas.microsoft.com/office/drawing/2014/main" xmlns="" id="{00000000-0008-0000-0400-000088010000}"/>
            </a:ext>
          </a:extLst>
        </xdr:cNvPr>
        <xdr:cNvSpPr txBox="1"/>
      </xdr:nvSpPr>
      <xdr:spPr>
        <a:xfrm>
          <a:off x="1828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71301</xdr:rowOff>
    </xdr:from>
    <xdr:to>
      <xdr:col>6</xdr:col>
      <xdr:colOff>171450</xdr:colOff>
      <xdr:row>78</xdr:row>
      <xdr:rowOff>1451</xdr:rowOff>
    </xdr:to>
    <xdr:sp macro="" textlink="">
      <xdr:nvSpPr>
        <xdr:cNvPr id="393" name="楕円 392">
          <a:extLst>
            <a:ext uri="{FF2B5EF4-FFF2-40B4-BE49-F238E27FC236}">
              <a16:creationId xmlns:a16="http://schemas.microsoft.com/office/drawing/2014/main" xmlns="" id="{00000000-0008-0000-0400-000089010000}"/>
            </a:ext>
          </a:extLst>
        </xdr:cNvPr>
        <xdr:cNvSpPr/>
      </xdr:nvSpPr>
      <xdr:spPr>
        <a:xfrm>
          <a:off x="1270000" y="13272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157678</xdr:rowOff>
    </xdr:from>
    <xdr:ext cx="762000" cy="259045"/>
    <xdr:sp macro="" textlink="">
      <xdr:nvSpPr>
        <xdr:cNvPr id="394" name="テキスト ボックス 393">
          <a:extLst>
            <a:ext uri="{FF2B5EF4-FFF2-40B4-BE49-F238E27FC236}">
              <a16:creationId xmlns:a16="http://schemas.microsoft.com/office/drawing/2014/main" xmlns="" id="{00000000-0008-0000-0400-00008A010000}"/>
            </a:ext>
          </a:extLst>
        </xdr:cNvPr>
        <xdr:cNvSpPr txBox="1"/>
      </xdr:nvSpPr>
      <xdr:spPr>
        <a:xfrm>
          <a:off x="939800" y="133593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5" name="正方形/長方形 394">
          <a:extLst>
            <a:ext uri="{FF2B5EF4-FFF2-40B4-BE49-F238E27FC236}">
              <a16:creationId xmlns:a16="http://schemas.microsoft.com/office/drawing/2014/main" xmlns="" id="{00000000-0008-0000-0400-00008B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6" name="正方形/長方形 395">
          <a:extLst>
            <a:ext uri="{FF2B5EF4-FFF2-40B4-BE49-F238E27FC236}">
              <a16:creationId xmlns:a16="http://schemas.microsoft.com/office/drawing/2014/main" xmlns="" id="{00000000-0008-0000-0400-00008C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7" name="正方形/長方形 396">
          <a:extLst>
            <a:ext uri="{FF2B5EF4-FFF2-40B4-BE49-F238E27FC236}">
              <a16:creationId xmlns:a16="http://schemas.microsoft.com/office/drawing/2014/main" xmlns="" id="{00000000-0008-0000-0400-00008D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8" name="正方形/長方形 397">
          <a:extLst>
            <a:ext uri="{FF2B5EF4-FFF2-40B4-BE49-F238E27FC236}">
              <a16:creationId xmlns:a16="http://schemas.microsoft.com/office/drawing/2014/main" xmlns="" id="{00000000-0008-0000-0400-00008E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9" name="正方形/長方形 398">
          <a:extLst>
            <a:ext uri="{FF2B5EF4-FFF2-40B4-BE49-F238E27FC236}">
              <a16:creationId xmlns:a16="http://schemas.microsoft.com/office/drawing/2014/main" xmlns="" id="{00000000-0008-0000-0400-00008F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0" name="正方形/長方形 399">
          <a:extLst>
            <a:ext uri="{FF2B5EF4-FFF2-40B4-BE49-F238E27FC236}">
              <a16:creationId xmlns:a16="http://schemas.microsoft.com/office/drawing/2014/main" xmlns="" id="{00000000-0008-0000-0400-000090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1" name="正方形/長方形 400">
          <a:extLst>
            <a:ext uri="{FF2B5EF4-FFF2-40B4-BE49-F238E27FC236}">
              <a16:creationId xmlns:a16="http://schemas.microsoft.com/office/drawing/2014/main" xmlns="" id="{00000000-0008-0000-0400-000091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2" name="正方形/長方形 401">
          <a:extLst>
            <a:ext uri="{FF2B5EF4-FFF2-40B4-BE49-F238E27FC236}">
              <a16:creationId xmlns:a16="http://schemas.microsoft.com/office/drawing/2014/main" xmlns="" id="{00000000-0008-0000-0400-000092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3" name="正方形/長方形 402">
          <a:extLst>
            <a:ext uri="{FF2B5EF4-FFF2-40B4-BE49-F238E27FC236}">
              <a16:creationId xmlns:a16="http://schemas.microsoft.com/office/drawing/2014/main" xmlns="" id="{00000000-0008-0000-0400-000093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4" name="正方形/長方形 403">
          <a:extLst>
            <a:ext uri="{FF2B5EF4-FFF2-40B4-BE49-F238E27FC236}">
              <a16:creationId xmlns:a16="http://schemas.microsoft.com/office/drawing/2014/main" xmlns="" id="{00000000-0008-0000-0400-000094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5" name="テキスト ボックス 404">
          <a:extLst>
            <a:ext uri="{FF2B5EF4-FFF2-40B4-BE49-F238E27FC236}">
              <a16:creationId xmlns:a16="http://schemas.microsoft.com/office/drawing/2014/main" xmlns="" id="{00000000-0008-0000-0400-000095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公債費以外の経常収支比率は類似団体平均を上回っている。その主な要因は、人件費及び扶助費である。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今後も扶助費が増加傾向であるため、町有施設については、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公共施設等総合管理計画に基づき施設配置の見直しを早急に行い、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経費の削減に努める。また、町単独で実施している事業については、廃止を含めた事業見直しを行う。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9" name="直線コネクタ 408">
          <a:extLst>
            <a:ext uri="{FF2B5EF4-FFF2-40B4-BE49-F238E27FC236}">
              <a16:creationId xmlns:a16="http://schemas.microsoft.com/office/drawing/2014/main" xmlns="" id="{00000000-0008-0000-0400-000099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0" name="テキスト ボックス 409">
          <a:extLst>
            <a:ext uri="{FF2B5EF4-FFF2-40B4-BE49-F238E27FC236}">
              <a16:creationId xmlns:a16="http://schemas.microsoft.com/office/drawing/2014/main" xmlns="" id="{00000000-0008-0000-0400-00009A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1" name="直線コネクタ 410">
          <a:extLst>
            <a:ext uri="{FF2B5EF4-FFF2-40B4-BE49-F238E27FC236}">
              <a16:creationId xmlns:a16="http://schemas.microsoft.com/office/drawing/2014/main" xmlns="" id="{00000000-0008-0000-0400-00009B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2" name="テキスト ボックス 411">
          <a:extLst>
            <a:ext uri="{FF2B5EF4-FFF2-40B4-BE49-F238E27FC236}">
              <a16:creationId xmlns:a16="http://schemas.microsoft.com/office/drawing/2014/main" xmlns="" id="{00000000-0008-0000-0400-00009C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3" name="直線コネクタ 412">
          <a:extLst>
            <a:ext uri="{FF2B5EF4-FFF2-40B4-BE49-F238E27FC236}">
              <a16:creationId xmlns:a16="http://schemas.microsoft.com/office/drawing/2014/main" xmlns="" id="{00000000-0008-0000-0400-00009D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4" name="テキスト ボックス 413">
          <a:extLst>
            <a:ext uri="{FF2B5EF4-FFF2-40B4-BE49-F238E27FC236}">
              <a16:creationId xmlns:a16="http://schemas.microsoft.com/office/drawing/2014/main" xmlns="" id="{00000000-0008-0000-0400-00009E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6" name="テキスト ボックス 415">
          <a:extLst>
            <a:ext uri="{FF2B5EF4-FFF2-40B4-BE49-F238E27FC236}">
              <a16:creationId xmlns:a16="http://schemas.microsoft.com/office/drawing/2014/main" xmlns="" id="{00000000-0008-0000-0400-0000A0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7" name="直線コネクタ 416">
          <a:extLst>
            <a:ext uri="{FF2B5EF4-FFF2-40B4-BE49-F238E27FC236}">
              <a16:creationId xmlns:a16="http://schemas.microsoft.com/office/drawing/2014/main" xmlns="" id="{00000000-0008-0000-0400-0000A1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8" name="テキスト ボックス 417">
          <a:extLst>
            <a:ext uri="{FF2B5EF4-FFF2-40B4-BE49-F238E27FC236}">
              <a16:creationId xmlns:a16="http://schemas.microsoft.com/office/drawing/2014/main" xmlns="" id="{00000000-0008-0000-0400-0000A2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9" name="直線コネクタ 418">
          <a:extLst>
            <a:ext uri="{FF2B5EF4-FFF2-40B4-BE49-F238E27FC236}">
              <a16:creationId xmlns:a16="http://schemas.microsoft.com/office/drawing/2014/main" xmlns="" id="{00000000-0008-0000-0400-0000A3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1" name="公債費以外グラフ枠">
          <a:extLst>
            <a:ext uri="{FF2B5EF4-FFF2-40B4-BE49-F238E27FC236}">
              <a16:creationId xmlns:a16="http://schemas.microsoft.com/office/drawing/2014/main" xmlns="" id="{00000000-0008-0000-0400-0000A5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80</xdr:row>
      <xdr:rowOff>119380</xdr:rowOff>
    </xdr:to>
    <xdr:cxnSp macro="">
      <xdr:nvCxnSpPr>
        <xdr:cNvPr id="422" name="直線コネクタ 421">
          <a:extLst>
            <a:ext uri="{FF2B5EF4-FFF2-40B4-BE49-F238E27FC236}">
              <a16:creationId xmlns:a16="http://schemas.microsoft.com/office/drawing/2014/main" xmlns="" id="{00000000-0008-0000-0400-0000A6010000}"/>
            </a:ext>
          </a:extLst>
        </xdr:cNvPr>
        <xdr:cNvCxnSpPr/>
      </xdr:nvCxnSpPr>
      <xdr:spPr>
        <a:xfrm flipV="1">
          <a:off x="16510000" y="12715240"/>
          <a:ext cx="0" cy="1120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91457</xdr:rowOff>
    </xdr:from>
    <xdr:ext cx="762000" cy="259045"/>
    <xdr:sp macro="" textlink="">
      <xdr:nvSpPr>
        <xdr:cNvPr id="423" name="公債費以外最小値テキスト">
          <a:extLst>
            <a:ext uri="{FF2B5EF4-FFF2-40B4-BE49-F238E27FC236}">
              <a16:creationId xmlns:a16="http://schemas.microsoft.com/office/drawing/2014/main" xmlns="" id="{00000000-0008-0000-0400-0000A7010000}"/>
            </a:ext>
          </a:extLst>
        </xdr:cNvPr>
        <xdr:cNvSpPr txBox="1"/>
      </xdr:nvSpPr>
      <xdr:spPr>
        <a:xfrm>
          <a:off x="16598900" y="13807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119380</xdr:rowOff>
    </xdr:from>
    <xdr:to>
      <xdr:col>82</xdr:col>
      <xdr:colOff>196850</xdr:colOff>
      <xdr:row>80</xdr:row>
      <xdr:rowOff>119380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6421100" y="13835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25" name="公債費以外最大値テキスト">
          <a:extLst>
            <a:ext uri="{FF2B5EF4-FFF2-40B4-BE49-F238E27FC236}">
              <a16:creationId xmlns:a16="http://schemas.microsoft.com/office/drawing/2014/main" xmlns="" id="{00000000-0008-0000-0400-0000A9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26" name="直線コネクタ 425">
          <a:extLst>
            <a:ext uri="{FF2B5EF4-FFF2-40B4-BE49-F238E27FC236}">
              <a16:creationId xmlns:a16="http://schemas.microsoft.com/office/drawing/2014/main" xmlns="" id="{00000000-0008-0000-0400-0000AA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100330</xdr:rowOff>
    </xdr:from>
    <xdr:to>
      <xdr:col>82</xdr:col>
      <xdr:colOff>107950</xdr:colOff>
      <xdr:row>79</xdr:row>
      <xdr:rowOff>31750</xdr:rowOff>
    </xdr:to>
    <xdr:cxnSp macro="">
      <xdr:nvCxnSpPr>
        <xdr:cNvPr id="427" name="直線コネクタ 426">
          <a:extLst>
            <a:ext uri="{FF2B5EF4-FFF2-40B4-BE49-F238E27FC236}">
              <a16:creationId xmlns:a16="http://schemas.microsoft.com/office/drawing/2014/main" xmlns="" id="{00000000-0008-0000-0400-0000AB010000}"/>
            </a:ext>
          </a:extLst>
        </xdr:cNvPr>
        <xdr:cNvCxnSpPr/>
      </xdr:nvCxnSpPr>
      <xdr:spPr>
        <a:xfrm>
          <a:off x="15671800" y="1347343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165116</xdr:rowOff>
    </xdr:from>
    <xdr:ext cx="762000" cy="259045"/>
    <xdr:sp macro="" textlink="">
      <xdr:nvSpPr>
        <xdr:cNvPr id="428" name="公債費以外平均値テキスト">
          <a:extLst>
            <a:ext uri="{FF2B5EF4-FFF2-40B4-BE49-F238E27FC236}">
              <a16:creationId xmlns:a16="http://schemas.microsoft.com/office/drawing/2014/main" xmlns="" id="{00000000-0008-0000-0400-0000AC010000}"/>
            </a:ext>
          </a:extLst>
        </xdr:cNvPr>
        <xdr:cNvSpPr txBox="1"/>
      </xdr:nvSpPr>
      <xdr:spPr>
        <a:xfrm>
          <a:off x="16598900" y="13195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148589</xdr:rowOff>
    </xdr:from>
    <xdr:to>
      <xdr:col>82</xdr:col>
      <xdr:colOff>158750</xdr:colOff>
      <xdr:row>78</xdr:row>
      <xdr:rowOff>78739</xdr:rowOff>
    </xdr:to>
    <xdr:sp macro="" textlink="">
      <xdr:nvSpPr>
        <xdr:cNvPr id="429" name="フローチャート: 判断 428">
          <a:extLst>
            <a:ext uri="{FF2B5EF4-FFF2-40B4-BE49-F238E27FC236}">
              <a16:creationId xmlns:a16="http://schemas.microsoft.com/office/drawing/2014/main" xmlns="" id="{00000000-0008-0000-0400-0000AD010000}"/>
            </a:ext>
          </a:extLst>
        </xdr:cNvPr>
        <xdr:cNvSpPr/>
      </xdr:nvSpPr>
      <xdr:spPr>
        <a:xfrm>
          <a:off x="164592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27939</xdr:rowOff>
    </xdr:from>
    <xdr:to>
      <xdr:col>78</xdr:col>
      <xdr:colOff>69850</xdr:colOff>
      <xdr:row>78</xdr:row>
      <xdr:rowOff>100330</xdr:rowOff>
    </xdr:to>
    <xdr:cxnSp macro="">
      <xdr:nvCxnSpPr>
        <xdr:cNvPr id="430" name="直線コネクタ 429">
          <a:extLst>
            <a:ext uri="{FF2B5EF4-FFF2-40B4-BE49-F238E27FC236}">
              <a16:creationId xmlns:a16="http://schemas.microsoft.com/office/drawing/2014/main" xmlns="" id="{00000000-0008-0000-0400-0000AE010000}"/>
            </a:ext>
          </a:extLst>
        </xdr:cNvPr>
        <xdr:cNvCxnSpPr/>
      </xdr:nvCxnSpPr>
      <xdr:spPr>
        <a:xfrm>
          <a:off x="14782800" y="13401039"/>
          <a:ext cx="8890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99061</xdr:rowOff>
    </xdr:from>
    <xdr:to>
      <xdr:col>78</xdr:col>
      <xdr:colOff>120650</xdr:colOff>
      <xdr:row>78</xdr:row>
      <xdr:rowOff>29211</xdr:rowOff>
    </xdr:to>
    <xdr:sp macro="" textlink="">
      <xdr:nvSpPr>
        <xdr:cNvPr id="431" name="フローチャート: 判断 430">
          <a:extLst>
            <a:ext uri="{FF2B5EF4-FFF2-40B4-BE49-F238E27FC236}">
              <a16:creationId xmlns:a16="http://schemas.microsoft.com/office/drawing/2014/main" xmlns="" id="{00000000-0008-0000-0400-0000AF010000}"/>
            </a:ext>
          </a:extLst>
        </xdr:cNvPr>
        <xdr:cNvSpPr/>
      </xdr:nvSpPr>
      <xdr:spPr>
        <a:xfrm>
          <a:off x="156210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168911</xdr:rowOff>
    </xdr:from>
    <xdr:to>
      <xdr:col>73</xdr:col>
      <xdr:colOff>180975</xdr:colOff>
      <xdr:row>78</xdr:row>
      <xdr:rowOff>27939</xdr:rowOff>
    </xdr:to>
    <xdr:cxnSp macro="">
      <xdr:nvCxnSpPr>
        <xdr:cNvPr id="433" name="直線コネクタ 432">
          <a:extLst>
            <a:ext uri="{FF2B5EF4-FFF2-40B4-BE49-F238E27FC236}">
              <a16:creationId xmlns:a16="http://schemas.microsoft.com/office/drawing/2014/main" xmlns="" id="{00000000-0008-0000-0400-0000B1010000}"/>
            </a:ext>
          </a:extLst>
        </xdr:cNvPr>
        <xdr:cNvCxnSpPr/>
      </xdr:nvCxnSpPr>
      <xdr:spPr>
        <a:xfrm>
          <a:off x="13893800" y="133705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68580</xdr:rowOff>
    </xdr:from>
    <xdr:to>
      <xdr:col>74</xdr:col>
      <xdr:colOff>31750</xdr:colOff>
      <xdr:row>77</xdr:row>
      <xdr:rowOff>170180</xdr:rowOff>
    </xdr:to>
    <xdr:sp macro="" textlink="">
      <xdr:nvSpPr>
        <xdr:cNvPr id="434" name="フローチャート: 判断 433">
          <a:extLst>
            <a:ext uri="{FF2B5EF4-FFF2-40B4-BE49-F238E27FC236}">
              <a16:creationId xmlns:a16="http://schemas.microsoft.com/office/drawing/2014/main" xmlns="" id="{00000000-0008-0000-0400-0000B2010000}"/>
            </a:ext>
          </a:extLst>
        </xdr:cNvPr>
        <xdr:cNvSpPr/>
      </xdr:nvSpPr>
      <xdr:spPr>
        <a:xfrm>
          <a:off x="14732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8907</xdr:rowOff>
    </xdr:from>
    <xdr:ext cx="762000" cy="259045"/>
    <xdr:sp macro="" textlink="">
      <xdr:nvSpPr>
        <xdr:cNvPr id="435" name="テキスト ボックス 434">
          <a:extLst>
            <a:ext uri="{FF2B5EF4-FFF2-40B4-BE49-F238E27FC236}">
              <a16:creationId xmlns:a16="http://schemas.microsoft.com/office/drawing/2014/main" xmlns="" id="{00000000-0008-0000-0400-0000B3010000}"/>
            </a:ext>
          </a:extLst>
        </xdr:cNvPr>
        <xdr:cNvSpPr txBox="1"/>
      </xdr:nvSpPr>
      <xdr:spPr>
        <a:xfrm>
          <a:off x="14401800" y="1303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168911</xdr:rowOff>
    </xdr:from>
    <xdr:to>
      <xdr:col>69</xdr:col>
      <xdr:colOff>92075</xdr:colOff>
      <xdr:row>78</xdr:row>
      <xdr:rowOff>16511</xdr:rowOff>
    </xdr:to>
    <xdr:cxnSp macro="">
      <xdr:nvCxnSpPr>
        <xdr:cNvPr id="436" name="直線コネクタ 435">
          <a:extLst>
            <a:ext uri="{FF2B5EF4-FFF2-40B4-BE49-F238E27FC236}">
              <a16:creationId xmlns:a16="http://schemas.microsoft.com/office/drawing/2014/main" xmlns="" id="{00000000-0008-0000-0400-0000B4010000}"/>
            </a:ext>
          </a:extLst>
        </xdr:cNvPr>
        <xdr:cNvCxnSpPr/>
      </xdr:nvCxnSpPr>
      <xdr:spPr>
        <a:xfrm flipV="1">
          <a:off x="13004800" y="1337056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45720</xdr:rowOff>
    </xdr:from>
    <xdr:to>
      <xdr:col>69</xdr:col>
      <xdr:colOff>142875</xdr:colOff>
      <xdr:row>77</xdr:row>
      <xdr:rowOff>147320</xdr:rowOff>
    </xdr:to>
    <xdr:sp macro="" textlink="">
      <xdr:nvSpPr>
        <xdr:cNvPr id="437" name="フローチャート: 判断 436">
          <a:extLst>
            <a:ext uri="{FF2B5EF4-FFF2-40B4-BE49-F238E27FC236}">
              <a16:creationId xmlns:a16="http://schemas.microsoft.com/office/drawing/2014/main" xmlns="" id="{00000000-0008-0000-0400-0000B5010000}"/>
            </a:ext>
          </a:extLst>
        </xdr:cNvPr>
        <xdr:cNvSpPr/>
      </xdr:nvSpPr>
      <xdr:spPr>
        <a:xfrm>
          <a:off x="13843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157497</xdr:rowOff>
    </xdr:from>
    <xdr:ext cx="762000" cy="259045"/>
    <xdr:sp macro="" textlink="">
      <xdr:nvSpPr>
        <xdr:cNvPr id="438" name="テキスト ボックス 437">
          <a:extLst>
            <a:ext uri="{FF2B5EF4-FFF2-40B4-BE49-F238E27FC236}">
              <a16:creationId xmlns:a16="http://schemas.microsoft.com/office/drawing/2014/main" xmlns="" id="{00000000-0008-0000-0400-0000B6010000}"/>
            </a:ext>
          </a:extLst>
        </xdr:cNvPr>
        <xdr:cNvSpPr txBox="1"/>
      </xdr:nvSpPr>
      <xdr:spPr>
        <a:xfrm>
          <a:off x="13512800" y="13016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163830</xdr:rowOff>
    </xdr:from>
    <xdr:to>
      <xdr:col>65</xdr:col>
      <xdr:colOff>53975</xdr:colOff>
      <xdr:row>77</xdr:row>
      <xdr:rowOff>93980</xdr:rowOff>
    </xdr:to>
    <xdr:sp macro="" textlink="">
      <xdr:nvSpPr>
        <xdr:cNvPr id="439" name="フローチャート: 判断 438">
          <a:extLst>
            <a:ext uri="{FF2B5EF4-FFF2-40B4-BE49-F238E27FC236}">
              <a16:creationId xmlns:a16="http://schemas.microsoft.com/office/drawing/2014/main" xmlns="" id="{00000000-0008-0000-0400-0000B7010000}"/>
            </a:ext>
          </a:extLst>
        </xdr:cNvPr>
        <xdr:cNvSpPr/>
      </xdr:nvSpPr>
      <xdr:spPr>
        <a:xfrm>
          <a:off x="12954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104157</xdr:rowOff>
    </xdr:from>
    <xdr:ext cx="762000" cy="259045"/>
    <xdr:sp macro="" textlink="">
      <xdr:nvSpPr>
        <xdr:cNvPr id="440" name="テキスト ボックス 439">
          <a:extLst>
            <a:ext uri="{FF2B5EF4-FFF2-40B4-BE49-F238E27FC236}">
              <a16:creationId xmlns:a16="http://schemas.microsoft.com/office/drawing/2014/main" xmlns="" id="{00000000-0008-0000-0400-0000B8010000}"/>
            </a:ext>
          </a:extLst>
        </xdr:cNvPr>
        <xdr:cNvSpPr txBox="1"/>
      </xdr:nvSpPr>
      <xdr:spPr>
        <a:xfrm>
          <a:off x="12623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xmlns="" id="{00000000-0008-0000-0400-0000BA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xmlns="" id="{00000000-0008-0000-0400-0000BC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5" name="テキスト ボックス 444">
          <a:extLst>
            <a:ext uri="{FF2B5EF4-FFF2-40B4-BE49-F238E27FC236}">
              <a16:creationId xmlns:a16="http://schemas.microsoft.com/office/drawing/2014/main" xmlns="" id="{00000000-0008-0000-0400-0000BD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152400</xdr:rowOff>
    </xdr:from>
    <xdr:to>
      <xdr:col>82</xdr:col>
      <xdr:colOff>158750</xdr:colOff>
      <xdr:row>79</xdr:row>
      <xdr:rowOff>82550</xdr:rowOff>
    </xdr:to>
    <xdr:sp macro="" textlink="">
      <xdr:nvSpPr>
        <xdr:cNvPr id="446" name="楕円 445">
          <a:extLst>
            <a:ext uri="{FF2B5EF4-FFF2-40B4-BE49-F238E27FC236}">
              <a16:creationId xmlns:a16="http://schemas.microsoft.com/office/drawing/2014/main" xmlns="" id="{00000000-0008-0000-0400-0000BE010000}"/>
            </a:ext>
          </a:extLst>
        </xdr:cNvPr>
        <xdr:cNvSpPr/>
      </xdr:nvSpPr>
      <xdr:spPr>
        <a:xfrm>
          <a:off x="164592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124477</xdr:rowOff>
    </xdr:from>
    <xdr:ext cx="762000" cy="259045"/>
    <xdr:sp macro="" textlink="">
      <xdr:nvSpPr>
        <xdr:cNvPr id="447" name="公債費以外該当値テキスト">
          <a:extLst>
            <a:ext uri="{FF2B5EF4-FFF2-40B4-BE49-F238E27FC236}">
              <a16:creationId xmlns:a16="http://schemas.microsoft.com/office/drawing/2014/main" xmlns="" id="{00000000-0008-0000-0400-0000BF010000}"/>
            </a:ext>
          </a:extLst>
        </xdr:cNvPr>
        <xdr:cNvSpPr txBox="1"/>
      </xdr:nvSpPr>
      <xdr:spPr>
        <a:xfrm>
          <a:off x="16598900" y="1349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49530</xdr:rowOff>
    </xdr:from>
    <xdr:to>
      <xdr:col>78</xdr:col>
      <xdr:colOff>120650</xdr:colOff>
      <xdr:row>78</xdr:row>
      <xdr:rowOff>151130</xdr:rowOff>
    </xdr:to>
    <xdr:sp macro="" textlink="">
      <xdr:nvSpPr>
        <xdr:cNvPr id="448" name="楕円 447">
          <a:extLst>
            <a:ext uri="{FF2B5EF4-FFF2-40B4-BE49-F238E27FC236}">
              <a16:creationId xmlns:a16="http://schemas.microsoft.com/office/drawing/2014/main" xmlns="" id="{00000000-0008-0000-0400-0000C0010000}"/>
            </a:ext>
          </a:extLst>
        </xdr:cNvPr>
        <xdr:cNvSpPr/>
      </xdr:nvSpPr>
      <xdr:spPr>
        <a:xfrm>
          <a:off x="15621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135907</xdr:rowOff>
    </xdr:from>
    <xdr:ext cx="736600" cy="259045"/>
    <xdr:sp macro="" textlink="">
      <xdr:nvSpPr>
        <xdr:cNvPr id="449" name="テキスト ボックス 448">
          <a:extLst>
            <a:ext uri="{FF2B5EF4-FFF2-40B4-BE49-F238E27FC236}">
              <a16:creationId xmlns:a16="http://schemas.microsoft.com/office/drawing/2014/main" xmlns="" id="{00000000-0008-0000-0400-0000C1010000}"/>
            </a:ext>
          </a:extLst>
        </xdr:cNvPr>
        <xdr:cNvSpPr txBox="1"/>
      </xdr:nvSpPr>
      <xdr:spPr>
        <a:xfrm>
          <a:off x="15290800" y="13509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148589</xdr:rowOff>
    </xdr:from>
    <xdr:to>
      <xdr:col>74</xdr:col>
      <xdr:colOff>31750</xdr:colOff>
      <xdr:row>78</xdr:row>
      <xdr:rowOff>78739</xdr:rowOff>
    </xdr:to>
    <xdr:sp macro="" textlink="">
      <xdr:nvSpPr>
        <xdr:cNvPr id="450" name="楕円 449">
          <a:extLst>
            <a:ext uri="{FF2B5EF4-FFF2-40B4-BE49-F238E27FC236}">
              <a16:creationId xmlns:a16="http://schemas.microsoft.com/office/drawing/2014/main" xmlns="" id="{00000000-0008-0000-0400-0000C2010000}"/>
            </a:ext>
          </a:extLst>
        </xdr:cNvPr>
        <xdr:cNvSpPr/>
      </xdr:nvSpPr>
      <xdr:spPr>
        <a:xfrm>
          <a:off x="14732000" y="13350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63516</xdr:rowOff>
    </xdr:from>
    <xdr:ext cx="762000" cy="259045"/>
    <xdr:sp macro="" textlink="">
      <xdr:nvSpPr>
        <xdr:cNvPr id="451" name="テキスト ボックス 450">
          <a:extLst>
            <a:ext uri="{FF2B5EF4-FFF2-40B4-BE49-F238E27FC236}">
              <a16:creationId xmlns:a16="http://schemas.microsoft.com/office/drawing/2014/main" xmlns="" id="{00000000-0008-0000-0400-0000C3010000}"/>
            </a:ext>
          </a:extLst>
        </xdr:cNvPr>
        <xdr:cNvSpPr txBox="1"/>
      </xdr:nvSpPr>
      <xdr:spPr>
        <a:xfrm>
          <a:off x="14401800" y="13436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118111</xdr:rowOff>
    </xdr:from>
    <xdr:to>
      <xdr:col>69</xdr:col>
      <xdr:colOff>142875</xdr:colOff>
      <xdr:row>78</xdr:row>
      <xdr:rowOff>48261</xdr:rowOff>
    </xdr:to>
    <xdr:sp macro="" textlink="">
      <xdr:nvSpPr>
        <xdr:cNvPr id="452" name="楕円 451">
          <a:extLst>
            <a:ext uri="{FF2B5EF4-FFF2-40B4-BE49-F238E27FC236}">
              <a16:creationId xmlns:a16="http://schemas.microsoft.com/office/drawing/2014/main" xmlns="" id="{00000000-0008-0000-0400-0000C4010000}"/>
            </a:ext>
          </a:extLst>
        </xdr:cNvPr>
        <xdr:cNvSpPr/>
      </xdr:nvSpPr>
      <xdr:spPr>
        <a:xfrm>
          <a:off x="13843000" y="1331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33038</xdr:rowOff>
    </xdr:from>
    <xdr:ext cx="762000" cy="259045"/>
    <xdr:sp macro="" textlink="">
      <xdr:nvSpPr>
        <xdr:cNvPr id="453" name="テキスト ボックス 452">
          <a:extLst>
            <a:ext uri="{FF2B5EF4-FFF2-40B4-BE49-F238E27FC236}">
              <a16:creationId xmlns:a16="http://schemas.microsoft.com/office/drawing/2014/main" xmlns="" id="{00000000-0008-0000-0400-0000C5010000}"/>
            </a:ext>
          </a:extLst>
        </xdr:cNvPr>
        <xdr:cNvSpPr txBox="1"/>
      </xdr:nvSpPr>
      <xdr:spPr>
        <a:xfrm>
          <a:off x="13512800" y="1340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137161</xdr:rowOff>
    </xdr:from>
    <xdr:to>
      <xdr:col>65</xdr:col>
      <xdr:colOff>53975</xdr:colOff>
      <xdr:row>78</xdr:row>
      <xdr:rowOff>67311</xdr:rowOff>
    </xdr:to>
    <xdr:sp macro="" textlink="">
      <xdr:nvSpPr>
        <xdr:cNvPr id="454" name="楕円 453">
          <a:extLst>
            <a:ext uri="{FF2B5EF4-FFF2-40B4-BE49-F238E27FC236}">
              <a16:creationId xmlns:a16="http://schemas.microsoft.com/office/drawing/2014/main" xmlns="" id="{00000000-0008-0000-0400-0000C6010000}"/>
            </a:ext>
          </a:extLst>
        </xdr:cNvPr>
        <xdr:cNvSpPr/>
      </xdr:nvSpPr>
      <xdr:spPr>
        <a:xfrm>
          <a:off x="12954000" y="13338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52088</xdr:rowOff>
    </xdr:from>
    <xdr:ext cx="762000" cy="259045"/>
    <xdr:sp macro="" textlink="">
      <xdr:nvSpPr>
        <xdr:cNvPr id="455" name="テキスト ボックス 454">
          <a:extLst>
            <a:ext uri="{FF2B5EF4-FFF2-40B4-BE49-F238E27FC236}">
              <a16:creationId xmlns:a16="http://schemas.microsoft.com/office/drawing/2014/main" xmlns="" id="{00000000-0008-0000-0400-0000C7010000}"/>
            </a:ext>
          </a:extLst>
        </xdr:cNvPr>
        <xdr:cNvSpPr txBox="1"/>
      </xdr:nvSpPr>
      <xdr:spPr>
        <a:xfrm>
          <a:off x="126238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xmlns=""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xmlns=""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xmlns=""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142461</xdr:rowOff>
    </xdr:from>
    <xdr:to>
      <xdr:col>29</xdr:col>
      <xdr:colOff>127000</xdr:colOff>
      <xdr:row>18</xdr:row>
      <xdr:rowOff>147475</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flipV="1">
          <a:off x="5651500" y="2076036"/>
          <a:ext cx="0" cy="1205164"/>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119552</xdr:rowOff>
    </xdr:from>
    <xdr:ext cx="762000" cy="259045"/>
    <xdr:sp macro="" textlink="">
      <xdr:nvSpPr>
        <xdr:cNvPr id="46" name="人口1人当たり決算額の推移最小値テキスト130">
          <a:extLst>
            <a:ext uri="{FF2B5EF4-FFF2-40B4-BE49-F238E27FC236}">
              <a16:creationId xmlns:a16="http://schemas.microsoft.com/office/drawing/2014/main" xmlns="" id="{00000000-0008-0000-0500-00002E000000}"/>
            </a:ext>
          </a:extLst>
        </xdr:cNvPr>
        <xdr:cNvSpPr txBox="1"/>
      </xdr:nvSpPr>
      <xdr:spPr>
        <a:xfrm>
          <a:off x="5740400" y="32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147475</xdr:rowOff>
    </xdr:from>
    <xdr:to>
      <xdr:col>30</xdr:col>
      <xdr:colOff>25400</xdr:colOff>
      <xdr:row>18</xdr:row>
      <xdr:rowOff>147475</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328120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57388</xdr:rowOff>
    </xdr:from>
    <xdr:ext cx="762000" cy="259045"/>
    <xdr:sp macro="" textlink="">
      <xdr:nvSpPr>
        <xdr:cNvPr id="48" name="人口1人当たり決算額の推移最大値テキスト130">
          <a:extLst>
            <a:ext uri="{FF2B5EF4-FFF2-40B4-BE49-F238E27FC236}">
              <a16:creationId xmlns:a16="http://schemas.microsoft.com/office/drawing/2014/main" xmlns="" id="{00000000-0008-0000-0500-000030000000}"/>
            </a:ext>
          </a:extLst>
        </xdr:cNvPr>
        <xdr:cNvSpPr txBox="1"/>
      </xdr:nvSpPr>
      <xdr:spPr>
        <a:xfrm>
          <a:off x="5740400" y="181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142461</xdr:rowOff>
    </xdr:from>
    <xdr:to>
      <xdr:col>30</xdr:col>
      <xdr:colOff>25400</xdr:colOff>
      <xdr:row>11</xdr:row>
      <xdr:rowOff>142461</xdr:rowOff>
    </xdr:to>
    <xdr:cxnSp macro="">
      <xdr:nvCxnSpPr>
        <xdr:cNvPr id="49" name="直線コネクタ 48">
          <a:extLst>
            <a:ext uri="{FF2B5EF4-FFF2-40B4-BE49-F238E27FC236}">
              <a16:creationId xmlns:a16="http://schemas.microsoft.com/office/drawing/2014/main" xmlns="" id="{00000000-0008-0000-0500-000031000000}"/>
            </a:ext>
          </a:extLst>
        </xdr:cNvPr>
        <xdr:cNvCxnSpPr/>
      </xdr:nvCxnSpPr>
      <xdr:spPr bwMode="auto">
        <a:xfrm>
          <a:off x="5562600" y="207603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1148</xdr:rowOff>
    </xdr:from>
    <xdr:to>
      <xdr:col>29</xdr:col>
      <xdr:colOff>127000</xdr:colOff>
      <xdr:row>17</xdr:row>
      <xdr:rowOff>32603</xdr:rowOff>
    </xdr:to>
    <xdr:cxnSp macro="">
      <xdr:nvCxnSpPr>
        <xdr:cNvPr id="50" name="直線コネクタ 49">
          <a:extLst>
            <a:ext uri="{FF2B5EF4-FFF2-40B4-BE49-F238E27FC236}">
              <a16:creationId xmlns:a16="http://schemas.microsoft.com/office/drawing/2014/main" xmlns="" id="{00000000-0008-0000-0500-000032000000}"/>
            </a:ext>
          </a:extLst>
        </xdr:cNvPr>
        <xdr:cNvCxnSpPr/>
      </xdr:nvCxnSpPr>
      <xdr:spPr bwMode="auto">
        <a:xfrm flipV="1">
          <a:off x="5003800" y="2963423"/>
          <a:ext cx="647700" cy="3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9227</xdr:rowOff>
    </xdr:from>
    <xdr:ext cx="762000" cy="259045"/>
    <xdr:sp macro="" textlink="">
      <xdr:nvSpPr>
        <xdr:cNvPr id="51" name="人口1人当たり決算額の推移平均値テキスト130">
          <a:extLst>
            <a:ext uri="{FF2B5EF4-FFF2-40B4-BE49-F238E27FC236}">
              <a16:creationId xmlns:a16="http://schemas.microsoft.com/office/drawing/2014/main" xmlns="" id="{00000000-0008-0000-0500-000033000000}"/>
            </a:ext>
          </a:extLst>
        </xdr:cNvPr>
        <xdr:cNvSpPr txBox="1"/>
      </xdr:nvSpPr>
      <xdr:spPr>
        <a:xfrm>
          <a:off x="5740400" y="2628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164150</xdr:rowOff>
    </xdr:from>
    <xdr:to>
      <xdr:col>29</xdr:col>
      <xdr:colOff>177800</xdr:colOff>
      <xdr:row>16</xdr:row>
      <xdr:rowOff>94300</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5600700" y="278352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32222</xdr:rowOff>
    </xdr:from>
    <xdr:to>
      <xdr:col>26</xdr:col>
      <xdr:colOff>50800</xdr:colOff>
      <xdr:row>17</xdr:row>
      <xdr:rowOff>32603</xdr:rowOff>
    </xdr:to>
    <xdr:cxnSp macro="">
      <xdr:nvCxnSpPr>
        <xdr:cNvPr id="53" name="直線コネクタ 52">
          <a:extLst>
            <a:ext uri="{FF2B5EF4-FFF2-40B4-BE49-F238E27FC236}">
              <a16:creationId xmlns:a16="http://schemas.microsoft.com/office/drawing/2014/main" xmlns="" id="{00000000-0008-0000-0500-000035000000}"/>
            </a:ext>
          </a:extLst>
        </xdr:cNvPr>
        <xdr:cNvCxnSpPr/>
      </xdr:nvCxnSpPr>
      <xdr:spPr bwMode="auto">
        <a:xfrm>
          <a:off x="4305300" y="2994497"/>
          <a:ext cx="698500" cy="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16711</xdr:rowOff>
    </xdr:from>
    <xdr:to>
      <xdr:col>26</xdr:col>
      <xdr:colOff>101600</xdr:colOff>
      <xdr:row>16</xdr:row>
      <xdr:rowOff>118311</xdr:rowOff>
    </xdr:to>
    <xdr:sp macro="" textlink="">
      <xdr:nvSpPr>
        <xdr:cNvPr id="54" name="フローチャート: 判断 53">
          <a:extLst>
            <a:ext uri="{FF2B5EF4-FFF2-40B4-BE49-F238E27FC236}">
              <a16:creationId xmlns:a16="http://schemas.microsoft.com/office/drawing/2014/main" xmlns="" id="{00000000-0008-0000-0500-000036000000}"/>
            </a:ext>
          </a:extLst>
        </xdr:cNvPr>
        <xdr:cNvSpPr/>
      </xdr:nvSpPr>
      <xdr:spPr bwMode="auto">
        <a:xfrm>
          <a:off x="49530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128488</xdr:rowOff>
    </xdr:from>
    <xdr:ext cx="736600" cy="259045"/>
    <xdr:sp macro="" textlink="">
      <xdr:nvSpPr>
        <xdr:cNvPr id="55" name="テキスト ボックス 54">
          <a:extLst>
            <a:ext uri="{FF2B5EF4-FFF2-40B4-BE49-F238E27FC236}">
              <a16:creationId xmlns:a16="http://schemas.microsoft.com/office/drawing/2014/main" xmlns="" id="{00000000-0008-0000-0500-000037000000}"/>
            </a:ext>
          </a:extLst>
        </xdr:cNvPr>
        <xdr:cNvSpPr txBox="1"/>
      </xdr:nvSpPr>
      <xdr:spPr>
        <a:xfrm>
          <a:off x="4622800" y="2576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32222</xdr:rowOff>
    </xdr:from>
    <xdr:to>
      <xdr:col>22</xdr:col>
      <xdr:colOff>114300</xdr:colOff>
      <xdr:row>17</xdr:row>
      <xdr:rowOff>84084</xdr:rowOff>
    </xdr:to>
    <xdr:cxnSp macro="">
      <xdr:nvCxnSpPr>
        <xdr:cNvPr id="56" name="直線コネクタ 55">
          <a:extLst>
            <a:ext uri="{FF2B5EF4-FFF2-40B4-BE49-F238E27FC236}">
              <a16:creationId xmlns:a16="http://schemas.microsoft.com/office/drawing/2014/main" xmlns="" id="{00000000-0008-0000-0500-000038000000}"/>
            </a:ext>
          </a:extLst>
        </xdr:cNvPr>
        <xdr:cNvCxnSpPr/>
      </xdr:nvCxnSpPr>
      <xdr:spPr bwMode="auto">
        <a:xfrm flipV="1">
          <a:off x="3606800" y="2994497"/>
          <a:ext cx="698500" cy="518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31509</xdr:rowOff>
    </xdr:from>
    <xdr:to>
      <xdr:col>22</xdr:col>
      <xdr:colOff>165100</xdr:colOff>
      <xdr:row>16</xdr:row>
      <xdr:rowOff>133109</xdr:rowOff>
    </xdr:to>
    <xdr:sp macro="" textlink="">
      <xdr:nvSpPr>
        <xdr:cNvPr id="57" name="フローチャート: 判断 56">
          <a:extLst>
            <a:ext uri="{FF2B5EF4-FFF2-40B4-BE49-F238E27FC236}">
              <a16:creationId xmlns:a16="http://schemas.microsoft.com/office/drawing/2014/main" xmlns="" id="{00000000-0008-0000-0500-000039000000}"/>
            </a:ext>
          </a:extLst>
        </xdr:cNvPr>
        <xdr:cNvSpPr/>
      </xdr:nvSpPr>
      <xdr:spPr bwMode="auto">
        <a:xfrm>
          <a:off x="42545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143286</xdr:rowOff>
    </xdr:from>
    <xdr:ext cx="762000" cy="259045"/>
    <xdr:sp macro="" textlink="">
      <xdr:nvSpPr>
        <xdr:cNvPr id="58" name="テキスト ボックス 57">
          <a:extLst>
            <a:ext uri="{FF2B5EF4-FFF2-40B4-BE49-F238E27FC236}">
              <a16:creationId xmlns:a16="http://schemas.microsoft.com/office/drawing/2014/main" xmlns="" id="{00000000-0008-0000-0500-00003A000000}"/>
            </a:ext>
          </a:extLst>
        </xdr:cNvPr>
        <xdr:cNvSpPr txBox="1"/>
      </xdr:nvSpPr>
      <xdr:spPr>
        <a:xfrm>
          <a:off x="3924300" y="2591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84084</xdr:rowOff>
    </xdr:from>
    <xdr:to>
      <xdr:col>18</xdr:col>
      <xdr:colOff>177800</xdr:colOff>
      <xdr:row>17</xdr:row>
      <xdr:rowOff>106655</xdr:rowOff>
    </xdr:to>
    <xdr:cxnSp macro="">
      <xdr:nvCxnSpPr>
        <xdr:cNvPr id="59" name="直線コネクタ 58">
          <a:extLst>
            <a:ext uri="{FF2B5EF4-FFF2-40B4-BE49-F238E27FC236}">
              <a16:creationId xmlns:a16="http://schemas.microsoft.com/office/drawing/2014/main" xmlns="" id="{00000000-0008-0000-0500-00003B000000}"/>
            </a:ext>
          </a:extLst>
        </xdr:cNvPr>
        <xdr:cNvCxnSpPr/>
      </xdr:nvCxnSpPr>
      <xdr:spPr bwMode="auto">
        <a:xfrm flipV="1">
          <a:off x="2908300" y="3046359"/>
          <a:ext cx="698500" cy="225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92461</xdr:rowOff>
    </xdr:from>
    <xdr:to>
      <xdr:col>19</xdr:col>
      <xdr:colOff>38100</xdr:colOff>
      <xdr:row>18</xdr:row>
      <xdr:rowOff>22611</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35560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7388</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3225800" y="314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115146</xdr:rowOff>
    </xdr:from>
    <xdr:to>
      <xdr:col>15</xdr:col>
      <xdr:colOff>101600</xdr:colOff>
      <xdr:row>18</xdr:row>
      <xdr:rowOff>45296</xdr:rowOff>
    </xdr:to>
    <xdr:sp macro="" textlink="">
      <xdr:nvSpPr>
        <xdr:cNvPr id="62" name="フローチャート: 判断 61">
          <a:extLst>
            <a:ext uri="{FF2B5EF4-FFF2-40B4-BE49-F238E27FC236}">
              <a16:creationId xmlns:a16="http://schemas.microsoft.com/office/drawing/2014/main" xmlns="" id="{00000000-0008-0000-0500-00003E000000}"/>
            </a:ext>
          </a:extLst>
        </xdr:cNvPr>
        <xdr:cNvSpPr/>
      </xdr:nvSpPr>
      <xdr:spPr bwMode="auto">
        <a:xfrm>
          <a:off x="28575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30073</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2527300" y="3163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xmlns=""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xmlns=""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121798</xdr:rowOff>
    </xdr:from>
    <xdr:to>
      <xdr:col>29</xdr:col>
      <xdr:colOff>177800</xdr:colOff>
      <xdr:row>17</xdr:row>
      <xdr:rowOff>51948</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5600700" y="29126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93875</xdr:rowOff>
    </xdr:from>
    <xdr:ext cx="762000" cy="259045"/>
    <xdr:sp macro="" textlink="">
      <xdr:nvSpPr>
        <xdr:cNvPr id="70" name="人口1人当たり決算額の推移該当値テキスト130">
          <a:extLst>
            <a:ext uri="{FF2B5EF4-FFF2-40B4-BE49-F238E27FC236}">
              <a16:creationId xmlns:a16="http://schemas.microsoft.com/office/drawing/2014/main" xmlns="" id="{00000000-0008-0000-0500-000046000000}"/>
            </a:ext>
          </a:extLst>
        </xdr:cNvPr>
        <xdr:cNvSpPr txBox="1"/>
      </xdr:nvSpPr>
      <xdr:spPr>
        <a:xfrm>
          <a:off x="5740400" y="288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153253</xdr:rowOff>
    </xdr:from>
    <xdr:to>
      <xdr:col>26</xdr:col>
      <xdr:colOff>101600</xdr:colOff>
      <xdr:row>17</xdr:row>
      <xdr:rowOff>83403</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953000" y="29440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68180</xdr:rowOff>
    </xdr:from>
    <xdr:ext cx="7366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4622800" y="3030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152872</xdr:rowOff>
    </xdr:from>
    <xdr:to>
      <xdr:col>22</xdr:col>
      <xdr:colOff>165100</xdr:colOff>
      <xdr:row>17</xdr:row>
      <xdr:rowOff>83022</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4254500" y="29436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67799</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924300" y="303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33284</xdr:rowOff>
    </xdr:from>
    <xdr:to>
      <xdr:col>19</xdr:col>
      <xdr:colOff>38100</xdr:colOff>
      <xdr:row>17</xdr:row>
      <xdr:rowOff>134884</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3556000" y="29955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145061</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3225800" y="2764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55855</xdr:rowOff>
    </xdr:from>
    <xdr:to>
      <xdr:col>15</xdr:col>
      <xdr:colOff>101600</xdr:colOff>
      <xdr:row>17</xdr:row>
      <xdr:rowOff>157455</xdr:rowOff>
    </xdr:to>
    <xdr:sp macro="" textlink="">
      <xdr:nvSpPr>
        <xdr:cNvPr id="77" name="楕円 76">
          <a:extLst>
            <a:ext uri="{FF2B5EF4-FFF2-40B4-BE49-F238E27FC236}">
              <a16:creationId xmlns:a16="http://schemas.microsoft.com/office/drawing/2014/main" xmlns="" id="{00000000-0008-0000-0500-00004D000000}"/>
            </a:ext>
          </a:extLst>
        </xdr:cNvPr>
        <xdr:cNvSpPr/>
      </xdr:nvSpPr>
      <xdr:spPr bwMode="auto">
        <a:xfrm>
          <a:off x="2857500" y="3018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167632</xdr:rowOff>
    </xdr:from>
    <xdr:ext cx="762000" cy="259045"/>
    <xdr:sp macro="" textlink="">
      <xdr:nvSpPr>
        <xdr:cNvPr id="78" name="テキスト ボックス 77">
          <a:extLst>
            <a:ext uri="{FF2B5EF4-FFF2-40B4-BE49-F238E27FC236}">
              <a16:creationId xmlns:a16="http://schemas.microsoft.com/office/drawing/2014/main" xmlns="" id="{00000000-0008-0000-0500-00004E000000}"/>
            </a:ext>
          </a:extLst>
        </xdr:cNvPr>
        <xdr:cNvSpPr txBox="1"/>
      </xdr:nvSpPr>
      <xdr:spPr>
        <a:xfrm>
          <a:off x="2527300" y="2787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xmlns=""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xmlns=""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xmlns=""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xmlns=""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xmlns=""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xmlns=""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xmlns=""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xmlns=""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xmlns=""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xmlns=""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xmlns=""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xmlns=""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xmlns=""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xmlns=""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xmlns=""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329692</xdr:rowOff>
    </xdr:from>
    <xdr:to>
      <xdr:col>29</xdr:col>
      <xdr:colOff>127000</xdr:colOff>
      <xdr:row>37</xdr:row>
      <xdr:rowOff>291878</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flipV="1">
          <a:off x="5651500" y="6254242"/>
          <a:ext cx="0" cy="11623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263955</xdr:rowOff>
    </xdr:from>
    <xdr:ext cx="762000" cy="259045"/>
    <xdr:sp macro="" textlink="">
      <xdr:nvSpPr>
        <xdr:cNvPr id="108" name="人口1人当たり決算額の推移最小値テキスト445">
          <a:extLst>
            <a:ext uri="{FF2B5EF4-FFF2-40B4-BE49-F238E27FC236}">
              <a16:creationId xmlns:a16="http://schemas.microsoft.com/office/drawing/2014/main" xmlns="" id="{00000000-0008-0000-0500-00006C000000}"/>
            </a:ext>
          </a:extLst>
        </xdr:cNvPr>
        <xdr:cNvSpPr txBox="1"/>
      </xdr:nvSpPr>
      <xdr:spPr>
        <a:xfrm>
          <a:off x="5740400" y="7388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291878</xdr:rowOff>
    </xdr:from>
    <xdr:to>
      <xdr:col>30</xdr:col>
      <xdr:colOff>25400</xdr:colOff>
      <xdr:row>37</xdr:row>
      <xdr:rowOff>291878</xdr:rowOff>
    </xdr:to>
    <xdr:cxnSp macro="">
      <xdr:nvCxnSpPr>
        <xdr:cNvPr id="109" name="直線コネクタ 108">
          <a:extLst>
            <a:ext uri="{FF2B5EF4-FFF2-40B4-BE49-F238E27FC236}">
              <a16:creationId xmlns:a16="http://schemas.microsoft.com/office/drawing/2014/main" xmlns="" id="{00000000-0008-0000-0500-00006D000000}"/>
            </a:ext>
          </a:extLst>
        </xdr:cNvPr>
        <xdr:cNvCxnSpPr/>
      </xdr:nvCxnSpPr>
      <xdr:spPr bwMode="auto">
        <a:xfrm>
          <a:off x="5562600" y="7416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73169</xdr:rowOff>
    </xdr:from>
    <xdr:ext cx="762000" cy="259045"/>
    <xdr:sp macro="" textlink="">
      <xdr:nvSpPr>
        <xdr:cNvPr id="110" name="人口1人当たり決算額の推移最大値テキスト445">
          <a:extLst>
            <a:ext uri="{FF2B5EF4-FFF2-40B4-BE49-F238E27FC236}">
              <a16:creationId xmlns:a16="http://schemas.microsoft.com/office/drawing/2014/main" xmlns="" id="{00000000-0008-0000-0500-00006E000000}"/>
            </a:ext>
          </a:extLst>
        </xdr:cNvPr>
        <xdr:cNvSpPr txBox="1"/>
      </xdr:nvSpPr>
      <xdr:spPr>
        <a:xfrm>
          <a:off x="5740400" y="5997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329692</xdr:rowOff>
    </xdr:from>
    <xdr:to>
      <xdr:col>30</xdr:col>
      <xdr:colOff>25400</xdr:colOff>
      <xdr:row>33</xdr:row>
      <xdr:rowOff>329692</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a:off x="5562600" y="625424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76079</xdr:rowOff>
    </xdr:from>
    <xdr:to>
      <xdr:col>29</xdr:col>
      <xdr:colOff>127000</xdr:colOff>
      <xdr:row>37</xdr:row>
      <xdr:rowOff>161671</xdr:rowOff>
    </xdr:to>
    <xdr:cxnSp macro="">
      <xdr:nvCxnSpPr>
        <xdr:cNvPr id="112" name="直線コネクタ 111">
          <a:extLst>
            <a:ext uri="{FF2B5EF4-FFF2-40B4-BE49-F238E27FC236}">
              <a16:creationId xmlns:a16="http://schemas.microsoft.com/office/drawing/2014/main" xmlns="" id="{00000000-0008-0000-0500-000070000000}"/>
            </a:ext>
          </a:extLst>
        </xdr:cNvPr>
        <xdr:cNvCxnSpPr/>
      </xdr:nvCxnSpPr>
      <xdr:spPr bwMode="auto">
        <a:xfrm>
          <a:off x="5003800" y="7200779"/>
          <a:ext cx="647700" cy="855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157783</xdr:rowOff>
    </xdr:from>
    <xdr:ext cx="762000" cy="259045"/>
    <xdr:sp macro="" textlink="">
      <xdr:nvSpPr>
        <xdr:cNvPr id="113" name="人口1人当たり決算額の推移平均値テキスト445">
          <a:extLst>
            <a:ext uri="{FF2B5EF4-FFF2-40B4-BE49-F238E27FC236}">
              <a16:creationId xmlns:a16="http://schemas.microsoft.com/office/drawing/2014/main" xmlns="" id="{00000000-0008-0000-0500-000071000000}"/>
            </a:ext>
          </a:extLst>
        </xdr:cNvPr>
        <xdr:cNvSpPr txBox="1"/>
      </xdr:nvSpPr>
      <xdr:spPr>
        <a:xfrm>
          <a:off x="5740400" y="67681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312706</xdr:rowOff>
    </xdr:from>
    <xdr:to>
      <xdr:col>29</xdr:col>
      <xdr:colOff>177800</xdr:colOff>
      <xdr:row>36</xdr:row>
      <xdr:rowOff>71406</xdr:rowOff>
    </xdr:to>
    <xdr:sp macro="" textlink="">
      <xdr:nvSpPr>
        <xdr:cNvPr id="114" name="フローチャート: 判断 113">
          <a:extLst>
            <a:ext uri="{FF2B5EF4-FFF2-40B4-BE49-F238E27FC236}">
              <a16:creationId xmlns:a16="http://schemas.microsoft.com/office/drawing/2014/main" xmlns="" id="{00000000-0008-0000-0500-000072000000}"/>
            </a:ext>
          </a:extLst>
        </xdr:cNvPr>
        <xdr:cNvSpPr/>
      </xdr:nvSpPr>
      <xdr:spPr bwMode="auto">
        <a:xfrm>
          <a:off x="5600700" y="69230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23520</xdr:rowOff>
    </xdr:from>
    <xdr:to>
      <xdr:col>26</xdr:col>
      <xdr:colOff>50800</xdr:colOff>
      <xdr:row>37</xdr:row>
      <xdr:rowOff>76079</xdr:rowOff>
    </xdr:to>
    <xdr:cxnSp macro="">
      <xdr:nvCxnSpPr>
        <xdr:cNvPr id="115" name="直線コネクタ 114">
          <a:extLst>
            <a:ext uri="{FF2B5EF4-FFF2-40B4-BE49-F238E27FC236}">
              <a16:creationId xmlns:a16="http://schemas.microsoft.com/office/drawing/2014/main" xmlns="" id="{00000000-0008-0000-0500-000073000000}"/>
            </a:ext>
          </a:extLst>
        </xdr:cNvPr>
        <xdr:cNvCxnSpPr/>
      </xdr:nvCxnSpPr>
      <xdr:spPr bwMode="auto">
        <a:xfrm>
          <a:off x="4305300" y="7148220"/>
          <a:ext cx="698500" cy="525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342367</xdr:rowOff>
    </xdr:from>
    <xdr:to>
      <xdr:col>26</xdr:col>
      <xdr:colOff>101600</xdr:colOff>
      <xdr:row>36</xdr:row>
      <xdr:rowOff>101067</xdr:rowOff>
    </xdr:to>
    <xdr:sp macro="" textlink="">
      <xdr:nvSpPr>
        <xdr:cNvPr id="116" name="フローチャート: 判断 115">
          <a:extLst>
            <a:ext uri="{FF2B5EF4-FFF2-40B4-BE49-F238E27FC236}">
              <a16:creationId xmlns:a16="http://schemas.microsoft.com/office/drawing/2014/main" xmlns="" id="{00000000-0008-0000-0500-000074000000}"/>
            </a:ext>
          </a:extLst>
        </xdr:cNvPr>
        <xdr:cNvSpPr/>
      </xdr:nvSpPr>
      <xdr:spPr bwMode="auto">
        <a:xfrm>
          <a:off x="49530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111244</xdr:rowOff>
    </xdr:from>
    <xdr:ext cx="736600" cy="259045"/>
    <xdr:sp macro="" textlink="">
      <xdr:nvSpPr>
        <xdr:cNvPr id="117" name="テキスト ボックス 116">
          <a:extLst>
            <a:ext uri="{FF2B5EF4-FFF2-40B4-BE49-F238E27FC236}">
              <a16:creationId xmlns:a16="http://schemas.microsoft.com/office/drawing/2014/main" xmlns="" id="{00000000-0008-0000-0500-000075000000}"/>
            </a:ext>
          </a:extLst>
        </xdr:cNvPr>
        <xdr:cNvSpPr txBox="1"/>
      </xdr:nvSpPr>
      <xdr:spPr>
        <a:xfrm>
          <a:off x="4622800" y="6721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23520</xdr:rowOff>
    </xdr:from>
    <xdr:to>
      <xdr:col>22</xdr:col>
      <xdr:colOff>114300</xdr:colOff>
      <xdr:row>37</xdr:row>
      <xdr:rowOff>88957</xdr:rowOff>
    </xdr:to>
    <xdr:cxnSp macro="">
      <xdr:nvCxnSpPr>
        <xdr:cNvPr id="118" name="直線コネクタ 117">
          <a:extLst>
            <a:ext uri="{FF2B5EF4-FFF2-40B4-BE49-F238E27FC236}">
              <a16:creationId xmlns:a16="http://schemas.microsoft.com/office/drawing/2014/main" xmlns="" id="{00000000-0008-0000-0500-000076000000}"/>
            </a:ext>
          </a:extLst>
        </xdr:cNvPr>
        <xdr:cNvCxnSpPr/>
      </xdr:nvCxnSpPr>
      <xdr:spPr bwMode="auto">
        <a:xfrm flipV="1">
          <a:off x="3606800" y="7148220"/>
          <a:ext cx="698500" cy="654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42120</xdr:rowOff>
    </xdr:from>
    <xdr:to>
      <xdr:col>22</xdr:col>
      <xdr:colOff>165100</xdr:colOff>
      <xdr:row>36</xdr:row>
      <xdr:rowOff>143720</xdr:rowOff>
    </xdr:to>
    <xdr:sp macro="" textlink="">
      <xdr:nvSpPr>
        <xdr:cNvPr id="119" name="フローチャート: 判断 118">
          <a:extLst>
            <a:ext uri="{FF2B5EF4-FFF2-40B4-BE49-F238E27FC236}">
              <a16:creationId xmlns:a16="http://schemas.microsoft.com/office/drawing/2014/main" xmlns="" id="{00000000-0008-0000-0500-000077000000}"/>
            </a:ext>
          </a:extLst>
        </xdr:cNvPr>
        <xdr:cNvSpPr/>
      </xdr:nvSpPr>
      <xdr:spPr bwMode="auto">
        <a:xfrm>
          <a:off x="42545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153897</xdr:rowOff>
    </xdr:from>
    <xdr:ext cx="762000" cy="259045"/>
    <xdr:sp macro="" textlink="">
      <xdr:nvSpPr>
        <xdr:cNvPr id="120" name="テキスト ボックス 119">
          <a:extLst>
            <a:ext uri="{FF2B5EF4-FFF2-40B4-BE49-F238E27FC236}">
              <a16:creationId xmlns:a16="http://schemas.microsoft.com/office/drawing/2014/main" xmlns="" id="{00000000-0008-0000-0500-000078000000}"/>
            </a:ext>
          </a:extLst>
        </xdr:cNvPr>
        <xdr:cNvSpPr txBox="1"/>
      </xdr:nvSpPr>
      <xdr:spPr>
        <a:xfrm>
          <a:off x="3924300" y="6764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88957</xdr:rowOff>
    </xdr:from>
    <xdr:to>
      <xdr:col>18</xdr:col>
      <xdr:colOff>177800</xdr:colOff>
      <xdr:row>37</xdr:row>
      <xdr:rowOff>119818</xdr:rowOff>
    </xdr:to>
    <xdr:cxnSp macro="">
      <xdr:nvCxnSpPr>
        <xdr:cNvPr id="121" name="直線コネクタ 120">
          <a:extLst>
            <a:ext uri="{FF2B5EF4-FFF2-40B4-BE49-F238E27FC236}">
              <a16:creationId xmlns:a16="http://schemas.microsoft.com/office/drawing/2014/main" xmlns="" id="{00000000-0008-0000-0500-000079000000}"/>
            </a:ext>
          </a:extLst>
        </xdr:cNvPr>
        <xdr:cNvCxnSpPr/>
      </xdr:nvCxnSpPr>
      <xdr:spPr bwMode="auto">
        <a:xfrm flipV="1">
          <a:off x="2908300" y="7213657"/>
          <a:ext cx="698500" cy="30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107823</xdr:rowOff>
    </xdr:from>
    <xdr:to>
      <xdr:col>19</xdr:col>
      <xdr:colOff>38100</xdr:colOff>
      <xdr:row>37</xdr:row>
      <xdr:rowOff>37973</xdr:rowOff>
    </xdr:to>
    <xdr:sp macro="" textlink="">
      <xdr:nvSpPr>
        <xdr:cNvPr id="122" name="フローチャート: 判断 121">
          <a:extLst>
            <a:ext uri="{FF2B5EF4-FFF2-40B4-BE49-F238E27FC236}">
              <a16:creationId xmlns:a16="http://schemas.microsoft.com/office/drawing/2014/main" xmlns="" id="{00000000-0008-0000-0500-00007A000000}"/>
            </a:ext>
          </a:extLst>
        </xdr:cNvPr>
        <xdr:cNvSpPr/>
      </xdr:nvSpPr>
      <xdr:spPr bwMode="auto">
        <a:xfrm>
          <a:off x="3556000" y="70610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219600</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3225800" y="6829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62350</xdr:rowOff>
    </xdr:from>
    <xdr:to>
      <xdr:col>15</xdr:col>
      <xdr:colOff>101600</xdr:colOff>
      <xdr:row>36</xdr:row>
      <xdr:rowOff>163950</xdr:rowOff>
    </xdr:to>
    <xdr:sp macro="" textlink="">
      <xdr:nvSpPr>
        <xdr:cNvPr id="124" name="フローチャート: 判断 123">
          <a:extLst>
            <a:ext uri="{FF2B5EF4-FFF2-40B4-BE49-F238E27FC236}">
              <a16:creationId xmlns:a16="http://schemas.microsoft.com/office/drawing/2014/main" xmlns="" id="{00000000-0008-0000-0500-00007C000000}"/>
            </a:ext>
          </a:extLst>
        </xdr:cNvPr>
        <xdr:cNvSpPr/>
      </xdr:nvSpPr>
      <xdr:spPr bwMode="auto">
        <a:xfrm>
          <a:off x="2857500" y="70156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174127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2527300" y="678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xmlns=""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xmlns=""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xmlns=""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110871</xdr:rowOff>
    </xdr:from>
    <xdr:to>
      <xdr:col>29</xdr:col>
      <xdr:colOff>177800</xdr:colOff>
      <xdr:row>37</xdr:row>
      <xdr:rowOff>212471</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5600700" y="72355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82948</xdr:rowOff>
    </xdr:from>
    <xdr:ext cx="762000" cy="259045"/>
    <xdr:sp macro="" textlink="">
      <xdr:nvSpPr>
        <xdr:cNvPr id="132" name="人口1人当たり決算額の推移該当値テキスト445">
          <a:extLst>
            <a:ext uri="{FF2B5EF4-FFF2-40B4-BE49-F238E27FC236}">
              <a16:creationId xmlns:a16="http://schemas.microsoft.com/office/drawing/2014/main" xmlns="" id="{00000000-0008-0000-0500-000084000000}"/>
            </a:ext>
          </a:extLst>
        </xdr:cNvPr>
        <xdr:cNvSpPr txBox="1"/>
      </xdr:nvSpPr>
      <xdr:spPr>
        <a:xfrm>
          <a:off x="5740400" y="7207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25279</xdr:rowOff>
    </xdr:from>
    <xdr:to>
      <xdr:col>26</xdr:col>
      <xdr:colOff>101600</xdr:colOff>
      <xdr:row>37</xdr:row>
      <xdr:rowOff>126879</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4953000" y="7149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111656</xdr:rowOff>
    </xdr:from>
    <xdr:ext cx="7366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4622800" y="72363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144170</xdr:rowOff>
    </xdr:from>
    <xdr:to>
      <xdr:col>22</xdr:col>
      <xdr:colOff>165100</xdr:colOff>
      <xdr:row>37</xdr:row>
      <xdr:rowOff>74320</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4254500" y="70974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59097</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3924300" y="718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38157</xdr:rowOff>
    </xdr:from>
    <xdr:to>
      <xdr:col>19</xdr:col>
      <xdr:colOff>38100</xdr:colOff>
      <xdr:row>37</xdr:row>
      <xdr:rowOff>139757</xdr:rowOff>
    </xdr:to>
    <xdr:sp macro="" textlink="">
      <xdr:nvSpPr>
        <xdr:cNvPr id="137" name="楕円 136">
          <a:extLst>
            <a:ext uri="{FF2B5EF4-FFF2-40B4-BE49-F238E27FC236}">
              <a16:creationId xmlns:a16="http://schemas.microsoft.com/office/drawing/2014/main" xmlns="" id="{00000000-0008-0000-0500-000089000000}"/>
            </a:ext>
          </a:extLst>
        </xdr:cNvPr>
        <xdr:cNvSpPr/>
      </xdr:nvSpPr>
      <xdr:spPr bwMode="auto">
        <a:xfrm>
          <a:off x="3556000" y="71628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124534</xdr:rowOff>
    </xdr:from>
    <xdr:ext cx="762000" cy="259045"/>
    <xdr:sp macro="" textlink="">
      <xdr:nvSpPr>
        <xdr:cNvPr id="138" name="テキスト ボックス 137">
          <a:extLst>
            <a:ext uri="{FF2B5EF4-FFF2-40B4-BE49-F238E27FC236}">
              <a16:creationId xmlns:a16="http://schemas.microsoft.com/office/drawing/2014/main" xmlns="" id="{00000000-0008-0000-0500-00008A000000}"/>
            </a:ext>
          </a:extLst>
        </xdr:cNvPr>
        <xdr:cNvSpPr txBox="1"/>
      </xdr:nvSpPr>
      <xdr:spPr>
        <a:xfrm>
          <a:off x="3225800" y="7249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69018</xdr:rowOff>
    </xdr:from>
    <xdr:to>
      <xdr:col>15</xdr:col>
      <xdr:colOff>101600</xdr:colOff>
      <xdr:row>37</xdr:row>
      <xdr:rowOff>170618</xdr:rowOff>
    </xdr:to>
    <xdr:sp macro="" textlink="">
      <xdr:nvSpPr>
        <xdr:cNvPr id="139" name="楕円 138">
          <a:extLst>
            <a:ext uri="{FF2B5EF4-FFF2-40B4-BE49-F238E27FC236}">
              <a16:creationId xmlns:a16="http://schemas.microsoft.com/office/drawing/2014/main" xmlns="" id="{00000000-0008-0000-0500-00008B000000}"/>
            </a:ext>
          </a:extLst>
        </xdr:cNvPr>
        <xdr:cNvSpPr/>
      </xdr:nvSpPr>
      <xdr:spPr bwMode="auto">
        <a:xfrm>
          <a:off x="2857500" y="71937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155395</xdr:rowOff>
    </xdr:from>
    <xdr:ext cx="762000" cy="259045"/>
    <xdr:sp macro="" textlink="">
      <xdr:nvSpPr>
        <xdr:cNvPr id="140" name="テキスト ボックス 139">
          <a:extLst>
            <a:ext uri="{FF2B5EF4-FFF2-40B4-BE49-F238E27FC236}">
              <a16:creationId xmlns:a16="http://schemas.microsoft.com/office/drawing/2014/main" xmlns="" id="{00000000-0008-0000-0500-00008C000000}"/>
            </a:ext>
          </a:extLst>
        </xdr:cNvPr>
        <xdr:cNvSpPr txBox="1"/>
      </xdr:nvSpPr>
      <xdr:spPr>
        <a:xfrm>
          <a:off x="2527300" y="7280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xmlns=""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xmlns=""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156954</xdr:rowOff>
    </xdr:from>
    <xdr:to>
      <xdr:col>24</xdr:col>
      <xdr:colOff>62865</xdr:colOff>
      <xdr:row>39</xdr:row>
      <xdr:rowOff>33281</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flipV="1">
          <a:off x="4633595" y="5129004"/>
          <a:ext cx="1270" cy="1590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37108</xdr:rowOff>
    </xdr:from>
    <xdr:ext cx="534377" cy="259045"/>
    <xdr:sp macro="" textlink="">
      <xdr:nvSpPr>
        <xdr:cNvPr id="59" name="人件費最小値テキスト">
          <a:extLst>
            <a:ext uri="{FF2B5EF4-FFF2-40B4-BE49-F238E27FC236}">
              <a16:creationId xmlns:a16="http://schemas.microsoft.com/office/drawing/2014/main" xmlns="" id="{00000000-0008-0000-0600-00003B000000}"/>
            </a:ext>
          </a:extLst>
        </xdr:cNvPr>
        <xdr:cNvSpPr txBox="1"/>
      </xdr:nvSpPr>
      <xdr:spPr>
        <a:xfrm>
          <a:off x="4686300" y="6723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33281</xdr:rowOff>
    </xdr:from>
    <xdr:to>
      <xdr:col>24</xdr:col>
      <xdr:colOff>152400</xdr:colOff>
      <xdr:row>39</xdr:row>
      <xdr:rowOff>33281</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6719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103631</xdr:rowOff>
    </xdr:from>
    <xdr:ext cx="599010" cy="259045"/>
    <xdr:sp macro="" textlink="">
      <xdr:nvSpPr>
        <xdr:cNvPr id="61" name="人件費最大値テキスト">
          <a:extLst>
            <a:ext uri="{FF2B5EF4-FFF2-40B4-BE49-F238E27FC236}">
              <a16:creationId xmlns:a16="http://schemas.microsoft.com/office/drawing/2014/main" xmlns="" id="{00000000-0008-0000-0600-00003D000000}"/>
            </a:ext>
          </a:extLst>
        </xdr:cNvPr>
        <xdr:cNvSpPr txBox="1"/>
      </xdr:nvSpPr>
      <xdr:spPr>
        <a:xfrm>
          <a:off x="4686300" y="4904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156954</xdr:rowOff>
    </xdr:from>
    <xdr:to>
      <xdr:col>24</xdr:col>
      <xdr:colOff>152400</xdr:colOff>
      <xdr:row>29</xdr:row>
      <xdr:rowOff>156954</xdr:rowOff>
    </xdr:to>
    <xdr:cxnSp macro="">
      <xdr:nvCxnSpPr>
        <xdr:cNvPr id="62" name="直線コネクタ 61">
          <a:extLst>
            <a:ext uri="{FF2B5EF4-FFF2-40B4-BE49-F238E27FC236}">
              <a16:creationId xmlns:a16="http://schemas.microsoft.com/office/drawing/2014/main" xmlns="" id="{00000000-0008-0000-0600-00003E000000}"/>
            </a:ext>
          </a:extLst>
        </xdr:cNvPr>
        <xdr:cNvCxnSpPr/>
      </xdr:nvCxnSpPr>
      <xdr:spPr>
        <a:xfrm>
          <a:off x="4546600" y="5129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44809</xdr:rowOff>
    </xdr:from>
    <xdr:to>
      <xdr:col>24</xdr:col>
      <xdr:colOff>63500</xdr:colOff>
      <xdr:row>36</xdr:row>
      <xdr:rowOff>89974</xdr:rowOff>
    </xdr:to>
    <xdr:cxnSp macro="">
      <xdr:nvCxnSpPr>
        <xdr:cNvPr id="63" name="直線コネクタ 62">
          <a:extLst>
            <a:ext uri="{FF2B5EF4-FFF2-40B4-BE49-F238E27FC236}">
              <a16:creationId xmlns:a16="http://schemas.microsoft.com/office/drawing/2014/main" xmlns="" id="{00000000-0008-0000-0600-00003F000000}"/>
            </a:ext>
          </a:extLst>
        </xdr:cNvPr>
        <xdr:cNvCxnSpPr/>
      </xdr:nvCxnSpPr>
      <xdr:spPr>
        <a:xfrm flipV="1">
          <a:off x="3797300" y="6217009"/>
          <a:ext cx="838200" cy="45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132013</xdr:rowOff>
    </xdr:from>
    <xdr:ext cx="599010" cy="259045"/>
    <xdr:sp macro="" textlink="">
      <xdr:nvSpPr>
        <xdr:cNvPr id="64" name="人件費平均値テキスト">
          <a:extLst>
            <a:ext uri="{FF2B5EF4-FFF2-40B4-BE49-F238E27FC236}">
              <a16:creationId xmlns:a16="http://schemas.microsoft.com/office/drawing/2014/main" xmlns="" id="{00000000-0008-0000-0600-000040000000}"/>
            </a:ext>
          </a:extLst>
        </xdr:cNvPr>
        <xdr:cNvSpPr txBox="1"/>
      </xdr:nvSpPr>
      <xdr:spPr>
        <a:xfrm>
          <a:off x="4686300" y="59613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109136</xdr:rowOff>
    </xdr:from>
    <xdr:to>
      <xdr:col>24</xdr:col>
      <xdr:colOff>114300</xdr:colOff>
      <xdr:row>36</xdr:row>
      <xdr:rowOff>39286</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4584700" y="6109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76639</xdr:rowOff>
    </xdr:from>
    <xdr:to>
      <xdr:col>19</xdr:col>
      <xdr:colOff>177800</xdr:colOff>
      <xdr:row>36</xdr:row>
      <xdr:rowOff>89974</xdr:rowOff>
    </xdr:to>
    <xdr:cxnSp macro="">
      <xdr:nvCxnSpPr>
        <xdr:cNvPr id="66" name="直線コネクタ 65">
          <a:extLst>
            <a:ext uri="{FF2B5EF4-FFF2-40B4-BE49-F238E27FC236}">
              <a16:creationId xmlns:a16="http://schemas.microsoft.com/office/drawing/2014/main" xmlns="" id="{00000000-0008-0000-0600-000042000000}"/>
            </a:ext>
          </a:extLst>
        </xdr:cNvPr>
        <xdr:cNvCxnSpPr/>
      </xdr:nvCxnSpPr>
      <xdr:spPr>
        <a:xfrm>
          <a:off x="2908300" y="6248839"/>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125628</xdr:rowOff>
    </xdr:from>
    <xdr:to>
      <xdr:col>20</xdr:col>
      <xdr:colOff>38100</xdr:colOff>
      <xdr:row>36</xdr:row>
      <xdr:rowOff>55778</xdr:rowOff>
    </xdr:to>
    <xdr:sp macro="" textlink="">
      <xdr:nvSpPr>
        <xdr:cNvPr id="67" name="フローチャート: 判断 66">
          <a:extLst>
            <a:ext uri="{FF2B5EF4-FFF2-40B4-BE49-F238E27FC236}">
              <a16:creationId xmlns:a16="http://schemas.microsoft.com/office/drawing/2014/main" xmlns="" id="{00000000-0008-0000-0600-000043000000}"/>
            </a:ext>
          </a:extLst>
        </xdr:cNvPr>
        <xdr:cNvSpPr/>
      </xdr:nvSpPr>
      <xdr:spPr>
        <a:xfrm>
          <a:off x="37465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72305</xdr:rowOff>
    </xdr:from>
    <xdr:ext cx="599010" cy="259045"/>
    <xdr:sp macro="" textlink="">
      <xdr:nvSpPr>
        <xdr:cNvPr id="68" name="テキスト ボックス 67">
          <a:extLst>
            <a:ext uri="{FF2B5EF4-FFF2-40B4-BE49-F238E27FC236}">
              <a16:creationId xmlns:a16="http://schemas.microsoft.com/office/drawing/2014/main" xmlns="" id="{00000000-0008-0000-0600-000044000000}"/>
            </a:ext>
          </a:extLst>
        </xdr:cNvPr>
        <xdr:cNvSpPr txBox="1"/>
      </xdr:nvSpPr>
      <xdr:spPr>
        <a:xfrm>
          <a:off x="3497795" y="5901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76639</xdr:rowOff>
    </xdr:from>
    <xdr:to>
      <xdr:col>15</xdr:col>
      <xdr:colOff>50800</xdr:colOff>
      <xdr:row>36</xdr:row>
      <xdr:rowOff>163856</xdr:rowOff>
    </xdr:to>
    <xdr:cxnSp macro="">
      <xdr:nvCxnSpPr>
        <xdr:cNvPr id="69" name="直線コネクタ 68">
          <a:extLst>
            <a:ext uri="{FF2B5EF4-FFF2-40B4-BE49-F238E27FC236}">
              <a16:creationId xmlns:a16="http://schemas.microsoft.com/office/drawing/2014/main" xmlns="" id="{00000000-0008-0000-0600-000045000000}"/>
            </a:ext>
          </a:extLst>
        </xdr:cNvPr>
        <xdr:cNvCxnSpPr/>
      </xdr:nvCxnSpPr>
      <xdr:spPr>
        <a:xfrm flipV="1">
          <a:off x="2019300" y="6248839"/>
          <a:ext cx="889000" cy="87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144461</xdr:rowOff>
    </xdr:from>
    <xdr:to>
      <xdr:col>15</xdr:col>
      <xdr:colOff>101600</xdr:colOff>
      <xdr:row>36</xdr:row>
      <xdr:rowOff>74611</xdr:rowOff>
    </xdr:to>
    <xdr:sp macro="" textlink="">
      <xdr:nvSpPr>
        <xdr:cNvPr id="70" name="フローチャート: 判断 69">
          <a:extLst>
            <a:ext uri="{FF2B5EF4-FFF2-40B4-BE49-F238E27FC236}">
              <a16:creationId xmlns:a16="http://schemas.microsoft.com/office/drawing/2014/main" xmlns="" id="{00000000-0008-0000-0600-000046000000}"/>
            </a:ext>
          </a:extLst>
        </xdr:cNvPr>
        <xdr:cNvSpPr/>
      </xdr:nvSpPr>
      <xdr:spPr>
        <a:xfrm>
          <a:off x="2857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91138</xdr:rowOff>
    </xdr:from>
    <xdr:ext cx="599010" cy="259045"/>
    <xdr:sp macro="" textlink="">
      <xdr:nvSpPr>
        <xdr:cNvPr id="71" name="テキスト ボックス 70">
          <a:extLst>
            <a:ext uri="{FF2B5EF4-FFF2-40B4-BE49-F238E27FC236}">
              <a16:creationId xmlns:a16="http://schemas.microsoft.com/office/drawing/2014/main" xmlns="" id="{00000000-0008-0000-0600-000047000000}"/>
            </a:ext>
          </a:extLst>
        </xdr:cNvPr>
        <xdr:cNvSpPr txBox="1"/>
      </xdr:nvSpPr>
      <xdr:spPr>
        <a:xfrm>
          <a:off x="2608795"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163856</xdr:rowOff>
    </xdr:from>
    <xdr:to>
      <xdr:col>10</xdr:col>
      <xdr:colOff>114300</xdr:colOff>
      <xdr:row>37</xdr:row>
      <xdr:rowOff>700</xdr:rowOff>
    </xdr:to>
    <xdr:cxnSp macro="">
      <xdr:nvCxnSpPr>
        <xdr:cNvPr id="72" name="直線コネクタ 71">
          <a:extLst>
            <a:ext uri="{FF2B5EF4-FFF2-40B4-BE49-F238E27FC236}">
              <a16:creationId xmlns:a16="http://schemas.microsoft.com/office/drawing/2014/main" xmlns="" id="{00000000-0008-0000-0600-000048000000}"/>
            </a:ext>
          </a:extLst>
        </xdr:cNvPr>
        <xdr:cNvCxnSpPr/>
      </xdr:nvCxnSpPr>
      <xdr:spPr>
        <a:xfrm flipV="1">
          <a:off x="1130300" y="6336056"/>
          <a:ext cx="889000" cy="8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68816</xdr:rowOff>
    </xdr:from>
    <xdr:to>
      <xdr:col>10</xdr:col>
      <xdr:colOff>165100</xdr:colOff>
      <xdr:row>37</xdr:row>
      <xdr:rowOff>170416</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968500" y="641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161543</xdr:rowOff>
    </xdr:from>
    <xdr:ext cx="534377"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1752111" y="650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93352</xdr:rowOff>
    </xdr:from>
    <xdr:to>
      <xdr:col>6</xdr:col>
      <xdr:colOff>38100</xdr:colOff>
      <xdr:row>38</xdr:row>
      <xdr:rowOff>23502</xdr:rowOff>
    </xdr:to>
    <xdr:sp macro="" textlink="">
      <xdr:nvSpPr>
        <xdr:cNvPr id="75" name="フローチャート: 判断 74">
          <a:extLst>
            <a:ext uri="{FF2B5EF4-FFF2-40B4-BE49-F238E27FC236}">
              <a16:creationId xmlns:a16="http://schemas.microsoft.com/office/drawing/2014/main" xmlns="" id="{00000000-0008-0000-0600-00004B000000}"/>
            </a:ext>
          </a:extLst>
        </xdr:cNvPr>
        <xdr:cNvSpPr/>
      </xdr:nvSpPr>
      <xdr:spPr>
        <a:xfrm>
          <a:off x="1079500" y="643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14629</xdr:rowOff>
    </xdr:from>
    <xdr:ext cx="534377"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863111" y="6529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165459</xdr:rowOff>
    </xdr:from>
    <xdr:to>
      <xdr:col>24</xdr:col>
      <xdr:colOff>114300</xdr:colOff>
      <xdr:row>36</xdr:row>
      <xdr:rowOff>95609</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4584700" y="616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143886</xdr:rowOff>
    </xdr:from>
    <xdr:ext cx="599010" cy="259045"/>
    <xdr:sp macro="" textlink="">
      <xdr:nvSpPr>
        <xdr:cNvPr id="83" name="人件費該当値テキスト">
          <a:extLst>
            <a:ext uri="{FF2B5EF4-FFF2-40B4-BE49-F238E27FC236}">
              <a16:creationId xmlns:a16="http://schemas.microsoft.com/office/drawing/2014/main" xmlns="" id="{00000000-0008-0000-0600-000053000000}"/>
            </a:ext>
          </a:extLst>
        </xdr:cNvPr>
        <xdr:cNvSpPr txBox="1"/>
      </xdr:nvSpPr>
      <xdr:spPr>
        <a:xfrm>
          <a:off x="4686300" y="6144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39174</xdr:rowOff>
    </xdr:from>
    <xdr:to>
      <xdr:col>20</xdr:col>
      <xdr:colOff>38100</xdr:colOff>
      <xdr:row>36</xdr:row>
      <xdr:rowOff>140774</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3746500" y="6211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131901</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3497795" y="630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25839</xdr:rowOff>
    </xdr:from>
    <xdr:to>
      <xdr:col>15</xdr:col>
      <xdr:colOff>101600</xdr:colOff>
      <xdr:row>36</xdr:row>
      <xdr:rowOff>127439</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2857500" y="619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118566</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2608795" y="6290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113056</xdr:rowOff>
    </xdr:from>
    <xdr:to>
      <xdr:col>10</xdr:col>
      <xdr:colOff>165100</xdr:colOff>
      <xdr:row>37</xdr:row>
      <xdr:rowOff>43206</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968500" y="6285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59733</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1719795" y="6060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121350</xdr:rowOff>
    </xdr:from>
    <xdr:to>
      <xdr:col>6</xdr:col>
      <xdr:colOff>38100</xdr:colOff>
      <xdr:row>37</xdr:row>
      <xdr:rowOff>51500</xdr:rowOff>
    </xdr:to>
    <xdr:sp macro="" textlink="">
      <xdr:nvSpPr>
        <xdr:cNvPr id="90" name="楕円 89">
          <a:extLst>
            <a:ext uri="{FF2B5EF4-FFF2-40B4-BE49-F238E27FC236}">
              <a16:creationId xmlns:a16="http://schemas.microsoft.com/office/drawing/2014/main" xmlns="" id="{00000000-0008-0000-0600-00005A000000}"/>
            </a:ext>
          </a:extLst>
        </xdr:cNvPr>
        <xdr:cNvSpPr/>
      </xdr:nvSpPr>
      <xdr:spPr>
        <a:xfrm>
          <a:off x="1079500" y="629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68027</xdr:rowOff>
    </xdr:from>
    <xdr:ext cx="599010" cy="259045"/>
    <xdr:sp macro="" textlink="">
      <xdr:nvSpPr>
        <xdr:cNvPr id="91" name="テキスト ボックス 90">
          <a:extLst>
            <a:ext uri="{FF2B5EF4-FFF2-40B4-BE49-F238E27FC236}">
              <a16:creationId xmlns:a16="http://schemas.microsoft.com/office/drawing/2014/main" xmlns="" id="{00000000-0008-0000-0600-00005B000000}"/>
            </a:ext>
          </a:extLst>
        </xdr:cNvPr>
        <xdr:cNvSpPr txBox="1"/>
      </xdr:nvSpPr>
      <xdr:spPr>
        <a:xfrm>
          <a:off x="830795" y="6068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a:extLst>
            <a:ext uri="{FF2B5EF4-FFF2-40B4-BE49-F238E27FC236}">
              <a16:creationId xmlns:a16="http://schemas.microsoft.com/office/drawing/2014/main" xmlns="" id="{00000000-0008-0000-06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99855</xdr:rowOff>
    </xdr:from>
    <xdr:to>
      <xdr:col>24</xdr:col>
      <xdr:colOff>62865</xdr:colOff>
      <xdr:row>57</xdr:row>
      <xdr:rowOff>46655</xdr:rowOff>
    </xdr:to>
    <xdr:cxnSp macro="">
      <xdr:nvCxnSpPr>
        <xdr:cNvPr id="113" name="直線コネクタ 112">
          <a:extLst>
            <a:ext uri="{FF2B5EF4-FFF2-40B4-BE49-F238E27FC236}">
              <a16:creationId xmlns:a16="http://schemas.microsoft.com/office/drawing/2014/main" xmlns="" id="{00000000-0008-0000-0600-000071000000}"/>
            </a:ext>
          </a:extLst>
        </xdr:cNvPr>
        <xdr:cNvCxnSpPr/>
      </xdr:nvCxnSpPr>
      <xdr:spPr>
        <a:xfrm flipV="1">
          <a:off x="4633595" y="8672355"/>
          <a:ext cx="1270" cy="1146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50482</xdr:rowOff>
    </xdr:from>
    <xdr:ext cx="534377" cy="259045"/>
    <xdr:sp macro="" textlink="">
      <xdr:nvSpPr>
        <xdr:cNvPr id="114" name="物件費最小値テキスト">
          <a:extLst>
            <a:ext uri="{FF2B5EF4-FFF2-40B4-BE49-F238E27FC236}">
              <a16:creationId xmlns:a16="http://schemas.microsoft.com/office/drawing/2014/main" xmlns="" id="{00000000-0008-0000-0600-000072000000}"/>
            </a:ext>
          </a:extLst>
        </xdr:cNvPr>
        <xdr:cNvSpPr txBox="1"/>
      </xdr:nvSpPr>
      <xdr:spPr>
        <a:xfrm>
          <a:off x="4686300" y="9823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46655</xdr:rowOff>
    </xdr:from>
    <xdr:to>
      <xdr:col>24</xdr:col>
      <xdr:colOff>152400</xdr:colOff>
      <xdr:row>57</xdr:row>
      <xdr:rowOff>46655</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a:off x="4546600" y="981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46532</xdr:rowOff>
    </xdr:from>
    <xdr:ext cx="599010" cy="259045"/>
    <xdr:sp macro="" textlink="">
      <xdr:nvSpPr>
        <xdr:cNvPr id="116" name="物件費最大値テキスト">
          <a:extLst>
            <a:ext uri="{FF2B5EF4-FFF2-40B4-BE49-F238E27FC236}">
              <a16:creationId xmlns:a16="http://schemas.microsoft.com/office/drawing/2014/main" xmlns="" id="{00000000-0008-0000-0600-000074000000}"/>
            </a:ext>
          </a:extLst>
        </xdr:cNvPr>
        <xdr:cNvSpPr txBox="1"/>
      </xdr:nvSpPr>
      <xdr:spPr>
        <a:xfrm>
          <a:off x="4686300" y="8447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99855</xdr:rowOff>
    </xdr:from>
    <xdr:to>
      <xdr:col>24</xdr:col>
      <xdr:colOff>152400</xdr:colOff>
      <xdr:row>50</xdr:row>
      <xdr:rowOff>99855</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8672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17015</xdr:rowOff>
    </xdr:from>
    <xdr:to>
      <xdr:col>24</xdr:col>
      <xdr:colOff>63500</xdr:colOff>
      <xdr:row>56</xdr:row>
      <xdr:rowOff>23228</xdr:rowOff>
    </xdr:to>
    <xdr:cxnSp macro="">
      <xdr:nvCxnSpPr>
        <xdr:cNvPr id="118" name="直線コネクタ 117">
          <a:extLst>
            <a:ext uri="{FF2B5EF4-FFF2-40B4-BE49-F238E27FC236}">
              <a16:creationId xmlns:a16="http://schemas.microsoft.com/office/drawing/2014/main" xmlns="" id="{00000000-0008-0000-0600-000076000000}"/>
            </a:ext>
          </a:extLst>
        </xdr:cNvPr>
        <xdr:cNvCxnSpPr/>
      </xdr:nvCxnSpPr>
      <xdr:spPr>
        <a:xfrm flipV="1">
          <a:off x="3797300" y="9618215"/>
          <a:ext cx="838200" cy="62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66103</xdr:rowOff>
    </xdr:from>
    <xdr:ext cx="599010" cy="259045"/>
    <xdr:sp macro="" textlink="">
      <xdr:nvSpPr>
        <xdr:cNvPr id="119" name="物件費平均値テキスト">
          <a:extLst>
            <a:ext uri="{FF2B5EF4-FFF2-40B4-BE49-F238E27FC236}">
              <a16:creationId xmlns:a16="http://schemas.microsoft.com/office/drawing/2014/main" xmlns="" id="{00000000-0008-0000-0600-000077000000}"/>
            </a:ext>
          </a:extLst>
        </xdr:cNvPr>
        <xdr:cNvSpPr txBox="1"/>
      </xdr:nvSpPr>
      <xdr:spPr>
        <a:xfrm>
          <a:off x="4686300" y="93244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43226</xdr:rowOff>
    </xdr:from>
    <xdr:to>
      <xdr:col>24</xdr:col>
      <xdr:colOff>114300</xdr:colOff>
      <xdr:row>55</xdr:row>
      <xdr:rowOff>144826</xdr:rowOff>
    </xdr:to>
    <xdr:sp macro="" textlink="">
      <xdr:nvSpPr>
        <xdr:cNvPr id="120" name="フローチャート: 判断 119">
          <a:extLst>
            <a:ext uri="{FF2B5EF4-FFF2-40B4-BE49-F238E27FC236}">
              <a16:creationId xmlns:a16="http://schemas.microsoft.com/office/drawing/2014/main" xmlns="" id="{00000000-0008-0000-0600-000078000000}"/>
            </a:ext>
          </a:extLst>
        </xdr:cNvPr>
        <xdr:cNvSpPr/>
      </xdr:nvSpPr>
      <xdr:spPr>
        <a:xfrm>
          <a:off x="4584700" y="94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12466</xdr:rowOff>
    </xdr:from>
    <xdr:to>
      <xdr:col>19</xdr:col>
      <xdr:colOff>177800</xdr:colOff>
      <xdr:row>56</xdr:row>
      <xdr:rowOff>23228</xdr:rowOff>
    </xdr:to>
    <xdr:cxnSp macro="">
      <xdr:nvCxnSpPr>
        <xdr:cNvPr id="121" name="直線コネクタ 120">
          <a:extLst>
            <a:ext uri="{FF2B5EF4-FFF2-40B4-BE49-F238E27FC236}">
              <a16:creationId xmlns:a16="http://schemas.microsoft.com/office/drawing/2014/main" xmlns="" id="{00000000-0008-0000-0600-000079000000}"/>
            </a:ext>
          </a:extLst>
        </xdr:cNvPr>
        <xdr:cNvCxnSpPr/>
      </xdr:nvCxnSpPr>
      <xdr:spPr>
        <a:xfrm>
          <a:off x="2908300" y="9613666"/>
          <a:ext cx="889000" cy="10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68514</xdr:rowOff>
    </xdr:from>
    <xdr:to>
      <xdr:col>20</xdr:col>
      <xdr:colOff>38100</xdr:colOff>
      <xdr:row>55</xdr:row>
      <xdr:rowOff>170114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37465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15191</xdr:rowOff>
    </xdr:from>
    <xdr:ext cx="599010" cy="259045"/>
    <xdr:sp macro="" textlink="">
      <xdr:nvSpPr>
        <xdr:cNvPr id="123" name="テキスト ボックス 122">
          <a:extLst>
            <a:ext uri="{FF2B5EF4-FFF2-40B4-BE49-F238E27FC236}">
              <a16:creationId xmlns:a16="http://schemas.microsoft.com/office/drawing/2014/main" xmlns="" id="{00000000-0008-0000-0600-00007B000000}"/>
            </a:ext>
          </a:extLst>
        </xdr:cNvPr>
        <xdr:cNvSpPr txBox="1"/>
      </xdr:nvSpPr>
      <xdr:spPr>
        <a:xfrm>
          <a:off x="3497795" y="9273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12466</xdr:rowOff>
    </xdr:from>
    <xdr:to>
      <xdr:col>15</xdr:col>
      <xdr:colOff>50800</xdr:colOff>
      <xdr:row>56</xdr:row>
      <xdr:rowOff>50697</xdr:rowOff>
    </xdr:to>
    <xdr:cxnSp macro="">
      <xdr:nvCxnSpPr>
        <xdr:cNvPr id="124" name="直線コネクタ 123">
          <a:extLst>
            <a:ext uri="{FF2B5EF4-FFF2-40B4-BE49-F238E27FC236}">
              <a16:creationId xmlns:a16="http://schemas.microsoft.com/office/drawing/2014/main" xmlns="" id="{00000000-0008-0000-0600-00007C000000}"/>
            </a:ext>
          </a:extLst>
        </xdr:cNvPr>
        <xdr:cNvCxnSpPr/>
      </xdr:nvCxnSpPr>
      <xdr:spPr>
        <a:xfrm flipV="1">
          <a:off x="2019300" y="9613666"/>
          <a:ext cx="889000" cy="38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117571</xdr:rowOff>
    </xdr:from>
    <xdr:to>
      <xdr:col>15</xdr:col>
      <xdr:colOff>101600</xdr:colOff>
      <xdr:row>56</xdr:row>
      <xdr:rowOff>47721</xdr:rowOff>
    </xdr:to>
    <xdr:sp macro="" textlink="">
      <xdr:nvSpPr>
        <xdr:cNvPr id="125" name="フローチャート: 判断 124">
          <a:extLst>
            <a:ext uri="{FF2B5EF4-FFF2-40B4-BE49-F238E27FC236}">
              <a16:creationId xmlns:a16="http://schemas.microsoft.com/office/drawing/2014/main" xmlns="" id="{00000000-0008-0000-0600-00007D000000}"/>
            </a:ext>
          </a:extLst>
        </xdr:cNvPr>
        <xdr:cNvSpPr/>
      </xdr:nvSpPr>
      <xdr:spPr>
        <a:xfrm>
          <a:off x="2857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64248</xdr:rowOff>
    </xdr:from>
    <xdr:ext cx="599010" cy="259045"/>
    <xdr:sp macro="" textlink="">
      <xdr:nvSpPr>
        <xdr:cNvPr id="126" name="テキスト ボックス 125">
          <a:extLst>
            <a:ext uri="{FF2B5EF4-FFF2-40B4-BE49-F238E27FC236}">
              <a16:creationId xmlns:a16="http://schemas.microsoft.com/office/drawing/2014/main" xmlns="" id="{00000000-0008-0000-0600-00007E000000}"/>
            </a:ext>
          </a:extLst>
        </xdr:cNvPr>
        <xdr:cNvSpPr txBox="1"/>
      </xdr:nvSpPr>
      <xdr:spPr>
        <a:xfrm>
          <a:off x="2608795" y="9322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36734</xdr:rowOff>
    </xdr:from>
    <xdr:to>
      <xdr:col>10</xdr:col>
      <xdr:colOff>114300</xdr:colOff>
      <xdr:row>56</xdr:row>
      <xdr:rowOff>50697</xdr:rowOff>
    </xdr:to>
    <xdr:cxnSp macro="">
      <xdr:nvCxnSpPr>
        <xdr:cNvPr id="127" name="直線コネクタ 126">
          <a:extLst>
            <a:ext uri="{FF2B5EF4-FFF2-40B4-BE49-F238E27FC236}">
              <a16:creationId xmlns:a16="http://schemas.microsoft.com/office/drawing/2014/main" xmlns="" id="{00000000-0008-0000-0600-00007F000000}"/>
            </a:ext>
          </a:extLst>
        </xdr:cNvPr>
        <xdr:cNvCxnSpPr/>
      </xdr:nvCxnSpPr>
      <xdr:spPr>
        <a:xfrm>
          <a:off x="1130300" y="9637934"/>
          <a:ext cx="889000" cy="1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87570</xdr:rowOff>
    </xdr:from>
    <xdr:to>
      <xdr:col>10</xdr:col>
      <xdr:colOff>165100</xdr:colOff>
      <xdr:row>57</xdr:row>
      <xdr:rowOff>17720</xdr:rowOff>
    </xdr:to>
    <xdr:sp macro="" textlink="">
      <xdr:nvSpPr>
        <xdr:cNvPr id="128" name="フローチャート: 判断 127">
          <a:extLst>
            <a:ext uri="{FF2B5EF4-FFF2-40B4-BE49-F238E27FC236}">
              <a16:creationId xmlns:a16="http://schemas.microsoft.com/office/drawing/2014/main" xmlns="" id="{00000000-0008-0000-0600-000080000000}"/>
            </a:ext>
          </a:extLst>
        </xdr:cNvPr>
        <xdr:cNvSpPr/>
      </xdr:nvSpPr>
      <xdr:spPr>
        <a:xfrm>
          <a:off x="1968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8847</xdr:rowOff>
    </xdr:from>
    <xdr:ext cx="534377" cy="259045"/>
    <xdr:sp macro="" textlink="">
      <xdr:nvSpPr>
        <xdr:cNvPr id="129" name="テキスト ボックス 128">
          <a:extLst>
            <a:ext uri="{FF2B5EF4-FFF2-40B4-BE49-F238E27FC236}">
              <a16:creationId xmlns:a16="http://schemas.microsoft.com/office/drawing/2014/main" xmlns="" id="{00000000-0008-0000-0600-000081000000}"/>
            </a:ext>
          </a:extLst>
        </xdr:cNvPr>
        <xdr:cNvSpPr txBox="1"/>
      </xdr:nvSpPr>
      <xdr:spPr>
        <a:xfrm>
          <a:off x="1752111" y="9781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106759</xdr:rowOff>
    </xdr:from>
    <xdr:to>
      <xdr:col>6</xdr:col>
      <xdr:colOff>38100</xdr:colOff>
      <xdr:row>57</xdr:row>
      <xdr:rowOff>36909</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079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28036</xdr:rowOff>
    </xdr:from>
    <xdr:ext cx="534377"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863111" y="980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6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137665</xdr:rowOff>
    </xdr:from>
    <xdr:to>
      <xdr:col>24</xdr:col>
      <xdr:colOff>114300</xdr:colOff>
      <xdr:row>56</xdr:row>
      <xdr:rowOff>67815</xdr:rowOff>
    </xdr:to>
    <xdr:sp macro="" textlink="">
      <xdr:nvSpPr>
        <xdr:cNvPr id="137" name="楕円 136">
          <a:extLst>
            <a:ext uri="{FF2B5EF4-FFF2-40B4-BE49-F238E27FC236}">
              <a16:creationId xmlns:a16="http://schemas.microsoft.com/office/drawing/2014/main" xmlns="" id="{00000000-0008-0000-0600-000089000000}"/>
            </a:ext>
          </a:extLst>
        </xdr:cNvPr>
        <xdr:cNvSpPr/>
      </xdr:nvSpPr>
      <xdr:spPr>
        <a:xfrm>
          <a:off x="4584700" y="956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116092</xdr:rowOff>
    </xdr:from>
    <xdr:ext cx="599010" cy="259045"/>
    <xdr:sp macro="" textlink="">
      <xdr:nvSpPr>
        <xdr:cNvPr id="138" name="物件費該当値テキスト">
          <a:extLst>
            <a:ext uri="{FF2B5EF4-FFF2-40B4-BE49-F238E27FC236}">
              <a16:creationId xmlns:a16="http://schemas.microsoft.com/office/drawing/2014/main" xmlns="" id="{00000000-0008-0000-0600-00008A000000}"/>
            </a:ext>
          </a:extLst>
        </xdr:cNvPr>
        <xdr:cNvSpPr txBox="1"/>
      </xdr:nvSpPr>
      <xdr:spPr>
        <a:xfrm>
          <a:off x="4686300" y="95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143878</xdr:rowOff>
    </xdr:from>
    <xdr:to>
      <xdr:col>20</xdr:col>
      <xdr:colOff>38100</xdr:colOff>
      <xdr:row>56</xdr:row>
      <xdr:rowOff>74028</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3746500" y="957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65155</xdr:rowOff>
    </xdr:from>
    <xdr:ext cx="599010" cy="259045"/>
    <xdr:sp macro="" textlink="">
      <xdr:nvSpPr>
        <xdr:cNvPr id="140" name="テキスト ボックス 139">
          <a:extLst>
            <a:ext uri="{FF2B5EF4-FFF2-40B4-BE49-F238E27FC236}">
              <a16:creationId xmlns:a16="http://schemas.microsoft.com/office/drawing/2014/main" xmlns="" id="{00000000-0008-0000-0600-00008C000000}"/>
            </a:ext>
          </a:extLst>
        </xdr:cNvPr>
        <xdr:cNvSpPr txBox="1"/>
      </xdr:nvSpPr>
      <xdr:spPr>
        <a:xfrm>
          <a:off x="3497795" y="9666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133116</xdr:rowOff>
    </xdr:from>
    <xdr:to>
      <xdr:col>15</xdr:col>
      <xdr:colOff>101600</xdr:colOff>
      <xdr:row>56</xdr:row>
      <xdr:rowOff>63266</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2857500" y="9562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54393</xdr:rowOff>
    </xdr:from>
    <xdr:ext cx="599010"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2608795" y="965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171347</xdr:rowOff>
    </xdr:from>
    <xdr:to>
      <xdr:col>10</xdr:col>
      <xdr:colOff>165100</xdr:colOff>
      <xdr:row>56</xdr:row>
      <xdr:rowOff>101497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1968500" y="9601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118024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1752111" y="93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157384</xdr:rowOff>
    </xdr:from>
    <xdr:to>
      <xdr:col>6</xdr:col>
      <xdr:colOff>38100</xdr:colOff>
      <xdr:row>56</xdr:row>
      <xdr:rowOff>87534</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079500" y="958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104061</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863111" y="936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6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6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6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6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57" name="直線コネクタ 156">
          <a:extLst>
            <a:ext uri="{FF2B5EF4-FFF2-40B4-BE49-F238E27FC236}">
              <a16:creationId xmlns:a16="http://schemas.microsoft.com/office/drawing/2014/main" xmlns="" id="{00000000-0008-0000-0600-00009D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58" name="テキスト ボックス 157">
          <a:extLst>
            <a:ext uri="{FF2B5EF4-FFF2-40B4-BE49-F238E27FC236}">
              <a16:creationId xmlns:a16="http://schemas.microsoft.com/office/drawing/2014/main" xmlns="" id="{00000000-0008-0000-0600-00009E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19979</xdr:rowOff>
    </xdr:from>
    <xdr:to>
      <xdr:col>24</xdr:col>
      <xdr:colOff>62865</xdr:colOff>
      <xdr:row>79</xdr:row>
      <xdr:rowOff>96855</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21479"/>
          <a:ext cx="1270" cy="16199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100682</xdr:rowOff>
    </xdr:from>
    <xdr:ext cx="313932"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6452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96855</xdr:rowOff>
    </xdr:from>
    <xdr:to>
      <xdr:col>24</xdr:col>
      <xdr:colOff>152400</xdr:colOff>
      <xdr:row>79</xdr:row>
      <xdr:rowOff>96855</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641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138106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7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19979</xdr:rowOff>
    </xdr:from>
    <xdr:to>
      <xdr:col>24</xdr:col>
      <xdr:colOff>152400</xdr:colOff>
      <xdr:row>70</xdr:row>
      <xdr:rowOff>19979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21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104332</xdr:rowOff>
    </xdr:from>
    <xdr:to>
      <xdr:col>24</xdr:col>
      <xdr:colOff>63500</xdr:colOff>
      <xdr:row>77</xdr:row>
      <xdr:rowOff>114782</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a:off x="3797300" y="13305982"/>
          <a:ext cx="838200" cy="10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60501</xdr:rowOff>
    </xdr:from>
    <xdr:ext cx="469744"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262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82074</xdr:rowOff>
    </xdr:from>
    <xdr:to>
      <xdr:col>24</xdr:col>
      <xdr:colOff>114300</xdr:colOff>
      <xdr:row>78</xdr:row>
      <xdr:rowOff>12224</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283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104332</xdr:rowOff>
    </xdr:from>
    <xdr:to>
      <xdr:col>19</xdr:col>
      <xdr:colOff>177800</xdr:colOff>
      <xdr:row>77</xdr:row>
      <xdr:rowOff>170005</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305982"/>
          <a:ext cx="889000" cy="6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86091</xdr:rowOff>
    </xdr:from>
    <xdr:to>
      <xdr:col>20</xdr:col>
      <xdr:colOff>38100</xdr:colOff>
      <xdr:row>78</xdr:row>
      <xdr:rowOff>16241</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287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7368</xdr:rowOff>
    </xdr:from>
    <xdr:ext cx="469744"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62428" y="13380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163441</xdr:rowOff>
    </xdr:from>
    <xdr:to>
      <xdr:col>15</xdr:col>
      <xdr:colOff>50800</xdr:colOff>
      <xdr:row>77</xdr:row>
      <xdr:rowOff>170005</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365091"/>
          <a:ext cx="889000" cy="6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127436</xdr:rowOff>
    </xdr:from>
    <xdr:to>
      <xdr:col>15</xdr:col>
      <xdr:colOff>101600</xdr:colOff>
      <xdr:row>78</xdr:row>
      <xdr:rowOff>57586</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2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48713</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421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161874</xdr:rowOff>
    </xdr:from>
    <xdr:to>
      <xdr:col>10</xdr:col>
      <xdr:colOff>114300</xdr:colOff>
      <xdr:row>77</xdr:row>
      <xdr:rowOff>163441</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a:off x="1130300" y="13363524"/>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22704</xdr:rowOff>
    </xdr:from>
    <xdr:to>
      <xdr:col>10</xdr:col>
      <xdr:colOff>165100</xdr:colOff>
      <xdr:row>78</xdr:row>
      <xdr:rowOff>124304</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95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115431</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488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41188</xdr:rowOff>
    </xdr:from>
    <xdr:to>
      <xdr:col>6</xdr:col>
      <xdr:colOff>38100</xdr:colOff>
      <xdr:row>78</xdr:row>
      <xdr:rowOff>142788</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414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133915</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507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63982</xdr:rowOff>
    </xdr:from>
    <xdr:to>
      <xdr:col>24</xdr:col>
      <xdr:colOff>114300</xdr:colOff>
      <xdr:row>77</xdr:row>
      <xdr:rowOff>165582</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265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86859</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117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53532</xdr:rowOff>
    </xdr:from>
    <xdr:to>
      <xdr:col>20</xdr:col>
      <xdr:colOff>38100</xdr:colOff>
      <xdr:row>77</xdr:row>
      <xdr:rowOff>155132</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25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209</xdr:rowOff>
    </xdr:from>
    <xdr:ext cx="534377"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30111" y="13030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119205</xdr:rowOff>
    </xdr:from>
    <xdr:to>
      <xdr:col>15</xdr:col>
      <xdr:colOff>101600</xdr:colOff>
      <xdr:row>78</xdr:row>
      <xdr:rowOff>49355</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320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65882</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096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112641</xdr:rowOff>
    </xdr:from>
    <xdr:to>
      <xdr:col>10</xdr:col>
      <xdr:colOff>165100</xdr:colOff>
      <xdr:row>78</xdr:row>
      <xdr:rowOff>42791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314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59318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08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111074</xdr:rowOff>
    </xdr:from>
    <xdr:to>
      <xdr:col>6</xdr:col>
      <xdr:colOff>38100</xdr:colOff>
      <xdr:row>78</xdr:row>
      <xdr:rowOff>41224</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312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57751</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087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169990</xdr:rowOff>
    </xdr:from>
    <xdr:to>
      <xdr:col>24</xdr:col>
      <xdr:colOff>62865</xdr:colOff>
      <xdr:row>99</xdr:row>
      <xdr:rowOff>124461</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429040"/>
          <a:ext cx="1270" cy="1668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128288</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710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124461</xdr:rowOff>
    </xdr:from>
    <xdr:to>
      <xdr:col>24</xdr:col>
      <xdr:colOff>152400</xdr:colOff>
      <xdr:row>99</xdr:row>
      <xdr:rowOff>124461</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7098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116667</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20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169990</xdr:rowOff>
    </xdr:from>
    <xdr:to>
      <xdr:col>24</xdr:col>
      <xdr:colOff>152400</xdr:colOff>
      <xdr:row>89</xdr:row>
      <xdr:rowOff>169990</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42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2330</xdr:rowOff>
    </xdr:from>
    <xdr:to>
      <xdr:col>24</xdr:col>
      <xdr:colOff>63500</xdr:colOff>
      <xdr:row>92</xdr:row>
      <xdr:rowOff>41497</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flipV="1">
          <a:off x="3797300" y="15775730"/>
          <a:ext cx="8382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127525</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415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149098</xdr:rowOff>
    </xdr:from>
    <xdr:to>
      <xdr:col>24</xdr:col>
      <xdr:colOff>114300</xdr:colOff>
      <xdr:row>96</xdr:row>
      <xdr:rowOff>79248</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436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41497</xdr:rowOff>
    </xdr:from>
    <xdr:to>
      <xdr:col>19</xdr:col>
      <xdr:colOff>177800</xdr:colOff>
      <xdr:row>92</xdr:row>
      <xdr:rowOff>104248</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5814897"/>
          <a:ext cx="889000" cy="62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164395</xdr:rowOff>
    </xdr:from>
    <xdr:to>
      <xdr:col>20</xdr:col>
      <xdr:colOff>38100</xdr:colOff>
      <xdr:row>96</xdr:row>
      <xdr:rowOff>94545</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452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85672</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544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104248</xdr:rowOff>
    </xdr:from>
    <xdr:to>
      <xdr:col>15</xdr:col>
      <xdr:colOff>50800</xdr:colOff>
      <xdr:row>93</xdr:row>
      <xdr:rowOff>7893</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flipV="1">
          <a:off x="2019300" y="15877648"/>
          <a:ext cx="889000" cy="75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117647</xdr:rowOff>
    </xdr:from>
    <xdr:to>
      <xdr:col>15</xdr:col>
      <xdr:colOff>101600</xdr:colOff>
      <xdr:row>97</xdr:row>
      <xdr:rowOff>47797</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57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38924</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66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7893</xdr:rowOff>
    </xdr:from>
    <xdr:to>
      <xdr:col>10</xdr:col>
      <xdr:colOff>114300</xdr:colOff>
      <xdr:row>94</xdr:row>
      <xdr:rowOff>24637</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5952743"/>
          <a:ext cx="889000" cy="188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116503</xdr:rowOff>
    </xdr:from>
    <xdr:to>
      <xdr:col>10</xdr:col>
      <xdr:colOff>165100</xdr:colOff>
      <xdr:row>97</xdr:row>
      <xdr:rowOff>46653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575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37780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668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53391</xdr:rowOff>
    </xdr:from>
    <xdr:to>
      <xdr:col>6</xdr:col>
      <xdr:colOff>38100</xdr:colOff>
      <xdr:row>97</xdr:row>
      <xdr:rowOff>154991</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684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146118</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776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122980</xdr:rowOff>
    </xdr:from>
    <xdr:to>
      <xdr:col>24</xdr:col>
      <xdr:colOff>114300</xdr:colOff>
      <xdr:row>92</xdr:row>
      <xdr:rowOff>53130</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572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145857</xdr:rowOff>
    </xdr:from>
    <xdr:ext cx="599010"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5576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91</xdr:row>
      <xdr:rowOff>162147</xdr:rowOff>
    </xdr:from>
    <xdr:to>
      <xdr:col>20</xdr:col>
      <xdr:colOff>38100</xdr:colOff>
      <xdr:row>92</xdr:row>
      <xdr:rowOff>92297</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5764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90</xdr:row>
      <xdr:rowOff>108824</xdr:rowOff>
    </xdr:from>
    <xdr:ext cx="599010"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497795" y="15539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53448</xdr:rowOff>
    </xdr:from>
    <xdr:to>
      <xdr:col>15</xdr:col>
      <xdr:colOff>101600</xdr:colOff>
      <xdr:row>92</xdr:row>
      <xdr:rowOff>155048</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5826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125</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5602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128543</xdr:rowOff>
    </xdr:from>
    <xdr:to>
      <xdr:col>10</xdr:col>
      <xdr:colOff>165100</xdr:colOff>
      <xdr:row>93</xdr:row>
      <xdr:rowOff>58693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5901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75220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5677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145287</xdr:rowOff>
    </xdr:from>
    <xdr:to>
      <xdr:col>6</xdr:col>
      <xdr:colOff>38100</xdr:colOff>
      <xdr:row>94</xdr:row>
      <xdr:rowOff>75437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09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91964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586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xmlns="" id="{00000000-0008-0000-06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5" name="テキスト ボックス 284">
          <a:extLst>
            <a:ext uri="{FF2B5EF4-FFF2-40B4-BE49-F238E27FC236}">
              <a16:creationId xmlns:a16="http://schemas.microsoft.com/office/drawing/2014/main" xmlns="" id="{00000000-0008-0000-06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xmlns=""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7" name="テキスト ボックス 286">
          <a:extLst>
            <a:ext uri="{FF2B5EF4-FFF2-40B4-BE49-F238E27FC236}">
              <a16:creationId xmlns:a16="http://schemas.microsoft.com/office/drawing/2014/main" xmlns="" id="{00000000-0008-0000-06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補助費等グラフ枠">
          <a:extLst>
            <a:ext uri="{FF2B5EF4-FFF2-40B4-BE49-F238E27FC236}">
              <a16:creationId xmlns:a16="http://schemas.microsoft.com/office/drawing/2014/main" xmlns=""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45873</xdr:rowOff>
    </xdr:from>
    <xdr:to>
      <xdr:col>54</xdr:col>
      <xdr:colOff>189865</xdr:colOff>
      <xdr:row>38</xdr:row>
      <xdr:rowOff>158739</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flipV="1">
          <a:off x="10475595" y="5189373"/>
          <a:ext cx="1270" cy="1484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162566</xdr:rowOff>
    </xdr:from>
    <xdr:ext cx="534377" cy="259045"/>
    <xdr:sp macro="" textlink="">
      <xdr:nvSpPr>
        <xdr:cNvPr id="290" name="補助費等最小値テキスト">
          <a:extLst>
            <a:ext uri="{FF2B5EF4-FFF2-40B4-BE49-F238E27FC236}">
              <a16:creationId xmlns:a16="http://schemas.microsoft.com/office/drawing/2014/main" xmlns="" id="{00000000-0008-0000-0600-000022010000}"/>
            </a:ext>
          </a:extLst>
        </xdr:cNvPr>
        <xdr:cNvSpPr txBox="1"/>
      </xdr:nvSpPr>
      <xdr:spPr>
        <a:xfrm>
          <a:off x="10528300" y="667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158739</xdr:rowOff>
    </xdr:from>
    <xdr:to>
      <xdr:col>55</xdr:col>
      <xdr:colOff>88900</xdr:colOff>
      <xdr:row>38</xdr:row>
      <xdr:rowOff>158739</xdr:rowOff>
    </xdr:to>
    <xdr:cxnSp macro="">
      <xdr:nvCxnSpPr>
        <xdr:cNvPr id="291" name="直線コネクタ 290">
          <a:extLst>
            <a:ext uri="{FF2B5EF4-FFF2-40B4-BE49-F238E27FC236}">
              <a16:creationId xmlns:a16="http://schemas.microsoft.com/office/drawing/2014/main" xmlns="" id="{00000000-0008-0000-0600-000023010000}"/>
            </a:ext>
          </a:extLst>
        </xdr:cNvPr>
        <xdr:cNvCxnSpPr/>
      </xdr:nvCxnSpPr>
      <xdr:spPr>
        <a:xfrm>
          <a:off x="10388600" y="6673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164000</xdr:rowOff>
    </xdr:from>
    <xdr:ext cx="599010" cy="259045"/>
    <xdr:sp macro="" textlink="">
      <xdr:nvSpPr>
        <xdr:cNvPr id="292" name="補助費等最大値テキスト">
          <a:extLst>
            <a:ext uri="{FF2B5EF4-FFF2-40B4-BE49-F238E27FC236}">
              <a16:creationId xmlns:a16="http://schemas.microsoft.com/office/drawing/2014/main" xmlns="" id="{00000000-0008-0000-0600-000024010000}"/>
            </a:ext>
          </a:extLst>
        </xdr:cNvPr>
        <xdr:cNvSpPr txBox="1"/>
      </xdr:nvSpPr>
      <xdr:spPr>
        <a:xfrm>
          <a:off x="10528300" y="4964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488,731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45873</xdr:rowOff>
    </xdr:from>
    <xdr:to>
      <xdr:col>55</xdr:col>
      <xdr:colOff>88900</xdr:colOff>
      <xdr:row>30</xdr:row>
      <xdr:rowOff>45873</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a:off x="10388600" y="5189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92076</xdr:rowOff>
    </xdr:from>
    <xdr:to>
      <xdr:col>55</xdr:col>
      <xdr:colOff>0</xdr:colOff>
      <xdr:row>38</xdr:row>
      <xdr:rowOff>95992</xdr:rowOff>
    </xdr:to>
    <xdr:cxnSp macro="">
      <xdr:nvCxnSpPr>
        <xdr:cNvPr id="294" name="直線コネクタ 293">
          <a:extLst>
            <a:ext uri="{FF2B5EF4-FFF2-40B4-BE49-F238E27FC236}">
              <a16:creationId xmlns:a16="http://schemas.microsoft.com/office/drawing/2014/main" xmlns="" id="{00000000-0008-0000-0600-000026010000}"/>
            </a:ext>
          </a:extLst>
        </xdr:cNvPr>
        <xdr:cNvCxnSpPr/>
      </xdr:nvCxnSpPr>
      <xdr:spPr>
        <a:xfrm flipV="1">
          <a:off x="9639300" y="6607176"/>
          <a:ext cx="838200" cy="3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34190</xdr:rowOff>
    </xdr:from>
    <xdr:ext cx="599010" cy="259045"/>
    <xdr:sp macro="" textlink="">
      <xdr:nvSpPr>
        <xdr:cNvPr id="295" name="補助費等平均値テキスト">
          <a:extLst>
            <a:ext uri="{FF2B5EF4-FFF2-40B4-BE49-F238E27FC236}">
              <a16:creationId xmlns:a16="http://schemas.microsoft.com/office/drawing/2014/main" xmlns="" id="{00000000-0008-0000-0600-000027010000}"/>
            </a:ext>
          </a:extLst>
        </xdr:cNvPr>
        <xdr:cNvSpPr txBox="1"/>
      </xdr:nvSpPr>
      <xdr:spPr>
        <a:xfrm>
          <a:off x="10528300" y="62063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11313</xdr:rowOff>
    </xdr:from>
    <xdr:to>
      <xdr:col>55</xdr:col>
      <xdr:colOff>50800</xdr:colOff>
      <xdr:row>37</xdr:row>
      <xdr:rowOff>112913</xdr:rowOff>
    </xdr:to>
    <xdr:sp macro="" textlink="">
      <xdr:nvSpPr>
        <xdr:cNvPr id="296" name="フローチャート: 判断 295">
          <a:extLst>
            <a:ext uri="{FF2B5EF4-FFF2-40B4-BE49-F238E27FC236}">
              <a16:creationId xmlns:a16="http://schemas.microsoft.com/office/drawing/2014/main" xmlns="" id="{00000000-0008-0000-0600-000028010000}"/>
            </a:ext>
          </a:extLst>
        </xdr:cNvPr>
        <xdr:cNvSpPr/>
      </xdr:nvSpPr>
      <xdr:spPr>
        <a:xfrm>
          <a:off x="10426700" y="635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60059</xdr:rowOff>
    </xdr:from>
    <xdr:to>
      <xdr:col>50</xdr:col>
      <xdr:colOff>114300</xdr:colOff>
      <xdr:row>38</xdr:row>
      <xdr:rowOff>95992</xdr:rowOff>
    </xdr:to>
    <xdr:cxnSp macro="">
      <xdr:nvCxnSpPr>
        <xdr:cNvPr id="297" name="直線コネクタ 296">
          <a:extLst>
            <a:ext uri="{FF2B5EF4-FFF2-40B4-BE49-F238E27FC236}">
              <a16:creationId xmlns:a16="http://schemas.microsoft.com/office/drawing/2014/main" xmlns="" id="{00000000-0008-0000-0600-000029010000}"/>
            </a:ext>
          </a:extLst>
        </xdr:cNvPr>
        <xdr:cNvCxnSpPr/>
      </xdr:nvCxnSpPr>
      <xdr:spPr>
        <a:xfrm>
          <a:off x="8750300" y="6575159"/>
          <a:ext cx="889000" cy="3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31407</xdr:rowOff>
    </xdr:from>
    <xdr:to>
      <xdr:col>50</xdr:col>
      <xdr:colOff>165100</xdr:colOff>
      <xdr:row>37</xdr:row>
      <xdr:rowOff>133007</xdr:rowOff>
    </xdr:to>
    <xdr:sp macro="" textlink="">
      <xdr:nvSpPr>
        <xdr:cNvPr id="298" name="フローチャート: 判断 297">
          <a:extLst>
            <a:ext uri="{FF2B5EF4-FFF2-40B4-BE49-F238E27FC236}">
              <a16:creationId xmlns:a16="http://schemas.microsoft.com/office/drawing/2014/main" xmlns="" id="{00000000-0008-0000-0600-00002A010000}"/>
            </a:ext>
          </a:extLst>
        </xdr:cNvPr>
        <xdr:cNvSpPr/>
      </xdr:nvSpPr>
      <xdr:spPr>
        <a:xfrm>
          <a:off x="9588500" y="637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149534</xdr:rowOff>
    </xdr:from>
    <xdr:ext cx="599010" cy="259045"/>
    <xdr:sp macro="" textlink="">
      <xdr:nvSpPr>
        <xdr:cNvPr id="299" name="テキスト ボックス 298">
          <a:extLst>
            <a:ext uri="{FF2B5EF4-FFF2-40B4-BE49-F238E27FC236}">
              <a16:creationId xmlns:a16="http://schemas.microsoft.com/office/drawing/2014/main" xmlns="" id="{00000000-0008-0000-0600-00002B010000}"/>
            </a:ext>
          </a:extLst>
        </xdr:cNvPr>
        <xdr:cNvSpPr txBox="1"/>
      </xdr:nvSpPr>
      <xdr:spPr>
        <a:xfrm>
          <a:off x="9339795" y="615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60059</xdr:rowOff>
    </xdr:from>
    <xdr:to>
      <xdr:col>45</xdr:col>
      <xdr:colOff>177800</xdr:colOff>
      <xdr:row>38</xdr:row>
      <xdr:rowOff>98539</xdr:rowOff>
    </xdr:to>
    <xdr:cxnSp macro="">
      <xdr:nvCxnSpPr>
        <xdr:cNvPr id="300" name="直線コネクタ 299">
          <a:extLst>
            <a:ext uri="{FF2B5EF4-FFF2-40B4-BE49-F238E27FC236}">
              <a16:creationId xmlns:a16="http://schemas.microsoft.com/office/drawing/2014/main" xmlns="" id="{00000000-0008-0000-0600-00002C010000}"/>
            </a:ext>
          </a:extLst>
        </xdr:cNvPr>
        <xdr:cNvCxnSpPr/>
      </xdr:nvCxnSpPr>
      <xdr:spPr>
        <a:xfrm flipV="1">
          <a:off x="7861300" y="6575159"/>
          <a:ext cx="889000" cy="38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51815</xdr:rowOff>
    </xdr:from>
    <xdr:to>
      <xdr:col>46</xdr:col>
      <xdr:colOff>38100</xdr:colOff>
      <xdr:row>37</xdr:row>
      <xdr:rowOff>153415</xdr:rowOff>
    </xdr:to>
    <xdr:sp macro="" textlink="">
      <xdr:nvSpPr>
        <xdr:cNvPr id="301" name="フローチャート: 判断 300">
          <a:extLst>
            <a:ext uri="{FF2B5EF4-FFF2-40B4-BE49-F238E27FC236}">
              <a16:creationId xmlns:a16="http://schemas.microsoft.com/office/drawing/2014/main" xmlns="" id="{00000000-0008-0000-0600-00002D010000}"/>
            </a:ext>
          </a:extLst>
        </xdr:cNvPr>
        <xdr:cNvSpPr/>
      </xdr:nvSpPr>
      <xdr:spPr>
        <a:xfrm>
          <a:off x="8699500" y="6395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169942</xdr:rowOff>
    </xdr:from>
    <xdr:ext cx="599010" cy="259045"/>
    <xdr:sp macro="" textlink="">
      <xdr:nvSpPr>
        <xdr:cNvPr id="302" name="テキスト ボックス 301">
          <a:extLst>
            <a:ext uri="{FF2B5EF4-FFF2-40B4-BE49-F238E27FC236}">
              <a16:creationId xmlns:a16="http://schemas.microsoft.com/office/drawing/2014/main" xmlns="" id="{00000000-0008-0000-0600-00002E010000}"/>
            </a:ext>
          </a:extLst>
        </xdr:cNvPr>
        <xdr:cNvSpPr txBox="1"/>
      </xdr:nvSpPr>
      <xdr:spPr>
        <a:xfrm>
          <a:off x="8450795" y="6170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57707</xdr:rowOff>
    </xdr:from>
    <xdr:to>
      <xdr:col>41</xdr:col>
      <xdr:colOff>50800</xdr:colOff>
      <xdr:row>38</xdr:row>
      <xdr:rowOff>98539</xdr:rowOff>
    </xdr:to>
    <xdr:cxnSp macro="">
      <xdr:nvCxnSpPr>
        <xdr:cNvPr id="303" name="直線コネクタ 302">
          <a:extLst>
            <a:ext uri="{FF2B5EF4-FFF2-40B4-BE49-F238E27FC236}">
              <a16:creationId xmlns:a16="http://schemas.microsoft.com/office/drawing/2014/main" xmlns="" id="{00000000-0008-0000-0600-00002F010000}"/>
            </a:ext>
          </a:extLst>
        </xdr:cNvPr>
        <xdr:cNvCxnSpPr/>
      </xdr:nvCxnSpPr>
      <xdr:spPr>
        <a:xfrm>
          <a:off x="6972300" y="6572807"/>
          <a:ext cx="889000" cy="4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158786</xdr:rowOff>
    </xdr:from>
    <xdr:to>
      <xdr:col>41</xdr:col>
      <xdr:colOff>101600</xdr:colOff>
      <xdr:row>38</xdr:row>
      <xdr:rowOff>88936</xdr:rowOff>
    </xdr:to>
    <xdr:sp macro="" textlink="">
      <xdr:nvSpPr>
        <xdr:cNvPr id="304" name="フローチャート: 判断 303">
          <a:extLst>
            <a:ext uri="{FF2B5EF4-FFF2-40B4-BE49-F238E27FC236}">
              <a16:creationId xmlns:a16="http://schemas.microsoft.com/office/drawing/2014/main" xmlns="" id="{00000000-0008-0000-0600-000030010000}"/>
            </a:ext>
          </a:extLst>
        </xdr:cNvPr>
        <xdr:cNvSpPr/>
      </xdr:nvSpPr>
      <xdr:spPr>
        <a:xfrm>
          <a:off x="7810500" y="650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105463</xdr:rowOff>
    </xdr:from>
    <xdr:ext cx="534377"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7594111" y="6277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164958</xdr:rowOff>
    </xdr:from>
    <xdr:to>
      <xdr:col>36</xdr:col>
      <xdr:colOff>165100</xdr:colOff>
      <xdr:row>38</xdr:row>
      <xdr:rowOff>95108</xdr:rowOff>
    </xdr:to>
    <xdr:sp macro="" textlink="">
      <xdr:nvSpPr>
        <xdr:cNvPr id="306" name="フローチャート: 判断 305">
          <a:extLst>
            <a:ext uri="{FF2B5EF4-FFF2-40B4-BE49-F238E27FC236}">
              <a16:creationId xmlns:a16="http://schemas.microsoft.com/office/drawing/2014/main" xmlns="" id="{00000000-0008-0000-0600-000032010000}"/>
            </a:ext>
          </a:extLst>
        </xdr:cNvPr>
        <xdr:cNvSpPr/>
      </xdr:nvSpPr>
      <xdr:spPr>
        <a:xfrm>
          <a:off x="6921500" y="6508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111636</xdr:rowOff>
    </xdr:from>
    <xdr:ext cx="534377"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6705111" y="628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xmlns=""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41276</xdr:rowOff>
    </xdr:from>
    <xdr:to>
      <xdr:col>55</xdr:col>
      <xdr:colOff>50800</xdr:colOff>
      <xdr:row>38</xdr:row>
      <xdr:rowOff>142876</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10426700" y="65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127653</xdr:rowOff>
    </xdr:from>
    <xdr:ext cx="534377" cy="259045"/>
    <xdr:sp macro="" textlink="">
      <xdr:nvSpPr>
        <xdr:cNvPr id="314" name="補助費等該当値テキスト">
          <a:extLst>
            <a:ext uri="{FF2B5EF4-FFF2-40B4-BE49-F238E27FC236}">
              <a16:creationId xmlns:a16="http://schemas.microsoft.com/office/drawing/2014/main" xmlns="" id="{00000000-0008-0000-0600-00003A010000}"/>
            </a:ext>
          </a:extLst>
        </xdr:cNvPr>
        <xdr:cNvSpPr txBox="1"/>
      </xdr:nvSpPr>
      <xdr:spPr>
        <a:xfrm>
          <a:off x="10528300" y="647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45192</xdr:rowOff>
    </xdr:from>
    <xdr:to>
      <xdr:col>50</xdr:col>
      <xdr:colOff>165100</xdr:colOff>
      <xdr:row>38</xdr:row>
      <xdr:rowOff>146792</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9588500" y="6560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137919</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9372111" y="66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9259</xdr:rowOff>
    </xdr:from>
    <xdr:to>
      <xdr:col>46</xdr:col>
      <xdr:colOff>38100</xdr:colOff>
      <xdr:row>38</xdr:row>
      <xdr:rowOff>110859</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8699500" y="652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101986</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8483111" y="661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47739</xdr:rowOff>
    </xdr:from>
    <xdr:to>
      <xdr:col>41</xdr:col>
      <xdr:colOff>101600</xdr:colOff>
      <xdr:row>38</xdr:row>
      <xdr:rowOff>149339</xdr:rowOff>
    </xdr:to>
    <xdr:sp macro="" textlink="">
      <xdr:nvSpPr>
        <xdr:cNvPr id="319" name="楕円 318">
          <a:extLst>
            <a:ext uri="{FF2B5EF4-FFF2-40B4-BE49-F238E27FC236}">
              <a16:creationId xmlns:a16="http://schemas.microsoft.com/office/drawing/2014/main" xmlns="" id="{00000000-0008-0000-0600-00003F010000}"/>
            </a:ext>
          </a:extLst>
        </xdr:cNvPr>
        <xdr:cNvSpPr/>
      </xdr:nvSpPr>
      <xdr:spPr>
        <a:xfrm>
          <a:off x="7810500" y="6562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140466</xdr:rowOff>
    </xdr:from>
    <xdr:ext cx="534377" cy="259045"/>
    <xdr:sp macro="" textlink="">
      <xdr:nvSpPr>
        <xdr:cNvPr id="320" name="テキスト ボックス 319">
          <a:extLst>
            <a:ext uri="{FF2B5EF4-FFF2-40B4-BE49-F238E27FC236}">
              <a16:creationId xmlns:a16="http://schemas.microsoft.com/office/drawing/2014/main" xmlns="" id="{00000000-0008-0000-0600-000040010000}"/>
            </a:ext>
          </a:extLst>
        </xdr:cNvPr>
        <xdr:cNvSpPr txBox="1"/>
      </xdr:nvSpPr>
      <xdr:spPr>
        <a:xfrm>
          <a:off x="7594111" y="6655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6907</xdr:rowOff>
    </xdr:from>
    <xdr:to>
      <xdr:col>36</xdr:col>
      <xdr:colOff>165100</xdr:colOff>
      <xdr:row>38</xdr:row>
      <xdr:rowOff>108507</xdr:rowOff>
    </xdr:to>
    <xdr:sp macro="" textlink="">
      <xdr:nvSpPr>
        <xdr:cNvPr id="321" name="楕円 320">
          <a:extLst>
            <a:ext uri="{FF2B5EF4-FFF2-40B4-BE49-F238E27FC236}">
              <a16:creationId xmlns:a16="http://schemas.microsoft.com/office/drawing/2014/main" xmlns="" id="{00000000-0008-0000-0600-000041010000}"/>
            </a:ext>
          </a:extLst>
        </xdr:cNvPr>
        <xdr:cNvSpPr/>
      </xdr:nvSpPr>
      <xdr:spPr>
        <a:xfrm>
          <a:off x="6921500" y="652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99634</xdr:rowOff>
    </xdr:from>
    <xdr:ext cx="534377" cy="259045"/>
    <xdr:sp macro="" textlink="">
      <xdr:nvSpPr>
        <xdr:cNvPr id="322" name="テキスト ボックス 321">
          <a:extLst>
            <a:ext uri="{FF2B5EF4-FFF2-40B4-BE49-F238E27FC236}">
              <a16:creationId xmlns:a16="http://schemas.microsoft.com/office/drawing/2014/main" xmlns="" id="{00000000-0008-0000-0600-000042010000}"/>
            </a:ext>
          </a:extLst>
        </xdr:cNvPr>
        <xdr:cNvSpPr txBox="1"/>
      </xdr:nvSpPr>
      <xdr:spPr>
        <a:xfrm>
          <a:off x="6705111" y="6614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xmlns=""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xmlns=""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xmlns=""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xmlns=""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xmlns=""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xmlns=""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0" name="テキスト ボックス 339">
          <a:extLst>
            <a:ext uri="{FF2B5EF4-FFF2-40B4-BE49-F238E27FC236}">
              <a16:creationId xmlns:a16="http://schemas.microsoft.com/office/drawing/2014/main" xmlns="" id="{00000000-0008-0000-0600-000054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xmlns=""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xmlns="" id="{00000000-0008-0000-06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a:extLst>
            <a:ext uri="{FF2B5EF4-FFF2-40B4-BE49-F238E27FC236}">
              <a16:creationId xmlns:a16="http://schemas.microsoft.com/office/drawing/2014/main" xmlns=""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147794</xdr:rowOff>
    </xdr:from>
    <xdr:to>
      <xdr:col>54</xdr:col>
      <xdr:colOff>189865</xdr:colOff>
      <xdr:row>59</xdr:row>
      <xdr:rowOff>21794</xdr:rowOff>
    </xdr:to>
    <xdr:cxnSp macro="">
      <xdr:nvCxnSpPr>
        <xdr:cNvPr id="346" name="直線コネクタ 345">
          <a:extLst>
            <a:ext uri="{FF2B5EF4-FFF2-40B4-BE49-F238E27FC236}">
              <a16:creationId xmlns:a16="http://schemas.microsoft.com/office/drawing/2014/main" xmlns="" id="{00000000-0008-0000-0600-00005A010000}"/>
            </a:ext>
          </a:extLst>
        </xdr:cNvPr>
        <xdr:cNvCxnSpPr/>
      </xdr:nvCxnSpPr>
      <xdr:spPr>
        <a:xfrm flipV="1">
          <a:off x="10475595" y="8891744"/>
          <a:ext cx="1270" cy="124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25621</xdr:rowOff>
    </xdr:from>
    <xdr:ext cx="534377" cy="259045"/>
    <xdr:sp macro="" textlink="">
      <xdr:nvSpPr>
        <xdr:cNvPr id="347" name="普通建設事業費最小値テキスト">
          <a:extLst>
            <a:ext uri="{FF2B5EF4-FFF2-40B4-BE49-F238E27FC236}">
              <a16:creationId xmlns:a16="http://schemas.microsoft.com/office/drawing/2014/main" xmlns="" id="{00000000-0008-0000-0600-00005B010000}"/>
            </a:ext>
          </a:extLst>
        </xdr:cNvPr>
        <xdr:cNvSpPr txBox="1"/>
      </xdr:nvSpPr>
      <xdr:spPr>
        <a:xfrm>
          <a:off x="10528300" y="10141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21794</xdr:rowOff>
    </xdr:from>
    <xdr:to>
      <xdr:col>55</xdr:col>
      <xdr:colOff>88900</xdr:colOff>
      <xdr:row>59</xdr:row>
      <xdr:rowOff>21794</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10388600" y="10137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94471</xdr:rowOff>
    </xdr:from>
    <xdr:ext cx="599010" cy="259045"/>
    <xdr:sp macro="" textlink="">
      <xdr:nvSpPr>
        <xdr:cNvPr id="349" name="普通建設事業費最大値テキスト">
          <a:extLst>
            <a:ext uri="{FF2B5EF4-FFF2-40B4-BE49-F238E27FC236}">
              <a16:creationId xmlns:a16="http://schemas.microsoft.com/office/drawing/2014/main" xmlns="" id="{00000000-0008-0000-0600-00005D010000}"/>
            </a:ext>
          </a:extLst>
        </xdr:cNvPr>
        <xdr:cNvSpPr txBox="1"/>
      </xdr:nvSpPr>
      <xdr:spPr>
        <a:xfrm>
          <a:off x="10528300" y="8666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147794</xdr:rowOff>
    </xdr:from>
    <xdr:to>
      <xdr:col>55</xdr:col>
      <xdr:colOff>88900</xdr:colOff>
      <xdr:row>51</xdr:row>
      <xdr:rowOff>147794</xdr:rowOff>
    </xdr:to>
    <xdr:cxnSp macro="">
      <xdr:nvCxnSpPr>
        <xdr:cNvPr id="350" name="直線コネクタ 349">
          <a:extLst>
            <a:ext uri="{FF2B5EF4-FFF2-40B4-BE49-F238E27FC236}">
              <a16:creationId xmlns:a16="http://schemas.microsoft.com/office/drawing/2014/main" xmlns="" id="{00000000-0008-0000-0600-00005E010000}"/>
            </a:ext>
          </a:extLst>
        </xdr:cNvPr>
        <xdr:cNvCxnSpPr/>
      </xdr:nvCxnSpPr>
      <xdr:spPr>
        <a:xfrm>
          <a:off x="10388600" y="889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32485</xdr:rowOff>
    </xdr:from>
    <xdr:to>
      <xdr:col>55</xdr:col>
      <xdr:colOff>0</xdr:colOff>
      <xdr:row>58</xdr:row>
      <xdr:rowOff>44446</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9639300" y="9976585"/>
          <a:ext cx="838200" cy="11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138138</xdr:rowOff>
    </xdr:from>
    <xdr:ext cx="599010" cy="259045"/>
    <xdr:sp macro="" textlink="">
      <xdr:nvSpPr>
        <xdr:cNvPr id="352" name="普通建設事業費平均値テキスト">
          <a:extLst>
            <a:ext uri="{FF2B5EF4-FFF2-40B4-BE49-F238E27FC236}">
              <a16:creationId xmlns:a16="http://schemas.microsoft.com/office/drawing/2014/main" xmlns="" id="{00000000-0008-0000-0600-000060010000}"/>
            </a:ext>
          </a:extLst>
        </xdr:cNvPr>
        <xdr:cNvSpPr txBox="1"/>
      </xdr:nvSpPr>
      <xdr:spPr>
        <a:xfrm>
          <a:off x="10528300" y="97393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115261</xdr:rowOff>
    </xdr:from>
    <xdr:to>
      <xdr:col>55</xdr:col>
      <xdr:colOff>50800</xdr:colOff>
      <xdr:row>58</xdr:row>
      <xdr:rowOff>45411</xdr:rowOff>
    </xdr:to>
    <xdr:sp macro="" textlink="">
      <xdr:nvSpPr>
        <xdr:cNvPr id="353" name="フローチャート: 判断 352">
          <a:extLst>
            <a:ext uri="{FF2B5EF4-FFF2-40B4-BE49-F238E27FC236}">
              <a16:creationId xmlns:a16="http://schemas.microsoft.com/office/drawing/2014/main" xmlns="" id="{00000000-0008-0000-0600-000061010000}"/>
            </a:ext>
          </a:extLst>
        </xdr:cNvPr>
        <xdr:cNvSpPr/>
      </xdr:nvSpPr>
      <xdr:spPr>
        <a:xfrm>
          <a:off x="10426700" y="9887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34022</xdr:rowOff>
    </xdr:from>
    <xdr:to>
      <xdr:col>50</xdr:col>
      <xdr:colOff>114300</xdr:colOff>
      <xdr:row>58</xdr:row>
      <xdr:rowOff>44446</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a:off x="8750300" y="9978122"/>
          <a:ext cx="889000" cy="10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108175</xdr:rowOff>
    </xdr:from>
    <xdr:to>
      <xdr:col>50</xdr:col>
      <xdr:colOff>165100</xdr:colOff>
      <xdr:row>58</xdr:row>
      <xdr:rowOff>38325</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9588500" y="9880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54852</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9339795" y="96560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103711</xdr:rowOff>
    </xdr:from>
    <xdr:to>
      <xdr:col>45</xdr:col>
      <xdr:colOff>177800</xdr:colOff>
      <xdr:row>58</xdr:row>
      <xdr:rowOff>34022</xdr:rowOff>
    </xdr:to>
    <xdr:cxnSp macro="">
      <xdr:nvCxnSpPr>
        <xdr:cNvPr id="357" name="直線コネクタ 356">
          <a:extLst>
            <a:ext uri="{FF2B5EF4-FFF2-40B4-BE49-F238E27FC236}">
              <a16:creationId xmlns:a16="http://schemas.microsoft.com/office/drawing/2014/main" xmlns="" id="{00000000-0008-0000-0600-000065010000}"/>
            </a:ext>
          </a:extLst>
        </xdr:cNvPr>
        <xdr:cNvCxnSpPr/>
      </xdr:nvCxnSpPr>
      <xdr:spPr>
        <a:xfrm>
          <a:off x="7861300" y="9876361"/>
          <a:ext cx="889000" cy="101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127153</xdr:rowOff>
    </xdr:from>
    <xdr:to>
      <xdr:col>46</xdr:col>
      <xdr:colOff>38100</xdr:colOff>
      <xdr:row>58</xdr:row>
      <xdr:rowOff>57303</xdr:rowOff>
    </xdr:to>
    <xdr:sp macro="" textlink="">
      <xdr:nvSpPr>
        <xdr:cNvPr id="358" name="フローチャート: 判断 357">
          <a:extLst>
            <a:ext uri="{FF2B5EF4-FFF2-40B4-BE49-F238E27FC236}">
              <a16:creationId xmlns:a16="http://schemas.microsoft.com/office/drawing/2014/main" xmlns="" id="{00000000-0008-0000-0600-000066010000}"/>
            </a:ext>
          </a:extLst>
        </xdr:cNvPr>
        <xdr:cNvSpPr/>
      </xdr:nvSpPr>
      <xdr:spPr>
        <a:xfrm>
          <a:off x="8699500" y="9899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73830</xdr:rowOff>
    </xdr:from>
    <xdr:ext cx="59901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8450795" y="967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103711</xdr:rowOff>
    </xdr:from>
    <xdr:to>
      <xdr:col>41</xdr:col>
      <xdr:colOff>50800</xdr:colOff>
      <xdr:row>58</xdr:row>
      <xdr:rowOff>49471</xdr:rowOff>
    </xdr:to>
    <xdr:cxnSp macro="">
      <xdr:nvCxnSpPr>
        <xdr:cNvPr id="360" name="直線コネクタ 359">
          <a:extLst>
            <a:ext uri="{FF2B5EF4-FFF2-40B4-BE49-F238E27FC236}">
              <a16:creationId xmlns:a16="http://schemas.microsoft.com/office/drawing/2014/main" xmlns="" id="{00000000-0008-0000-0600-000068010000}"/>
            </a:ext>
          </a:extLst>
        </xdr:cNvPr>
        <xdr:cNvCxnSpPr/>
      </xdr:nvCxnSpPr>
      <xdr:spPr>
        <a:xfrm flipV="1">
          <a:off x="6972300" y="9876361"/>
          <a:ext cx="889000" cy="11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161600</xdr:rowOff>
    </xdr:from>
    <xdr:to>
      <xdr:col>41</xdr:col>
      <xdr:colOff>101600</xdr:colOff>
      <xdr:row>58</xdr:row>
      <xdr:rowOff>91750</xdr:rowOff>
    </xdr:to>
    <xdr:sp macro="" textlink="">
      <xdr:nvSpPr>
        <xdr:cNvPr id="361" name="フローチャート: 判断 360">
          <a:extLst>
            <a:ext uri="{FF2B5EF4-FFF2-40B4-BE49-F238E27FC236}">
              <a16:creationId xmlns:a16="http://schemas.microsoft.com/office/drawing/2014/main" xmlns="" id="{00000000-0008-0000-0600-000069010000}"/>
            </a:ext>
          </a:extLst>
        </xdr:cNvPr>
        <xdr:cNvSpPr/>
      </xdr:nvSpPr>
      <xdr:spPr>
        <a:xfrm>
          <a:off x="7810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82877</xdr:rowOff>
    </xdr:from>
    <xdr:ext cx="534377"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594111" y="10026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7465</xdr:rowOff>
    </xdr:from>
    <xdr:to>
      <xdr:col>36</xdr:col>
      <xdr:colOff>165100</xdr:colOff>
      <xdr:row>58</xdr:row>
      <xdr:rowOff>109065</xdr:rowOff>
    </xdr:to>
    <xdr:sp macro="" textlink="">
      <xdr:nvSpPr>
        <xdr:cNvPr id="363" name="フローチャート: 判断 362">
          <a:extLst>
            <a:ext uri="{FF2B5EF4-FFF2-40B4-BE49-F238E27FC236}">
              <a16:creationId xmlns:a16="http://schemas.microsoft.com/office/drawing/2014/main" xmlns="" id="{00000000-0008-0000-0600-00006B010000}"/>
            </a:ext>
          </a:extLst>
        </xdr:cNvPr>
        <xdr:cNvSpPr/>
      </xdr:nvSpPr>
      <xdr:spPr>
        <a:xfrm>
          <a:off x="6921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100192</xdr:rowOff>
    </xdr:from>
    <xdr:ext cx="534377" cy="259045"/>
    <xdr:sp macro="" textlink="">
      <xdr:nvSpPr>
        <xdr:cNvPr id="364" name="テキスト ボックス 363">
          <a:extLst>
            <a:ext uri="{FF2B5EF4-FFF2-40B4-BE49-F238E27FC236}">
              <a16:creationId xmlns:a16="http://schemas.microsoft.com/office/drawing/2014/main" xmlns="" id="{00000000-0008-0000-0600-00006C010000}"/>
            </a:ext>
          </a:extLst>
        </xdr:cNvPr>
        <xdr:cNvSpPr txBox="1"/>
      </xdr:nvSpPr>
      <xdr:spPr>
        <a:xfrm>
          <a:off x="6705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153135</xdr:rowOff>
    </xdr:from>
    <xdr:to>
      <xdr:col>55</xdr:col>
      <xdr:colOff>50800</xdr:colOff>
      <xdr:row>58</xdr:row>
      <xdr:rowOff>83285</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10426700" y="9925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131562</xdr:rowOff>
    </xdr:from>
    <xdr:ext cx="534377" cy="259045"/>
    <xdr:sp macro="" textlink="">
      <xdr:nvSpPr>
        <xdr:cNvPr id="371" name="普通建設事業費該当値テキスト">
          <a:extLst>
            <a:ext uri="{FF2B5EF4-FFF2-40B4-BE49-F238E27FC236}">
              <a16:creationId xmlns:a16="http://schemas.microsoft.com/office/drawing/2014/main" xmlns="" id="{00000000-0008-0000-0600-000073010000}"/>
            </a:ext>
          </a:extLst>
        </xdr:cNvPr>
        <xdr:cNvSpPr txBox="1"/>
      </xdr:nvSpPr>
      <xdr:spPr>
        <a:xfrm>
          <a:off x="10528300" y="9904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165096</xdr:rowOff>
    </xdr:from>
    <xdr:to>
      <xdr:col>50</xdr:col>
      <xdr:colOff>165100</xdr:colOff>
      <xdr:row>58</xdr:row>
      <xdr:rowOff>95246</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9588500" y="9937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86373</xdr:rowOff>
    </xdr:from>
    <xdr:ext cx="534377"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9372111" y="1003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154672</xdr:rowOff>
    </xdr:from>
    <xdr:to>
      <xdr:col>46</xdr:col>
      <xdr:colOff>38100</xdr:colOff>
      <xdr:row>58</xdr:row>
      <xdr:rowOff>84822</xdr:rowOff>
    </xdr:to>
    <xdr:sp macro="" textlink="">
      <xdr:nvSpPr>
        <xdr:cNvPr id="374" name="楕円 373">
          <a:extLst>
            <a:ext uri="{FF2B5EF4-FFF2-40B4-BE49-F238E27FC236}">
              <a16:creationId xmlns:a16="http://schemas.microsoft.com/office/drawing/2014/main" xmlns="" id="{00000000-0008-0000-0600-000076010000}"/>
            </a:ext>
          </a:extLst>
        </xdr:cNvPr>
        <xdr:cNvSpPr/>
      </xdr:nvSpPr>
      <xdr:spPr>
        <a:xfrm>
          <a:off x="8699500" y="9927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75949</xdr:rowOff>
    </xdr:from>
    <xdr:ext cx="534377" cy="259045"/>
    <xdr:sp macro="" textlink="">
      <xdr:nvSpPr>
        <xdr:cNvPr id="375" name="テキスト ボックス 374">
          <a:extLst>
            <a:ext uri="{FF2B5EF4-FFF2-40B4-BE49-F238E27FC236}">
              <a16:creationId xmlns:a16="http://schemas.microsoft.com/office/drawing/2014/main" xmlns="" id="{00000000-0008-0000-0600-000077010000}"/>
            </a:ext>
          </a:extLst>
        </xdr:cNvPr>
        <xdr:cNvSpPr txBox="1"/>
      </xdr:nvSpPr>
      <xdr:spPr>
        <a:xfrm>
          <a:off x="8483111" y="1002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52911</xdr:rowOff>
    </xdr:from>
    <xdr:to>
      <xdr:col>41</xdr:col>
      <xdr:colOff>101600</xdr:colOff>
      <xdr:row>57</xdr:row>
      <xdr:rowOff>154511</xdr:rowOff>
    </xdr:to>
    <xdr:sp macro="" textlink="">
      <xdr:nvSpPr>
        <xdr:cNvPr id="376" name="楕円 375">
          <a:extLst>
            <a:ext uri="{FF2B5EF4-FFF2-40B4-BE49-F238E27FC236}">
              <a16:creationId xmlns:a16="http://schemas.microsoft.com/office/drawing/2014/main" xmlns="" id="{00000000-0008-0000-0600-000078010000}"/>
            </a:ext>
          </a:extLst>
        </xdr:cNvPr>
        <xdr:cNvSpPr/>
      </xdr:nvSpPr>
      <xdr:spPr>
        <a:xfrm>
          <a:off x="7810500" y="982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171038</xdr:rowOff>
    </xdr:from>
    <xdr:ext cx="599010" cy="259045"/>
    <xdr:sp macro="" textlink="">
      <xdr:nvSpPr>
        <xdr:cNvPr id="377" name="テキスト ボックス 376">
          <a:extLst>
            <a:ext uri="{FF2B5EF4-FFF2-40B4-BE49-F238E27FC236}">
              <a16:creationId xmlns:a16="http://schemas.microsoft.com/office/drawing/2014/main" xmlns="" id="{00000000-0008-0000-0600-000079010000}"/>
            </a:ext>
          </a:extLst>
        </xdr:cNvPr>
        <xdr:cNvSpPr txBox="1"/>
      </xdr:nvSpPr>
      <xdr:spPr>
        <a:xfrm>
          <a:off x="7561795" y="960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170121</xdr:rowOff>
    </xdr:from>
    <xdr:to>
      <xdr:col>36</xdr:col>
      <xdr:colOff>165100</xdr:colOff>
      <xdr:row>58</xdr:row>
      <xdr:rowOff>100271</xdr:rowOff>
    </xdr:to>
    <xdr:sp macro="" textlink="">
      <xdr:nvSpPr>
        <xdr:cNvPr id="378" name="楕円 377">
          <a:extLst>
            <a:ext uri="{FF2B5EF4-FFF2-40B4-BE49-F238E27FC236}">
              <a16:creationId xmlns:a16="http://schemas.microsoft.com/office/drawing/2014/main" xmlns="" id="{00000000-0008-0000-0600-00007A010000}"/>
            </a:ext>
          </a:extLst>
        </xdr:cNvPr>
        <xdr:cNvSpPr/>
      </xdr:nvSpPr>
      <xdr:spPr>
        <a:xfrm>
          <a:off x="6921500" y="9942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116798</xdr:rowOff>
    </xdr:from>
    <xdr:ext cx="534377" cy="259045"/>
    <xdr:sp macro="" textlink="">
      <xdr:nvSpPr>
        <xdr:cNvPr id="379" name="テキスト ボックス 378">
          <a:extLst>
            <a:ext uri="{FF2B5EF4-FFF2-40B4-BE49-F238E27FC236}">
              <a16:creationId xmlns:a16="http://schemas.microsoft.com/office/drawing/2014/main" xmlns="" id="{00000000-0008-0000-0600-00007B010000}"/>
            </a:ext>
          </a:extLst>
        </xdr:cNvPr>
        <xdr:cNvSpPr txBox="1"/>
      </xdr:nvSpPr>
      <xdr:spPr>
        <a:xfrm>
          <a:off x="6705111" y="9717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xmlns=""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xmlns=""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xmlns="" id="{00000000-0008-0000-06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6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普通建設事業費 （ うち新規整備　）グラフ枠">
          <a:extLst>
            <a:ext uri="{FF2B5EF4-FFF2-40B4-BE49-F238E27FC236}">
              <a16:creationId xmlns:a16="http://schemas.microsoft.com/office/drawing/2014/main" xmlns=""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29374</xdr:rowOff>
    </xdr:from>
    <xdr:to>
      <xdr:col>54</xdr:col>
      <xdr:colOff>189865</xdr:colOff>
      <xdr:row>79</xdr:row>
      <xdr:rowOff>44450</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flipV="1">
          <a:off x="10475595" y="12030874"/>
          <a:ext cx="1270" cy="1558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xmlns=""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5" name="直線コネクタ 404">
          <a:extLst>
            <a:ext uri="{FF2B5EF4-FFF2-40B4-BE49-F238E27FC236}">
              <a16:creationId xmlns:a16="http://schemas.microsoft.com/office/drawing/2014/main" xmlns=""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147501</xdr:rowOff>
    </xdr:from>
    <xdr:ext cx="599010" cy="259045"/>
    <xdr:sp macro="" textlink="">
      <xdr:nvSpPr>
        <xdr:cNvPr id="406" name="普通建設事業費 （ うち新規整備　）最大値テキスト">
          <a:extLst>
            <a:ext uri="{FF2B5EF4-FFF2-40B4-BE49-F238E27FC236}">
              <a16:creationId xmlns:a16="http://schemas.microsoft.com/office/drawing/2014/main" xmlns="" id="{00000000-0008-0000-0600-000096010000}"/>
            </a:ext>
          </a:extLst>
        </xdr:cNvPr>
        <xdr:cNvSpPr txBox="1"/>
      </xdr:nvSpPr>
      <xdr:spPr>
        <a:xfrm>
          <a:off x="10528300" y="11806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29374</xdr:rowOff>
    </xdr:from>
    <xdr:to>
      <xdr:col>55</xdr:col>
      <xdr:colOff>88900</xdr:colOff>
      <xdr:row>70</xdr:row>
      <xdr:rowOff>29374</xdr:rowOff>
    </xdr:to>
    <xdr:cxnSp macro="">
      <xdr:nvCxnSpPr>
        <xdr:cNvPr id="407" name="直線コネクタ 406">
          <a:extLst>
            <a:ext uri="{FF2B5EF4-FFF2-40B4-BE49-F238E27FC236}">
              <a16:creationId xmlns:a16="http://schemas.microsoft.com/office/drawing/2014/main" xmlns="" id="{00000000-0008-0000-0600-000097010000}"/>
            </a:ext>
          </a:extLst>
        </xdr:cNvPr>
        <xdr:cNvCxnSpPr/>
      </xdr:nvCxnSpPr>
      <xdr:spPr>
        <a:xfrm>
          <a:off x="10388600" y="12030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132511</xdr:rowOff>
    </xdr:from>
    <xdr:to>
      <xdr:col>55</xdr:col>
      <xdr:colOff>0</xdr:colOff>
      <xdr:row>79</xdr:row>
      <xdr:rowOff>31221</xdr:rowOff>
    </xdr:to>
    <xdr:cxnSp macro="">
      <xdr:nvCxnSpPr>
        <xdr:cNvPr id="408" name="直線コネクタ 407">
          <a:extLst>
            <a:ext uri="{FF2B5EF4-FFF2-40B4-BE49-F238E27FC236}">
              <a16:creationId xmlns:a16="http://schemas.microsoft.com/office/drawing/2014/main" xmlns="" id="{00000000-0008-0000-0600-000098010000}"/>
            </a:ext>
          </a:extLst>
        </xdr:cNvPr>
        <xdr:cNvCxnSpPr/>
      </xdr:nvCxnSpPr>
      <xdr:spPr>
        <a:xfrm>
          <a:off x="9639300" y="13505611"/>
          <a:ext cx="838200" cy="7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27671</xdr:rowOff>
    </xdr:from>
    <xdr:ext cx="534377" cy="259045"/>
    <xdr:sp macro="" textlink="">
      <xdr:nvSpPr>
        <xdr:cNvPr id="409" name="普通建設事業費 （ うち新規整備　）平均値テキスト">
          <a:extLst>
            <a:ext uri="{FF2B5EF4-FFF2-40B4-BE49-F238E27FC236}">
              <a16:creationId xmlns:a16="http://schemas.microsoft.com/office/drawing/2014/main" xmlns="" id="{00000000-0008-0000-0600-000099010000}"/>
            </a:ext>
          </a:extLst>
        </xdr:cNvPr>
        <xdr:cNvSpPr txBox="1"/>
      </xdr:nvSpPr>
      <xdr:spPr>
        <a:xfrm>
          <a:off x="10528300" y="132293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4794</xdr:rowOff>
    </xdr:from>
    <xdr:to>
      <xdr:col>55</xdr:col>
      <xdr:colOff>50800</xdr:colOff>
      <xdr:row>78</xdr:row>
      <xdr:rowOff>106394</xdr:rowOff>
    </xdr:to>
    <xdr:sp macro="" textlink="">
      <xdr:nvSpPr>
        <xdr:cNvPr id="410" name="フローチャート: 判断 409">
          <a:extLst>
            <a:ext uri="{FF2B5EF4-FFF2-40B4-BE49-F238E27FC236}">
              <a16:creationId xmlns:a16="http://schemas.microsoft.com/office/drawing/2014/main" xmlns="" id="{00000000-0008-0000-0600-00009A010000}"/>
            </a:ext>
          </a:extLst>
        </xdr:cNvPr>
        <xdr:cNvSpPr/>
      </xdr:nvSpPr>
      <xdr:spPr>
        <a:xfrm>
          <a:off x="10426700" y="13377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69839</xdr:rowOff>
    </xdr:from>
    <xdr:to>
      <xdr:col>50</xdr:col>
      <xdr:colOff>114300</xdr:colOff>
      <xdr:row>78</xdr:row>
      <xdr:rowOff>132511</xdr:rowOff>
    </xdr:to>
    <xdr:cxnSp macro="">
      <xdr:nvCxnSpPr>
        <xdr:cNvPr id="411" name="直線コネクタ 410">
          <a:extLst>
            <a:ext uri="{FF2B5EF4-FFF2-40B4-BE49-F238E27FC236}">
              <a16:creationId xmlns:a16="http://schemas.microsoft.com/office/drawing/2014/main" xmlns="" id="{00000000-0008-0000-0600-00009B010000}"/>
            </a:ext>
          </a:extLst>
        </xdr:cNvPr>
        <xdr:cNvCxnSpPr/>
      </xdr:nvCxnSpPr>
      <xdr:spPr>
        <a:xfrm>
          <a:off x="8750300" y="13442939"/>
          <a:ext cx="889000" cy="6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1155</xdr:rowOff>
    </xdr:from>
    <xdr:to>
      <xdr:col>50</xdr:col>
      <xdr:colOff>165100</xdr:colOff>
      <xdr:row>78</xdr:row>
      <xdr:rowOff>102755</xdr:rowOff>
    </xdr:to>
    <xdr:sp macro="" textlink="">
      <xdr:nvSpPr>
        <xdr:cNvPr id="412" name="フローチャート: 判断 411">
          <a:extLst>
            <a:ext uri="{FF2B5EF4-FFF2-40B4-BE49-F238E27FC236}">
              <a16:creationId xmlns:a16="http://schemas.microsoft.com/office/drawing/2014/main" xmlns="" id="{00000000-0008-0000-0600-00009C010000}"/>
            </a:ext>
          </a:extLst>
        </xdr:cNvPr>
        <xdr:cNvSpPr/>
      </xdr:nvSpPr>
      <xdr:spPr>
        <a:xfrm>
          <a:off x="9588500" y="13374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119282</xdr:rowOff>
    </xdr:from>
    <xdr:ext cx="534377"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9372111" y="13149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95790</xdr:rowOff>
    </xdr:from>
    <xdr:to>
      <xdr:col>45</xdr:col>
      <xdr:colOff>177800</xdr:colOff>
      <xdr:row>78</xdr:row>
      <xdr:rowOff>69839</xdr:rowOff>
    </xdr:to>
    <xdr:cxnSp macro="">
      <xdr:nvCxnSpPr>
        <xdr:cNvPr id="414" name="直線コネクタ 413">
          <a:extLst>
            <a:ext uri="{FF2B5EF4-FFF2-40B4-BE49-F238E27FC236}">
              <a16:creationId xmlns:a16="http://schemas.microsoft.com/office/drawing/2014/main" xmlns="" id="{00000000-0008-0000-0600-00009E010000}"/>
            </a:ext>
          </a:extLst>
        </xdr:cNvPr>
        <xdr:cNvCxnSpPr/>
      </xdr:nvCxnSpPr>
      <xdr:spPr>
        <a:xfrm>
          <a:off x="7861300" y="13297440"/>
          <a:ext cx="889000" cy="14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129183</xdr:rowOff>
    </xdr:from>
    <xdr:to>
      <xdr:col>46</xdr:col>
      <xdr:colOff>38100</xdr:colOff>
      <xdr:row>78</xdr:row>
      <xdr:rowOff>59333</xdr:rowOff>
    </xdr:to>
    <xdr:sp macro="" textlink="">
      <xdr:nvSpPr>
        <xdr:cNvPr id="415" name="フローチャート: 判断 414">
          <a:extLst>
            <a:ext uri="{FF2B5EF4-FFF2-40B4-BE49-F238E27FC236}">
              <a16:creationId xmlns:a16="http://schemas.microsoft.com/office/drawing/2014/main" xmlns="" id="{00000000-0008-0000-0600-00009F010000}"/>
            </a:ext>
          </a:extLst>
        </xdr:cNvPr>
        <xdr:cNvSpPr/>
      </xdr:nvSpPr>
      <xdr:spPr>
        <a:xfrm>
          <a:off x="8699500" y="1333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75860</xdr:rowOff>
    </xdr:from>
    <xdr:ext cx="534377" cy="259045"/>
    <xdr:sp macro="" textlink="">
      <xdr:nvSpPr>
        <xdr:cNvPr id="416" name="テキスト ボックス 415">
          <a:extLst>
            <a:ext uri="{FF2B5EF4-FFF2-40B4-BE49-F238E27FC236}">
              <a16:creationId xmlns:a16="http://schemas.microsoft.com/office/drawing/2014/main" xmlns="" id="{00000000-0008-0000-0600-0000A0010000}"/>
            </a:ext>
          </a:extLst>
        </xdr:cNvPr>
        <xdr:cNvSpPr txBox="1"/>
      </xdr:nvSpPr>
      <xdr:spPr>
        <a:xfrm>
          <a:off x="8483111" y="13106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19413</xdr:rowOff>
    </xdr:from>
    <xdr:to>
      <xdr:col>41</xdr:col>
      <xdr:colOff>101600</xdr:colOff>
      <xdr:row>78</xdr:row>
      <xdr:rowOff>121013</xdr:rowOff>
    </xdr:to>
    <xdr:sp macro="" textlink="">
      <xdr:nvSpPr>
        <xdr:cNvPr id="417" name="フローチャート: 判断 416">
          <a:extLst>
            <a:ext uri="{FF2B5EF4-FFF2-40B4-BE49-F238E27FC236}">
              <a16:creationId xmlns:a16="http://schemas.microsoft.com/office/drawing/2014/main" xmlns="" id="{00000000-0008-0000-0600-0000A1010000}"/>
            </a:ext>
          </a:extLst>
        </xdr:cNvPr>
        <xdr:cNvSpPr/>
      </xdr:nvSpPr>
      <xdr:spPr>
        <a:xfrm>
          <a:off x="7810500" y="1339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112140</xdr:rowOff>
    </xdr:from>
    <xdr:ext cx="534377" cy="259045"/>
    <xdr:sp macro="" textlink="">
      <xdr:nvSpPr>
        <xdr:cNvPr id="418" name="テキスト ボックス 417">
          <a:extLst>
            <a:ext uri="{FF2B5EF4-FFF2-40B4-BE49-F238E27FC236}">
              <a16:creationId xmlns:a16="http://schemas.microsoft.com/office/drawing/2014/main" xmlns="" id="{00000000-0008-0000-0600-0000A2010000}"/>
            </a:ext>
          </a:extLst>
        </xdr:cNvPr>
        <xdr:cNvSpPr txBox="1"/>
      </xdr:nvSpPr>
      <xdr:spPr>
        <a:xfrm>
          <a:off x="7594111" y="13485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151871</xdr:rowOff>
    </xdr:from>
    <xdr:to>
      <xdr:col>55</xdr:col>
      <xdr:colOff>50800</xdr:colOff>
      <xdr:row>79</xdr:row>
      <xdr:rowOff>82021</xdr:rowOff>
    </xdr:to>
    <xdr:sp macro="" textlink="">
      <xdr:nvSpPr>
        <xdr:cNvPr id="424" name="楕円 423">
          <a:extLst>
            <a:ext uri="{FF2B5EF4-FFF2-40B4-BE49-F238E27FC236}">
              <a16:creationId xmlns:a16="http://schemas.microsoft.com/office/drawing/2014/main" xmlns="" id="{00000000-0008-0000-0600-0000A8010000}"/>
            </a:ext>
          </a:extLst>
        </xdr:cNvPr>
        <xdr:cNvSpPr/>
      </xdr:nvSpPr>
      <xdr:spPr>
        <a:xfrm>
          <a:off x="10426700" y="1352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66798</xdr:rowOff>
    </xdr:from>
    <xdr:ext cx="469744" cy="259045"/>
    <xdr:sp macro="" textlink="">
      <xdr:nvSpPr>
        <xdr:cNvPr id="425" name="普通建設事業費 （ うち新規整備　）該当値テキスト">
          <a:extLst>
            <a:ext uri="{FF2B5EF4-FFF2-40B4-BE49-F238E27FC236}">
              <a16:creationId xmlns:a16="http://schemas.microsoft.com/office/drawing/2014/main" xmlns="" id="{00000000-0008-0000-0600-0000A9010000}"/>
            </a:ext>
          </a:extLst>
        </xdr:cNvPr>
        <xdr:cNvSpPr txBox="1"/>
      </xdr:nvSpPr>
      <xdr:spPr>
        <a:xfrm>
          <a:off x="10528300" y="13439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81711</xdr:rowOff>
    </xdr:from>
    <xdr:to>
      <xdr:col>50</xdr:col>
      <xdr:colOff>165100</xdr:colOff>
      <xdr:row>79</xdr:row>
      <xdr:rowOff>11861</xdr:rowOff>
    </xdr:to>
    <xdr:sp macro="" textlink="">
      <xdr:nvSpPr>
        <xdr:cNvPr id="426" name="楕円 425">
          <a:extLst>
            <a:ext uri="{FF2B5EF4-FFF2-40B4-BE49-F238E27FC236}">
              <a16:creationId xmlns:a16="http://schemas.microsoft.com/office/drawing/2014/main" xmlns="" id="{00000000-0008-0000-0600-0000AA010000}"/>
            </a:ext>
          </a:extLst>
        </xdr:cNvPr>
        <xdr:cNvSpPr/>
      </xdr:nvSpPr>
      <xdr:spPr>
        <a:xfrm>
          <a:off x="9588500" y="134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2988</xdr:rowOff>
    </xdr:from>
    <xdr:ext cx="534377" cy="259045"/>
    <xdr:sp macro="" textlink="">
      <xdr:nvSpPr>
        <xdr:cNvPr id="427" name="テキスト ボックス 426">
          <a:extLst>
            <a:ext uri="{FF2B5EF4-FFF2-40B4-BE49-F238E27FC236}">
              <a16:creationId xmlns:a16="http://schemas.microsoft.com/office/drawing/2014/main" xmlns="" id="{00000000-0008-0000-0600-0000AB010000}"/>
            </a:ext>
          </a:extLst>
        </xdr:cNvPr>
        <xdr:cNvSpPr txBox="1"/>
      </xdr:nvSpPr>
      <xdr:spPr>
        <a:xfrm>
          <a:off x="9372111" y="13547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19039</xdr:rowOff>
    </xdr:from>
    <xdr:to>
      <xdr:col>46</xdr:col>
      <xdr:colOff>38100</xdr:colOff>
      <xdr:row>78</xdr:row>
      <xdr:rowOff>120639</xdr:rowOff>
    </xdr:to>
    <xdr:sp macro="" textlink="">
      <xdr:nvSpPr>
        <xdr:cNvPr id="428" name="楕円 427">
          <a:extLst>
            <a:ext uri="{FF2B5EF4-FFF2-40B4-BE49-F238E27FC236}">
              <a16:creationId xmlns:a16="http://schemas.microsoft.com/office/drawing/2014/main" xmlns="" id="{00000000-0008-0000-0600-0000AC010000}"/>
            </a:ext>
          </a:extLst>
        </xdr:cNvPr>
        <xdr:cNvSpPr/>
      </xdr:nvSpPr>
      <xdr:spPr>
        <a:xfrm>
          <a:off x="8699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111766</xdr:rowOff>
    </xdr:from>
    <xdr:ext cx="534377" cy="259045"/>
    <xdr:sp macro="" textlink="">
      <xdr:nvSpPr>
        <xdr:cNvPr id="429" name="テキスト ボックス 428">
          <a:extLst>
            <a:ext uri="{FF2B5EF4-FFF2-40B4-BE49-F238E27FC236}">
              <a16:creationId xmlns:a16="http://schemas.microsoft.com/office/drawing/2014/main" xmlns="" id="{00000000-0008-0000-0600-0000AD010000}"/>
            </a:ext>
          </a:extLst>
        </xdr:cNvPr>
        <xdr:cNvSpPr txBox="1"/>
      </xdr:nvSpPr>
      <xdr:spPr>
        <a:xfrm>
          <a:off x="8483111" y="13484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44990</xdr:rowOff>
    </xdr:from>
    <xdr:to>
      <xdr:col>41</xdr:col>
      <xdr:colOff>101600</xdr:colOff>
      <xdr:row>77</xdr:row>
      <xdr:rowOff>146590</xdr:rowOff>
    </xdr:to>
    <xdr:sp macro="" textlink="">
      <xdr:nvSpPr>
        <xdr:cNvPr id="430" name="楕円 429">
          <a:extLst>
            <a:ext uri="{FF2B5EF4-FFF2-40B4-BE49-F238E27FC236}">
              <a16:creationId xmlns:a16="http://schemas.microsoft.com/office/drawing/2014/main" xmlns="" id="{00000000-0008-0000-0600-0000AE010000}"/>
            </a:ext>
          </a:extLst>
        </xdr:cNvPr>
        <xdr:cNvSpPr/>
      </xdr:nvSpPr>
      <xdr:spPr>
        <a:xfrm>
          <a:off x="7810500" y="13246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163117</xdr:rowOff>
    </xdr:from>
    <xdr:ext cx="534377" cy="259045"/>
    <xdr:sp macro="" textlink="">
      <xdr:nvSpPr>
        <xdr:cNvPr id="431" name="テキスト ボックス 430">
          <a:extLst>
            <a:ext uri="{FF2B5EF4-FFF2-40B4-BE49-F238E27FC236}">
              <a16:creationId xmlns:a16="http://schemas.microsoft.com/office/drawing/2014/main" xmlns="" id="{00000000-0008-0000-0600-0000AF010000}"/>
            </a:ext>
          </a:extLst>
        </xdr:cNvPr>
        <xdr:cNvSpPr txBox="1"/>
      </xdr:nvSpPr>
      <xdr:spPr>
        <a:xfrm>
          <a:off x="7594111" y="13021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xmlns=""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xmlns=""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xmlns=""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xmlns=""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xmlns=""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xmlns=""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xmlns=""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xmlns=""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xmlns=""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xmlns=""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6" name="直線コネクタ 445">
          <a:extLst>
            <a:ext uri="{FF2B5EF4-FFF2-40B4-BE49-F238E27FC236}">
              <a16:creationId xmlns:a16="http://schemas.microsoft.com/office/drawing/2014/main" xmlns="" id="{00000000-0008-0000-0600-0000BE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47" name="テキスト ボックス 446">
          <a:extLst>
            <a:ext uri="{FF2B5EF4-FFF2-40B4-BE49-F238E27FC236}">
              <a16:creationId xmlns:a16="http://schemas.microsoft.com/office/drawing/2014/main" xmlns="" id="{00000000-0008-0000-0600-0000BF010000}"/>
            </a:ext>
          </a:extLst>
        </xdr:cNvPr>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xmlns="" id="{00000000-0008-0000-06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xmlns="" id="{00000000-0008-0000-06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普通建設事業費 （ うち更新整備　）グラフ枠">
          <a:extLst>
            <a:ext uri="{FF2B5EF4-FFF2-40B4-BE49-F238E27FC236}">
              <a16:creationId xmlns:a16="http://schemas.microsoft.com/office/drawing/2014/main" xmlns="" id="{00000000-0008-0000-06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94655</xdr:rowOff>
    </xdr:from>
    <xdr:to>
      <xdr:col>54</xdr:col>
      <xdr:colOff>189865</xdr:colOff>
      <xdr:row>97</xdr:row>
      <xdr:rowOff>142889</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flipV="1">
          <a:off x="10475595" y="15525155"/>
          <a:ext cx="1270" cy="1248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146716</xdr:rowOff>
    </xdr:from>
    <xdr:ext cx="469744" cy="259045"/>
    <xdr:sp macro="" textlink="">
      <xdr:nvSpPr>
        <xdr:cNvPr id="452" name="普通建設事業費 （ うち更新整備　）最小値テキスト">
          <a:extLst>
            <a:ext uri="{FF2B5EF4-FFF2-40B4-BE49-F238E27FC236}">
              <a16:creationId xmlns:a16="http://schemas.microsoft.com/office/drawing/2014/main" xmlns="" id="{00000000-0008-0000-0600-0000C4010000}"/>
            </a:ext>
          </a:extLst>
        </xdr:cNvPr>
        <xdr:cNvSpPr txBox="1"/>
      </xdr:nvSpPr>
      <xdr:spPr>
        <a:xfrm>
          <a:off x="10528300" y="16777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142889</xdr:rowOff>
    </xdr:from>
    <xdr:to>
      <xdr:col>55</xdr:col>
      <xdr:colOff>88900</xdr:colOff>
      <xdr:row>97</xdr:row>
      <xdr:rowOff>142889</xdr:rowOff>
    </xdr:to>
    <xdr:cxnSp macro="">
      <xdr:nvCxnSpPr>
        <xdr:cNvPr id="453" name="直線コネクタ 452">
          <a:extLst>
            <a:ext uri="{FF2B5EF4-FFF2-40B4-BE49-F238E27FC236}">
              <a16:creationId xmlns:a16="http://schemas.microsoft.com/office/drawing/2014/main" xmlns="" id="{00000000-0008-0000-0600-0000C5010000}"/>
            </a:ext>
          </a:extLst>
        </xdr:cNvPr>
        <xdr:cNvCxnSpPr/>
      </xdr:nvCxnSpPr>
      <xdr:spPr>
        <a:xfrm>
          <a:off x="10388600" y="167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41332</xdr:rowOff>
    </xdr:from>
    <xdr:ext cx="599010" cy="259045"/>
    <xdr:sp macro="" textlink="">
      <xdr:nvSpPr>
        <xdr:cNvPr id="454" name="普通建設事業費 （ うち更新整備　）最大値テキスト">
          <a:extLst>
            <a:ext uri="{FF2B5EF4-FFF2-40B4-BE49-F238E27FC236}">
              <a16:creationId xmlns:a16="http://schemas.microsoft.com/office/drawing/2014/main" xmlns="" id="{00000000-0008-0000-0600-0000C6010000}"/>
            </a:ext>
          </a:extLst>
        </xdr:cNvPr>
        <xdr:cNvSpPr txBox="1"/>
      </xdr:nvSpPr>
      <xdr:spPr>
        <a:xfrm>
          <a:off x="10528300" y="15300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94655</xdr:rowOff>
    </xdr:from>
    <xdr:to>
      <xdr:col>55</xdr:col>
      <xdr:colOff>88900</xdr:colOff>
      <xdr:row>90</xdr:row>
      <xdr:rowOff>94655</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10388600" y="15525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35784</xdr:rowOff>
    </xdr:from>
    <xdr:to>
      <xdr:col>55</xdr:col>
      <xdr:colOff>0</xdr:colOff>
      <xdr:row>95</xdr:row>
      <xdr:rowOff>168584</xdr:rowOff>
    </xdr:to>
    <xdr:cxnSp macro="">
      <xdr:nvCxnSpPr>
        <xdr:cNvPr id="456" name="直線コネクタ 455">
          <a:extLst>
            <a:ext uri="{FF2B5EF4-FFF2-40B4-BE49-F238E27FC236}">
              <a16:creationId xmlns:a16="http://schemas.microsoft.com/office/drawing/2014/main" xmlns="" id="{00000000-0008-0000-0600-0000C8010000}"/>
            </a:ext>
          </a:extLst>
        </xdr:cNvPr>
        <xdr:cNvCxnSpPr/>
      </xdr:nvCxnSpPr>
      <xdr:spPr>
        <a:xfrm flipV="1">
          <a:off x="9639300" y="16323534"/>
          <a:ext cx="838200" cy="13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130998</xdr:rowOff>
    </xdr:from>
    <xdr:ext cx="534377" cy="259045"/>
    <xdr:sp macro="" textlink="">
      <xdr:nvSpPr>
        <xdr:cNvPr id="457" name="普通建設事業費 （ うち更新整備　）平均値テキスト">
          <a:extLst>
            <a:ext uri="{FF2B5EF4-FFF2-40B4-BE49-F238E27FC236}">
              <a16:creationId xmlns:a16="http://schemas.microsoft.com/office/drawing/2014/main" xmlns="" id="{00000000-0008-0000-0600-0000C9010000}"/>
            </a:ext>
          </a:extLst>
        </xdr:cNvPr>
        <xdr:cNvSpPr txBox="1"/>
      </xdr:nvSpPr>
      <xdr:spPr>
        <a:xfrm>
          <a:off x="10528300" y="164187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152571</xdr:rowOff>
    </xdr:from>
    <xdr:to>
      <xdr:col>55</xdr:col>
      <xdr:colOff>50800</xdr:colOff>
      <xdr:row>96</xdr:row>
      <xdr:rowOff>82721</xdr:rowOff>
    </xdr:to>
    <xdr:sp macro="" textlink="">
      <xdr:nvSpPr>
        <xdr:cNvPr id="458" name="フローチャート: 判断 457">
          <a:extLst>
            <a:ext uri="{FF2B5EF4-FFF2-40B4-BE49-F238E27FC236}">
              <a16:creationId xmlns:a16="http://schemas.microsoft.com/office/drawing/2014/main" xmlns="" id="{00000000-0008-0000-0600-0000CA010000}"/>
            </a:ext>
          </a:extLst>
        </xdr:cNvPr>
        <xdr:cNvSpPr/>
      </xdr:nvSpPr>
      <xdr:spPr>
        <a:xfrm>
          <a:off x="10426700" y="16440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168584</xdr:rowOff>
    </xdr:from>
    <xdr:to>
      <xdr:col>50</xdr:col>
      <xdr:colOff>114300</xdr:colOff>
      <xdr:row>96</xdr:row>
      <xdr:rowOff>56164</xdr:rowOff>
    </xdr:to>
    <xdr:cxnSp macro="">
      <xdr:nvCxnSpPr>
        <xdr:cNvPr id="459" name="直線コネクタ 458">
          <a:extLst>
            <a:ext uri="{FF2B5EF4-FFF2-40B4-BE49-F238E27FC236}">
              <a16:creationId xmlns:a16="http://schemas.microsoft.com/office/drawing/2014/main" xmlns="" id="{00000000-0008-0000-0600-0000CB010000}"/>
            </a:ext>
          </a:extLst>
        </xdr:cNvPr>
        <xdr:cNvCxnSpPr/>
      </xdr:nvCxnSpPr>
      <xdr:spPr>
        <a:xfrm flipV="1">
          <a:off x="8750300" y="16456334"/>
          <a:ext cx="889000" cy="5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142221</xdr:rowOff>
    </xdr:from>
    <xdr:to>
      <xdr:col>50</xdr:col>
      <xdr:colOff>165100</xdr:colOff>
      <xdr:row>96</xdr:row>
      <xdr:rowOff>72371</xdr:rowOff>
    </xdr:to>
    <xdr:sp macro="" textlink="">
      <xdr:nvSpPr>
        <xdr:cNvPr id="460" name="フローチャート: 判断 459">
          <a:extLst>
            <a:ext uri="{FF2B5EF4-FFF2-40B4-BE49-F238E27FC236}">
              <a16:creationId xmlns:a16="http://schemas.microsoft.com/office/drawing/2014/main" xmlns="" id="{00000000-0008-0000-0600-0000CC010000}"/>
            </a:ext>
          </a:extLst>
        </xdr:cNvPr>
        <xdr:cNvSpPr/>
      </xdr:nvSpPr>
      <xdr:spPr>
        <a:xfrm>
          <a:off x="9588500" y="164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63498</xdr:rowOff>
    </xdr:from>
    <xdr:ext cx="534377" cy="259045"/>
    <xdr:sp macro="" textlink="">
      <xdr:nvSpPr>
        <xdr:cNvPr id="461" name="テキスト ボックス 460">
          <a:extLst>
            <a:ext uri="{FF2B5EF4-FFF2-40B4-BE49-F238E27FC236}">
              <a16:creationId xmlns:a16="http://schemas.microsoft.com/office/drawing/2014/main" xmlns="" id="{00000000-0008-0000-0600-0000CD010000}"/>
            </a:ext>
          </a:extLst>
        </xdr:cNvPr>
        <xdr:cNvSpPr txBox="1"/>
      </xdr:nvSpPr>
      <xdr:spPr>
        <a:xfrm>
          <a:off x="9372111" y="16522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161399</xdr:rowOff>
    </xdr:from>
    <xdr:to>
      <xdr:col>45</xdr:col>
      <xdr:colOff>177800</xdr:colOff>
      <xdr:row>96</xdr:row>
      <xdr:rowOff>56164</xdr:rowOff>
    </xdr:to>
    <xdr:cxnSp macro="">
      <xdr:nvCxnSpPr>
        <xdr:cNvPr id="462" name="直線コネクタ 461">
          <a:extLst>
            <a:ext uri="{FF2B5EF4-FFF2-40B4-BE49-F238E27FC236}">
              <a16:creationId xmlns:a16="http://schemas.microsoft.com/office/drawing/2014/main" xmlns="" id="{00000000-0008-0000-0600-0000CE010000}"/>
            </a:ext>
          </a:extLst>
        </xdr:cNvPr>
        <xdr:cNvCxnSpPr/>
      </xdr:nvCxnSpPr>
      <xdr:spPr>
        <a:xfrm>
          <a:off x="7861300" y="16449149"/>
          <a:ext cx="889000" cy="66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68869</xdr:rowOff>
    </xdr:from>
    <xdr:to>
      <xdr:col>46</xdr:col>
      <xdr:colOff>38100</xdr:colOff>
      <xdr:row>96</xdr:row>
      <xdr:rowOff>170469</xdr:rowOff>
    </xdr:to>
    <xdr:sp macro="" textlink="">
      <xdr:nvSpPr>
        <xdr:cNvPr id="463" name="フローチャート: 判断 462">
          <a:extLst>
            <a:ext uri="{FF2B5EF4-FFF2-40B4-BE49-F238E27FC236}">
              <a16:creationId xmlns:a16="http://schemas.microsoft.com/office/drawing/2014/main" xmlns="" id="{00000000-0008-0000-0600-0000CF010000}"/>
            </a:ext>
          </a:extLst>
        </xdr:cNvPr>
        <xdr:cNvSpPr/>
      </xdr:nvSpPr>
      <xdr:spPr>
        <a:xfrm>
          <a:off x="8699500" y="16528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161596</xdr:rowOff>
    </xdr:from>
    <xdr:ext cx="534377"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8483111" y="1662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85609</xdr:rowOff>
    </xdr:from>
    <xdr:to>
      <xdr:col>41</xdr:col>
      <xdr:colOff>101600</xdr:colOff>
      <xdr:row>97</xdr:row>
      <xdr:rowOff>15759</xdr:rowOff>
    </xdr:to>
    <xdr:sp macro="" textlink="">
      <xdr:nvSpPr>
        <xdr:cNvPr id="465" name="フローチャート: 判断 464">
          <a:extLst>
            <a:ext uri="{FF2B5EF4-FFF2-40B4-BE49-F238E27FC236}">
              <a16:creationId xmlns:a16="http://schemas.microsoft.com/office/drawing/2014/main" xmlns="" id="{00000000-0008-0000-0600-0000D1010000}"/>
            </a:ext>
          </a:extLst>
        </xdr:cNvPr>
        <xdr:cNvSpPr/>
      </xdr:nvSpPr>
      <xdr:spPr>
        <a:xfrm>
          <a:off x="7810500" y="16544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6886</xdr:rowOff>
    </xdr:from>
    <xdr:ext cx="534377"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594111" y="16637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xmlns="" id="{00000000-0008-0000-06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xmlns="" id="{00000000-0008-0000-06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xmlns="" id="{00000000-0008-0000-06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156434</xdr:rowOff>
    </xdr:from>
    <xdr:to>
      <xdr:col>55</xdr:col>
      <xdr:colOff>50800</xdr:colOff>
      <xdr:row>95</xdr:row>
      <xdr:rowOff>86584</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10426700" y="16272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7861</xdr:rowOff>
    </xdr:from>
    <xdr:ext cx="534377" cy="259045"/>
    <xdr:sp macro="" textlink="">
      <xdr:nvSpPr>
        <xdr:cNvPr id="473" name="普通建設事業費 （ うち更新整備　）該当値テキスト">
          <a:extLst>
            <a:ext uri="{FF2B5EF4-FFF2-40B4-BE49-F238E27FC236}">
              <a16:creationId xmlns:a16="http://schemas.microsoft.com/office/drawing/2014/main" xmlns="" id="{00000000-0008-0000-0600-0000D9010000}"/>
            </a:ext>
          </a:extLst>
        </xdr:cNvPr>
        <xdr:cNvSpPr txBox="1"/>
      </xdr:nvSpPr>
      <xdr:spPr>
        <a:xfrm>
          <a:off x="10528300" y="16124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117784</xdr:rowOff>
    </xdr:from>
    <xdr:to>
      <xdr:col>50</xdr:col>
      <xdr:colOff>165100</xdr:colOff>
      <xdr:row>96</xdr:row>
      <xdr:rowOff>47934</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9588500" y="16405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64461</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9372111" y="1618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5364</xdr:rowOff>
    </xdr:from>
    <xdr:to>
      <xdr:col>46</xdr:col>
      <xdr:colOff>38100</xdr:colOff>
      <xdr:row>96</xdr:row>
      <xdr:rowOff>106964</xdr:rowOff>
    </xdr:to>
    <xdr:sp macro="" textlink="">
      <xdr:nvSpPr>
        <xdr:cNvPr id="476" name="楕円 475">
          <a:extLst>
            <a:ext uri="{FF2B5EF4-FFF2-40B4-BE49-F238E27FC236}">
              <a16:creationId xmlns:a16="http://schemas.microsoft.com/office/drawing/2014/main" xmlns="" id="{00000000-0008-0000-0600-0000DC010000}"/>
            </a:ext>
          </a:extLst>
        </xdr:cNvPr>
        <xdr:cNvSpPr/>
      </xdr:nvSpPr>
      <xdr:spPr>
        <a:xfrm>
          <a:off x="8699500" y="1646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123491</xdr:rowOff>
    </xdr:from>
    <xdr:ext cx="534377" cy="259045"/>
    <xdr:sp macro="" textlink="">
      <xdr:nvSpPr>
        <xdr:cNvPr id="477" name="テキスト ボックス 476">
          <a:extLst>
            <a:ext uri="{FF2B5EF4-FFF2-40B4-BE49-F238E27FC236}">
              <a16:creationId xmlns:a16="http://schemas.microsoft.com/office/drawing/2014/main" xmlns="" id="{00000000-0008-0000-0600-0000DD010000}"/>
            </a:ext>
          </a:extLst>
        </xdr:cNvPr>
        <xdr:cNvSpPr txBox="1"/>
      </xdr:nvSpPr>
      <xdr:spPr>
        <a:xfrm>
          <a:off x="8483111" y="16239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110599</xdr:rowOff>
    </xdr:from>
    <xdr:to>
      <xdr:col>41</xdr:col>
      <xdr:colOff>101600</xdr:colOff>
      <xdr:row>96</xdr:row>
      <xdr:rowOff>40749</xdr:rowOff>
    </xdr:to>
    <xdr:sp macro="" textlink="">
      <xdr:nvSpPr>
        <xdr:cNvPr id="478" name="楕円 477">
          <a:extLst>
            <a:ext uri="{FF2B5EF4-FFF2-40B4-BE49-F238E27FC236}">
              <a16:creationId xmlns:a16="http://schemas.microsoft.com/office/drawing/2014/main" xmlns="" id="{00000000-0008-0000-0600-0000DE010000}"/>
            </a:ext>
          </a:extLst>
        </xdr:cNvPr>
        <xdr:cNvSpPr/>
      </xdr:nvSpPr>
      <xdr:spPr>
        <a:xfrm>
          <a:off x="7810500" y="1639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57276</xdr:rowOff>
    </xdr:from>
    <xdr:ext cx="534377" cy="259045"/>
    <xdr:sp macro="" textlink="">
      <xdr:nvSpPr>
        <xdr:cNvPr id="479" name="テキスト ボックス 478">
          <a:extLst>
            <a:ext uri="{FF2B5EF4-FFF2-40B4-BE49-F238E27FC236}">
              <a16:creationId xmlns:a16="http://schemas.microsoft.com/office/drawing/2014/main" xmlns="" id="{00000000-0008-0000-0600-0000DF010000}"/>
            </a:ext>
          </a:extLst>
        </xdr:cNvPr>
        <xdr:cNvSpPr txBox="1"/>
      </xdr:nvSpPr>
      <xdr:spPr>
        <a:xfrm>
          <a:off x="7594111" y="161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xmlns="" id="{00000000-0008-0000-06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xmlns="" id="{00000000-0008-0000-06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xmlns="" id="{00000000-0008-0000-06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xmlns="" id="{00000000-0008-0000-06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xmlns="" id="{00000000-0008-0000-06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xmlns="" id="{00000000-0008-0000-06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xmlns="" id="{00000000-0008-0000-06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xmlns="" id="{00000000-0008-0000-06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xmlns="" id="{00000000-0008-0000-06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xmlns="" id="{00000000-0008-0000-06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災害復旧事業費グラフ枠">
          <a:extLst>
            <a:ext uri="{FF2B5EF4-FFF2-40B4-BE49-F238E27FC236}">
              <a16:creationId xmlns:a16="http://schemas.microsoft.com/office/drawing/2014/main" xmlns="" id="{00000000-0008-0000-06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71691</xdr:rowOff>
    </xdr:from>
    <xdr:to>
      <xdr:col>85</xdr:col>
      <xdr:colOff>126364</xdr:colOff>
      <xdr:row>39</xdr:row>
      <xdr:rowOff>44450</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flipV="1">
          <a:off x="16317595" y="5386641"/>
          <a:ext cx="1269" cy="1344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4" name="災害復旧事業費最小値テキスト">
          <a:extLst>
            <a:ext uri="{FF2B5EF4-FFF2-40B4-BE49-F238E27FC236}">
              <a16:creationId xmlns:a16="http://schemas.microsoft.com/office/drawing/2014/main" xmlns="" id="{00000000-0008-0000-0600-0000F8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5" name="直線コネクタ 504">
          <a:extLst>
            <a:ext uri="{FF2B5EF4-FFF2-40B4-BE49-F238E27FC236}">
              <a16:creationId xmlns:a16="http://schemas.microsoft.com/office/drawing/2014/main" xmlns="" id="{00000000-0008-0000-0600-0000F9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18368</xdr:rowOff>
    </xdr:from>
    <xdr:ext cx="599010" cy="259045"/>
    <xdr:sp macro="" textlink="">
      <xdr:nvSpPr>
        <xdr:cNvPr id="506" name="災害復旧事業費最大値テキスト">
          <a:extLst>
            <a:ext uri="{FF2B5EF4-FFF2-40B4-BE49-F238E27FC236}">
              <a16:creationId xmlns:a16="http://schemas.microsoft.com/office/drawing/2014/main" xmlns="" id="{00000000-0008-0000-0600-0000FA010000}"/>
            </a:ext>
          </a:extLst>
        </xdr:cNvPr>
        <xdr:cNvSpPr txBox="1"/>
      </xdr:nvSpPr>
      <xdr:spPr>
        <a:xfrm>
          <a:off x="16370300" y="516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71691</xdr:rowOff>
    </xdr:from>
    <xdr:to>
      <xdr:col>86</xdr:col>
      <xdr:colOff>25400</xdr:colOff>
      <xdr:row>31</xdr:row>
      <xdr:rowOff>71691</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6230600" y="538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128829</xdr:rowOff>
    </xdr:from>
    <xdr:to>
      <xdr:col>85</xdr:col>
      <xdr:colOff>127000</xdr:colOff>
      <xdr:row>38</xdr:row>
      <xdr:rowOff>96812</xdr:rowOff>
    </xdr:to>
    <xdr:cxnSp macro="">
      <xdr:nvCxnSpPr>
        <xdr:cNvPr id="508" name="直線コネクタ 507">
          <a:extLst>
            <a:ext uri="{FF2B5EF4-FFF2-40B4-BE49-F238E27FC236}">
              <a16:creationId xmlns:a16="http://schemas.microsoft.com/office/drawing/2014/main" xmlns="" id="{00000000-0008-0000-0600-0000FC010000}"/>
            </a:ext>
          </a:extLst>
        </xdr:cNvPr>
        <xdr:cNvCxnSpPr/>
      </xdr:nvCxnSpPr>
      <xdr:spPr>
        <a:xfrm flipV="1">
          <a:off x="15481300" y="6301029"/>
          <a:ext cx="838200" cy="31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5466</xdr:rowOff>
    </xdr:from>
    <xdr:ext cx="534377" cy="259045"/>
    <xdr:sp macro="" textlink="">
      <xdr:nvSpPr>
        <xdr:cNvPr id="509" name="災害復旧事業費平均値テキスト">
          <a:extLst>
            <a:ext uri="{FF2B5EF4-FFF2-40B4-BE49-F238E27FC236}">
              <a16:creationId xmlns:a16="http://schemas.microsoft.com/office/drawing/2014/main" xmlns="" id="{00000000-0008-0000-0600-0000FD010000}"/>
            </a:ext>
          </a:extLst>
        </xdr:cNvPr>
        <xdr:cNvSpPr txBox="1"/>
      </xdr:nvSpPr>
      <xdr:spPr>
        <a:xfrm>
          <a:off x="16370300" y="6520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27039</xdr:rowOff>
    </xdr:from>
    <xdr:to>
      <xdr:col>85</xdr:col>
      <xdr:colOff>177800</xdr:colOff>
      <xdr:row>38</xdr:row>
      <xdr:rowOff>128639</xdr:rowOff>
    </xdr:to>
    <xdr:sp macro="" textlink="">
      <xdr:nvSpPr>
        <xdr:cNvPr id="510" name="フローチャート: 判断 509">
          <a:extLst>
            <a:ext uri="{FF2B5EF4-FFF2-40B4-BE49-F238E27FC236}">
              <a16:creationId xmlns:a16="http://schemas.microsoft.com/office/drawing/2014/main" xmlns="" id="{00000000-0008-0000-0600-0000FE010000}"/>
            </a:ext>
          </a:extLst>
        </xdr:cNvPr>
        <xdr:cNvSpPr/>
      </xdr:nvSpPr>
      <xdr:spPr>
        <a:xfrm>
          <a:off x="16268700" y="654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96812</xdr:rowOff>
    </xdr:from>
    <xdr:to>
      <xdr:col>81</xdr:col>
      <xdr:colOff>50800</xdr:colOff>
      <xdr:row>38</xdr:row>
      <xdr:rowOff>119215</xdr:rowOff>
    </xdr:to>
    <xdr:cxnSp macro="">
      <xdr:nvCxnSpPr>
        <xdr:cNvPr id="511" name="直線コネクタ 510">
          <a:extLst>
            <a:ext uri="{FF2B5EF4-FFF2-40B4-BE49-F238E27FC236}">
              <a16:creationId xmlns:a16="http://schemas.microsoft.com/office/drawing/2014/main" xmlns="" id="{00000000-0008-0000-0600-0000FF010000}"/>
            </a:ext>
          </a:extLst>
        </xdr:cNvPr>
        <xdr:cNvCxnSpPr/>
      </xdr:nvCxnSpPr>
      <xdr:spPr>
        <a:xfrm flipV="1">
          <a:off x="14592300" y="6611912"/>
          <a:ext cx="889000" cy="22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1435</xdr:rowOff>
    </xdr:from>
    <xdr:to>
      <xdr:col>81</xdr:col>
      <xdr:colOff>101600</xdr:colOff>
      <xdr:row>38</xdr:row>
      <xdr:rowOff>103035</xdr:rowOff>
    </xdr:to>
    <xdr:sp macro="" textlink="">
      <xdr:nvSpPr>
        <xdr:cNvPr id="512" name="フローチャート: 判断 511">
          <a:extLst>
            <a:ext uri="{FF2B5EF4-FFF2-40B4-BE49-F238E27FC236}">
              <a16:creationId xmlns:a16="http://schemas.microsoft.com/office/drawing/2014/main" xmlns="" id="{00000000-0008-0000-0600-000000020000}"/>
            </a:ext>
          </a:extLst>
        </xdr:cNvPr>
        <xdr:cNvSpPr/>
      </xdr:nvSpPr>
      <xdr:spPr>
        <a:xfrm>
          <a:off x="15430500" y="6516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119562</xdr:rowOff>
    </xdr:from>
    <xdr:ext cx="534377" cy="259045"/>
    <xdr:sp macro="" textlink="">
      <xdr:nvSpPr>
        <xdr:cNvPr id="513" name="テキスト ボックス 512">
          <a:extLst>
            <a:ext uri="{FF2B5EF4-FFF2-40B4-BE49-F238E27FC236}">
              <a16:creationId xmlns:a16="http://schemas.microsoft.com/office/drawing/2014/main" xmlns="" id="{00000000-0008-0000-0600-000001020000}"/>
            </a:ext>
          </a:extLst>
        </xdr:cNvPr>
        <xdr:cNvSpPr txBox="1"/>
      </xdr:nvSpPr>
      <xdr:spPr>
        <a:xfrm>
          <a:off x="15214111" y="629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114909</xdr:rowOff>
    </xdr:from>
    <xdr:to>
      <xdr:col>76</xdr:col>
      <xdr:colOff>114300</xdr:colOff>
      <xdr:row>38</xdr:row>
      <xdr:rowOff>119215</xdr:rowOff>
    </xdr:to>
    <xdr:cxnSp macro="">
      <xdr:nvCxnSpPr>
        <xdr:cNvPr id="514" name="直線コネクタ 513">
          <a:extLst>
            <a:ext uri="{FF2B5EF4-FFF2-40B4-BE49-F238E27FC236}">
              <a16:creationId xmlns:a16="http://schemas.microsoft.com/office/drawing/2014/main" xmlns="" id="{00000000-0008-0000-0600-000002020000}"/>
            </a:ext>
          </a:extLst>
        </xdr:cNvPr>
        <xdr:cNvCxnSpPr/>
      </xdr:nvCxnSpPr>
      <xdr:spPr>
        <a:xfrm>
          <a:off x="13703300" y="6630009"/>
          <a:ext cx="889000" cy="4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42532</xdr:rowOff>
    </xdr:from>
    <xdr:to>
      <xdr:col>76</xdr:col>
      <xdr:colOff>165100</xdr:colOff>
      <xdr:row>38</xdr:row>
      <xdr:rowOff>144132</xdr:rowOff>
    </xdr:to>
    <xdr:sp macro="" textlink="">
      <xdr:nvSpPr>
        <xdr:cNvPr id="515" name="フローチャート: 判断 514">
          <a:extLst>
            <a:ext uri="{FF2B5EF4-FFF2-40B4-BE49-F238E27FC236}">
              <a16:creationId xmlns:a16="http://schemas.microsoft.com/office/drawing/2014/main" xmlns="" id="{00000000-0008-0000-0600-000003020000}"/>
            </a:ext>
          </a:extLst>
        </xdr:cNvPr>
        <xdr:cNvSpPr/>
      </xdr:nvSpPr>
      <xdr:spPr>
        <a:xfrm>
          <a:off x="14541500" y="655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160659</xdr:rowOff>
    </xdr:from>
    <xdr:ext cx="469744" cy="259045"/>
    <xdr:sp macro="" textlink="">
      <xdr:nvSpPr>
        <xdr:cNvPr id="516" name="テキスト ボックス 515">
          <a:extLst>
            <a:ext uri="{FF2B5EF4-FFF2-40B4-BE49-F238E27FC236}">
              <a16:creationId xmlns:a16="http://schemas.microsoft.com/office/drawing/2014/main" xmlns="" id="{00000000-0008-0000-0600-000004020000}"/>
            </a:ext>
          </a:extLst>
        </xdr:cNvPr>
        <xdr:cNvSpPr txBox="1"/>
      </xdr:nvSpPr>
      <xdr:spPr>
        <a:xfrm>
          <a:off x="14357428" y="6332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78499</xdr:rowOff>
    </xdr:from>
    <xdr:to>
      <xdr:col>71</xdr:col>
      <xdr:colOff>177800</xdr:colOff>
      <xdr:row>38</xdr:row>
      <xdr:rowOff>114909</xdr:rowOff>
    </xdr:to>
    <xdr:cxnSp macro="">
      <xdr:nvCxnSpPr>
        <xdr:cNvPr id="517" name="直線コネクタ 516">
          <a:extLst>
            <a:ext uri="{FF2B5EF4-FFF2-40B4-BE49-F238E27FC236}">
              <a16:creationId xmlns:a16="http://schemas.microsoft.com/office/drawing/2014/main" xmlns="" id="{00000000-0008-0000-0600-000005020000}"/>
            </a:ext>
          </a:extLst>
        </xdr:cNvPr>
        <xdr:cNvCxnSpPr/>
      </xdr:nvCxnSpPr>
      <xdr:spPr>
        <a:xfrm>
          <a:off x="12814300" y="6079249"/>
          <a:ext cx="889000" cy="5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105511</xdr:rowOff>
    </xdr:from>
    <xdr:to>
      <xdr:col>72</xdr:col>
      <xdr:colOff>38100</xdr:colOff>
      <xdr:row>39</xdr:row>
      <xdr:rowOff>35661</xdr:rowOff>
    </xdr:to>
    <xdr:sp macro="" textlink="">
      <xdr:nvSpPr>
        <xdr:cNvPr id="518" name="フローチャート: 判断 517">
          <a:extLst>
            <a:ext uri="{FF2B5EF4-FFF2-40B4-BE49-F238E27FC236}">
              <a16:creationId xmlns:a16="http://schemas.microsoft.com/office/drawing/2014/main" xmlns="" id="{00000000-0008-0000-0600-000006020000}"/>
            </a:ext>
          </a:extLst>
        </xdr:cNvPr>
        <xdr:cNvSpPr/>
      </xdr:nvSpPr>
      <xdr:spPr>
        <a:xfrm>
          <a:off x="13652500" y="662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26788</xdr:rowOff>
    </xdr:from>
    <xdr:ext cx="469744"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3468428" y="6713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93091</xdr:rowOff>
    </xdr:from>
    <xdr:to>
      <xdr:col>67</xdr:col>
      <xdr:colOff>101600</xdr:colOff>
      <xdr:row>39</xdr:row>
      <xdr:rowOff>23241</xdr:rowOff>
    </xdr:to>
    <xdr:sp macro="" textlink="">
      <xdr:nvSpPr>
        <xdr:cNvPr id="520" name="フローチャート: 判断 519">
          <a:extLst>
            <a:ext uri="{FF2B5EF4-FFF2-40B4-BE49-F238E27FC236}">
              <a16:creationId xmlns:a16="http://schemas.microsoft.com/office/drawing/2014/main" xmlns="" id="{00000000-0008-0000-0600-000008020000}"/>
            </a:ext>
          </a:extLst>
        </xdr:cNvPr>
        <xdr:cNvSpPr/>
      </xdr:nvSpPr>
      <xdr:spPr>
        <a:xfrm>
          <a:off x="12763500" y="6608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14368</xdr:rowOff>
    </xdr:from>
    <xdr:ext cx="469744"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2579428" y="670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xmlns="" id="{00000000-0008-0000-06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xmlns="" id="{00000000-0008-0000-06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xmlns="" id="{00000000-0008-0000-06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78029</xdr:rowOff>
    </xdr:from>
    <xdr:to>
      <xdr:col>85</xdr:col>
      <xdr:colOff>177800</xdr:colOff>
      <xdr:row>37</xdr:row>
      <xdr:rowOff>8179</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6268700" y="6250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100906</xdr:rowOff>
    </xdr:from>
    <xdr:ext cx="534377" cy="259045"/>
    <xdr:sp macro="" textlink="">
      <xdr:nvSpPr>
        <xdr:cNvPr id="528" name="災害復旧事業費該当値テキスト">
          <a:extLst>
            <a:ext uri="{FF2B5EF4-FFF2-40B4-BE49-F238E27FC236}">
              <a16:creationId xmlns:a16="http://schemas.microsoft.com/office/drawing/2014/main" xmlns="" id="{00000000-0008-0000-0600-000010020000}"/>
            </a:ext>
          </a:extLst>
        </xdr:cNvPr>
        <xdr:cNvSpPr txBox="1"/>
      </xdr:nvSpPr>
      <xdr:spPr>
        <a:xfrm>
          <a:off x="16370300" y="610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46012</xdr:rowOff>
    </xdr:from>
    <xdr:to>
      <xdr:col>81</xdr:col>
      <xdr:colOff>101600</xdr:colOff>
      <xdr:row>38</xdr:row>
      <xdr:rowOff>147612</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5430500" y="656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138739</xdr:rowOff>
    </xdr:from>
    <xdr:ext cx="469744"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5246428" y="6653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68415</xdr:rowOff>
    </xdr:from>
    <xdr:to>
      <xdr:col>76</xdr:col>
      <xdr:colOff>165100</xdr:colOff>
      <xdr:row>38</xdr:row>
      <xdr:rowOff>170015</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4541500" y="6583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161142</xdr:rowOff>
    </xdr:from>
    <xdr:ext cx="469744"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4357428" y="6676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64109</xdr:rowOff>
    </xdr:from>
    <xdr:to>
      <xdr:col>72</xdr:col>
      <xdr:colOff>38100</xdr:colOff>
      <xdr:row>38</xdr:row>
      <xdr:rowOff>165709</xdr:rowOff>
    </xdr:to>
    <xdr:sp macro="" textlink="">
      <xdr:nvSpPr>
        <xdr:cNvPr id="533" name="楕円 532">
          <a:extLst>
            <a:ext uri="{FF2B5EF4-FFF2-40B4-BE49-F238E27FC236}">
              <a16:creationId xmlns:a16="http://schemas.microsoft.com/office/drawing/2014/main" xmlns="" id="{00000000-0008-0000-0600-000015020000}"/>
            </a:ext>
          </a:extLst>
        </xdr:cNvPr>
        <xdr:cNvSpPr/>
      </xdr:nvSpPr>
      <xdr:spPr>
        <a:xfrm>
          <a:off x="13652500" y="6579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10787</xdr:rowOff>
    </xdr:from>
    <xdr:ext cx="469744" cy="259045"/>
    <xdr:sp macro="" textlink="">
      <xdr:nvSpPr>
        <xdr:cNvPr id="534" name="テキスト ボックス 533">
          <a:extLst>
            <a:ext uri="{FF2B5EF4-FFF2-40B4-BE49-F238E27FC236}">
              <a16:creationId xmlns:a16="http://schemas.microsoft.com/office/drawing/2014/main" xmlns="" id="{00000000-0008-0000-0600-000016020000}"/>
            </a:ext>
          </a:extLst>
        </xdr:cNvPr>
        <xdr:cNvSpPr txBox="1"/>
      </xdr:nvSpPr>
      <xdr:spPr>
        <a:xfrm>
          <a:off x="13468428" y="635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27699</xdr:rowOff>
    </xdr:from>
    <xdr:to>
      <xdr:col>67</xdr:col>
      <xdr:colOff>101600</xdr:colOff>
      <xdr:row>35</xdr:row>
      <xdr:rowOff>129299</xdr:rowOff>
    </xdr:to>
    <xdr:sp macro="" textlink="">
      <xdr:nvSpPr>
        <xdr:cNvPr id="535" name="楕円 534">
          <a:extLst>
            <a:ext uri="{FF2B5EF4-FFF2-40B4-BE49-F238E27FC236}">
              <a16:creationId xmlns:a16="http://schemas.microsoft.com/office/drawing/2014/main" xmlns="" id="{00000000-0008-0000-0600-000017020000}"/>
            </a:ext>
          </a:extLst>
        </xdr:cNvPr>
        <xdr:cNvSpPr/>
      </xdr:nvSpPr>
      <xdr:spPr>
        <a:xfrm>
          <a:off x="12763500" y="6028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145826</xdr:rowOff>
    </xdr:from>
    <xdr:ext cx="534377" cy="259045"/>
    <xdr:sp macro="" textlink="">
      <xdr:nvSpPr>
        <xdr:cNvPr id="536" name="テキスト ボックス 535">
          <a:extLst>
            <a:ext uri="{FF2B5EF4-FFF2-40B4-BE49-F238E27FC236}">
              <a16:creationId xmlns:a16="http://schemas.microsoft.com/office/drawing/2014/main" xmlns="" id="{00000000-0008-0000-0600-000018020000}"/>
            </a:ext>
          </a:extLst>
        </xdr:cNvPr>
        <xdr:cNvSpPr txBox="1"/>
      </xdr:nvSpPr>
      <xdr:spPr>
        <a:xfrm>
          <a:off x="12547111" y="5803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xmlns="" id="{00000000-0008-0000-06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xmlns="" id="{00000000-0008-0000-06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xmlns="" id="{00000000-0008-0000-06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xmlns="" id="{00000000-0008-0000-06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xmlns="" id="{00000000-0008-0000-06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xmlns="" id="{00000000-0008-0000-06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7" name="直線コネクタ 546">
          <a:extLst>
            <a:ext uri="{FF2B5EF4-FFF2-40B4-BE49-F238E27FC236}">
              <a16:creationId xmlns:a16="http://schemas.microsoft.com/office/drawing/2014/main" xmlns="" id="{00000000-0008-0000-0600-00002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8" name="テキスト ボックス 547">
          <a:extLst>
            <a:ext uri="{FF2B5EF4-FFF2-40B4-BE49-F238E27FC236}">
              <a16:creationId xmlns:a16="http://schemas.microsoft.com/office/drawing/2014/main" xmlns="" id="{00000000-0008-0000-0600-000024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9" name="直線コネクタ 548">
          <a:extLst>
            <a:ext uri="{FF2B5EF4-FFF2-40B4-BE49-F238E27FC236}">
              <a16:creationId xmlns:a16="http://schemas.microsoft.com/office/drawing/2014/main" xmlns="" id="{00000000-0008-0000-0600-000025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0" name="テキスト ボックス 549">
          <a:extLst>
            <a:ext uri="{FF2B5EF4-FFF2-40B4-BE49-F238E27FC236}">
              <a16:creationId xmlns:a16="http://schemas.microsoft.com/office/drawing/2014/main" xmlns="" id="{00000000-0008-0000-0600-000026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1" name="失業対策事業費グラフ枠">
          <a:extLst>
            <a:ext uri="{FF2B5EF4-FFF2-40B4-BE49-F238E27FC236}">
              <a16:creationId xmlns:a16="http://schemas.microsoft.com/office/drawing/2014/main" xmlns="" id="{00000000-0008-0000-0600-000027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3" name="失業対策事業費最小値テキスト">
          <a:extLst>
            <a:ext uri="{FF2B5EF4-FFF2-40B4-BE49-F238E27FC236}">
              <a16:creationId xmlns:a16="http://schemas.microsoft.com/office/drawing/2014/main" xmlns="" id="{00000000-0008-0000-0600-000029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4" name="直線コネクタ 553">
          <a:extLst>
            <a:ext uri="{FF2B5EF4-FFF2-40B4-BE49-F238E27FC236}">
              <a16:creationId xmlns:a16="http://schemas.microsoft.com/office/drawing/2014/main" xmlns="" id="{00000000-0008-0000-0600-00002A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5" name="失業対策事業費最大値テキスト">
          <a:extLst>
            <a:ext uri="{FF2B5EF4-FFF2-40B4-BE49-F238E27FC236}">
              <a16:creationId xmlns:a16="http://schemas.microsoft.com/office/drawing/2014/main" xmlns="" id="{00000000-0008-0000-0600-00002B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7" name="直線コネクタ 556">
          <a:extLst>
            <a:ext uri="{FF2B5EF4-FFF2-40B4-BE49-F238E27FC236}">
              <a16:creationId xmlns:a16="http://schemas.microsoft.com/office/drawing/2014/main" xmlns="" id="{00000000-0008-0000-0600-00002D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8" name="失業対策事業費平均値テキスト">
          <a:extLst>
            <a:ext uri="{FF2B5EF4-FFF2-40B4-BE49-F238E27FC236}">
              <a16:creationId xmlns:a16="http://schemas.microsoft.com/office/drawing/2014/main" xmlns="" id="{00000000-0008-0000-0600-00002E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9" name="フローチャート: 判断 558">
          <a:extLst>
            <a:ext uri="{FF2B5EF4-FFF2-40B4-BE49-F238E27FC236}">
              <a16:creationId xmlns:a16="http://schemas.microsoft.com/office/drawing/2014/main" xmlns="" id="{00000000-0008-0000-0600-00002F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0" name="直線コネクタ 559">
          <a:extLst>
            <a:ext uri="{FF2B5EF4-FFF2-40B4-BE49-F238E27FC236}">
              <a16:creationId xmlns:a16="http://schemas.microsoft.com/office/drawing/2014/main" xmlns="" id="{00000000-0008-0000-0600-000030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1" name="フローチャート: 判断 560">
          <a:extLst>
            <a:ext uri="{FF2B5EF4-FFF2-40B4-BE49-F238E27FC236}">
              <a16:creationId xmlns:a16="http://schemas.microsoft.com/office/drawing/2014/main" xmlns="" id="{00000000-0008-0000-0600-000031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xmlns="" id="{00000000-0008-0000-0600-000032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3" name="直線コネクタ 562">
          <a:extLst>
            <a:ext uri="{FF2B5EF4-FFF2-40B4-BE49-F238E27FC236}">
              <a16:creationId xmlns:a16="http://schemas.microsoft.com/office/drawing/2014/main" xmlns="" id="{00000000-0008-0000-0600-000033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4" name="フローチャート: 判断 563">
          <a:extLst>
            <a:ext uri="{FF2B5EF4-FFF2-40B4-BE49-F238E27FC236}">
              <a16:creationId xmlns:a16="http://schemas.microsoft.com/office/drawing/2014/main" xmlns="" id="{00000000-0008-0000-0600-000034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5" name="テキスト ボックス 564">
          <a:extLst>
            <a:ext uri="{FF2B5EF4-FFF2-40B4-BE49-F238E27FC236}">
              <a16:creationId xmlns:a16="http://schemas.microsoft.com/office/drawing/2014/main" xmlns="" id="{00000000-0008-0000-0600-000035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6" name="直線コネクタ 565">
          <a:extLst>
            <a:ext uri="{FF2B5EF4-FFF2-40B4-BE49-F238E27FC236}">
              <a16:creationId xmlns:a16="http://schemas.microsoft.com/office/drawing/2014/main" xmlns="" id="{00000000-0008-0000-0600-000036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7" name="フローチャート: 判断 566">
          <a:extLst>
            <a:ext uri="{FF2B5EF4-FFF2-40B4-BE49-F238E27FC236}">
              <a16:creationId xmlns:a16="http://schemas.microsoft.com/office/drawing/2014/main" xmlns="" id="{00000000-0008-0000-0600-000037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9" name="フローチャート: 判断 568">
          <a:extLst>
            <a:ext uri="{FF2B5EF4-FFF2-40B4-BE49-F238E27FC236}">
              <a16:creationId xmlns:a16="http://schemas.microsoft.com/office/drawing/2014/main" xmlns="" id="{00000000-0008-0000-0600-000039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xmlns="" id="{00000000-0008-0000-0600-00003C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xmlns="" id="{00000000-0008-0000-0600-00003D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xmlns="" id="{00000000-0008-0000-0600-00003E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7" name="失業対策事業費該当値テキスト">
          <a:extLst>
            <a:ext uri="{FF2B5EF4-FFF2-40B4-BE49-F238E27FC236}">
              <a16:creationId xmlns:a16="http://schemas.microsoft.com/office/drawing/2014/main" xmlns="" id="{00000000-0008-0000-0600-000041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2" name="楕円 581">
          <a:extLst>
            <a:ext uri="{FF2B5EF4-FFF2-40B4-BE49-F238E27FC236}">
              <a16:creationId xmlns:a16="http://schemas.microsoft.com/office/drawing/2014/main" xmlns="" id="{00000000-0008-0000-0600-000046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xmlns="" id="{00000000-0008-0000-0600-000047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4" name="楕円 583">
          <a:extLst>
            <a:ext uri="{FF2B5EF4-FFF2-40B4-BE49-F238E27FC236}">
              <a16:creationId xmlns:a16="http://schemas.microsoft.com/office/drawing/2014/main" xmlns="" id="{00000000-0008-0000-0600-000048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xmlns="" id="{00000000-0008-0000-0600-000049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0" name="正方形/長方形 589">
          <a:extLst>
            <a:ext uri="{FF2B5EF4-FFF2-40B4-BE49-F238E27FC236}">
              <a16:creationId xmlns:a16="http://schemas.microsoft.com/office/drawing/2014/main" xmlns="" id="{00000000-0008-0000-0600-00004E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1" name="正方形/長方形 590">
          <a:extLst>
            <a:ext uri="{FF2B5EF4-FFF2-40B4-BE49-F238E27FC236}">
              <a16:creationId xmlns:a16="http://schemas.microsoft.com/office/drawing/2014/main" xmlns="" id="{00000000-0008-0000-0600-00004F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2" name="正方形/長方形 591">
          <a:extLst>
            <a:ext uri="{FF2B5EF4-FFF2-40B4-BE49-F238E27FC236}">
              <a16:creationId xmlns:a16="http://schemas.microsoft.com/office/drawing/2014/main" xmlns="" id="{00000000-0008-0000-0600-000050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3" name="正方形/長方形 592">
          <a:extLst>
            <a:ext uri="{FF2B5EF4-FFF2-40B4-BE49-F238E27FC236}">
              <a16:creationId xmlns:a16="http://schemas.microsoft.com/office/drawing/2014/main" xmlns="" id="{00000000-0008-0000-0600-000051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4" name="テキスト ボックス 593">
          <a:extLst>
            <a:ext uri="{FF2B5EF4-FFF2-40B4-BE49-F238E27FC236}">
              <a16:creationId xmlns:a16="http://schemas.microsoft.com/office/drawing/2014/main" xmlns="" id="{00000000-0008-0000-0600-000052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5" name="直線コネクタ 594">
          <a:extLst>
            <a:ext uri="{FF2B5EF4-FFF2-40B4-BE49-F238E27FC236}">
              <a16:creationId xmlns:a16="http://schemas.microsoft.com/office/drawing/2014/main" xmlns="" id="{00000000-0008-0000-0600-000053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2" name="直線コネクタ 601">
          <a:extLst>
            <a:ext uri="{FF2B5EF4-FFF2-40B4-BE49-F238E27FC236}">
              <a16:creationId xmlns:a16="http://schemas.microsoft.com/office/drawing/2014/main" xmlns="" id="{00000000-0008-0000-0600-00005A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3" name="テキスト ボックス 602">
          <a:extLst>
            <a:ext uri="{FF2B5EF4-FFF2-40B4-BE49-F238E27FC236}">
              <a16:creationId xmlns:a16="http://schemas.microsoft.com/office/drawing/2014/main" xmlns="" id="{00000000-0008-0000-0600-00005B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4" name="直線コネクタ 603">
          <a:extLst>
            <a:ext uri="{FF2B5EF4-FFF2-40B4-BE49-F238E27FC236}">
              <a16:creationId xmlns:a16="http://schemas.microsoft.com/office/drawing/2014/main" xmlns="" id="{00000000-0008-0000-0600-00005C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5" name="テキスト ボックス 604">
          <a:extLst>
            <a:ext uri="{FF2B5EF4-FFF2-40B4-BE49-F238E27FC236}">
              <a16:creationId xmlns:a16="http://schemas.microsoft.com/office/drawing/2014/main" xmlns="" id="{00000000-0008-0000-0600-00005D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6" name="公債費グラフ枠">
          <a:extLst>
            <a:ext uri="{FF2B5EF4-FFF2-40B4-BE49-F238E27FC236}">
              <a16:creationId xmlns:a16="http://schemas.microsoft.com/office/drawing/2014/main" xmlns="" id="{00000000-0008-0000-0600-00005E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87067</xdr:rowOff>
    </xdr:from>
    <xdr:to>
      <xdr:col>85</xdr:col>
      <xdr:colOff>126364</xdr:colOff>
      <xdr:row>78</xdr:row>
      <xdr:rowOff>82944</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flipV="1">
          <a:off x="16317595" y="12431467"/>
          <a:ext cx="1269" cy="10245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86771</xdr:rowOff>
    </xdr:from>
    <xdr:ext cx="534377" cy="259045"/>
    <xdr:sp macro="" textlink="">
      <xdr:nvSpPr>
        <xdr:cNvPr id="608" name="公債費最小値テキスト">
          <a:extLst>
            <a:ext uri="{FF2B5EF4-FFF2-40B4-BE49-F238E27FC236}">
              <a16:creationId xmlns:a16="http://schemas.microsoft.com/office/drawing/2014/main" xmlns="" id="{00000000-0008-0000-0600-000060020000}"/>
            </a:ext>
          </a:extLst>
        </xdr:cNvPr>
        <xdr:cNvSpPr txBox="1"/>
      </xdr:nvSpPr>
      <xdr:spPr>
        <a:xfrm>
          <a:off x="16370300" y="1345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82944</xdr:rowOff>
    </xdr:from>
    <xdr:to>
      <xdr:col>86</xdr:col>
      <xdr:colOff>25400</xdr:colOff>
      <xdr:row>78</xdr:row>
      <xdr:rowOff>82944</xdr:rowOff>
    </xdr:to>
    <xdr:cxnSp macro="">
      <xdr:nvCxnSpPr>
        <xdr:cNvPr id="609" name="直線コネクタ 608">
          <a:extLst>
            <a:ext uri="{FF2B5EF4-FFF2-40B4-BE49-F238E27FC236}">
              <a16:creationId xmlns:a16="http://schemas.microsoft.com/office/drawing/2014/main" xmlns="" id="{00000000-0008-0000-0600-000061020000}"/>
            </a:ext>
          </a:extLst>
        </xdr:cNvPr>
        <xdr:cNvCxnSpPr/>
      </xdr:nvCxnSpPr>
      <xdr:spPr>
        <a:xfrm>
          <a:off x="16230600" y="1345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33744</xdr:rowOff>
    </xdr:from>
    <xdr:ext cx="599010" cy="259045"/>
    <xdr:sp macro="" textlink="">
      <xdr:nvSpPr>
        <xdr:cNvPr id="610" name="公債費最大値テキスト">
          <a:extLst>
            <a:ext uri="{FF2B5EF4-FFF2-40B4-BE49-F238E27FC236}">
              <a16:creationId xmlns:a16="http://schemas.microsoft.com/office/drawing/2014/main" xmlns="" id="{00000000-0008-0000-0600-000062020000}"/>
            </a:ext>
          </a:extLst>
        </xdr:cNvPr>
        <xdr:cNvSpPr txBox="1"/>
      </xdr:nvSpPr>
      <xdr:spPr>
        <a:xfrm>
          <a:off x="16370300" y="12206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87067</xdr:rowOff>
    </xdr:from>
    <xdr:to>
      <xdr:col>86</xdr:col>
      <xdr:colOff>25400</xdr:colOff>
      <xdr:row>72</xdr:row>
      <xdr:rowOff>87067</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6230600" y="12431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66621</xdr:rowOff>
    </xdr:from>
    <xdr:to>
      <xdr:col>85</xdr:col>
      <xdr:colOff>127000</xdr:colOff>
      <xdr:row>76</xdr:row>
      <xdr:rowOff>118380</xdr:rowOff>
    </xdr:to>
    <xdr:cxnSp macro="">
      <xdr:nvCxnSpPr>
        <xdr:cNvPr id="612" name="直線コネクタ 611">
          <a:extLst>
            <a:ext uri="{FF2B5EF4-FFF2-40B4-BE49-F238E27FC236}">
              <a16:creationId xmlns:a16="http://schemas.microsoft.com/office/drawing/2014/main" xmlns="" id="{00000000-0008-0000-0600-000064020000}"/>
            </a:ext>
          </a:extLst>
        </xdr:cNvPr>
        <xdr:cNvCxnSpPr/>
      </xdr:nvCxnSpPr>
      <xdr:spPr>
        <a:xfrm>
          <a:off x="15481300" y="13096821"/>
          <a:ext cx="8382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66508</xdr:rowOff>
    </xdr:from>
    <xdr:ext cx="534377" cy="259045"/>
    <xdr:sp macro="" textlink="">
      <xdr:nvSpPr>
        <xdr:cNvPr id="613" name="公債費平均値テキスト">
          <a:extLst>
            <a:ext uri="{FF2B5EF4-FFF2-40B4-BE49-F238E27FC236}">
              <a16:creationId xmlns:a16="http://schemas.microsoft.com/office/drawing/2014/main" xmlns="" id="{00000000-0008-0000-0600-000065020000}"/>
            </a:ext>
          </a:extLst>
        </xdr:cNvPr>
        <xdr:cNvSpPr txBox="1"/>
      </xdr:nvSpPr>
      <xdr:spPr>
        <a:xfrm>
          <a:off x="16370300" y="13096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88081</xdr:rowOff>
    </xdr:from>
    <xdr:to>
      <xdr:col>85</xdr:col>
      <xdr:colOff>177800</xdr:colOff>
      <xdr:row>77</xdr:row>
      <xdr:rowOff>18231</xdr:rowOff>
    </xdr:to>
    <xdr:sp macro="" textlink="">
      <xdr:nvSpPr>
        <xdr:cNvPr id="614" name="フローチャート: 判断 613">
          <a:extLst>
            <a:ext uri="{FF2B5EF4-FFF2-40B4-BE49-F238E27FC236}">
              <a16:creationId xmlns:a16="http://schemas.microsoft.com/office/drawing/2014/main" xmlns="" id="{00000000-0008-0000-0600-000066020000}"/>
            </a:ext>
          </a:extLst>
        </xdr:cNvPr>
        <xdr:cNvSpPr/>
      </xdr:nvSpPr>
      <xdr:spPr>
        <a:xfrm>
          <a:off x="16268700" y="1311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48886</xdr:rowOff>
    </xdr:from>
    <xdr:to>
      <xdr:col>81</xdr:col>
      <xdr:colOff>50800</xdr:colOff>
      <xdr:row>76</xdr:row>
      <xdr:rowOff>66621</xdr:rowOff>
    </xdr:to>
    <xdr:cxnSp macro="">
      <xdr:nvCxnSpPr>
        <xdr:cNvPr id="615" name="直線コネクタ 614">
          <a:extLst>
            <a:ext uri="{FF2B5EF4-FFF2-40B4-BE49-F238E27FC236}">
              <a16:creationId xmlns:a16="http://schemas.microsoft.com/office/drawing/2014/main" xmlns="" id="{00000000-0008-0000-0600-000067020000}"/>
            </a:ext>
          </a:extLst>
        </xdr:cNvPr>
        <xdr:cNvCxnSpPr/>
      </xdr:nvCxnSpPr>
      <xdr:spPr>
        <a:xfrm>
          <a:off x="14592300" y="12907636"/>
          <a:ext cx="889000" cy="189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102904</xdr:rowOff>
    </xdr:from>
    <xdr:to>
      <xdr:col>81</xdr:col>
      <xdr:colOff>101600</xdr:colOff>
      <xdr:row>77</xdr:row>
      <xdr:rowOff>33054</xdr:rowOff>
    </xdr:to>
    <xdr:sp macro="" textlink="">
      <xdr:nvSpPr>
        <xdr:cNvPr id="616" name="フローチャート: 判断 615">
          <a:extLst>
            <a:ext uri="{FF2B5EF4-FFF2-40B4-BE49-F238E27FC236}">
              <a16:creationId xmlns:a16="http://schemas.microsoft.com/office/drawing/2014/main" xmlns="" id="{00000000-0008-0000-0600-000068020000}"/>
            </a:ext>
          </a:extLst>
        </xdr:cNvPr>
        <xdr:cNvSpPr/>
      </xdr:nvSpPr>
      <xdr:spPr>
        <a:xfrm>
          <a:off x="15430500" y="1313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24181</xdr:rowOff>
    </xdr:from>
    <xdr:ext cx="534377" cy="259045"/>
    <xdr:sp macro="" textlink="">
      <xdr:nvSpPr>
        <xdr:cNvPr id="617" name="テキスト ボックス 616">
          <a:extLst>
            <a:ext uri="{FF2B5EF4-FFF2-40B4-BE49-F238E27FC236}">
              <a16:creationId xmlns:a16="http://schemas.microsoft.com/office/drawing/2014/main" xmlns="" id="{00000000-0008-0000-0600-000069020000}"/>
            </a:ext>
          </a:extLst>
        </xdr:cNvPr>
        <xdr:cNvSpPr txBox="1"/>
      </xdr:nvSpPr>
      <xdr:spPr>
        <a:xfrm>
          <a:off x="15214111" y="1322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48886</xdr:rowOff>
    </xdr:from>
    <xdr:to>
      <xdr:col>76</xdr:col>
      <xdr:colOff>114300</xdr:colOff>
      <xdr:row>75</xdr:row>
      <xdr:rowOff>131082</xdr:rowOff>
    </xdr:to>
    <xdr:cxnSp macro="">
      <xdr:nvCxnSpPr>
        <xdr:cNvPr id="618" name="直線コネクタ 617">
          <a:extLst>
            <a:ext uri="{FF2B5EF4-FFF2-40B4-BE49-F238E27FC236}">
              <a16:creationId xmlns:a16="http://schemas.microsoft.com/office/drawing/2014/main" xmlns="" id="{00000000-0008-0000-0600-00006A020000}"/>
            </a:ext>
          </a:extLst>
        </xdr:cNvPr>
        <xdr:cNvCxnSpPr/>
      </xdr:nvCxnSpPr>
      <xdr:spPr>
        <a:xfrm flipV="1">
          <a:off x="13703300" y="12907636"/>
          <a:ext cx="889000" cy="8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122816</xdr:rowOff>
    </xdr:from>
    <xdr:to>
      <xdr:col>76</xdr:col>
      <xdr:colOff>165100</xdr:colOff>
      <xdr:row>77</xdr:row>
      <xdr:rowOff>52966</xdr:rowOff>
    </xdr:to>
    <xdr:sp macro="" textlink="">
      <xdr:nvSpPr>
        <xdr:cNvPr id="619" name="フローチャート: 判断 618">
          <a:extLst>
            <a:ext uri="{FF2B5EF4-FFF2-40B4-BE49-F238E27FC236}">
              <a16:creationId xmlns:a16="http://schemas.microsoft.com/office/drawing/2014/main" xmlns="" id="{00000000-0008-0000-0600-00006B020000}"/>
            </a:ext>
          </a:extLst>
        </xdr:cNvPr>
        <xdr:cNvSpPr/>
      </xdr:nvSpPr>
      <xdr:spPr>
        <a:xfrm>
          <a:off x="14541500" y="13153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44093</xdr:rowOff>
    </xdr:from>
    <xdr:ext cx="534377" cy="259045"/>
    <xdr:sp macro="" textlink="">
      <xdr:nvSpPr>
        <xdr:cNvPr id="620" name="テキスト ボックス 619">
          <a:extLst>
            <a:ext uri="{FF2B5EF4-FFF2-40B4-BE49-F238E27FC236}">
              <a16:creationId xmlns:a16="http://schemas.microsoft.com/office/drawing/2014/main" xmlns="" id="{00000000-0008-0000-0600-00006C020000}"/>
            </a:ext>
          </a:extLst>
        </xdr:cNvPr>
        <xdr:cNvSpPr txBox="1"/>
      </xdr:nvSpPr>
      <xdr:spPr>
        <a:xfrm>
          <a:off x="14325111" y="13245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131082</xdr:rowOff>
    </xdr:from>
    <xdr:to>
      <xdr:col>71</xdr:col>
      <xdr:colOff>177800</xdr:colOff>
      <xdr:row>76</xdr:row>
      <xdr:rowOff>46980</xdr:rowOff>
    </xdr:to>
    <xdr:cxnSp macro="">
      <xdr:nvCxnSpPr>
        <xdr:cNvPr id="621" name="直線コネクタ 620">
          <a:extLst>
            <a:ext uri="{FF2B5EF4-FFF2-40B4-BE49-F238E27FC236}">
              <a16:creationId xmlns:a16="http://schemas.microsoft.com/office/drawing/2014/main" xmlns="" id="{00000000-0008-0000-0600-00006D020000}"/>
            </a:ext>
          </a:extLst>
        </xdr:cNvPr>
        <xdr:cNvCxnSpPr/>
      </xdr:nvCxnSpPr>
      <xdr:spPr>
        <a:xfrm flipV="1">
          <a:off x="12814300" y="12989832"/>
          <a:ext cx="889000" cy="8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153626</xdr:rowOff>
    </xdr:from>
    <xdr:to>
      <xdr:col>72</xdr:col>
      <xdr:colOff>38100</xdr:colOff>
      <xdr:row>77</xdr:row>
      <xdr:rowOff>83776</xdr:rowOff>
    </xdr:to>
    <xdr:sp macro="" textlink="">
      <xdr:nvSpPr>
        <xdr:cNvPr id="622" name="フローチャート: 判断 621">
          <a:extLst>
            <a:ext uri="{FF2B5EF4-FFF2-40B4-BE49-F238E27FC236}">
              <a16:creationId xmlns:a16="http://schemas.microsoft.com/office/drawing/2014/main" xmlns="" id="{00000000-0008-0000-0600-00006E020000}"/>
            </a:ext>
          </a:extLst>
        </xdr:cNvPr>
        <xdr:cNvSpPr/>
      </xdr:nvSpPr>
      <xdr:spPr>
        <a:xfrm>
          <a:off x="13652500" y="13183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74903</xdr:rowOff>
    </xdr:from>
    <xdr:ext cx="534377"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3436111" y="1327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151926</xdr:rowOff>
    </xdr:from>
    <xdr:to>
      <xdr:col>67</xdr:col>
      <xdr:colOff>101600</xdr:colOff>
      <xdr:row>77</xdr:row>
      <xdr:rowOff>82076</xdr:rowOff>
    </xdr:to>
    <xdr:sp macro="" textlink="">
      <xdr:nvSpPr>
        <xdr:cNvPr id="624" name="フローチャート: 判断 623">
          <a:extLst>
            <a:ext uri="{FF2B5EF4-FFF2-40B4-BE49-F238E27FC236}">
              <a16:creationId xmlns:a16="http://schemas.microsoft.com/office/drawing/2014/main" xmlns="" id="{00000000-0008-0000-0600-000070020000}"/>
            </a:ext>
          </a:extLst>
        </xdr:cNvPr>
        <xdr:cNvSpPr/>
      </xdr:nvSpPr>
      <xdr:spPr>
        <a:xfrm>
          <a:off x="12763500" y="13182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73203</xdr:rowOff>
    </xdr:from>
    <xdr:ext cx="534377"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2547111" y="13274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xmlns="" id="{00000000-0008-0000-0600-000073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xmlns="" id="{00000000-0008-0000-0600-000074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9" name="テキスト ボックス 628">
          <a:extLst>
            <a:ext uri="{FF2B5EF4-FFF2-40B4-BE49-F238E27FC236}">
              <a16:creationId xmlns:a16="http://schemas.microsoft.com/office/drawing/2014/main" xmlns="" id="{00000000-0008-0000-0600-000075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67580</xdr:rowOff>
    </xdr:from>
    <xdr:to>
      <xdr:col>85</xdr:col>
      <xdr:colOff>177800</xdr:colOff>
      <xdr:row>76</xdr:row>
      <xdr:rowOff>169180</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6268700" y="13097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90458</xdr:rowOff>
    </xdr:from>
    <xdr:ext cx="534377" cy="259045"/>
    <xdr:sp macro="" textlink="">
      <xdr:nvSpPr>
        <xdr:cNvPr id="632" name="公債費該当値テキスト">
          <a:extLst>
            <a:ext uri="{FF2B5EF4-FFF2-40B4-BE49-F238E27FC236}">
              <a16:creationId xmlns:a16="http://schemas.microsoft.com/office/drawing/2014/main" xmlns="" id="{00000000-0008-0000-0600-000078020000}"/>
            </a:ext>
          </a:extLst>
        </xdr:cNvPr>
        <xdr:cNvSpPr txBox="1"/>
      </xdr:nvSpPr>
      <xdr:spPr>
        <a:xfrm>
          <a:off x="16370300" y="12949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15821</xdr:rowOff>
    </xdr:from>
    <xdr:to>
      <xdr:col>81</xdr:col>
      <xdr:colOff>101600</xdr:colOff>
      <xdr:row>76</xdr:row>
      <xdr:rowOff>117421</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5430500" y="13046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133949</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5214111" y="12821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169536</xdr:rowOff>
    </xdr:from>
    <xdr:to>
      <xdr:col>76</xdr:col>
      <xdr:colOff>165100</xdr:colOff>
      <xdr:row>75</xdr:row>
      <xdr:rowOff>99686</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4541500" y="12856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116213</xdr:rowOff>
    </xdr:from>
    <xdr:ext cx="599010"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4292795" y="12632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80282</xdr:rowOff>
    </xdr:from>
    <xdr:to>
      <xdr:col>72</xdr:col>
      <xdr:colOff>38100</xdr:colOff>
      <xdr:row>76</xdr:row>
      <xdr:rowOff>10432</xdr:rowOff>
    </xdr:to>
    <xdr:sp macro="" textlink="">
      <xdr:nvSpPr>
        <xdr:cNvPr id="637" name="楕円 636">
          <a:extLst>
            <a:ext uri="{FF2B5EF4-FFF2-40B4-BE49-F238E27FC236}">
              <a16:creationId xmlns:a16="http://schemas.microsoft.com/office/drawing/2014/main" xmlns="" id="{00000000-0008-0000-0600-00007D020000}"/>
            </a:ext>
          </a:extLst>
        </xdr:cNvPr>
        <xdr:cNvSpPr/>
      </xdr:nvSpPr>
      <xdr:spPr>
        <a:xfrm>
          <a:off x="13652500" y="12939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26959</xdr:rowOff>
    </xdr:from>
    <xdr:ext cx="599010" cy="259045"/>
    <xdr:sp macro="" textlink="">
      <xdr:nvSpPr>
        <xdr:cNvPr id="638" name="テキスト ボックス 637">
          <a:extLst>
            <a:ext uri="{FF2B5EF4-FFF2-40B4-BE49-F238E27FC236}">
              <a16:creationId xmlns:a16="http://schemas.microsoft.com/office/drawing/2014/main" xmlns="" id="{00000000-0008-0000-0600-00007E020000}"/>
            </a:ext>
          </a:extLst>
        </xdr:cNvPr>
        <xdr:cNvSpPr txBox="1"/>
      </xdr:nvSpPr>
      <xdr:spPr>
        <a:xfrm>
          <a:off x="13403795" y="12714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167630</xdr:rowOff>
    </xdr:from>
    <xdr:to>
      <xdr:col>67</xdr:col>
      <xdr:colOff>101600</xdr:colOff>
      <xdr:row>76</xdr:row>
      <xdr:rowOff>97780</xdr:rowOff>
    </xdr:to>
    <xdr:sp macro="" textlink="">
      <xdr:nvSpPr>
        <xdr:cNvPr id="639" name="楕円 638">
          <a:extLst>
            <a:ext uri="{FF2B5EF4-FFF2-40B4-BE49-F238E27FC236}">
              <a16:creationId xmlns:a16="http://schemas.microsoft.com/office/drawing/2014/main" xmlns="" id="{00000000-0008-0000-0600-00007F020000}"/>
            </a:ext>
          </a:extLst>
        </xdr:cNvPr>
        <xdr:cNvSpPr/>
      </xdr:nvSpPr>
      <xdr:spPr>
        <a:xfrm>
          <a:off x="12763500" y="1302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114307</xdr:rowOff>
    </xdr:from>
    <xdr:ext cx="534377" cy="259045"/>
    <xdr:sp macro="" textlink="">
      <xdr:nvSpPr>
        <xdr:cNvPr id="640" name="テキスト ボックス 639">
          <a:extLst>
            <a:ext uri="{FF2B5EF4-FFF2-40B4-BE49-F238E27FC236}">
              <a16:creationId xmlns:a16="http://schemas.microsoft.com/office/drawing/2014/main" xmlns="" id="{00000000-0008-0000-0600-000080020000}"/>
            </a:ext>
          </a:extLst>
        </xdr:cNvPr>
        <xdr:cNvSpPr txBox="1"/>
      </xdr:nvSpPr>
      <xdr:spPr>
        <a:xfrm>
          <a:off x="12547111" y="12801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5" name="正方形/長方形 644">
          <a:extLst>
            <a:ext uri="{FF2B5EF4-FFF2-40B4-BE49-F238E27FC236}">
              <a16:creationId xmlns:a16="http://schemas.microsoft.com/office/drawing/2014/main" xmlns="" id="{00000000-0008-0000-0600-000085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6" name="正方形/長方形 645">
          <a:extLst>
            <a:ext uri="{FF2B5EF4-FFF2-40B4-BE49-F238E27FC236}">
              <a16:creationId xmlns:a16="http://schemas.microsoft.com/office/drawing/2014/main" xmlns="" id="{00000000-0008-0000-0600-000086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7" name="正方形/長方形 646">
          <a:extLst>
            <a:ext uri="{FF2B5EF4-FFF2-40B4-BE49-F238E27FC236}">
              <a16:creationId xmlns:a16="http://schemas.microsoft.com/office/drawing/2014/main" xmlns="" id="{00000000-0008-0000-0600-000087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8" name="正方形/長方形 647">
          <a:extLst>
            <a:ext uri="{FF2B5EF4-FFF2-40B4-BE49-F238E27FC236}">
              <a16:creationId xmlns:a16="http://schemas.microsoft.com/office/drawing/2014/main" xmlns="" id="{00000000-0008-0000-0600-000088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9" name="テキスト ボックス 648">
          <a:extLst>
            <a:ext uri="{FF2B5EF4-FFF2-40B4-BE49-F238E27FC236}">
              <a16:creationId xmlns:a16="http://schemas.microsoft.com/office/drawing/2014/main" xmlns="" id="{00000000-0008-0000-0600-000089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0" name="直線コネクタ 649">
          <a:extLst>
            <a:ext uri="{FF2B5EF4-FFF2-40B4-BE49-F238E27FC236}">
              <a16:creationId xmlns:a16="http://schemas.microsoft.com/office/drawing/2014/main" xmlns="" id="{00000000-0008-0000-0600-00008A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9" name="直線コネクタ 658">
          <a:extLst>
            <a:ext uri="{FF2B5EF4-FFF2-40B4-BE49-F238E27FC236}">
              <a16:creationId xmlns:a16="http://schemas.microsoft.com/office/drawing/2014/main" xmlns="" id="{00000000-0008-0000-0600-000093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0" name="テキスト ボックス 659">
          <a:extLst>
            <a:ext uri="{FF2B5EF4-FFF2-40B4-BE49-F238E27FC236}">
              <a16:creationId xmlns:a16="http://schemas.microsoft.com/office/drawing/2014/main" xmlns="" id="{00000000-0008-0000-0600-000094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a:extLst>
            <a:ext uri="{FF2B5EF4-FFF2-40B4-BE49-F238E27FC236}">
              <a16:creationId xmlns:a16="http://schemas.microsoft.com/office/drawing/2014/main" xmlns="" id="{00000000-0008-0000-0600-000095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2" name="テキスト ボックス 661">
          <a:extLst>
            <a:ext uri="{FF2B5EF4-FFF2-40B4-BE49-F238E27FC236}">
              <a16:creationId xmlns:a16="http://schemas.microsoft.com/office/drawing/2014/main" xmlns="" id="{00000000-0008-0000-0600-000096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積立金グラフ枠">
          <a:extLst>
            <a:ext uri="{FF2B5EF4-FFF2-40B4-BE49-F238E27FC236}">
              <a16:creationId xmlns:a16="http://schemas.microsoft.com/office/drawing/2014/main" xmlns="" id="{00000000-0008-0000-0600-000097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58736</xdr:rowOff>
    </xdr:from>
    <xdr:to>
      <xdr:col>85</xdr:col>
      <xdr:colOff>126364</xdr:colOff>
      <xdr:row>99</xdr:row>
      <xdr:rowOff>44095</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flipV="1">
          <a:off x="16317595" y="15660686"/>
          <a:ext cx="1269" cy="1356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47922</xdr:rowOff>
    </xdr:from>
    <xdr:ext cx="378565" cy="259045"/>
    <xdr:sp macro="" textlink="">
      <xdr:nvSpPr>
        <xdr:cNvPr id="665" name="積立金最小値テキスト">
          <a:extLst>
            <a:ext uri="{FF2B5EF4-FFF2-40B4-BE49-F238E27FC236}">
              <a16:creationId xmlns:a16="http://schemas.microsoft.com/office/drawing/2014/main" xmlns="" id="{00000000-0008-0000-0600-000099020000}"/>
            </a:ext>
          </a:extLst>
        </xdr:cNvPr>
        <xdr:cNvSpPr txBox="1"/>
      </xdr:nvSpPr>
      <xdr:spPr>
        <a:xfrm>
          <a:off x="16370300" y="17021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44095</xdr:rowOff>
    </xdr:from>
    <xdr:to>
      <xdr:col>86</xdr:col>
      <xdr:colOff>25400</xdr:colOff>
      <xdr:row>99</xdr:row>
      <xdr:rowOff>44095</xdr:rowOff>
    </xdr:to>
    <xdr:cxnSp macro="">
      <xdr:nvCxnSpPr>
        <xdr:cNvPr id="666" name="直線コネクタ 665">
          <a:extLst>
            <a:ext uri="{FF2B5EF4-FFF2-40B4-BE49-F238E27FC236}">
              <a16:creationId xmlns:a16="http://schemas.microsoft.com/office/drawing/2014/main" xmlns="" id="{00000000-0008-0000-0600-00009A020000}"/>
            </a:ext>
          </a:extLst>
        </xdr:cNvPr>
        <xdr:cNvCxnSpPr/>
      </xdr:nvCxnSpPr>
      <xdr:spPr>
        <a:xfrm>
          <a:off x="16230600" y="17017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5413</xdr:rowOff>
    </xdr:from>
    <xdr:ext cx="599010" cy="259045"/>
    <xdr:sp macro="" textlink="">
      <xdr:nvSpPr>
        <xdr:cNvPr id="667" name="積立金最大値テキスト">
          <a:extLst>
            <a:ext uri="{FF2B5EF4-FFF2-40B4-BE49-F238E27FC236}">
              <a16:creationId xmlns:a16="http://schemas.microsoft.com/office/drawing/2014/main" xmlns="" id="{00000000-0008-0000-0600-00009B020000}"/>
            </a:ext>
          </a:extLst>
        </xdr:cNvPr>
        <xdr:cNvSpPr txBox="1"/>
      </xdr:nvSpPr>
      <xdr:spPr>
        <a:xfrm>
          <a:off x="16370300" y="15435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712,501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58736</xdr:rowOff>
    </xdr:from>
    <xdr:to>
      <xdr:col>86</xdr:col>
      <xdr:colOff>25400</xdr:colOff>
      <xdr:row>91</xdr:row>
      <xdr:rowOff>58736</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a:off x="16230600" y="1566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28963</xdr:rowOff>
    </xdr:from>
    <xdr:to>
      <xdr:col>85</xdr:col>
      <xdr:colOff>127000</xdr:colOff>
      <xdr:row>99</xdr:row>
      <xdr:rowOff>38908</xdr:rowOff>
    </xdr:to>
    <xdr:cxnSp macro="">
      <xdr:nvCxnSpPr>
        <xdr:cNvPr id="669" name="直線コネクタ 668">
          <a:extLst>
            <a:ext uri="{FF2B5EF4-FFF2-40B4-BE49-F238E27FC236}">
              <a16:creationId xmlns:a16="http://schemas.microsoft.com/office/drawing/2014/main" xmlns="" id="{00000000-0008-0000-0600-00009D020000}"/>
            </a:ext>
          </a:extLst>
        </xdr:cNvPr>
        <xdr:cNvCxnSpPr/>
      </xdr:nvCxnSpPr>
      <xdr:spPr>
        <a:xfrm flipV="1">
          <a:off x="15481300" y="17002513"/>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84266</xdr:rowOff>
    </xdr:from>
    <xdr:ext cx="534377" cy="259045"/>
    <xdr:sp macro="" textlink="">
      <xdr:nvSpPr>
        <xdr:cNvPr id="670" name="積立金平均値テキスト">
          <a:extLst>
            <a:ext uri="{FF2B5EF4-FFF2-40B4-BE49-F238E27FC236}">
              <a16:creationId xmlns:a16="http://schemas.microsoft.com/office/drawing/2014/main" xmlns="" id="{00000000-0008-0000-0600-00009E020000}"/>
            </a:ext>
          </a:extLst>
        </xdr:cNvPr>
        <xdr:cNvSpPr txBox="1"/>
      </xdr:nvSpPr>
      <xdr:spPr>
        <a:xfrm>
          <a:off x="16370300" y="167149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61389</xdr:rowOff>
    </xdr:from>
    <xdr:to>
      <xdr:col>85</xdr:col>
      <xdr:colOff>177800</xdr:colOff>
      <xdr:row>98</xdr:row>
      <xdr:rowOff>162989</xdr:rowOff>
    </xdr:to>
    <xdr:sp macro="" textlink="">
      <xdr:nvSpPr>
        <xdr:cNvPr id="671" name="フローチャート: 判断 670">
          <a:extLst>
            <a:ext uri="{FF2B5EF4-FFF2-40B4-BE49-F238E27FC236}">
              <a16:creationId xmlns:a16="http://schemas.microsoft.com/office/drawing/2014/main" xmlns="" id="{00000000-0008-0000-0600-00009F020000}"/>
            </a:ext>
          </a:extLst>
        </xdr:cNvPr>
        <xdr:cNvSpPr/>
      </xdr:nvSpPr>
      <xdr:spPr>
        <a:xfrm>
          <a:off x="16268700" y="1686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38908</xdr:rowOff>
    </xdr:from>
    <xdr:to>
      <xdr:col>81</xdr:col>
      <xdr:colOff>50800</xdr:colOff>
      <xdr:row>99</xdr:row>
      <xdr:rowOff>39853</xdr:rowOff>
    </xdr:to>
    <xdr:cxnSp macro="">
      <xdr:nvCxnSpPr>
        <xdr:cNvPr id="672" name="直線コネクタ 671">
          <a:extLst>
            <a:ext uri="{FF2B5EF4-FFF2-40B4-BE49-F238E27FC236}">
              <a16:creationId xmlns:a16="http://schemas.microsoft.com/office/drawing/2014/main" xmlns="" id="{00000000-0008-0000-0600-0000A0020000}"/>
            </a:ext>
          </a:extLst>
        </xdr:cNvPr>
        <xdr:cNvCxnSpPr/>
      </xdr:nvCxnSpPr>
      <xdr:spPr>
        <a:xfrm flipV="1">
          <a:off x="14592300" y="17012458"/>
          <a:ext cx="889000" cy="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70700</xdr:rowOff>
    </xdr:from>
    <xdr:to>
      <xdr:col>81</xdr:col>
      <xdr:colOff>101600</xdr:colOff>
      <xdr:row>99</xdr:row>
      <xdr:rowOff>850</xdr:rowOff>
    </xdr:to>
    <xdr:sp macro="" textlink="">
      <xdr:nvSpPr>
        <xdr:cNvPr id="673" name="フローチャート: 判断 672">
          <a:extLst>
            <a:ext uri="{FF2B5EF4-FFF2-40B4-BE49-F238E27FC236}">
              <a16:creationId xmlns:a16="http://schemas.microsoft.com/office/drawing/2014/main" xmlns="" id="{00000000-0008-0000-0600-0000A1020000}"/>
            </a:ext>
          </a:extLst>
        </xdr:cNvPr>
        <xdr:cNvSpPr/>
      </xdr:nvSpPr>
      <xdr:spPr>
        <a:xfrm>
          <a:off x="15430500" y="1687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17377</xdr:rowOff>
    </xdr:from>
    <xdr:ext cx="534377" cy="259045"/>
    <xdr:sp macro="" textlink="">
      <xdr:nvSpPr>
        <xdr:cNvPr id="674" name="テキスト ボックス 673">
          <a:extLst>
            <a:ext uri="{FF2B5EF4-FFF2-40B4-BE49-F238E27FC236}">
              <a16:creationId xmlns:a16="http://schemas.microsoft.com/office/drawing/2014/main" xmlns="" id="{00000000-0008-0000-0600-0000A2020000}"/>
            </a:ext>
          </a:extLst>
        </xdr:cNvPr>
        <xdr:cNvSpPr txBox="1"/>
      </xdr:nvSpPr>
      <xdr:spPr>
        <a:xfrm>
          <a:off x="15214111" y="16648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35277</xdr:rowOff>
    </xdr:from>
    <xdr:to>
      <xdr:col>76</xdr:col>
      <xdr:colOff>114300</xdr:colOff>
      <xdr:row>99</xdr:row>
      <xdr:rowOff>39853</xdr:rowOff>
    </xdr:to>
    <xdr:cxnSp macro="">
      <xdr:nvCxnSpPr>
        <xdr:cNvPr id="675" name="直線コネクタ 674">
          <a:extLst>
            <a:ext uri="{FF2B5EF4-FFF2-40B4-BE49-F238E27FC236}">
              <a16:creationId xmlns:a16="http://schemas.microsoft.com/office/drawing/2014/main" xmlns="" id="{00000000-0008-0000-0600-0000A3020000}"/>
            </a:ext>
          </a:extLst>
        </xdr:cNvPr>
        <xdr:cNvCxnSpPr/>
      </xdr:nvCxnSpPr>
      <xdr:spPr>
        <a:xfrm>
          <a:off x="13703300" y="17008827"/>
          <a:ext cx="889000" cy="4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77282</xdr:rowOff>
    </xdr:from>
    <xdr:to>
      <xdr:col>76</xdr:col>
      <xdr:colOff>165100</xdr:colOff>
      <xdr:row>99</xdr:row>
      <xdr:rowOff>7432</xdr:rowOff>
    </xdr:to>
    <xdr:sp macro="" textlink="">
      <xdr:nvSpPr>
        <xdr:cNvPr id="676" name="フローチャート: 判断 675">
          <a:extLst>
            <a:ext uri="{FF2B5EF4-FFF2-40B4-BE49-F238E27FC236}">
              <a16:creationId xmlns:a16="http://schemas.microsoft.com/office/drawing/2014/main" xmlns="" id="{00000000-0008-0000-0600-0000A4020000}"/>
            </a:ext>
          </a:extLst>
        </xdr:cNvPr>
        <xdr:cNvSpPr/>
      </xdr:nvSpPr>
      <xdr:spPr>
        <a:xfrm>
          <a:off x="14541500" y="1687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23959</xdr:rowOff>
    </xdr:from>
    <xdr:ext cx="534377" cy="259045"/>
    <xdr:sp macro="" textlink="">
      <xdr:nvSpPr>
        <xdr:cNvPr id="677" name="テキスト ボックス 676">
          <a:extLst>
            <a:ext uri="{FF2B5EF4-FFF2-40B4-BE49-F238E27FC236}">
              <a16:creationId xmlns:a16="http://schemas.microsoft.com/office/drawing/2014/main" xmlns="" id="{00000000-0008-0000-0600-0000A5020000}"/>
            </a:ext>
          </a:extLst>
        </xdr:cNvPr>
        <xdr:cNvSpPr txBox="1"/>
      </xdr:nvSpPr>
      <xdr:spPr>
        <a:xfrm>
          <a:off x="14325111" y="1665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17921</xdr:rowOff>
    </xdr:from>
    <xdr:to>
      <xdr:col>71</xdr:col>
      <xdr:colOff>177800</xdr:colOff>
      <xdr:row>99</xdr:row>
      <xdr:rowOff>35277</xdr:rowOff>
    </xdr:to>
    <xdr:cxnSp macro="">
      <xdr:nvCxnSpPr>
        <xdr:cNvPr id="678" name="直線コネクタ 677">
          <a:extLst>
            <a:ext uri="{FF2B5EF4-FFF2-40B4-BE49-F238E27FC236}">
              <a16:creationId xmlns:a16="http://schemas.microsoft.com/office/drawing/2014/main" xmlns="" id="{00000000-0008-0000-0600-0000A6020000}"/>
            </a:ext>
          </a:extLst>
        </xdr:cNvPr>
        <xdr:cNvCxnSpPr/>
      </xdr:nvCxnSpPr>
      <xdr:spPr>
        <a:xfrm>
          <a:off x="12814300" y="16991471"/>
          <a:ext cx="889000" cy="17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6832</xdr:rowOff>
    </xdr:from>
    <xdr:to>
      <xdr:col>72</xdr:col>
      <xdr:colOff>38100</xdr:colOff>
      <xdr:row>98</xdr:row>
      <xdr:rowOff>108432</xdr:rowOff>
    </xdr:to>
    <xdr:sp macro="" textlink="">
      <xdr:nvSpPr>
        <xdr:cNvPr id="679" name="フローチャート: 判断 678">
          <a:extLst>
            <a:ext uri="{FF2B5EF4-FFF2-40B4-BE49-F238E27FC236}">
              <a16:creationId xmlns:a16="http://schemas.microsoft.com/office/drawing/2014/main" xmlns="" id="{00000000-0008-0000-0600-0000A7020000}"/>
            </a:ext>
          </a:extLst>
        </xdr:cNvPr>
        <xdr:cNvSpPr/>
      </xdr:nvSpPr>
      <xdr:spPr>
        <a:xfrm>
          <a:off x="13652500" y="1680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124959</xdr:rowOff>
    </xdr:from>
    <xdr:ext cx="534377"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3436111" y="1658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95348</xdr:rowOff>
    </xdr:from>
    <xdr:to>
      <xdr:col>67</xdr:col>
      <xdr:colOff>101600</xdr:colOff>
      <xdr:row>99</xdr:row>
      <xdr:rowOff>25498</xdr:rowOff>
    </xdr:to>
    <xdr:sp macro="" textlink="">
      <xdr:nvSpPr>
        <xdr:cNvPr id="681" name="フローチャート: 判断 680">
          <a:extLst>
            <a:ext uri="{FF2B5EF4-FFF2-40B4-BE49-F238E27FC236}">
              <a16:creationId xmlns:a16="http://schemas.microsoft.com/office/drawing/2014/main" xmlns="" id="{00000000-0008-0000-0600-0000A9020000}"/>
            </a:ext>
          </a:extLst>
        </xdr:cNvPr>
        <xdr:cNvSpPr/>
      </xdr:nvSpPr>
      <xdr:spPr>
        <a:xfrm>
          <a:off x="12763500" y="16897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42025</xdr:rowOff>
    </xdr:from>
    <xdr:ext cx="534377"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2547111" y="1667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xmlns="" id="{00000000-0008-0000-0600-0000AC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xmlns="" id="{00000000-0008-0000-0600-0000AD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xmlns="" id="{00000000-0008-0000-0600-0000AE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149613</xdr:rowOff>
    </xdr:from>
    <xdr:to>
      <xdr:col>85</xdr:col>
      <xdr:colOff>177800</xdr:colOff>
      <xdr:row>99</xdr:row>
      <xdr:rowOff>79763</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6268700" y="16951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64540</xdr:rowOff>
    </xdr:from>
    <xdr:ext cx="469744" cy="259045"/>
    <xdr:sp macro="" textlink="">
      <xdr:nvSpPr>
        <xdr:cNvPr id="689" name="積立金該当値テキスト">
          <a:extLst>
            <a:ext uri="{FF2B5EF4-FFF2-40B4-BE49-F238E27FC236}">
              <a16:creationId xmlns:a16="http://schemas.microsoft.com/office/drawing/2014/main" xmlns="" id="{00000000-0008-0000-0600-0000B1020000}"/>
            </a:ext>
          </a:extLst>
        </xdr:cNvPr>
        <xdr:cNvSpPr txBox="1"/>
      </xdr:nvSpPr>
      <xdr:spPr>
        <a:xfrm>
          <a:off x="16370300" y="1686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159558</xdr:rowOff>
    </xdr:from>
    <xdr:to>
      <xdr:col>81</xdr:col>
      <xdr:colOff>101600</xdr:colOff>
      <xdr:row>99</xdr:row>
      <xdr:rowOff>89708</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5430500" y="16961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80835</xdr:rowOff>
    </xdr:from>
    <xdr:ext cx="469744"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5246428" y="170543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160503</xdr:rowOff>
    </xdr:from>
    <xdr:to>
      <xdr:col>76</xdr:col>
      <xdr:colOff>165100</xdr:colOff>
      <xdr:row>99</xdr:row>
      <xdr:rowOff>90653</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4541500" y="16962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81780</xdr:rowOff>
    </xdr:from>
    <xdr:ext cx="469744"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4357428" y="17055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155927</xdr:rowOff>
    </xdr:from>
    <xdr:to>
      <xdr:col>72</xdr:col>
      <xdr:colOff>38100</xdr:colOff>
      <xdr:row>99</xdr:row>
      <xdr:rowOff>86077</xdr:rowOff>
    </xdr:to>
    <xdr:sp macro="" textlink="">
      <xdr:nvSpPr>
        <xdr:cNvPr id="694" name="楕円 693">
          <a:extLst>
            <a:ext uri="{FF2B5EF4-FFF2-40B4-BE49-F238E27FC236}">
              <a16:creationId xmlns:a16="http://schemas.microsoft.com/office/drawing/2014/main" xmlns="" id="{00000000-0008-0000-0600-0000B6020000}"/>
            </a:ext>
          </a:extLst>
        </xdr:cNvPr>
        <xdr:cNvSpPr/>
      </xdr:nvSpPr>
      <xdr:spPr>
        <a:xfrm>
          <a:off x="13652500" y="16958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77204</xdr:rowOff>
    </xdr:from>
    <xdr:ext cx="469744" cy="259045"/>
    <xdr:sp macro="" textlink="">
      <xdr:nvSpPr>
        <xdr:cNvPr id="695" name="テキスト ボックス 694">
          <a:extLst>
            <a:ext uri="{FF2B5EF4-FFF2-40B4-BE49-F238E27FC236}">
              <a16:creationId xmlns:a16="http://schemas.microsoft.com/office/drawing/2014/main" xmlns="" id="{00000000-0008-0000-0600-0000B7020000}"/>
            </a:ext>
          </a:extLst>
        </xdr:cNvPr>
        <xdr:cNvSpPr txBox="1"/>
      </xdr:nvSpPr>
      <xdr:spPr>
        <a:xfrm>
          <a:off x="13468428" y="170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138571</xdr:rowOff>
    </xdr:from>
    <xdr:to>
      <xdr:col>67</xdr:col>
      <xdr:colOff>101600</xdr:colOff>
      <xdr:row>99</xdr:row>
      <xdr:rowOff>68721</xdr:rowOff>
    </xdr:to>
    <xdr:sp macro="" textlink="">
      <xdr:nvSpPr>
        <xdr:cNvPr id="696" name="楕円 695">
          <a:extLst>
            <a:ext uri="{FF2B5EF4-FFF2-40B4-BE49-F238E27FC236}">
              <a16:creationId xmlns:a16="http://schemas.microsoft.com/office/drawing/2014/main" xmlns="" id="{00000000-0008-0000-0600-0000B8020000}"/>
            </a:ext>
          </a:extLst>
        </xdr:cNvPr>
        <xdr:cNvSpPr/>
      </xdr:nvSpPr>
      <xdr:spPr>
        <a:xfrm>
          <a:off x="12763500" y="16940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59848</xdr:rowOff>
    </xdr:from>
    <xdr:ext cx="534377" cy="259045"/>
    <xdr:sp macro="" textlink="">
      <xdr:nvSpPr>
        <xdr:cNvPr id="697" name="テキスト ボックス 696">
          <a:extLst>
            <a:ext uri="{FF2B5EF4-FFF2-40B4-BE49-F238E27FC236}">
              <a16:creationId xmlns:a16="http://schemas.microsoft.com/office/drawing/2014/main" xmlns="" id="{00000000-0008-0000-0600-0000B9020000}"/>
            </a:ext>
          </a:extLst>
        </xdr:cNvPr>
        <xdr:cNvSpPr txBox="1"/>
      </xdr:nvSpPr>
      <xdr:spPr>
        <a:xfrm>
          <a:off x="12547111" y="17033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2" name="正方形/長方形 701">
          <a:extLst>
            <a:ext uri="{FF2B5EF4-FFF2-40B4-BE49-F238E27FC236}">
              <a16:creationId xmlns:a16="http://schemas.microsoft.com/office/drawing/2014/main" xmlns="" id="{00000000-0008-0000-0600-0000BE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3" name="正方形/長方形 702">
          <a:extLst>
            <a:ext uri="{FF2B5EF4-FFF2-40B4-BE49-F238E27FC236}">
              <a16:creationId xmlns:a16="http://schemas.microsoft.com/office/drawing/2014/main" xmlns="" id="{00000000-0008-0000-0600-0000BF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4" name="正方形/長方形 703">
          <a:extLst>
            <a:ext uri="{FF2B5EF4-FFF2-40B4-BE49-F238E27FC236}">
              <a16:creationId xmlns:a16="http://schemas.microsoft.com/office/drawing/2014/main" xmlns="" id="{00000000-0008-0000-0600-0000C0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5" name="正方形/長方形 704">
          <a:extLst>
            <a:ext uri="{FF2B5EF4-FFF2-40B4-BE49-F238E27FC236}">
              <a16:creationId xmlns:a16="http://schemas.microsoft.com/office/drawing/2014/main" xmlns="" id="{00000000-0008-0000-0600-0000C1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6" name="テキスト ボックス 705">
          <a:extLst>
            <a:ext uri="{FF2B5EF4-FFF2-40B4-BE49-F238E27FC236}">
              <a16:creationId xmlns:a16="http://schemas.microsoft.com/office/drawing/2014/main" xmlns="" id="{00000000-0008-0000-0600-0000C2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7" name="直線コネクタ 706">
          <a:extLst>
            <a:ext uri="{FF2B5EF4-FFF2-40B4-BE49-F238E27FC236}">
              <a16:creationId xmlns:a16="http://schemas.microsoft.com/office/drawing/2014/main" xmlns="" id="{00000000-0008-0000-0600-0000C3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4" name="直線コネクタ 713">
          <a:extLst>
            <a:ext uri="{FF2B5EF4-FFF2-40B4-BE49-F238E27FC236}">
              <a16:creationId xmlns:a16="http://schemas.microsoft.com/office/drawing/2014/main" xmlns="" id="{00000000-0008-0000-0600-0000CA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5" name="テキスト ボックス 714">
          <a:extLst>
            <a:ext uri="{FF2B5EF4-FFF2-40B4-BE49-F238E27FC236}">
              <a16:creationId xmlns:a16="http://schemas.microsoft.com/office/drawing/2014/main" xmlns="" id="{00000000-0008-0000-0600-0000CB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xmlns=""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xmlns=""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xmlns=""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25812</xdr:rowOff>
    </xdr:from>
    <xdr:to>
      <xdr:col>116</xdr:col>
      <xdr:colOff>62864</xdr:colOff>
      <xdr:row>38</xdr:row>
      <xdr:rowOff>139700</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flipV="1">
          <a:off x="22159595" y="5169312"/>
          <a:ext cx="1269" cy="14854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0" name="投資及び出資金最小値テキスト">
          <a:extLst>
            <a:ext uri="{FF2B5EF4-FFF2-40B4-BE49-F238E27FC236}">
              <a16:creationId xmlns:a16="http://schemas.microsoft.com/office/drawing/2014/main" xmlns="" id="{00000000-0008-0000-0600-0000D0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1" name="直線コネクタ 720">
          <a:extLst>
            <a:ext uri="{FF2B5EF4-FFF2-40B4-BE49-F238E27FC236}">
              <a16:creationId xmlns:a16="http://schemas.microsoft.com/office/drawing/2014/main" xmlns="" id="{00000000-0008-0000-0600-0000D1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143939</xdr:rowOff>
    </xdr:from>
    <xdr:ext cx="534377" cy="259045"/>
    <xdr:sp macro="" textlink="">
      <xdr:nvSpPr>
        <xdr:cNvPr id="722" name="投資及び出資金最大値テキスト">
          <a:extLst>
            <a:ext uri="{FF2B5EF4-FFF2-40B4-BE49-F238E27FC236}">
              <a16:creationId xmlns:a16="http://schemas.microsoft.com/office/drawing/2014/main" xmlns="" id="{00000000-0008-0000-0600-0000D2020000}"/>
            </a:ext>
          </a:extLst>
        </xdr:cNvPr>
        <xdr:cNvSpPr txBox="1"/>
      </xdr:nvSpPr>
      <xdr:spPr>
        <a:xfrm>
          <a:off x="22212300" y="4944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25812</xdr:rowOff>
    </xdr:from>
    <xdr:to>
      <xdr:col>116</xdr:col>
      <xdr:colOff>152400</xdr:colOff>
      <xdr:row>30</xdr:row>
      <xdr:rowOff>25812</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2072600" y="5169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4" name="直線コネクタ 723">
          <a:extLst>
            <a:ext uri="{FF2B5EF4-FFF2-40B4-BE49-F238E27FC236}">
              <a16:creationId xmlns:a16="http://schemas.microsoft.com/office/drawing/2014/main" xmlns="" id="{00000000-0008-0000-0600-0000D4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34282</xdr:rowOff>
    </xdr:from>
    <xdr:ext cx="469744" cy="259045"/>
    <xdr:sp macro="" textlink="">
      <xdr:nvSpPr>
        <xdr:cNvPr id="725" name="投資及び出資金平均値テキスト">
          <a:extLst>
            <a:ext uri="{FF2B5EF4-FFF2-40B4-BE49-F238E27FC236}">
              <a16:creationId xmlns:a16="http://schemas.microsoft.com/office/drawing/2014/main" xmlns="" id="{00000000-0008-0000-0600-0000D5020000}"/>
            </a:ext>
          </a:extLst>
        </xdr:cNvPr>
        <xdr:cNvSpPr txBox="1"/>
      </xdr:nvSpPr>
      <xdr:spPr>
        <a:xfrm>
          <a:off x="22212300" y="63779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11405</xdr:rowOff>
    </xdr:from>
    <xdr:to>
      <xdr:col>116</xdr:col>
      <xdr:colOff>114300</xdr:colOff>
      <xdr:row>38</xdr:row>
      <xdr:rowOff>113005</xdr:rowOff>
    </xdr:to>
    <xdr:sp macro="" textlink="">
      <xdr:nvSpPr>
        <xdr:cNvPr id="726" name="フローチャート: 判断 725">
          <a:extLst>
            <a:ext uri="{FF2B5EF4-FFF2-40B4-BE49-F238E27FC236}">
              <a16:creationId xmlns:a16="http://schemas.microsoft.com/office/drawing/2014/main" xmlns="" id="{00000000-0008-0000-0600-0000D6020000}"/>
            </a:ext>
          </a:extLst>
        </xdr:cNvPr>
        <xdr:cNvSpPr/>
      </xdr:nvSpPr>
      <xdr:spPr>
        <a:xfrm>
          <a:off x="22110700" y="6526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7" name="直線コネクタ 726">
          <a:extLst>
            <a:ext uri="{FF2B5EF4-FFF2-40B4-BE49-F238E27FC236}">
              <a16:creationId xmlns:a16="http://schemas.microsoft.com/office/drawing/2014/main" xmlns="" id="{00000000-0008-0000-0600-0000D7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42174</xdr:rowOff>
    </xdr:from>
    <xdr:to>
      <xdr:col>112</xdr:col>
      <xdr:colOff>38100</xdr:colOff>
      <xdr:row>38</xdr:row>
      <xdr:rowOff>143774</xdr:rowOff>
    </xdr:to>
    <xdr:sp macro="" textlink="">
      <xdr:nvSpPr>
        <xdr:cNvPr id="728" name="フローチャート: 判断 727">
          <a:extLst>
            <a:ext uri="{FF2B5EF4-FFF2-40B4-BE49-F238E27FC236}">
              <a16:creationId xmlns:a16="http://schemas.microsoft.com/office/drawing/2014/main" xmlns="" id="{00000000-0008-0000-0600-0000D8020000}"/>
            </a:ext>
          </a:extLst>
        </xdr:cNvPr>
        <xdr:cNvSpPr/>
      </xdr:nvSpPr>
      <xdr:spPr>
        <a:xfrm>
          <a:off x="21272500" y="655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160301</xdr:rowOff>
    </xdr:from>
    <xdr:ext cx="469744" cy="259045"/>
    <xdr:sp macro="" textlink="">
      <xdr:nvSpPr>
        <xdr:cNvPr id="729" name="テキスト ボックス 728">
          <a:extLst>
            <a:ext uri="{FF2B5EF4-FFF2-40B4-BE49-F238E27FC236}">
              <a16:creationId xmlns:a16="http://schemas.microsoft.com/office/drawing/2014/main" xmlns="" id="{00000000-0008-0000-0600-0000D9020000}"/>
            </a:ext>
          </a:extLst>
        </xdr:cNvPr>
        <xdr:cNvSpPr txBox="1"/>
      </xdr:nvSpPr>
      <xdr:spPr>
        <a:xfrm>
          <a:off x="21088428" y="633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120497</xdr:rowOff>
    </xdr:from>
    <xdr:to>
      <xdr:col>107</xdr:col>
      <xdr:colOff>50800</xdr:colOff>
      <xdr:row>38</xdr:row>
      <xdr:rowOff>139700</xdr:rowOff>
    </xdr:to>
    <xdr:cxnSp macro="">
      <xdr:nvCxnSpPr>
        <xdr:cNvPr id="730" name="直線コネクタ 729">
          <a:extLst>
            <a:ext uri="{FF2B5EF4-FFF2-40B4-BE49-F238E27FC236}">
              <a16:creationId xmlns:a16="http://schemas.microsoft.com/office/drawing/2014/main" xmlns="" id="{00000000-0008-0000-0600-0000DA020000}"/>
            </a:ext>
          </a:extLst>
        </xdr:cNvPr>
        <xdr:cNvCxnSpPr/>
      </xdr:nvCxnSpPr>
      <xdr:spPr>
        <a:xfrm>
          <a:off x="19545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47661</xdr:rowOff>
    </xdr:from>
    <xdr:to>
      <xdr:col>107</xdr:col>
      <xdr:colOff>101600</xdr:colOff>
      <xdr:row>38</xdr:row>
      <xdr:rowOff>149261</xdr:rowOff>
    </xdr:to>
    <xdr:sp macro="" textlink="">
      <xdr:nvSpPr>
        <xdr:cNvPr id="731" name="フローチャート: 判断 730">
          <a:extLst>
            <a:ext uri="{FF2B5EF4-FFF2-40B4-BE49-F238E27FC236}">
              <a16:creationId xmlns:a16="http://schemas.microsoft.com/office/drawing/2014/main" xmlns="" id="{00000000-0008-0000-0600-0000DB020000}"/>
            </a:ext>
          </a:extLst>
        </xdr:cNvPr>
        <xdr:cNvSpPr/>
      </xdr:nvSpPr>
      <xdr:spPr>
        <a:xfrm>
          <a:off x="20383500" y="6562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165788</xdr:rowOff>
    </xdr:from>
    <xdr:ext cx="378565" cy="259045"/>
    <xdr:sp macro="" textlink="">
      <xdr:nvSpPr>
        <xdr:cNvPr id="732" name="テキスト ボックス 731">
          <a:extLst>
            <a:ext uri="{FF2B5EF4-FFF2-40B4-BE49-F238E27FC236}">
              <a16:creationId xmlns:a16="http://schemas.microsoft.com/office/drawing/2014/main" xmlns="" id="{00000000-0008-0000-0600-0000DC020000}"/>
            </a:ext>
          </a:extLst>
        </xdr:cNvPr>
        <xdr:cNvSpPr txBox="1"/>
      </xdr:nvSpPr>
      <xdr:spPr>
        <a:xfrm>
          <a:off x="20245017" y="63379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120497</xdr:rowOff>
    </xdr:from>
    <xdr:to>
      <xdr:col>102</xdr:col>
      <xdr:colOff>114300</xdr:colOff>
      <xdr:row>38</xdr:row>
      <xdr:rowOff>139700</xdr:rowOff>
    </xdr:to>
    <xdr:cxnSp macro="">
      <xdr:nvCxnSpPr>
        <xdr:cNvPr id="733" name="直線コネクタ 732">
          <a:extLst>
            <a:ext uri="{FF2B5EF4-FFF2-40B4-BE49-F238E27FC236}">
              <a16:creationId xmlns:a16="http://schemas.microsoft.com/office/drawing/2014/main" xmlns="" id="{00000000-0008-0000-0600-0000DD020000}"/>
            </a:ext>
          </a:extLst>
        </xdr:cNvPr>
        <xdr:cNvCxnSpPr/>
      </xdr:nvCxnSpPr>
      <xdr:spPr>
        <a:xfrm flipV="1">
          <a:off x="18656300" y="6635597"/>
          <a:ext cx="889000" cy="19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33396</xdr:rowOff>
    </xdr:from>
    <xdr:to>
      <xdr:col>102</xdr:col>
      <xdr:colOff>165100</xdr:colOff>
      <xdr:row>38</xdr:row>
      <xdr:rowOff>134996</xdr:rowOff>
    </xdr:to>
    <xdr:sp macro="" textlink="">
      <xdr:nvSpPr>
        <xdr:cNvPr id="734" name="フローチャート: 判断 733">
          <a:extLst>
            <a:ext uri="{FF2B5EF4-FFF2-40B4-BE49-F238E27FC236}">
              <a16:creationId xmlns:a16="http://schemas.microsoft.com/office/drawing/2014/main" xmlns="" id="{00000000-0008-0000-0600-0000DE020000}"/>
            </a:ext>
          </a:extLst>
        </xdr:cNvPr>
        <xdr:cNvSpPr/>
      </xdr:nvSpPr>
      <xdr:spPr>
        <a:xfrm>
          <a:off x="19494500" y="654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151523</xdr:rowOff>
    </xdr:from>
    <xdr:ext cx="469744"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19310428" y="632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22880</xdr:rowOff>
    </xdr:from>
    <xdr:to>
      <xdr:col>98</xdr:col>
      <xdr:colOff>38100</xdr:colOff>
      <xdr:row>38</xdr:row>
      <xdr:rowOff>124480</xdr:rowOff>
    </xdr:to>
    <xdr:sp macro="" textlink="">
      <xdr:nvSpPr>
        <xdr:cNvPr id="736" name="フローチャート: 判断 735">
          <a:extLst>
            <a:ext uri="{FF2B5EF4-FFF2-40B4-BE49-F238E27FC236}">
              <a16:creationId xmlns:a16="http://schemas.microsoft.com/office/drawing/2014/main" xmlns="" id="{00000000-0008-0000-0600-0000E0020000}"/>
            </a:ext>
          </a:extLst>
        </xdr:cNvPr>
        <xdr:cNvSpPr/>
      </xdr:nvSpPr>
      <xdr:spPr>
        <a:xfrm>
          <a:off x="18605500" y="653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141007</xdr:rowOff>
    </xdr:from>
    <xdr:ext cx="469744"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8421428" y="631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xmlns=""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xmlns=""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xmlns=""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4" name="投資及び出資金該当値テキスト">
          <a:extLst>
            <a:ext uri="{FF2B5EF4-FFF2-40B4-BE49-F238E27FC236}">
              <a16:creationId xmlns:a16="http://schemas.microsoft.com/office/drawing/2014/main" xmlns="" id="{00000000-0008-0000-0600-0000E8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69697</xdr:rowOff>
    </xdr:from>
    <xdr:to>
      <xdr:col>102</xdr:col>
      <xdr:colOff>165100</xdr:colOff>
      <xdr:row>38</xdr:row>
      <xdr:rowOff>171297</xdr:rowOff>
    </xdr:to>
    <xdr:sp macro="" textlink="">
      <xdr:nvSpPr>
        <xdr:cNvPr id="749" name="楕円 748">
          <a:extLst>
            <a:ext uri="{FF2B5EF4-FFF2-40B4-BE49-F238E27FC236}">
              <a16:creationId xmlns:a16="http://schemas.microsoft.com/office/drawing/2014/main" xmlns="" id="{00000000-0008-0000-0600-0000ED020000}"/>
            </a:ext>
          </a:extLst>
        </xdr:cNvPr>
        <xdr:cNvSpPr/>
      </xdr:nvSpPr>
      <xdr:spPr>
        <a:xfrm>
          <a:off x="19494500" y="658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162424</xdr:rowOff>
    </xdr:from>
    <xdr:ext cx="378565" cy="259045"/>
    <xdr:sp macro="" textlink="">
      <xdr:nvSpPr>
        <xdr:cNvPr id="750" name="テキスト ボックス 749">
          <a:extLst>
            <a:ext uri="{FF2B5EF4-FFF2-40B4-BE49-F238E27FC236}">
              <a16:creationId xmlns:a16="http://schemas.microsoft.com/office/drawing/2014/main" xmlns="" id="{00000000-0008-0000-0600-0000EE020000}"/>
            </a:ext>
          </a:extLst>
        </xdr:cNvPr>
        <xdr:cNvSpPr txBox="1"/>
      </xdr:nvSpPr>
      <xdr:spPr>
        <a:xfrm>
          <a:off x="19356017" y="6677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1" name="楕円 750">
          <a:extLst>
            <a:ext uri="{FF2B5EF4-FFF2-40B4-BE49-F238E27FC236}">
              <a16:creationId xmlns:a16="http://schemas.microsoft.com/office/drawing/2014/main" xmlns="" id="{00000000-0008-0000-0600-0000EF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xmlns="" id="{00000000-0008-0000-0600-0000F0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xmlns=""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xmlns=""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xmlns=""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xmlns=""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xmlns=""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xmlns=""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96632</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840582"/>
          <a:ext cx="1269" cy="124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43309</xdr:rowOff>
    </xdr:from>
    <xdr:ext cx="534377"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61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96632</xdr:rowOff>
    </xdr:from>
    <xdr:to>
      <xdr:col>116</xdr:col>
      <xdr:colOff>152400</xdr:colOff>
      <xdr:row>51</xdr:row>
      <xdr:rowOff>96632</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84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138557</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082657"/>
          <a:ext cx="8382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6027</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97786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154600</xdr:rowOff>
    </xdr:from>
    <xdr:to>
      <xdr:col>116</xdr:col>
      <xdr:colOff>114300</xdr:colOff>
      <xdr:row>58</xdr:row>
      <xdr:rowOff>84750</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9927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136545</xdr:rowOff>
    </xdr:from>
    <xdr:to>
      <xdr:col>111</xdr:col>
      <xdr:colOff>177800</xdr:colOff>
      <xdr:row>58</xdr:row>
      <xdr:rowOff>138557</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a:off x="20434300" y="10080645"/>
          <a:ext cx="889000" cy="2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142484</xdr:rowOff>
    </xdr:from>
    <xdr:to>
      <xdr:col>112</xdr:col>
      <xdr:colOff>38100</xdr:colOff>
      <xdr:row>58</xdr:row>
      <xdr:rowOff>72634</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9915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89161</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969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136545</xdr:rowOff>
    </xdr:from>
    <xdr:to>
      <xdr:col>107</xdr:col>
      <xdr:colOff>50800</xdr:colOff>
      <xdr:row>58</xdr:row>
      <xdr:rowOff>137688</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flipV="1">
          <a:off x="19545300" y="10080645"/>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156337</xdr:rowOff>
    </xdr:from>
    <xdr:to>
      <xdr:col>107</xdr:col>
      <xdr:colOff>101600</xdr:colOff>
      <xdr:row>58</xdr:row>
      <xdr:rowOff>86487</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992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103014</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70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54478</xdr:rowOff>
    </xdr:from>
    <xdr:to>
      <xdr:col>102</xdr:col>
      <xdr:colOff>114300</xdr:colOff>
      <xdr:row>58</xdr:row>
      <xdr:rowOff>137688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9998578"/>
          <a:ext cx="889000" cy="83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103942</xdr:rowOff>
    </xdr:from>
    <xdr:to>
      <xdr:col>102</xdr:col>
      <xdr:colOff>165100</xdr:colOff>
      <xdr:row>58</xdr:row>
      <xdr:rowOff>34092</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987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50619</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651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101702</xdr:rowOff>
    </xdr:from>
    <xdr:to>
      <xdr:col>98</xdr:col>
      <xdr:colOff>38100</xdr:colOff>
      <xdr:row>58</xdr:row>
      <xdr:rowOff>31852</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48379</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87757</xdr:rowOff>
    </xdr:from>
    <xdr:to>
      <xdr:col>112</xdr:col>
      <xdr:colOff>38100</xdr:colOff>
      <xdr:row>59</xdr:row>
      <xdr:rowOff>17907</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031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9034</xdr:rowOff>
    </xdr:from>
    <xdr:ext cx="313932"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166333" y="10124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85745</xdr:rowOff>
    </xdr:from>
    <xdr:to>
      <xdr:col>107</xdr:col>
      <xdr:colOff>101600</xdr:colOff>
      <xdr:row>59</xdr:row>
      <xdr:rowOff>15895</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02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7022</xdr:rowOff>
    </xdr:from>
    <xdr:ext cx="313932"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277333" y="101225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86888</xdr:rowOff>
    </xdr:from>
    <xdr:to>
      <xdr:col>102</xdr:col>
      <xdr:colOff>165100</xdr:colOff>
      <xdr:row>59</xdr:row>
      <xdr:rowOff>17038</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03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8165</xdr:rowOff>
    </xdr:from>
    <xdr:ext cx="313932"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388333" y="101237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3678</xdr:rowOff>
    </xdr:from>
    <xdr:to>
      <xdr:col>98</xdr:col>
      <xdr:colOff>38100</xdr:colOff>
      <xdr:row>58</xdr:row>
      <xdr:rowOff>105278</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99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96405</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1004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2642</xdr:rowOff>
    </xdr:from>
    <xdr:to>
      <xdr:col>116</xdr:col>
      <xdr:colOff>62864</xdr:colOff>
      <xdr:row>78</xdr:row>
      <xdr:rowOff>168084</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004142"/>
          <a:ext cx="1269" cy="153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461</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45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168084</xdr:rowOff>
    </xdr:from>
    <xdr:to>
      <xdr:col>116</xdr:col>
      <xdr:colOff>152400</xdr:colOff>
      <xdr:row>78</xdr:row>
      <xdr:rowOff>168084</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41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120769</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779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2642</xdr:rowOff>
    </xdr:from>
    <xdr:to>
      <xdr:col>116</xdr:col>
      <xdr:colOff>152400</xdr:colOff>
      <xdr:row>70</xdr:row>
      <xdr:rowOff>2642</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004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99834</xdr:rowOff>
    </xdr:from>
    <xdr:to>
      <xdr:col>116</xdr:col>
      <xdr:colOff>63500</xdr:colOff>
      <xdr:row>77</xdr:row>
      <xdr:rowOff>84595</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flipV="1">
          <a:off x="21323300" y="13130034"/>
          <a:ext cx="838200" cy="156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150080</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837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127203</xdr:rowOff>
    </xdr:from>
    <xdr:to>
      <xdr:col>116</xdr:col>
      <xdr:colOff>114300</xdr:colOff>
      <xdr:row>76</xdr:row>
      <xdr:rowOff>57353</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85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84595</xdr:rowOff>
    </xdr:from>
    <xdr:to>
      <xdr:col>111</xdr:col>
      <xdr:colOff>177800</xdr:colOff>
      <xdr:row>77</xdr:row>
      <xdr:rowOff>95110</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flipV="1">
          <a:off x="20434300" y="13286245"/>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112192</xdr:rowOff>
    </xdr:from>
    <xdr:to>
      <xdr:col>112</xdr:col>
      <xdr:colOff>38100</xdr:colOff>
      <xdr:row>76</xdr:row>
      <xdr:rowOff>42342</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58869</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746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95110</xdr:rowOff>
    </xdr:from>
    <xdr:to>
      <xdr:col>107</xdr:col>
      <xdr:colOff>50800</xdr:colOff>
      <xdr:row>77</xdr:row>
      <xdr:rowOff>140729</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3296760"/>
          <a:ext cx="889000" cy="45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123774</xdr:rowOff>
    </xdr:from>
    <xdr:to>
      <xdr:col>107</xdr:col>
      <xdr:colOff>101600</xdr:colOff>
      <xdr:row>76</xdr:row>
      <xdr:rowOff>53924</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70451</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757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140729</xdr:rowOff>
    </xdr:from>
    <xdr:to>
      <xdr:col>102</xdr:col>
      <xdr:colOff>114300</xdr:colOff>
      <xdr:row>77</xdr:row>
      <xdr:rowOff>166255</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3342379"/>
          <a:ext cx="889000" cy="25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111227</xdr:rowOff>
    </xdr:from>
    <xdr:to>
      <xdr:col>102</xdr:col>
      <xdr:colOff>165100</xdr:colOff>
      <xdr:row>77</xdr:row>
      <xdr:rowOff>41377</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14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57904</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91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149034</xdr:rowOff>
    </xdr:from>
    <xdr:to>
      <xdr:col>98</xdr:col>
      <xdr:colOff>38100</xdr:colOff>
      <xdr:row>77</xdr:row>
      <xdr:rowOff>79184</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179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95711</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2954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49034</xdr:rowOff>
    </xdr:from>
    <xdr:to>
      <xdr:col>116</xdr:col>
      <xdr:colOff>114300</xdr:colOff>
      <xdr:row>76</xdr:row>
      <xdr:rowOff>150634</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307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27461</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305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33795</xdr:rowOff>
    </xdr:from>
    <xdr:to>
      <xdr:col>112</xdr:col>
      <xdr:colOff>38100</xdr:colOff>
      <xdr:row>77</xdr:row>
      <xdr:rowOff>135395</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323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126522</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32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44310</xdr:rowOff>
    </xdr:from>
    <xdr:to>
      <xdr:col>107</xdr:col>
      <xdr:colOff>101600</xdr:colOff>
      <xdr:row>77</xdr:row>
      <xdr:rowOff>145910</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324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137037</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33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89929</xdr:rowOff>
    </xdr:from>
    <xdr:to>
      <xdr:col>102</xdr:col>
      <xdr:colOff>165100</xdr:colOff>
      <xdr:row>78</xdr:row>
      <xdr:rowOff>20079</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3291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11206</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384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115455</xdr:rowOff>
    </xdr:from>
    <xdr:to>
      <xdr:col>98</xdr:col>
      <xdr:colOff>38100</xdr:colOff>
      <xdr:row>78</xdr:row>
      <xdr:rowOff>45605</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331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36732</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40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96</xdr:row>
      <xdr:rowOff>35577</xdr:rowOff>
    </xdr:from>
    <xdr:ext cx="31290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80" name="直線コネクタ 879">
          <a:extLst>
            <a:ext uri="{FF2B5EF4-FFF2-40B4-BE49-F238E27FC236}">
              <a16:creationId xmlns:a16="http://schemas.microsoft.com/office/drawing/2014/main" xmlns="" id="{00000000-0008-0000-0600-000070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93</xdr:row>
      <xdr:rowOff>168927</xdr:rowOff>
    </xdr:from>
    <xdr:ext cx="312906" cy="259045"/>
    <xdr:sp macro="" textlink="">
      <xdr:nvSpPr>
        <xdr:cNvPr id="881" name="テキスト ボックス 880">
          <a:extLst>
            <a:ext uri="{FF2B5EF4-FFF2-40B4-BE49-F238E27FC236}">
              <a16:creationId xmlns:a16="http://schemas.microsoft.com/office/drawing/2014/main" xmlns="" id="{00000000-0008-0000-0600-000071030000}"/>
            </a:ext>
          </a:extLst>
        </xdr:cNvPr>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82" name="直線コネクタ 881">
          <a:extLst>
            <a:ext uri="{FF2B5EF4-FFF2-40B4-BE49-F238E27FC236}">
              <a16:creationId xmlns:a16="http://schemas.microsoft.com/office/drawing/2014/main" xmlns="" id="{00000000-0008-0000-0600-000072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91</xdr:row>
      <xdr:rowOff>130827</xdr:rowOff>
    </xdr:from>
    <xdr:ext cx="312906" cy="259045"/>
    <xdr:sp macro="" textlink="">
      <xdr:nvSpPr>
        <xdr:cNvPr id="883" name="テキスト ボックス 882">
          <a:extLst>
            <a:ext uri="{FF2B5EF4-FFF2-40B4-BE49-F238E27FC236}">
              <a16:creationId xmlns:a16="http://schemas.microsoft.com/office/drawing/2014/main" xmlns="" id="{00000000-0008-0000-0600-000073030000}"/>
            </a:ext>
          </a:extLst>
        </xdr:cNvPr>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84" name="直線コネクタ 883">
          <a:extLst>
            <a:ext uri="{FF2B5EF4-FFF2-40B4-BE49-F238E27FC236}">
              <a16:creationId xmlns:a16="http://schemas.microsoft.com/office/drawing/2014/main" xmlns="" id="{00000000-0008-0000-0600-000074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92727</xdr:rowOff>
    </xdr:from>
    <xdr:ext cx="312906" cy="259045"/>
    <xdr:sp macro="" textlink="">
      <xdr:nvSpPr>
        <xdr:cNvPr id="885" name="テキスト ボックス 884">
          <a:extLst>
            <a:ext uri="{FF2B5EF4-FFF2-40B4-BE49-F238E27FC236}">
              <a16:creationId xmlns:a16="http://schemas.microsoft.com/office/drawing/2014/main" xmlns="" id="{00000000-0008-0000-0600-000075030000}"/>
            </a:ext>
          </a:extLst>
        </xdr:cNvPr>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887" name="テキスト ボックス 886">
          <a:extLst>
            <a:ext uri="{FF2B5EF4-FFF2-40B4-BE49-F238E27FC236}">
              <a16:creationId xmlns:a16="http://schemas.microsoft.com/office/drawing/2014/main" xmlns="" id="{00000000-0008-0000-0600-000077030000}"/>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xmlns=""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890" name="前年度繰上充用金最小値テキスト">
          <a:extLst>
            <a:ext uri="{FF2B5EF4-FFF2-40B4-BE49-F238E27FC236}">
              <a16:creationId xmlns:a16="http://schemas.microsoft.com/office/drawing/2014/main" xmlns="" id="{00000000-0008-0000-0600-00007A030000}"/>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1" name="直線コネクタ 890">
          <a:extLst>
            <a:ext uri="{FF2B5EF4-FFF2-40B4-BE49-F238E27FC236}">
              <a16:creationId xmlns:a16="http://schemas.microsoft.com/office/drawing/2014/main" xmlns="" id="{00000000-0008-0000-0600-00007B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892" name="前年度繰上充用金最大値テキスト">
          <a:extLst>
            <a:ext uri="{FF2B5EF4-FFF2-40B4-BE49-F238E27FC236}">
              <a16:creationId xmlns:a16="http://schemas.microsoft.com/office/drawing/2014/main" xmlns="" id="{00000000-0008-0000-0600-00007C030000}"/>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893" name="直線コネクタ 892">
          <a:extLst>
            <a:ext uri="{FF2B5EF4-FFF2-40B4-BE49-F238E27FC236}">
              <a16:creationId xmlns:a16="http://schemas.microsoft.com/office/drawing/2014/main" xmlns="" id="{00000000-0008-0000-0600-00007D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894" name="直線コネクタ 893">
          <a:extLst>
            <a:ext uri="{FF2B5EF4-FFF2-40B4-BE49-F238E27FC236}">
              <a16:creationId xmlns:a16="http://schemas.microsoft.com/office/drawing/2014/main" xmlns="" id="{00000000-0008-0000-0600-00007E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895" name="前年度繰上充用金平均値テキスト">
          <a:extLst>
            <a:ext uri="{FF2B5EF4-FFF2-40B4-BE49-F238E27FC236}">
              <a16:creationId xmlns:a16="http://schemas.microsoft.com/office/drawing/2014/main" xmlns="" id="{00000000-0008-0000-0600-00007F030000}"/>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897" name="直線コネクタ 896">
          <a:extLst>
            <a:ext uri="{FF2B5EF4-FFF2-40B4-BE49-F238E27FC236}">
              <a16:creationId xmlns:a16="http://schemas.microsoft.com/office/drawing/2014/main" xmlns="" id="{00000000-0008-0000-0600-000081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00" name="直線コネクタ 899">
          <a:extLst>
            <a:ext uri="{FF2B5EF4-FFF2-40B4-BE49-F238E27FC236}">
              <a16:creationId xmlns:a16="http://schemas.microsoft.com/office/drawing/2014/main" xmlns="" id="{00000000-0008-0000-0600-000084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01" name="フローチャート: 判断 900">
          <a:extLst>
            <a:ext uri="{FF2B5EF4-FFF2-40B4-BE49-F238E27FC236}">
              <a16:creationId xmlns:a16="http://schemas.microsoft.com/office/drawing/2014/main" xmlns="" id="{00000000-0008-0000-0600-000085030000}"/>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03" name="直線コネクタ 902">
          <a:extLst>
            <a:ext uri="{FF2B5EF4-FFF2-40B4-BE49-F238E27FC236}">
              <a16:creationId xmlns:a16="http://schemas.microsoft.com/office/drawing/2014/main" xmlns="" id="{00000000-0008-0000-0600-000087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90</xdr:row>
      <xdr:rowOff>50800</xdr:rowOff>
    </xdr:from>
    <xdr:to>
      <xdr:col>102</xdr:col>
      <xdr:colOff>165100</xdr:colOff>
      <xdr:row>90</xdr:row>
      <xdr:rowOff>152400</xdr:rowOff>
    </xdr:to>
    <xdr:sp macro="" textlink="">
      <xdr:nvSpPr>
        <xdr:cNvPr id="904" name="フローチャート: 判断 903">
          <a:extLst>
            <a:ext uri="{FF2B5EF4-FFF2-40B4-BE49-F238E27FC236}">
              <a16:creationId xmlns:a16="http://schemas.microsoft.com/office/drawing/2014/main" xmlns="" id="{00000000-0008-0000-0600-000088030000}"/>
            </a:ext>
          </a:extLst>
        </xdr:cNvPr>
        <xdr:cNvSpPr/>
      </xdr:nvSpPr>
      <xdr:spPr>
        <a:xfrm>
          <a:off x="19494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168927</xdr:rowOff>
    </xdr:from>
    <xdr:ext cx="313932" cy="259045"/>
    <xdr:sp macro="" textlink="">
      <xdr:nvSpPr>
        <xdr:cNvPr id="905" name="テキスト ボックス 904">
          <a:extLst>
            <a:ext uri="{FF2B5EF4-FFF2-40B4-BE49-F238E27FC236}">
              <a16:creationId xmlns:a16="http://schemas.microsoft.com/office/drawing/2014/main" xmlns="" id="{00000000-0008-0000-0600-000089030000}"/>
            </a:ext>
          </a:extLst>
        </xdr:cNvPr>
        <xdr:cNvSpPr txBox="1"/>
      </xdr:nvSpPr>
      <xdr:spPr>
        <a:xfrm>
          <a:off x="19388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06" name="フローチャート: 判断 905">
          <a:extLst>
            <a:ext uri="{FF2B5EF4-FFF2-40B4-BE49-F238E27FC236}">
              <a16:creationId xmlns:a16="http://schemas.microsoft.com/office/drawing/2014/main" xmlns="" id="{00000000-0008-0000-0600-00008A030000}"/>
            </a:ext>
          </a:extLst>
        </xdr:cNvPr>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07" name="テキスト ボックス 906">
          <a:extLst>
            <a:ext uri="{FF2B5EF4-FFF2-40B4-BE49-F238E27FC236}">
              <a16:creationId xmlns:a16="http://schemas.microsoft.com/office/drawing/2014/main" xmlns="" id="{00000000-0008-0000-0600-00008B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xmlns=""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xmlns=""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14" name="前年度繰上充用金該当値テキスト">
          <a:extLst>
            <a:ext uri="{FF2B5EF4-FFF2-40B4-BE49-F238E27FC236}">
              <a16:creationId xmlns:a16="http://schemas.microsoft.com/office/drawing/2014/main" xmlns="" id="{00000000-0008-0000-0600-000092030000}"/>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15" name="楕円 914">
          <a:extLst>
            <a:ext uri="{FF2B5EF4-FFF2-40B4-BE49-F238E27FC236}">
              <a16:creationId xmlns:a16="http://schemas.microsoft.com/office/drawing/2014/main" xmlns="" id="{00000000-0008-0000-0600-000093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16" name="テキスト ボックス 915">
          <a:extLst>
            <a:ext uri="{FF2B5EF4-FFF2-40B4-BE49-F238E27FC236}">
              <a16:creationId xmlns:a16="http://schemas.microsoft.com/office/drawing/2014/main" xmlns="" id="{00000000-0008-0000-0600-000094030000}"/>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17" name="楕円 916">
          <a:extLst>
            <a:ext uri="{FF2B5EF4-FFF2-40B4-BE49-F238E27FC236}">
              <a16:creationId xmlns:a16="http://schemas.microsoft.com/office/drawing/2014/main" xmlns="" id="{00000000-0008-0000-0600-000095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18" name="テキスト ボックス 917">
          <a:extLst>
            <a:ext uri="{FF2B5EF4-FFF2-40B4-BE49-F238E27FC236}">
              <a16:creationId xmlns:a16="http://schemas.microsoft.com/office/drawing/2014/main" xmlns="" id="{00000000-0008-0000-0600-000096030000}"/>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19" name="楕円 918">
          <a:extLst>
            <a:ext uri="{FF2B5EF4-FFF2-40B4-BE49-F238E27FC236}">
              <a16:creationId xmlns:a16="http://schemas.microsoft.com/office/drawing/2014/main" xmlns="" id="{00000000-0008-0000-0600-000097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0" name="テキスト ボックス 919">
          <a:extLst>
            <a:ext uri="{FF2B5EF4-FFF2-40B4-BE49-F238E27FC236}">
              <a16:creationId xmlns:a16="http://schemas.microsoft.com/office/drawing/2014/main" xmlns="" id="{00000000-0008-0000-0600-000098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1" name="楕円 920">
          <a:extLst>
            <a:ext uri="{FF2B5EF4-FFF2-40B4-BE49-F238E27FC236}">
              <a16:creationId xmlns:a16="http://schemas.microsoft.com/office/drawing/2014/main" xmlns="" id="{00000000-0008-0000-0600-000099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22" name="テキスト ボックス 921">
          <a:extLst>
            <a:ext uri="{FF2B5EF4-FFF2-40B4-BE49-F238E27FC236}">
              <a16:creationId xmlns:a16="http://schemas.microsoft.com/office/drawing/2014/main" xmlns="" id="{00000000-0008-0000-0600-00009A030000}"/>
            </a:ext>
          </a:extLst>
        </xdr:cNvPr>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xmlns=""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xmlns=""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xmlns=""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歳出決算総額は、住民一人当たり</a:t>
          </a:r>
          <a:r>
            <a:rPr kumimoji="1" lang="en-US" altLang="ja-JP" sz="1300">
              <a:solidFill>
                <a:schemeClr val="dk1"/>
              </a:solidFill>
              <a:effectLst/>
              <a:latin typeface="+mn-lt"/>
              <a:ea typeface="+mn-ea"/>
              <a:cs typeface="+mn-cs"/>
            </a:rPr>
            <a:t>667,927</a:t>
          </a:r>
          <a:r>
            <a:rPr kumimoji="1" lang="ja-JP" altLang="ja-JP" sz="1300">
              <a:solidFill>
                <a:schemeClr val="dk1"/>
              </a:solidFill>
              <a:effectLst/>
              <a:latin typeface="+mn-lt"/>
              <a:ea typeface="+mn-ea"/>
              <a:cs typeface="+mn-cs"/>
            </a:rPr>
            <a:t>円となっている。類似団体平均を上回っている項目は、維持補修費、扶助費</a:t>
          </a:r>
          <a:r>
            <a:rPr kumimoji="1" lang="ja-JP" altLang="en-US" sz="1300">
              <a:solidFill>
                <a:schemeClr val="dk1"/>
              </a:solidFill>
              <a:effectLst/>
              <a:latin typeface="+mn-lt"/>
              <a:ea typeface="+mn-ea"/>
              <a:cs typeface="+mn-cs"/>
            </a:rPr>
            <a:t>、災害復旧費</a:t>
          </a:r>
          <a:r>
            <a:rPr kumimoji="1" lang="ja-JP" altLang="ja-JP" sz="1300">
              <a:solidFill>
                <a:schemeClr val="dk1"/>
              </a:solidFill>
              <a:effectLst/>
              <a:latin typeface="+mn-lt"/>
              <a:ea typeface="+mn-ea"/>
              <a:cs typeface="+mn-cs"/>
            </a:rPr>
            <a:t>及び</a:t>
          </a:r>
          <a:r>
            <a:rPr kumimoji="1" lang="ja-JP" altLang="en-US" sz="1300">
              <a:solidFill>
                <a:schemeClr val="dk1"/>
              </a:solidFill>
              <a:effectLst/>
              <a:latin typeface="+mn-lt"/>
              <a:ea typeface="+mn-ea"/>
              <a:cs typeface="+mn-cs"/>
            </a:rPr>
            <a:t>公債</a:t>
          </a:r>
          <a:r>
            <a:rPr kumimoji="1" lang="ja-JP" altLang="ja-JP" sz="1300">
              <a:solidFill>
                <a:schemeClr val="dk1"/>
              </a:solidFill>
              <a:effectLst/>
              <a:latin typeface="+mn-lt"/>
              <a:ea typeface="+mn-ea"/>
              <a:cs typeface="+mn-cs"/>
            </a:rPr>
            <a:t>費である。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維持補修費は住民一人当たり</a:t>
          </a:r>
          <a:r>
            <a:rPr kumimoji="1" lang="en-US" altLang="ja-JP" sz="1300">
              <a:solidFill>
                <a:schemeClr val="dk1"/>
              </a:solidFill>
              <a:effectLst/>
              <a:latin typeface="+mn-lt"/>
              <a:ea typeface="+mn-ea"/>
              <a:cs typeface="+mn-cs"/>
            </a:rPr>
            <a:t>10,013</a:t>
          </a:r>
          <a:r>
            <a:rPr kumimoji="1" lang="ja-JP" altLang="en-US" sz="1300">
              <a:solidFill>
                <a:schemeClr val="dk1"/>
              </a:solidFill>
              <a:effectLst/>
              <a:latin typeface="+mn-lt"/>
              <a:ea typeface="+mn-ea"/>
              <a:cs typeface="+mn-cs"/>
            </a:rPr>
            <a:t>円となっており、</a:t>
          </a:r>
          <a:r>
            <a:rPr kumimoji="1" lang="ja-JP" altLang="ja-JP" sz="1300">
              <a:solidFill>
                <a:schemeClr val="dk1"/>
              </a:solidFill>
              <a:effectLst/>
              <a:latin typeface="+mn-lt"/>
              <a:ea typeface="+mn-ea"/>
              <a:cs typeface="+mn-cs"/>
            </a:rPr>
            <a:t>老朽化した町営住宅に係る経費や林道及び町道に係る経費が多いためである。</a:t>
          </a:r>
          <a:r>
            <a:rPr kumimoji="1" lang="ja-JP" altLang="en-US" sz="1300">
              <a:solidFill>
                <a:schemeClr val="dk1"/>
              </a:solidFill>
              <a:effectLst/>
              <a:latin typeface="+mn-lt"/>
              <a:ea typeface="+mn-ea"/>
              <a:cs typeface="+mn-cs"/>
            </a:rPr>
            <a:t>今後</a:t>
          </a:r>
          <a:r>
            <a:rPr kumimoji="1" lang="ja-JP" altLang="ja-JP" sz="1300">
              <a:solidFill>
                <a:schemeClr val="dk1"/>
              </a:solidFill>
              <a:effectLst/>
              <a:latin typeface="+mn-lt"/>
              <a:ea typeface="+mn-ea"/>
              <a:cs typeface="+mn-cs"/>
            </a:rPr>
            <a:t>も老朽化した施設の維持補修費は増加が見込まれるため、</a:t>
          </a:r>
          <a:r>
            <a:rPr kumimoji="1" lang="ja-JP" altLang="en-US" sz="1300">
              <a:solidFill>
                <a:schemeClr val="dk1"/>
              </a:solidFill>
              <a:effectLst/>
              <a:latin typeface="+mn-lt"/>
              <a:ea typeface="+mn-ea"/>
              <a:cs typeface="+mn-cs"/>
            </a:rPr>
            <a:t>経常経費の見直しを行い経費の削減を行う</a:t>
          </a:r>
          <a:r>
            <a:rPr kumimoji="1" lang="ja-JP" altLang="ja-JP" sz="1300">
              <a:solidFill>
                <a:schemeClr val="dk1"/>
              </a:solidFill>
              <a:effectLst/>
              <a:latin typeface="+mn-lt"/>
              <a:ea typeface="+mn-ea"/>
              <a:cs typeface="+mn-cs"/>
            </a:rPr>
            <a:t>。</a:t>
          </a:r>
          <a:endParaRPr lang="ja-JP" altLang="ja-JP" sz="1300">
            <a:effectLst/>
          </a:endParaRPr>
        </a:p>
        <a:p>
          <a:pPr eaLnBrk="1" fontAlgn="auto" latinLnBrk="0" hangingPunct="1"/>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扶助費は、住民一人当たり</a:t>
          </a:r>
          <a:r>
            <a:rPr kumimoji="1" lang="en-US" altLang="ja-JP" sz="1300">
              <a:solidFill>
                <a:schemeClr val="dk1"/>
              </a:solidFill>
              <a:effectLst/>
              <a:latin typeface="+mn-lt"/>
              <a:ea typeface="+mn-ea"/>
              <a:cs typeface="+mn-cs"/>
            </a:rPr>
            <a:t>105,211</a:t>
          </a:r>
          <a:r>
            <a:rPr kumimoji="1" lang="ja-JP" altLang="ja-JP" sz="1300">
              <a:solidFill>
                <a:schemeClr val="dk1"/>
              </a:solidFill>
              <a:effectLst/>
              <a:latin typeface="+mn-lt"/>
              <a:ea typeface="+mn-ea"/>
              <a:cs typeface="+mn-cs"/>
            </a:rPr>
            <a:t>円と</a:t>
          </a:r>
          <a:r>
            <a:rPr kumimoji="1" lang="ja-JP" altLang="en-US" sz="1300">
              <a:solidFill>
                <a:schemeClr val="dk1"/>
              </a:solidFill>
              <a:effectLst/>
              <a:latin typeface="+mn-lt"/>
              <a:ea typeface="+mn-ea"/>
              <a:cs typeface="+mn-cs"/>
            </a:rPr>
            <a:t>なっており、類似団体と比較して一人当たりコストが高い状況となっている。</a:t>
          </a:r>
          <a:r>
            <a:rPr kumimoji="1" lang="ja-JP" altLang="ja-JP" sz="1300">
              <a:solidFill>
                <a:schemeClr val="dk1"/>
              </a:solidFill>
              <a:effectLst/>
              <a:latin typeface="+mn-lt"/>
              <a:ea typeface="+mn-ea"/>
              <a:cs typeface="+mn-cs"/>
            </a:rPr>
            <a:t>これは、</a:t>
          </a:r>
          <a:r>
            <a:rPr kumimoji="1" lang="ja-JP" altLang="en-US" sz="1300">
              <a:solidFill>
                <a:schemeClr val="dk1"/>
              </a:solidFill>
              <a:effectLst/>
              <a:latin typeface="+mn-lt"/>
              <a:ea typeface="+mn-ea"/>
              <a:cs typeface="+mn-cs"/>
            </a:rPr>
            <a:t>町単独事業として</a:t>
          </a:r>
          <a:r>
            <a:rPr kumimoji="1" lang="ja-JP" altLang="ja-JP" sz="1300">
              <a:solidFill>
                <a:schemeClr val="dk1"/>
              </a:solidFill>
              <a:effectLst/>
              <a:latin typeface="+mn-lt"/>
              <a:ea typeface="+mn-ea"/>
              <a:cs typeface="+mn-cs"/>
            </a:rPr>
            <a:t>中学校卒業までの医療費の無料化</a:t>
          </a:r>
          <a:r>
            <a:rPr kumimoji="1" lang="ja-JP" altLang="en-US" sz="1300">
              <a:solidFill>
                <a:schemeClr val="dk1"/>
              </a:solidFill>
              <a:effectLst/>
              <a:latin typeface="+mn-lt"/>
              <a:ea typeface="+mn-ea"/>
              <a:cs typeface="+mn-cs"/>
            </a:rPr>
            <a:t>や</a:t>
          </a:r>
          <a:r>
            <a:rPr kumimoji="1" lang="ja-JP" altLang="ja-JP" sz="1300">
              <a:solidFill>
                <a:schemeClr val="dk1"/>
              </a:solidFill>
              <a:effectLst/>
              <a:latin typeface="+mn-lt"/>
              <a:ea typeface="+mn-ea"/>
              <a:cs typeface="+mn-cs"/>
            </a:rPr>
            <a:t>児童発達支援事業等を実施しているためであ</a:t>
          </a:r>
          <a:r>
            <a:rPr kumimoji="1" lang="ja-JP" altLang="en-US" sz="1300">
              <a:solidFill>
                <a:schemeClr val="dk1"/>
              </a:solidFill>
              <a:effectLst/>
              <a:latin typeface="+mn-lt"/>
              <a:ea typeface="+mn-ea"/>
              <a:cs typeface="+mn-cs"/>
            </a:rPr>
            <a:t>る</a:t>
          </a:r>
          <a:r>
            <a:rPr kumimoji="1" lang="ja-JP" altLang="ja-JP" sz="1300">
              <a:solidFill>
                <a:schemeClr val="dk1"/>
              </a:solidFill>
              <a:effectLst/>
              <a:latin typeface="+mn-lt"/>
              <a:ea typeface="+mn-ea"/>
              <a:cs typeface="+mn-cs"/>
            </a:rPr>
            <a:t>。</a:t>
          </a:r>
          <a:endParaRPr kumimoji="1" lang="en-US" altLang="ja-JP" sz="1300">
            <a:solidFill>
              <a:schemeClr val="dk1"/>
            </a:solidFill>
            <a:effectLst/>
            <a:latin typeface="+mn-lt"/>
            <a:ea typeface="+mn-ea"/>
            <a:cs typeface="+mn-cs"/>
          </a:endParaRPr>
        </a:p>
        <a:p>
          <a:pPr eaLnBrk="1" fontAlgn="auto" latinLnBrk="0" hangingPunct="1"/>
          <a:r>
            <a:rPr kumimoji="1" lang="ja-JP" altLang="en-US" sz="1300">
              <a:solidFill>
                <a:schemeClr val="dk1"/>
              </a:solidFill>
              <a:effectLst/>
              <a:latin typeface="+mn-lt"/>
              <a:ea typeface="+mn-ea"/>
              <a:cs typeface="+mn-cs"/>
            </a:rPr>
            <a:t>　災害復旧費については、</a:t>
          </a:r>
          <a:r>
            <a:rPr kumimoji="1" lang="en-US" altLang="ja-JP" sz="1300">
              <a:solidFill>
                <a:schemeClr val="dk1"/>
              </a:solidFill>
              <a:effectLst/>
              <a:latin typeface="+mn-lt"/>
              <a:ea typeface="+mn-ea"/>
              <a:cs typeface="+mn-cs"/>
            </a:rPr>
            <a:t>29</a:t>
          </a:r>
          <a:r>
            <a:rPr kumimoji="1" lang="ja-JP" altLang="en-US" sz="1300">
              <a:solidFill>
                <a:schemeClr val="dk1"/>
              </a:solidFill>
              <a:effectLst/>
              <a:latin typeface="+mn-lt"/>
              <a:ea typeface="+mn-ea"/>
              <a:cs typeface="+mn-cs"/>
            </a:rPr>
            <a:t>年度に発生した九州北部豪雨災害による増加であり、前年度決算と比較すると</a:t>
          </a:r>
          <a:r>
            <a:rPr kumimoji="1" lang="en-US" altLang="ja-JP" sz="1300">
              <a:solidFill>
                <a:schemeClr val="dk1"/>
              </a:solidFill>
              <a:effectLst/>
              <a:latin typeface="+mn-lt"/>
              <a:ea typeface="+mn-ea"/>
              <a:cs typeface="+mn-cs"/>
            </a:rPr>
            <a:t>254</a:t>
          </a:r>
          <a:r>
            <a:rPr kumimoji="1" lang="ja-JP" altLang="en-US" sz="1300">
              <a:solidFill>
                <a:schemeClr val="dk1"/>
              </a:solidFill>
              <a:effectLst/>
              <a:latin typeface="+mn-lt"/>
              <a:ea typeface="+mn-ea"/>
              <a:cs typeface="+mn-cs"/>
            </a:rPr>
            <a:t>％増となっている。</a:t>
          </a:r>
          <a:endParaRPr kumimoji="1" lang="en-US" altLang="ja-JP" sz="13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公債費は、</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年度から実施した英彦山スロープカー設置事業や英彦山花園整備事業等の大型事業の財源として借入れた地方債の元利償還額が</a:t>
          </a:r>
          <a:r>
            <a:rPr kumimoji="1" lang="ja-JP" altLang="en-US" sz="1300">
              <a:solidFill>
                <a:schemeClr val="dk1"/>
              </a:solidFill>
              <a:effectLst/>
              <a:latin typeface="+mn-lt"/>
              <a:ea typeface="+mn-ea"/>
              <a:cs typeface="+mn-cs"/>
            </a:rPr>
            <a:t>終了したため前年度決算と比較すると</a:t>
          </a:r>
          <a:r>
            <a:rPr kumimoji="1" lang="en-US" altLang="ja-JP" sz="1300">
              <a:solidFill>
                <a:schemeClr val="dk1"/>
              </a:solidFill>
              <a:effectLst/>
              <a:latin typeface="+mn-lt"/>
              <a:ea typeface="+mn-ea"/>
              <a:cs typeface="+mn-cs"/>
            </a:rPr>
            <a:t>14</a:t>
          </a:r>
          <a:r>
            <a:rPr kumimoji="1" lang="ja-JP" altLang="en-US" sz="1300">
              <a:solidFill>
                <a:schemeClr val="dk1"/>
              </a:solidFill>
              <a:effectLst/>
              <a:latin typeface="+mn-lt"/>
              <a:ea typeface="+mn-ea"/>
              <a:cs typeface="+mn-cs"/>
            </a:rPr>
            <a:t>％の</a:t>
          </a:r>
          <a:r>
            <a:rPr kumimoji="1" lang="ja-JP" altLang="ja-JP" sz="1300">
              <a:solidFill>
                <a:schemeClr val="dk1"/>
              </a:solidFill>
              <a:effectLst/>
              <a:latin typeface="+mn-lt"/>
              <a:ea typeface="+mn-ea"/>
              <a:cs typeface="+mn-cs"/>
            </a:rPr>
            <a:t>減となったが類似団体平均を上回っている状況である。</a:t>
          </a:r>
          <a:r>
            <a:rPr kumimoji="1" lang="ja-JP" altLang="en-US" sz="1300">
              <a:solidFill>
                <a:schemeClr val="dk1"/>
              </a:solidFill>
              <a:effectLst/>
              <a:latin typeface="+mn-lt"/>
              <a:ea typeface="+mn-ea"/>
              <a:cs typeface="+mn-cs"/>
            </a:rPr>
            <a:t>今後も朝日ヶ丘団地建設事業の財源として地方費を借入れることとしているため、新規大型事業については、事業の緊急性や重要性を十分考慮した計画を作成し、計画に基づいた事業を実施する。</a:t>
          </a:r>
          <a:endParaRPr kumimoji="1" lang="en-US" altLang="ja-JP" sz="1300">
            <a:solidFill>
              <a:schemeClr val="dk1"/>
            </a:solidFill>
            <a:effectLst/>
            <a:latin typeface="+mn-lt"/>
            <a:ea typeface="+mn-ea"/>
            <a:cs typeface="+mn-cs"/>
          </a:endParaRPr>
        </a:p>
        <a:p>
          <a:pPr eaLnBrk="1" fontAlgn="auto" latinLnBrk="0" hangingPunct="1"/>
          <a:endParaRPr lang="ja-JP" altLang="ja-JP" sz="13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福岡県添田町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10,185
10,179
132.20
6,995,455
6,802,836
29,718
3,613,821
5,918,088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xmlns=""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113792</xdr:rowOff>
    </xdr:from>
    <xdr:to>
      <xdr:col>24</xdr:col>
      <xdr:colOff>62865</xdr:colOff>
      <xdr:row>39</xdr:row>
      <xdr:rowOff>3937</xdr:rowOff>
    </xdr:to>
    <xdr:cxnSp macro="">
      <xdr:nvCxnSpPr>
        <xdr:cNvPr id="56" name="直線コネクタ 55">
          <a:extLst>
            <a:ext uri="{FF2B5EF4-FFF2-40B4-BE49-F238E27FC236}">
              <a16:creationId xmlns:a16="http://schemas.microsoft.com/office/drawing/2014/main" xmlns="" id="{00000000-0008-0000-0700-000038000000}"/>
            </a:ext>
          </a:extLst>
        </xdr:cNvPr>
        <xdr:cNvCxnSpPr/>
      </xdr:nvCxnSpPr>
      <xdr:spPr>
        <a:xfrm flipV="1">
          <a:off x="4633595" y="5257292"/>
          <a:ext cx="1270" cy="1433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7764</xdr:rowOff>
    </xdr:from>
    <xdr:ext cx="469744" cy="259045"/>
    <xdr:sp macro="" textlink="">
      <xdr:nvSpPr>
        <xdr:cNvPr id="57" name="議会費最小値テキスト">
          <a:extLst>
            <a:ext uri="{FF2B5EF4-FFF2-40B4-BE49-F238E27FC236}">
              <a16:creationId xmlns:a16="http://schemas.microsoft.com/office/drawing/2014/main" xmlns="" id="{00000000-0008-0000-0700-000039000000}"/>
            </a:ext>
          </a:extLst>
        </xdr:cNvPr>
        <xdr:cNvSpPr txBox="1"/>
      </xdr:nvSpPr>
      <xdr:spPr>
        <a:xfrm>
          <a:off x="4686300" y="6694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3937</xdr:rowOff>
    </xdr:from>
    <xdr:to>
      <xdr:col>24</xdr:col>
      <xdr:colOff>152400</xdr:colOff>
      <xdr:row>39</xdr:row>
      <xdr:rowOff>3937</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a:off x="4546600" y="6690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60469</xdr:rowOff>
    </xdr:from>
    <xdr:ext cx="534377" cy="259045"/>
    <xdr:sp macro="" textlink="">
      <xdr:nvSpPr>
        <xdr:cNvPr id="59" name="議会費最大値テキスト">
          <a:extLst>
            <a:ext uri="{FF2B5EF4-FFF2-40B4-BE49-F238E27FC236}">
              <a16:creationId xmlns:a16="http://schemas.microsoft.com/office/drawing/2014/main" xmlns="" id="{00000000-0008-0000-0700-00003B000000}"/>
            </a:ext>
          </a:extLst>
        </xdr:cNvPr>
        <xdr:cNvSpPr txBox="1"/>
      </xdr:nvSpPr>
      <xdr:spPr>
        <a:xfrm>
          <a:off x="4686300" y="5032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113792</xdr:rowOff>
    </xdr:from>
    <xdr:to>
      <xdr:col>24</xdr:col>
      <xdr:colOff>152400</xdr:colOff>
      <xdr:row>30</xdr:row>
      <xdr:rowOff>113792</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5257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103632</xdr:rowOff>
    </xdr:from>
    <xdr:to>
      <xdr:col>24</xdr:col>
      <xdr:colOff>63500</xdr:colOff>
      <xdr:row>36</xdr:row>
      <xdr:rowOff>153670</xdr:rowOff>
    </xdr:to>
    <xdr:cxnSp macro="">
      <xdr:nvCxnSpPr>
        <xdr:cNvPr id="61" name="直線コネクタ 60">
          <a:extLst>
            <a:ext uri="{FF2B5EF4-FFF2-40B4-BE49-F238E27FC236}">
              <a16:creationId xmlns:a16="http://schemas.microsoft.com/office/drawing/2014/main" xmlns="" id="{00000000-0008-0000-0700-00003D000000}"/>
            </a:ext>
          </a:extLst>
        </xdr:cNvPr>
        <xdr:cNvCxnSpPr/>
      </xdr:nvCxnSpPr>
      <xdr:spPr>
        <a:xfrm flipV="1">
          <a:off x="3797300" y="6275832"/>
          <a:ext cx="838200" cy="50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43959</xdr:rowOff>
    </xdr:from>
    <xdr:ext cx="469744" cy="259045"/>
    <xdr:sp macro="" textlink="">
      <xdr:nvSpPr>
        <xdr:cNvPr id="62" name="議会費平均値テキスト">
          <a:extLst>
            <a:ext uri="{FF2B5EF4-FFF2-40B4-BE49-F238E27FC236}">
              <a16:creationId xmlns:a16="http://schemas.microsoft.com/office/drawing/2014/main" xmlns="" id="{00000000-0008-0000-0700-00003E000000}"/>
            </a:ext>
          </a:extLst>
        </xdr:cNvPr>
        <xdr:cNvSpPr txBox="1"/>
      </xdr:nvSpPr>
      <xdr:spPr>
        <a:xfrm>
          <a:off x="4686300" y="62161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65532</xdr:rowOff>
    </xdr:from>
    <xdr:to>
      <xdr:col>24</xdr:col>
      <xdr:colOff>114300</xdr:colOff>
      <xdr:row>36</xdr:row>
      <xdr:rowOff>167132</xdr:rowOff>
    </xdr:to>
    <xdr:sp macro="" textlink="">
      <xdr:nvSpPr>
        <xdr:cNvPr id="63" name="フローチャート: 判断 62">
          <a:extLst>
            <a:ext uri="{FF2B5EF4-FFF2-40B4-BE49-F238E27FC236}">
              <a16:creationId xmlns:a16="http://schemas.microsoft.com/office/drawing/2014/main" xmlns="" id="{00000000-0008-0000-0700-00003F000000}"/>
            </a:ext>
          </a:extLst>
        </xdr:cNvPr>
        <xdr:cNvSpPr/>
      </xdr:nvSpPr>
      <xdr:spPr>
        <a:xfrm>
          <a:off x="4584700" y="6237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67691</xdr:rowOff>
    </xdr:from>
    <xdr:to>
      <xdr:col>19</xdr:col>
      <xdr:colOff>177800</xdr:colOff>
      <xdr:row>36</xdr:row>
      <xdr:rowOff>153670</xdr:rowOff>
    </xdr:to>
    <xdr:cxnSp macro="">
      <xdr:nvCxnSpPr>
        <xdr:cNvPr id="64" name="直線コネクタ 63">
          <a:extLst>
            <a:ext uri="{FF2B5EF4-FFF2-40B4-BE49-F238E27FC236}">
              <a16:creationId xmlns:a16="http://schemas.microsoft.com/office/drawing/2014/main" xmlns="" id="{00000000-0008-0000-0700-000040000000}"/>
            </a:ext>
          </a:extLst>
        </xdr:cNvPr>
        <xdr:cNvCxnSpPr/>
      </xdr:nvCxnSpPr>
      <xdr:spPr>
        <a:xfrm>
          <a:off x="2908300" y="6239891"/>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89662</xdr:rowOff>
    </xdr:from>
    <xdr:to>
      <xdr:col>20</xdr:col>
      <xdr:colOff>38100</xdr:colOff>
      <xdr:row>37</xdr:row>
      <xdr:rowOff>19812</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37465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36339</xdr:rowOff>
    </xdr:from>
    <xdr:ext cx="469744" cy="259045"/>
    <xdr:sp macro="" textlink="">
      <xdr:nvSpPr>
        <xdr:cNvPr id="66" name="テキスト ボックス 65">
          <a:extLst>
            <a:ext uri="{FF2B5EF4-FFF2-40B4-BE49-F238E27FC236}">
              <a16:creationId xmlns:a16="http://schemas.microsoft.com/office/drawing/2014/main" xmlns="" id="{00000000-0008-0000-0700-000042000000}"/>
            </a:ext>
          </a:extLst>
        </xdr:cNvPr>
        <xdr:cNvSpPr txBox="1"/>
      </xdr:nvSpPr>
      <xdr:spPr>
        <a:xfrm>
          <a:off x="3562428" y="603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67691</xdr:rowOff>
    </xdr:from>
    <xdr:to>
      <xdr:col>15</xdr:col>
      <xdr:colOff>50800</xdr:colOff>
      <xdr:row>36</xdr:row>
      <xdr:rowOff>160909</xdr:rowOff>
    </xdr:to>
    <xdr:cxnSp macro="">
      <xdr:nvCxnSpPr>
        <xdr:cNvPr id="67" name="直線コネクタ 66">
          <a:extLst>
            <a:ext uri="{FF2B5EF4-FFF2-40B4-BE49-F238E27FC236}">
              <a16:creationId xmlns:a16="http://schemas.microsoft.com/office/drawing/2014/main" xmlns="" id="{00000000-0008-0000-0700-000043000000}"/>
            </a:ext>
          </a:extLst>
        </xdr:cNvPr>
        <xdr:cNvCxnSpPr/>
      </xdr:nvCxnSpPr>
      <xdr:spPr>
        <a:xfrm flipV="1">
          <a:off x="2019300" y="6239891"/>
          <a:ext cx="889000" cy="9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2794</xdr:rowOff>
    </xdr:from>
    <xdr:to>
      <xdr:col>15</xdr:col>
      <xdr:colOff>101600</xdr:colOff>
      <xdr:row>36</xdr:row>
      <xdr:rowOff>104394</xdr:rowOff>
    </xdr:to>
    <xdr:sp macro="" textlink="">
      <xdr:nvSpPr>
        <xdr:cNvPr id="68" name="フローチャート: 判断 67">
          <a:extLst>
            <a:ext uri="{FF2B5EF4-FFF2-40B4-BE49-F238E27FC236}">
              <a16:creationId xmlns:a16="http://schemas.microsoft.com/office/drawing/2014/main" xmlns="" id="{00000000-0008-0000-0700-000044000000}"/>
            </a:ext>
          </a:extLst>
        </xdr:cNvPr>
        <xdr:cNvSpPr/>
      </xdr:nvSpPr>
      <xdr:spPr>
        <a:xfrm>
          <a:off x="2857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120921</xdr:rowOff>
    </xdr:from>
    <xdr:ext cx="469744" cy="259045"/>
    <xdr:sp macro="" textlink="">
      <xdr:nvSpPr>
        <xdr:cNvPr id="69" name="テキスト ボックス 68">
          <a:extLst>
            <a:ext uri="{FF2B5EF4-FFF2-40B4-BE49-F238E27FC236}">
              <a16:creationId xmlns:a16="http://schemas.microsoft.com/office/drawing/2014/main" xmlns="" id="{00000000-0008-0000-0700-000045000000}"/>
            </a:ext>
          </a:extLst>
        </xdr:cNvPr>
        <xdr:cNvSpPr txBox="1"/>
      </xdr:nvSpPr>
      <xdr:spPr>
        <a:xfrm>
          <a:off x="2673428"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141732</xdr:rowOff>
    </xdr:from>
    <xdr:to>
      <xdr:col>10</xdr:col>
      <xdr:colOff>114300</xdr:colOff>
      <xdr:row>36</xdr:row>
      <xdr:rowOff>160909</xdr:rowOff>
    </xdr:to>
    <xdr:cxnSp macro="">
      <xdr:nvCxnSpPr>
        <xdr:cNvPr id="70" name="直線コネクタ 69">
          <a:extLst>
            <a:ext uri="{FF2B5EF4-FFF2-40B4-BE49-F238E27FC236}">
              <a16:creationId xmlns:a16="http://schemas.microsoft.com/office/drawing/2014/main" xmlns="" id="{00000000-0008-0000-0700-000046000000}"/>
            </a:ext>
          </a:extLst>
        </xdr:cNvPr>
        <xdr:cNvCxnSpPr/>
      </xdr:nvCxnSpPr>
      <xdr:spPr>
        <a:xfrm>
          <a:off x="1130300" y="6313932"/>
          <a:ext cx="889000" cy="1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7874</xdr:rowOff>
    </xdr:from>
    <xdr:to>
      <xdr:col>10</xdr:col>
      <xdr:colOff>165100</xdr:colOff>
      <xdr:row>38</xdr:row>
      <xdr:rowOff>109474</xdr:rowOff>
    </xdr:to>
    <xdr:sp macro="" textlink="">
      <xdr:nvSpPr>
        <xdr:cNvPr id="71" name="フローチャート: 判断 70">
          <a:extLst>
            <a:ext uri="{FF2B5EF4-FFF2-40B4-BE49-F238E27FC236}">
              <a16:creationId xmlns:a16="http://schemas.microsoft.com/office/drawing/2014/main" xmlns="" id="{00000000-0008-0000-0700-000047000000}"/>
            </a:ext>
          </a:extLst>
        </xdr:cNvPr>
        <xdr:cNvSpPr/>
      </xdr:nvSpPr>
      <xdr:spPr>
        <a:xfrm>
          <a:off x="1968500" y="652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100601</xdr:rowOff>
    </xdr:from>
    <xdr:ext cx="469744" cy="259045"/>
    <xdr:sp macro="" textlink="">
      <xdr:nvSpPr>
        <xdr:cNvPr id="72" name="テキスト ボックス 71">
          <a:extLst>
            <a:ext uri="{FF2B5EF4-FFF2-40B4-BE49-F238E27FC236}">
              <a16:creationId xmlns:a16="http://schemas.microsoft.com/office/drawing/2014/main" xmlns="" id="{00000000-0008-0000-0700-000048000000}"/>
            </a:ext>
          </a:extLst>
        </xdr:cNvPr>
        <xdr:cNvSpPr txBox="1"/>
      </xdr:nvSpPr>
      <xdr:spPr>
        <a:xfrm>
          <a:off x="1784428" y="6615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21844</xdr:rowOff>
    </xdr:from>
    <xdr:to>
      <xdr:col>6</xdr:col>
      <xdr:colOff>38100</xdr:colOff>
      <xdr:row>38</xdr:row>
      <xdr:rowOff>123444</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079500" y="6536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114571</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895428" y="6629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52832</xdr:rowOff>
    </xdr:from>
    <xdr:to>
      <xdr:col>24</xdr:col>
      <xdr:colOff>114300</xdr:colOff>
      <xdr:row>36</xdr:row>
      <xdr:rowOff>154432</xdr:rowOff>
    </xdr:to>
    <xdr:sp macro="" textlink="">
      <xdr:nvSpPr>
        <xdr:cNvPr id="80" name="楕円 79">
          <a:extLst>
            <a:ext uri="{FF2B5EF4-FFF2-40B4-BE49-F238E27FC236}">
              <a16:creationId xmlns:a16="http://schemas.microsoft.com/office/drawing/2014/main" xmlns="" id="{00000000-0008-0000-0700-000050000000}"/>
            </a:ext>
          </a:extLst>
        </xdr:cNvPr>
        <xdr:cNvSpPr/>
      </xdr:nvSpPr>
      <xdr:spPr>
        <a:xfrm>
          <a:off x="4584700" y="622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75709</xdr:rowOff>
    </xdr:from>
    <xdr:ext cx="469744" cy="259045"/>
    <xdr:sp macro="" textlink="">
      <xdr:nvSpPr>
        <xdr:cNvPr id="81" name="議会費該当値テキスト">
          <a:extLst>
            <a:ext uri="{FF2B5EF4-FFF2-40B4-BE49-F238E27FC236}">
              <a16:creationId xmlns:a16="http://schemas.microsoft.com/office/drawing/2014/main" xmlns="" id="{00000000-0008-0000-0700-000051000000}"/>
            </a:ext>
          </a:extLst>
        </xdr:cNvPr>
        <xdr:cNvSpPr txBox="1"/>
      </xdr:nvSpPr>
      <xdr:spPr>
        <a:xfrm>
          <a:off x="4686300" y="6076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102870</xdr:rowOff>
    </xdr:from>
    <xdr:to>
      <xdr:col>20</xdr:col>
      <xdr:colOff>38100</xdr:colOff>
      <xdr:row>37</xdr:row>
      <xdr:rowOff>33020</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3746500" y="627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24147</xdr:rowOff>
    </xdr:from>
    <xdr:ext cx="469744" cy="259045"/>
    <xdr:sp macro="" textlink="">
      <xdr:nvSpPr>
        <xdr:cNvPr id="83" name="テキスト ボックス 82">
          <a:extLst>
            <a:ext uri="{FF2B5EF4-FFF2-40B4-BE49-F238E27FC236}">
              <a16:creationId xmlns:a16="http://schemas.microsoft.com/office/drawing/2014/main" xmlns="" id="{00000000-0008-0000-0700-000053000000}"/>
            </a:ext>
          </a:extLst>
        </xdr:cNvPr>
        <xdr:cNvSpPr txBox="1"/>
      </xdr:nvSpPr>
      <xdr:spPr>
        <a:xfrm>
          <a:off x="3562428" y="6367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16891</xdr:rowOff>
    </xdr:from>
    <xdr:to>
      <xdr:col>15</xdr:col>
      <xdr:colOff>101600</xdr:colOff>
      <xdr:row>36</xdr:row>
      <xdr:rowOff>118491</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2857500" y="618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109618</xdr:rowOff>
    </xdr:from>
    <xdr:ext cx="469744"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2673428" y="628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110109</xdr:rowOff>
    </xdr:from>
    <xdr:to>
      <xdr:col>10</xdr:col>
      <xdr:colOff>165100</xdr:colOff>
      <xdr:row>37</xdr:row>
      <xdr:rowOff>40259</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1968500" y="628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56786</xdr:rowOff>
    </xdr:from>
    <xdr:ext cx="469744"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1784428" y="6057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90932</xdr:rowOff>
    </xdr:from>
    <xdr:to>
      <xdr:col>6</xdr:col>
      <xdr:colOff>38100</xdr:colOff>
      <xdr:row>37</xdr:row>
      <xdr:rowOff>21082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079500" y="62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37609</xdr:rowOff>
    </xdr:from>
    <xdr:ext cx="469744"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895428" y="6038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xmlns=""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xmlns=""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xmlns=""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132695</xdr:rowOff>
    </xdr:from>
    <xdr:to>
      <xdr:col>24</xdr:col>
      <xdr:colOff>62865</xdr:colOff>
      <xdr:row>58</xdr:row>
      <xdr:rowOff>142435</xdr:rowOff>
    </xdr:to>
    <xdr:cxnSp macro="">
      <xdr:nvCxnSpPr>
        <xdr:cNvPr id="113" name="直線コネクタ 112">
          <a:extLst>
            <a:ext uri="{FF2B5EF4-FFF2-40B4-BE49-F238E27FC236}">
              <a16:creationId xmlns:a16="http://schemas.microsoft.com/office/drawing/2014/main" xmlns="" id="{00000000-0008-0000-0700-000071000000}"/>
            </a:ext>
          </a:extLst>
        </xdr:cNvPr>
        <xdr:cNvCxnSpPr/>
      </xdr:nvCxnSpPr>
      <xdr:spPr>
        <a:xfrm flipV="1">
          <a:off x="4633595" y="8533745"/>
          <a:ext cx="1270" cy="1552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146262</xdr:rowOff>
    </xdr:from>
    <xdr:ext cx="534377" cy="259045"/>
    <xdr:sp macro="" textlink="">
      <xdr:nvSpPr>
        <xdr:cNvPr id="114" name="総務費最小値テキスト">
          <a:extLst>
            <a:ext uri="{FF2B5EF4-FFF2-40B4-BE49-F238E27FC236}">
              <a16:creationId xmlns:a16="http://schemas.microsoft.com/office/drawing/2014/main" xmlns="" id="{00000000-0008-0000-0700-000072000000}"/>
            </a:ext>
          </a:extLst>
        </xdr:cNvPr>
        <xdr:cNvSpPr txBox="1"/>
      </xdr:nvSpPr>
      <xdr:spPr>
        <a:xfrm>
          <a:off x="4686300" y="1009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142435</xdr:rowOff>
    </xdr:from>
    <xdr:to>
      <xdr:col>24</xdr:col>
      <xdr:colOff>152400</xdr:colOff>
      <xdr:row>58</xdr:row>
      <xdr:rowOff>142435</xdr:rowOff>
    </xdr:to>
    <xdr:cxnSp macro="">
      <xdr:nvCxnSpPr>
        <xdr:cNvPr id="115" name="直線コネクタ 114">
          <a:extLst>
            <a:ext uri="{FF2B5EF4-FFF2-40B4-BE49-F238E27FC236}">
              <a16:creationId xmlns:a16="http://schemas.microsoft.com/office/drawing/2014/main" xmlns="" id="{00000000-0008-0000-0700-000073000000}"/>
            </a:ext>
          </a:extLst>
        </xdr:cNvPr>
        <xdr:cNvCxnSpPr/>
      </xdr:nvCxnSpPr>
      <xdr:spPr>
        <a:xfrm>
          <a:off x="4546600" y="10086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79372</xdr:rowOff>
    </xdr:from>
    <xdr:ext cx="690189" cy="259045"/>
    <xdr:sp macro="" textlink="">
      <xdr:nvSpPr>
        <xdr:cNvPr id="116" name="総務費最大値テキスト">
          <a:extLst>
            <a:ext uri="{FF2B5EF4-FFF2-40B4-BE49-F238E27FC236}">
              <a16:creationId xmlns:a16="http://schemas.microsoft.com/office/drawing/2014/main" xmlns="" id="{00000000-0008-0000-0700-000074000000}"/>
            </a:ext>
          </a:extLst>
        </xdr:cNvPr>
        <xdr:cNvSpPr txBox="1"/>
      </xdr:nvSpPr>
      <xdr:spPr>
        <a:xfrm>
          <a:off x="4686300" y="83089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1,280,516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132695</xdr:rowOff>
    </xdr:from>
    <xdr:to>
      <xdr:col>24</xdr:col>
      <xdr:colOff>152400</xdr:colOff>
      <xdr:row>49</xdr:row>
      <xdr:rowOff>132695</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a:off x="4546600" y="8533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104968</xdr:rowOff>
    </xdr:from>
    <xdr:to>
      <xdr:col>24</xdr:col>
      <xdr:colOff>63500</xdr:colOff>
      <xdr:row>58</xdr:row>
      <xdr:rowOff>122027</xdr:rowOff>
    </xdr:to>
    <xdr:cxnSp macro="">
      <xdr:nvCxnSpPr>
        <xdr:cNvPr id="118" name="直線コネクタ 117">
          <a:extLst>
            <a:ext uri="{FF2B5EF4-FFF2-40B4-BE49-F238E27FC236}">
              <a16:creationId xmlns:a16="http://schemas.microsoft.com/office/drawing/2014/main" xmlns="" id="{00000000-0008-0000-0700-000076000000}"/>
            </a:ext>
          </a:extLst>
        </xdr:cNvPr>
        <xdr:cNvCxnSpPr/>
      </xdr:nvCxnSpPr>
      <xdr:spPr>
        <a:xfrm>
          <a:off x="3797300" y="10049068"/>
          <a:ext cx="838200" cy="17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136848</xdr:rowOff>
    </xdr:from>
    <xdr:ext cx="599010" cy="259045"/>
    <xdr:sp macro="" textlink="">
      <xdr:nvSpPr>
        <xdr:cNvPr id="119" name="総務費平均値テキスト">
          <a:extLst>
            <a:ext uri="{FF2B5EF4-FFF2-40B4-BE49-F238E27FC236}">
              <a16:creationId xmlns:a16="http://schemas.microsoft.com/office/drawing/2014/main" xmlns="" id="{00000000-0008-0000-0700-000077000000}"/>
            </a:ext>
          </a:extLst>
        </xdr:cNvPr>
        <xdr:cNvSpPr txBox="1"/>
      </xdr:nvSpPr>
      <xdr:spPr>
        <a:xfrm>
          <a:off x="4686300" y="97380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113971</xdr:rowOff>
    </xdr:from>
    <xdr:to>
      <xdr:col>24</xdr:col>
      <xdr:colOff>114300</xdr:colOff>
      <xdr:row>58</xdr:row>
      <xdr:rowOff>44121</xdr:rowOff>
    </xdr:to>
    <xdr:sp macro="" textlink="">
      <xdr:nvSpPr>
        <xdr:cNvPr id="120" name="フローチャート: 判断 119">
          <a:extLst>
            <a:ext uri="{FF2B5EF4-FFF2-40B4-BE49-F238E27FC236}">
              <a16:creationId xmlns:a16="http://schemas.microsoft.com/office/drawing/2014/main" xmlns="" id="{00000000-0008-0000-0700-000078000000}"/>
            </a:ext>
          </a:extLst>
        </xdr:cNvPr>
        <xdr:cNvSpPr/>
      </xdr:nvSpPr>
      <xdr:spPr>
        <a:xfrm>
          <a:off x="4584700" y="9886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104968</xdr:rowOff>
    </xdr:from>
    <xdr:to>
      <xdr:col>19</xdr:col>
      <xdr:colOff>177800</xdr:colOff>
      <xdr:row>58</xdr:row>
      <xdr:rowOff>106926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flipV="1">
          <a:off x="2908300" y="10049068"/>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119426</xdr:rowOff>
    </xdr:from>
    <xdr:to>
      <xdr:col>20</xdr:col>
      <xdr:colOff>38100</xdr:colOff>
      <xdr:row>58</xdr:row>
      <xdr:rowOff>49576</xdr:rowOff>
    </xdr:to>
    <xdr:sp macro="" textlink="">
      <xdr:nvSpPr>
        <xdr:cNvPr id="122" name="フローチャート: 判断 121">
          <a:extLst>
            <a:ext uri="{FF2B5EF4-FFF2-40B4-BE49-F238E27FC236}">
              <a16:creationId xmlns:a16="http://schemas.microsoft.com/office/drawing/2014/main" xmlns="" id="{00000000-0008-0000-0700-00007A000000}"/>
            </a:ext>
          </a:extLst>
        </xdr:cNvPr>
        <xdr:cNvSpPr/>
      </xdr:nvSpPr>
      <xdr:spPr>
        <a:xfrm>
          <a:off x="3746500" y="9892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66103</xdr:rowOff>
    </xdr:from>
    <xdr:ext cx="599010" cy="259045"/>
    <xdr:sp macro="" textlink="">
      <xdr:nvSpPr>
        <xdr:cNvPr id="123" name="テキスト ボックス 122">
          <a:extLst>
            <a:ext uri="{FF2B5EF4-FFF2-40B4-BE49-F238E27FC236}">
              <a16:creationId xmlns:a16="http://schemas.microsoft.com/office/drawing/2014/main" xmlns="" id="{00000000-0008-0000-0700-00007B000000}"/>
            </a:ext>
          </a:extLst>
        </xdr:cNvPr>
        <xdr:cNvSpPr txBox="1"/>
      </xdr:nvSpPr>
      <xdr:spPr>
        <a:xfrm>
          <a:off x="3497795" y="9667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106926</xdr:rowOff>
    </xdr:from>
    <xdr:to>
      <xdr:col>15</xdr:col>
      <xdr:colOff>50800</xdr:colOff>
      <xdr:row>58</xdr:row>
      <xdr:rowOff>125481</xdr:rowOff>
    </xdr:to>
    <xdr:cxnSp macro="">
      <xdr:nvCxnSpPr>
        <xdr:cNvPr id="124" name="直線コネクタ 123">
          <a:extLst>
            <a:ext uri="{FF2B5EF4-FFF2-40B4-BE49-F238E27FC236}">
              <a16:creationId xmlns:a16="http://schemas.microsoft.com/office/drawing/2014/main" xmlns="" id="{00000000-0008-0000-0700-00007C000000}"/>
            </a:ext>
          </a:extLst>
        </xdr:cNvPr>
        <xdr:cNvCxnSpPr/>
      </xdr:nvCxnSpPr>
      <xdr:spPr>
        <a:xfrm flipV="1">
          <a:off x="2019300" y="10051026"/>
          <a:ext cx="889000" cy="18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153708</xdr:rowOff>
    </xdr:from>
    <xdr:to>
      <xdr:col>15</xdr:col>
      <xdr:colOff>101600</xdr:colOff>
      <xdr:row>58</xdr:row>
      <xdr:rowOff>83858</xdr:rowOff>
    </xdr:to>
    <xdr:sp macro="" textlink="">
      <xdr:nvSpPr>
        <xdr:cNvPr id="125" name="フローチャート: 判断 124">
          <a:extLst>
            <a:ext uri="{FF2B5EF4-FFF2-40B4-BE49-F238E27FC236}">
              <a16:creationId xmlns:a16="http://schemas.microsoft.com/office/drawing/2014/main" xmlns="" id="{00000000-0008-0000-0700-00007D000000}"/>
            </a:ext>
          </a:extLst>
        </xdr:cNvPr>
        <xdr:cNvSpPr/>
      </xdr:nvSpPr>
      <xdr:spPr>
        <a:xfrm>
          <a:off x="2857500" y="992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100385</xdr:rowOff>
    </xdr:from>
    <xdr:ext cx="599010" cy="259045"/>
    <xdr:sp macro="" textlink="">
      <xdr:nvSpPr>
        <xdr:cNvPr id="126" name="テキスト ボックス 125">
          <a:extLst>
            <a:ext uri="{FF2B5EF4-FFF2-40B4-BE49-F238E27FC236}">
              <a16:creationId xmlns:a16="http://schemas.microsoft.com/office/drawing/2014/main" xmlns="" id="{00000000-0008-0000-0700-00007E000000}"/>
            </a:ext>
          </a:extLst>
        </xdr:cNvPr>
        <xdr:cNvSpPr txBox="1"/>
      </xdr:nvSpPr>
      <xdr:spPr>
        <a:xfrm>
          <a:off x="2608795" y="9701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104130</xdr:rowOff>
    </xdr:from>
    <xdr:to>
      <xdr:col>10</xdr:col>
      <xdr:colOff>114300</xdr:colOff>
      <xdr:row>58</xdr:row>
      <xdr:rowOff>125481</xdr:rowOff>
    </xdr:to>
    <xdr:cxnSp macro="">
      <xdr:nvCxnSpPr>
        <xdr:cNvPr id="127" name="直線コネクタ 126">
          <a:extLst>
            <a:ext uri="{FF2B5EF4-FFF2-40B4-BE49-F238E27FC236}">
              <a16:creationId xmlns:a16="http://schemas.microsoft.com/office/drawing/2014/main" xmlns="" id="{00000000-0008-0000-0700-00007F000000}"/>
            </a:ext>
          </a:extLst>
        </xdr:cNvPr>
        <xdr:cNvCxnSpPr/>
      </xdr:nvCxnSpPr>
      <xdr:spPr>
        <a:xfrm>
          <a:off x="1130300" y="10048230"/>
          <a:ext cx="889000" cy="21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135399</xdr:rowOff>
    </xdr:from>
    <xdr:to>
      <xdr:col>10</xdr:col>
      <xdr:colOff>165100</xdr:colOff>
      <xdr:row>58</xdr:row>
      <xdr:rowOff>65549</xdr:rowOff>
    </xdr:to>
    <xdr:sp macro="" textlink="">
      <xdr:nvSpPr>
        <xdr:cNvPr id="128" name="フローチャート: 判断 127">
          <a:extLst>
            <a:ext uri="{FF2B5EF4-FFF2-40B4-BE49-F238E27FC236}">
              <a16:creationId xmlns:a16="http://schemas.microsoft.com/office/drawing/2014/main" xmlns="" id="{00000000-0008-0000-0700-000080000000}"/>
            </a:ext>
          </a:extLst>
        </xdr:cNvPr>
        <xdr:cNvSpPr/>
      </xdr:nvSpPr>
      <xdr:spPr>
        <a:xfrm>
          <a:off x="1968500" y="990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82076</xdr:rowOff>
    </xdr:from>
    <xdr:ext cx="599010" cy="259045"/>
    <xdr:sp macro="" textlink="">
      <xdr:nvSpPr>
        <xdr:cNvPr id="129" name="テキスト ボックス 128">
          <a:extLst>
            <a:ext uri="{FF2B5EF4-FFF2-40B4-BE49-F238E27FC236}">
              <a16:creationId xmlns:a16="http://schemas.microsoft.com/office/drawing/2014/main" xmlns="" id="{00000000-0008-0000-0700-000081000000}"/>
            </a:ext>
          </a:extLst>
        </xdr:cNvPr>
        <xdr:cNvSpPr txBox="1"/>
      </xdr:nvSpPr>
      <xdr:spPr>
        <a:xfrm>
          <a:off x="1719795" y="9683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34668</xdr:rowOff>
    </xdr:from>
    <xdr:to>
      <xdr:col>6</xdr:col>
      <xdr:colOff>38100</xdr:colOff>
      <xdr:row>58</xdr:row>
      <xdr:rowOff>136268</xdr:rowOff>
    </xdr:to>
    <xdr:sp macro="" textlink="">
      <xdr:nvSpPr>
        <xdr:cNvPr id="130" name="フローチャート: 判断 129">
          <a:extLst>
            <a:ext uri="{FF2B5EF4-FFF2-40B4-BE49-F238E27FC236}">
              <a16:creationId xmlns:a16="http://schemas.microsoft.com/office/drawing/2014/main" xmlns="" id="{00000000-0008-0000-0700-000082000000}"/>
            </a:ext>
          </a:extLst>
        </xdr:cNvPr>
        <xdr:cNvSpPr/>
      </xdr:nvSpPr>
      <xdr:spPr>
        <a:xfrm>
          <a:off x="1079500" y="99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152795</xdr:rowOff>
    </xdr:from>
    <xdr:ext cx="599010" cy="259045"/>
    <xdr:sp macro="" textlink="">
      <xdr:nvSpPr>
        <xdr:cNvPr id="131" name="テキスト ボックス 130">
          <a:extLst>
            <a:ext uri="{FF2B5EF4-FFF2-40B4-BE49-F238E27FC236}">
              <a16:creationId xmlns:a16="http://schemas.microsoft.com/office/drawing/2014/main" xmlns="" id="{00000000-0008-0000-0700-000083000000}"/>
            </a:ext>
          </a:extLst>
        </xdr:cNvPr>
        <xdr:cNvSpPr txBox="1"/>
      </xdr:nvSpPr>
      <xdr:spPr>
        <a:xfrm>
          <a:off x="830795" y="97539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xmlns=""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71227</xdr:rowOff>
    </xdr:from>
    <xdr:to>
      <xdr:col>24</xdr:col>
      <xdr:colOff>114300</xdr:colOff>
      <xdr:row>59</xdr:row>
      <xdr:rowOff>1377</xdr:rowOff>
    </xdr:to>
    <xdr:sp macro="" textlink="">
      <xdr:nvSpPr>
        <xdr:cNvPr id="137" name="楕円 136">
          <a:extLst>
            <a:ext uri="{FF2B5EF4-FFF2-40B4-BE49-F238E27FC236}">
              <a16:creationId xmlns:a16="http://schemas.microsoft.com/office/drawing/2014/main" xmlns="" id="{00000000-0008-0000-0700-000089000000}"/>
            </a:ext>
          </a:extLst>
        </xdr:cNvPr>
        <xdr:cNvSpPr/>
      </xdr:nvSpPr>
      <xdr:spPr>
        <a:xfrm>
          <a:off x="4584700" y="10015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157604</xdr:rowOff>
    </xdr:from>
    <xdr:ext cx="534377" cy="259045"/>
    <xdr:sp macro="" textlink="">
      <xdr:nvSpPr>
        <xdr:cNvPr id="138" name="総務費該当値テキスト">
          <a:extLst>
            <a:ext uri="{FF2B5EF4-FFF2-40B4-BE49-F238E27FC236}">
              <a16:creationId xmlns:a16="http://schemas.microsoft.com/office/drawing/2014/main" xmlns="" id="{00000000-0008-0000-0700-00008A000000}"/>
            </a:ext>
          </a:extLst>
        </xdr:cNvPr>
        <xdr:cNvSpPr txBox="1"/>
      </xdr:nvSpPr>
      <xdr:spPr>
        <a:xfrm>
          <a:off x="4686300" y="9930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54168</xdr:rowOff>
    </xdr:from>
    <xdr:to>
      <xdr:col>20</xdr:col>
      <xdr:colOff>38100</xdr:colOff>
      <xdr:row>58</xdr:row>
      <xdr:rowOff>155768</xdr:rowOff>
    </xdr:to>
    <xdr:sp macro="" textlink="">
      <xdr:nvSpPr>
        <xdr:cNvPr id="139" name="楕円 138">
          <a:extLst>
            <a:ext uri="{FF2B5EF4-FFF2-40B4-BE49-F238E27FC236}">
              <a16:creationId xmlns:a16="http://schemas.microsoft.com/office/drawing/2014/main" xmlns="" id="{00000000-0008-0000-0700-00008B000000}"/>
            </a:ext>
          </a:extLst>
        </xdr:cNvPr>
        <xdr:cNvSpPr/>
      </xdr:nvSpPr>
      <xdr:spPr>
        <a:xfrm>
          <a:off x="3746500" y="9998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146895</xdr:rowOff>
    </xdr:from>
    <xdr:ext cx="534377"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3530111" y="10090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56126</xdr:rowOff>
    </xdr:from>
    <xdr:to>
      <xdr:col>15</xdr:col>
      <xdr:colOff>101600</xdr:colOff>
      <xdr:row>58</xdr:row>
      <xdr:rowOff>157726</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2857500" y="10000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148853</xdr:rowOff>
    </xdr:from>
    <xdr:ext cx="534377" cy="259045"/>
    <xdr:sp macro="" textlink="">
      <xdr:nvSpPr>
        <xdr:cNvPr id="142" name="テキスト ボックス 141">
          <a:extLst>
            <a:ext uri="{FF2B5EF4-FFF2-40B4-BE49-F238E27FC236}">
              <a16:creationId xmlns:a16="http://schemas.microsoft.com/office/drawing/2014/main" xmlns="" id="{00000000-0008-0000-0700-00008E000000}"/>
            </a:ext>
          </a:extLst>
        </xdr:cNvPr>
        <xdr:cNvSpPr txBox="1"/>
      </xdr:nvSpPr>
      <xdr:spPr>
        <a:xfrm>
          <a:off x="2641111" y="10092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74681</xdr:rowOff>
    </xdr:from>
    <xdr:to>
      <xdr:col>10</xdr:col>
      <xdr:colOff>165100</xdr:colOff>
      <xdr:row>59</xdr:row>
      <xdr:rowOff>4831</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1968500" y="10018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167408</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1752111" y="10111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53330</xdr:rowOff>
    </xdr:from>
    <xdr:to>
      <xdr:col>6</xdr:col>
      <xdr:colOff>38100</xdr:colOff>
      <xdr:row>58</xdr:row>
      <xdr:rowOff>154930</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1079500" y="999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146057</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863111" y="10090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xmlns=""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xmlns=""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xmlns=""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xmlns=""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xmlns=""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xmlns=""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xmlns=""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xmlns=""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xmlns=""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52026</xdr:rowOff>
    </xdr:from>
    <xdr:to>
      <xdr:col>24</xdr:col>
      <xdr:colOff>62865</xdr:colOff>
      <xdr:row>78</xdr:row>
      <xdr:rowOff>60430</xdr:rowOff>
    </xdr:to>
    <xdr:cxnSp macro="">
      <xdr:nvCxnSpPr>
        <xdr:cNvPr id="173" name="直線コネクタ 172">
          <a:extLst>
            <a:ext uri="{FF2B5EF4-FFF2-40B4-BE49-F238E27FC236}">
              <a16:creationId xmlns:a16="http://schemas.microsoft.com/office/drawing/2014/main" xmlns="" id="{00000000-0008-0000-0700-0000AD000000}"/>
            </a:ext>
          </a:extLst>
        </xdr:cNvPr>
        <xdr:cNvCxnSpPr/>
      </xdr:nvCxnSpPr>
      <xdr:spPr>
        <a:xfrm flipV="1">
          <a:off x="4633595" y="12053526"/>
          <a:ext cx="1270" cy="1380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64257</xdr:rowOff>
    </xdr:from>
    <xdr:ext cx="599010" cy="259045"/>
    <xdr:sp macro="" textlink="">
      <xdr:nvSpPr>
        <xdr:cNvPr id="174" name="民生費最小値テキスト">
          <a:extLst>
            <a:ext uri="{FF2B5EF4-FFF2-40B4-BE49-F238E27FC236}">
              <a16:creationId xmlns:a16="http://schemas.microsoft.com/office/drawing/2014/main" xmlns="" id="{00000000-0008-0000-0700-0000AE000000}"/>
            </a:ext>
          </a:extLst>
        </xdr:cNvPr>
        <xdr:cNvSpPr txBox="1"/>
      </xdr:nvSpPr>
      <xdr:spPr>
        <a:xfrm>
          <a:off x="4686300" y="1343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60430</xdr:rowOff>
    </xdr:from>
    <xdr:to>
      <xdr:col>24</xdr:col>
      <xdr:colOff>152400</xdr:colOff>
      <xdr:row>78</xdr:row>
      <xdr:rowOff>60430</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a:off x="4546600" y="13433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170153</xdr:rowOff>
    </xdr:from>
    <xdr:ext cx="599010" cy="259045"/>
    <xdr:sp macro="" textlink="">
      <xdr:nvSpPr>
        <xdr:cNvPr id="176" name="民生費最大値テキスト">
          <a:extLst>
            <a:ext uri="{FF2B5EF4-FFF2-40B4-BE49-F238E27FC236}">
              <a16:creationId xmlns:a16="http://schemas.microsoft.com/office/drawing/2014/main" xmlns="" id="{00000000-0008-0000-0700-0000B0000000}"/>
            </a:ext>
          </a:extLst>
        </xdr:cNvPr>
        <xdr:cNvSpPr txBox="1"/>
      </xdr:nvSpPr>
      <xdr:spPr>
        <a:xfrm>
          <a:off x="4686300" y="11828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236,054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52026</xdr:rowOff>
    </xdr:from>
    <xdr:to>
      <xdr:col>24</xdr:col>
      <xdr:colOff>152400</xdr:colOff>
      <xdr:row>70</xdr:row>
      <xdr:rowOff>52026</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2053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158565</xdr:rowOff>
    </xdr:from>
    <xdr:to>
      <xdr:col>24</xdr:col>
      <xdr:colOff>63500</xdr:colOff>
      <xdr:row>72</xdr:row>
      <xdr:rowOff>95384</xdr:rowOff>
    </xdr:to>
    <xdr:cxnSp macro="">
      <xdr:nvCxnSpPr>
        <xdr:cNvPr id="178" name="直線コネクタ 177">
          <a:extLst>
            <a:ext uri="{FF2B5EF4-FFF2-40B4-BE49-F238E27FC236}">
              <a16:creationId xmlns:a16="http://schemas.microsoft.com/office/drawing/2014/main" xmlns="" id="{00000000-0008-0000-0700-0000B2000000}"/>
            </a:ext>
          </a:extLst>
        </xdr:cNvPr>
        <xdr:cNvCxnSpPr/>
      </xdr:nvCxnSpPr>
      <xdr:spPr>
        <a:xfrm flipV="1">
          <a:off x="3797300" y="12331515"/>
          <a:ext cx="838200" cy="108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72171</xdr:rowOff>
    </xdr:from>
    <xdr:ext cx="599010" cy="259045"/>
    <xdr:sp macro="" textlink="">
      <xdr:nvSpPr>
        <xdr:cNvPr id="179" name="民生費平均値テキスト">
          <a:extLst>
            <a:ext uri="{FF2B5EF4-FFF2-40B4-BE49-F238E27FC236}">
              <a16:creationId xmlns:a16="http://schemas.microsoft.com/office/drawing/2014/main" xmlns="" id="{00000000-0008-0000-0700-0000B3000000}"/>
            </a:ext>
          </a:extLst>
        </xdr:cNvPr>
        <xdr:cNvSpPr txBox="1"/>
      </xdr:nvSpPr>
      <xdr:spPr>
        <a:xfrm>
          <a:off x="4686300" y="127594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164,555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93744</xdr:rowOff>
    </xdr:from>
    <xdr:to>
      <xdr:col>24</xdr:col>
      <xdr:colOff>114300</xdr:colOff>
      <xdr:row>75</xdr:row>
      <xdr:rowOff>23894</xdr:rowOff>
    </xdr:to>
    <xdr:sp macro="" textlink="">
      <xdr:nvSpPr>
        <xdr:cNvPr id="180" name="フローチャート: 判断 179">
          <a:extLst>
            <a:ext uri="{FF2B5EF4-FFF2-40B4-BE49-F238E27FC236}">
              <a16:creationId xmlns:a16="http://schemas.microsoft.com/office/drawing/2014/main" xmlns="" id="{00000000-0008-0000-0700-0000B4000000}"/>
            </a:ext>
          </a:extLst>
        </xdr:cNvPr>
        <xdr:cNvSpPr/>
      </xdr:nvSpPr>
      <xdr:spPr>
        <a:xfrm>
          <a:off x="4584700" y="12781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95384</xdr:rowOff>
    </xdr:from>
    <xdr:to>
      <xdr:col>19</xdr:col>
      <xdr:colOff>177800</xdr:colOff>
      <xdr:row>72</xdr:row>
      <xdr:rowOff>169080</xdr:rowOff>
    </xdr:to>
    <xdr:cxnSp macro="">
      <xdr:nvCxnSpPr>
        <xdr:cNvPr id="181" name="直線コネクタ 180">
          <a:extLst>
            <a:ext uri="{FF2B5EF4-FFF2-40B4-BE49-F238E27FC236}">
              <a16:creationId xmlns:a16="http://schemas.microsoft.com/office/drawing/2014/main" xmlns="" id="{00000000-0008-0000-0700-0000B5000000}"/>
            </a:ext>
          </a:extLst>
        </xdr:cNvPr>
        <xdr:cNvCxnSpPr/>
      </xdr:nvCxnSpPr>
      <xdr:spPr>
        <a:xfrm flipV="1">
          <a:off x="2908300" y="12439784"/>
          <a:ext cx="889000" cy="7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110628</xdr:rowOff>
    </xdr:from>
    <xdr:to>
      <xdr:col>20</xdr:col>
      <xdr:colOff>38100</xdr:colOff>
      <xdr:row>75</xdr:row>
      <xdr:rowOff>40778</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37465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31905</xdr:rowOff>
    </xdr:from>
    <xdr:ext cx="599010" cy="259045"/>
    <xdr:sp macro="" textlink="">
      <xdr:nvSpPr>
        <xdr:cNvPr id="183" name="テキスト ボックス 182">
          <a:extLst>
            <a:ext uri="{FF2B5EF4-FFF2-40B4-BE49-F238E27FC236}">
              <a16:creationId xmlns:a16="http://schemas.microsoft.com/office/drawing/2014/main" xmlns="" id="{00000000-0008-0000-0700-0000B7000000}"/>
            </a:ext>
          </a:extLst>
        </xdr:cNvPr>
        <xdr:cNvSpPr txBox="1"/>
      </xdr:nvSpPr>
      <xdr:spPr>
        <a:xfrm>
          <a:off x="3497795" y="128906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169080</xdr:rowOff>
    </xdr:from>
    <xdr:to>
      <xdr:col>15</xdr:col>
      <xdr:colOff>50800</xdr:colOff>
      <xdr:row>73</xdr:row>
      <xdr:rowOff>102580</xdr:rowOff>
    </xdr:to>
    <xdr:cxnSp macro="">
      <xdr:nvCxnSpPr>
        <xdr:cNvPr id="184" name="直線コネクタ 183">
          <a:extLst>
            <a:ext uri="{FF2B5EF4-FFF2-40B4-BE49-F238E27FC236}">
              <a16:creationId xmlns:a16="http://schemas.microsoft.com/office/drawing/2014/main" xmlns="" id="{00000000-0008-0000-0700-0000B8000000}"/>
            </a:ext>
          </a:extLst>
        </xdr:cNvPr>
        <xdr:cNvCxnSpPr/>
      </xdr:nvCxnSpPr>
      <xdr:spPr>
        <a:xfrm flipV="1">
          <a:off x="2019300" y="12513480"/>
          <a:ext cx="889000" cy="104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40470</xdr:rowOff>
    </xdr:from>
    <xdr:to>
      <xdr:col>15</xdr:col>
      <xdr:colOff>101600</xdr:colOff>
      <xdr:row>75</xdr:row>
      <xdr:rowOff>142070</xdr:rowOff>
    </xdr:to>
    <xdr:sp macro="" textlink="">
      <xdr:nvSpPr>
        <xdr:cNvPr id="185" name="フローチャート: 判断 184">
          <a:extLst>
            <a:ext uri="{FF2B5EF4-FFF2-40B4-BE49-F238E27FC236}">
              <a16:creationId xmlns:a16="http://schemas.microsoft.com/office/drawing/2014/main" xmlns="" id="{00000000-0008-0000-0700-0000B9000000}"/>
            </a:ext>
          </a:extLst>
        </xdr:cNvPr>
        <xdr:cNvSpPr/>
      </xdr:nvSpPr>
      <xdr:spPr>
        <a:xfrm>
          <a:off x="2857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133196</xdr:rowOff>
    </xdr:from>
    <xdr:ext cx="599010" cy="259045"/>
    <xdr:sp macro="" textlink="">
      <xdr:nvSpPr>
        <xdr:cNvPr id="186" name="テキスト ボックス 185">
          <a:extLst>
            <a:ext uri="{FF2B5EF4-FFF2-40B4-BE49-F238E27FC236}">
              <a16:creationId xmlns:a16="http://schemas.microsoft.com/office/drawing/2014/main" xmlns="" id="{00000000-0008-0000-0700-0000BA000000}"/>
            </a:ext>
          </a:extLst>
        </xdr:cNvPr>
        <xdr:cNvSpPr txBox="1"/>
      </xdr:nvSpPr>
      <xdr:spPr>
        <a:xfrm>
          <a:off x="2608795" y="12991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102580</xdr:rowOff>
    </xdr:from>
    <xdr:to>
      <xdr:col>10</xdr:col>
      <xdr:colOff>114300</xdr:colOff>
      <xdr:row>74</xdr:row>
      <xdr:rowOff>107097</xdr:rowOff>
    </xdr:to>
    <xdr:cxnSp macro="">
      <xdr:nvCxnSpPr>
        <xdr:cNvPr id="187" name="直線コネクタ 186">
          <a:extLst>
            <a:ext uri="{FF2B5EF4-FFF2-40B4-BE49-F238E27FC236}">
              <a16:creationId xmlns:a16="http://schemas.microsoft.com/office/drawing/2014/main" xmlns="" id="{00000000-0008-0000-0700-0000BB000000}"/>
            </a:ext>
          </a:extLst>
        </xdr:cNvPr>
        <xdr:cNvCxnSpPr/>
      </xdr:nvCxnSpPr>
      <xdr:spPr>
        <a:xfrm flipV="1">
          <a:off x="1130300" y="12618430"/>
          <a:ext cx="889000" cy="175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20016</xdr:rowOff>
    </xdr:from>
    <xdr:to>
      <xdr:col>10</xdr:col>
      <xdr:colOff>165100</xdr:colOff>
      <xdr:row>76</xdr:row>
      <xdr:rowOff>121616</xdr:rowOff>
    </xdr:to>
    <xdr:sp macro="" textlink="">
      <xdr:nvSpPr>
        <xdr:cNvPr id="188" name="フローチャート: 判断 187">
          <a:extLst>
            <a:ext uri="{FF2B5EF4-FFF2-40B4-BE49-F238E27FC236}">
              <a16:creationId xmlns:a16="http://schemas.microsoft.com/office/drawing/2014/main" xmlns="" id="{00000000-0008-0000-0700-0000BC000000}"/>
            </a:ext>
          </a:extLst>
        </xdr:cNvPr>
        <xdr:cNvSpPr/>
      </xdr:nvSpPr>
      <xdr:spPr>
        <a:xfrm>
          <a:off x="1968500" y="13050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112743</xdr:rowOff>
    </xdr:from>
    <xdr:ext cx="599010" cy="259045"/>
    <xdr:sp macro="" textlink="">
      <xdr:nvSpPr>
        <xdr:cNvPr id="189" name="テキスト ボックス 188">
          <a:extLst>
            <a:ext uri="{FF2B5EF4-FFF2-40B4-BE49-F238E27FC236}">
              <a16:creationId xmlns:a16="http://schemas.microsoft.com/office/drawing/2014/main" xmlns="" id="{00000000-0008-0000-0700-0000BD000000}"/>
            </a:ext>
          </a:extLst>
        </xdr:cNvPr>
        <xdr:cNvSpPr txBox="1"/>
      </xdr:nvSpPr>
      <xdr:spPr>
        <a:xfrm>
          <a:off x="1719795" y="13142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145190</xdr:rowOff>
    </xdr:from>
    <xdr:to>
      <xdr:col>6</xdr:col>
      <xdr:colOff>38100</xdr:colOff>
      <xdr:row>77</xdr:row>
      <xdr:rowOff>75340</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079500" y="1317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66467</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830795" y="13268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107765</xdr:rowOff>
    </xdr:from>
    <xdr:to>
      <xdr:col>24</xdr:col>
      <xdr:colOff>114300</xdr:colOff>
      <xdr:row>72</xdr:row>
      <xdr:rowOff>37915</xdr:rowOff>
    </xdr:to>
    <xdr:sp macro="" textlink="">
      <xdr:nvSpPr>
        <xdr:cNvPr id="197" name="楕円 196">
          <a:extLst>
            <a:ext uri="{FF2B5EF4-FFF2-40B4-BE49-F238E27FC236}">
              <a16:creationId xmlns:a16="http://schemas.microsoft.com/office/drawing/2014/main" xmlns="" id="{00000000-0008-0000-0700-0000C5000000}"/>
            </a:ext>
          </a:extLst>
        </xdr:cNvPr>
        <xdr:cNvSpPr/>
      </xdr:nvSpPr>
      <xdr:spPr>
        <a:xfrm>
          <a:off x="4584700" y="1228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130642</xdr:rowOff>
    </xdr:from>
    <xdr:ext cx="599010" cy="259045"/>
    <xdr:sp macro="" textlink="">
      <xdr:nvSpPr>
        <xdr:cNvPr id="198" name="民生費該当値テキスト">
          <a:extLst>
            <a:ext uri="{FF2B5EF4-FFF2-40B4-BE49-F238E27FC236}">
              <a16:creationId xmlns:a16="http://schemas.microsoft.com/office/drawing/2014/main" xmlns="" id="{00000000-0008-0000-0700-0000C6000000}"/>
            </a:ext>
          </a:extLst>
        </xdr:cNvPr>
        <xdr:cNvSpPr txBox="1"/>
      </xdr:nvSpPr>
      <xdr:spPr>
        <a:xfrm>
          <a:off x="4686300" y="12132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44584</xdr:rowOff>
    </xdr:from>
    <xdr:to>
      <xdr:col>20</xdr:col>
      <xdr:colOff>38100</xdr:colOff>
      <xdr:row>72</xdr:row>
      <xdr:rowOff>146184</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3746500" y="1238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70</xdr:row>
      <xdr:rowOff>162711</xdr:rowOff>
    </xdr:from>
    <xdr:ext cx="599010" cy="259045"/>
    <xdr:sp macro="" textlink="">
      <xdr:nvSpPr>
        <xdr:cNvPr id="200" name="テキスト ボックス 199">
          <a:extLst>
            <a:ext uri="{FF2B5EF4-FFF2-40B4-BE49-F238E27FC236}">
              <a16:creationId xmlns:a16="http://schemas.microsoft.com/office/drawing/2014/main" xmlns="" id="{00000000-0008-0000-0700-0000C8000000}"/>
            </a:ext>
          </a:extLst>
        </xdr:cNvPr>
        <xdr:cNvSpPr txBox="1"/>
      </xdr:nvSpPr>
      <xdr:spPr>
        <a:xfrm>
          <a:off x="3497795" y="1216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118280</xdr:rowOff>
    </xdr:from>
    <xdr:to>
      <xdr:col>15</xdr:col>
      <xdr:colOff>101600</xdr:colOff>
      <xdr:row>73</xdr:row>
      <xdr:rowOff>48430</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2857500" y="1246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64957</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2608795" y="12237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51780</xdr:rowOff>
    </xdr:from>
    <xdr:to>
      <xdr:col>10</xdr:col>
      <xdr:colOff>165100</xdr:colOff>
      <xdr:row>73</xdr:row>
      <xdr:rowOff>153380</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1968500" y="1256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169907</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1719795" y="12342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56297</xdr:rowOff>
    </xdr:from>
    <xdr:to>
      <xdr:col>6</xdr:col>
      <xdr:colOff>38100</xdr:colOff>
      <xdr:row>74</xdr:row>
      <xdr:rowOff>157897</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079500" y="12743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2974</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830795" y="12518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xmlns=""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xmlns=""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xmlns=""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xmlns=""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xmlns=""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109057</xdr:rowOff>
    </xdr:from>
    <xdr:to>
      <xdr:col>24</xdr:col>
      <xdr:colOff>62865</xdr:colOff>
      <xdr:row>98</xdr:row>
      <xdr:rowOff>121789</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711007"/>
          <a:ext cx="1270" cy="1212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125616</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2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121789</xdr:rowOff>
    </xdr:from>
    <xdr:to>
      <xdr:col>24</xdr:col>
      <xdr:colOff>152400</xdr:colOff>
      <xdr:row>98</xdr:row>
      <xdr:rowOff>121789</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923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55734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4862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343,043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109057</xdr:rowOff>
    </xdr:from>
    <xdr:to>
      <xdr:col>24</xdr:col>
      <xdr:colOff>152400</xdr:colOff>
      <xdr:row>91</xdr:row>
      <xdr:rowOff>109057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71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87043</xdr:rowOff>
    </xdr:from>
    <xdr:to>
      <xdr:col>24</xdr:col>
      <xdr:colOff>63500</xdr:colOff>
      <xdr:row>98</xdr:row>
      <xdr:rowOff>94628</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flipV="1">
          <a:off x="3797300" y="16889143"/>
          <a:ext cx="838200" cy="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68222</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527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45345</xdr:rowOff>
    </xdr:from>
    <xdr:to>
      <xdr:col>24</xdr:col>
      <xdr:colOff>114300</xdr:colOff>
      <xdr:row>97</xdr:row>
      <xdr:rowOff>146945</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675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77544</xdr:rowOff>
    </xdr:from>
    <xdr:to>
      <xdr:col>19</xdr:col>
      <xdr:colOff>177800</xdr:colOff>
      <xdr:row>98</xdr:row>
      <xdr:rowOff>94628</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879644"/>
          <a:ext cx="889000" cy="17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39432</xdr:rowOff>
    </xdr:from>
    <xdr:to>
      <xdr:col>20</xdr:col>
      <xdr:colOff>38100</xdr:colOff>
      <xdr:row>97</xdr:row>
      <xdr:rowOff>141032</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67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157559</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44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77544</xdr:rowOff>
    </xdr:from>
    <xdr:to>
      <xdr:col>15</xdr:col>
      <xdr:colOff>50800</xdr:colOff>
      <xdr:row>98</xdr:row>
      <xdr:rowOff>95862</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879644"/>
          <a:ext cx="889000" cy="1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67004</xdr:rowOff>
    </xdr:from>
    <xdr:to>
      <xdr:col>15</xdr:col>
      <xdr:colOff>101600</xdr:colOff>
      <xdr:row>97</xdr:row>
      <xdr:rowOff>168604</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6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13681</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4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59892</xdr:rowOff>
    </xdr:from>
    <xdr:to>
      <xdr:col>10</xdr:col>
      <xdr:colOff>114300</xdr:colOff>
      <xdr:row>98</xdr:row>
      <xdr:rowOff>95862</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a:off x="1130300" y="16861992"/>
          <a:ext cx="889000" cy="3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135568</xdr:rowOff>
    </xdr:from>
    <xdr:to>
      <xdr:col>10</xdr:col>
      <xdr:colOff>165100</xdr:colOff>
      <xdr:row>98</xdr:row>
      <xdr:rowOff>65718</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76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82245</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4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150264</xdr:rowOff>
    </xdr:from>
    <xdr:to>
      <xdr:col>6</xdr:col>
      <xdr:colOff>38100</xdr:colOff>
      <xdr:row>98</xdr:row>
      <xdr:rowOff>80414</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8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96941</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5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36243</xdr:rowOff>
    </xdr:from>
    <xdr:to>
      <xdr:col>24</xdr:col>
      <xdr:colOff>114300</xdr:colOff>
      <xdr:row>98</xdr:row>
      <xdr:rowOff>137843</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838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122620</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5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43828</xdr:rowOff>
    </xdr:from>
    <xdr:to>
      <xdr:col>20</xdr:col>
      <xdr:colOff>38100</xdr:colOff>
      <xdr:row>98</xdr:row>
      <xdr:rowOff>145428</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84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136555</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938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26744</xdr:rowOff>
    </xdr:from>
    <xdr:to>
      <xdr:col>15</xdr:col>
      <xdr:colOff>101600</xdr:colOff>
      <xdr:row>98</xdr:row>
      <xdr:rowOff>128344</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828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119471</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92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45062</xdr:rowOff>
    </xdr:from>
    <xdr:to>
      <xdr:col>10</xdr:col>
      <xdr:colOff>165100</xdr:colOff>
      <xdr:row>98</xdr:row>
      <xdr:rowOff>146662</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84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137789</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939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9092</xdr:rowOff>
    </xdr:from>
    <xdr:to>
      <xdr:col>6</xdr:col>
      <xdr:colOff>38100</xdr:colOff>
      <xdr:row>98</xdr:row>
      <xdr:rowOff>110692</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81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101819</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90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111777</xdr:rowOff>
    </xdr:from>
    <xdr:ext cx="53129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072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168927</xdr:rowOff>
    </xdr:from>
    <xdr:ext cx="53129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072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xmlns=""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17262</xdr:rowOff>
    </xdr:from>
    <xdr:to>
      <xdr:col>54</xdr:col>
      <xdr:colOff>189865</xdr:colOff>
      <xdr:row>38</xdr:row>
      <xdr:rowOff>139700</xdr:rowOff>
    </xdr:to>
    <xdr:cxnSp macro="">
      <xdr:nvCxnSpPr>
        <xdr:cNvPr id="285" name="直線コネクタ 284">
          <a:extLst>
            <a:ext uri="{FF2B5EF4-FFF2-40B4-BE49-F238E27FC236}">
              <a16:creationId xmlns:a16="http://schemas.microsoft.com/office/drawing/2014/main" xmlns="" id="{00000000-0008-0000-0700-00001D010000}"/>
            </a:ext>
          </a:extLst>
        </xdr:cNvPr>
        <xdr:cNvCxnSpPr/>
      </xdr:nvCxnSpPr>
      <xdr:spPr>
        <a:xfrm flipV="1">
          <a:off x="10475595" y="5160762"/>
          <a:ext cx="1270" cy="1494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6" name="労働費最小値テキスト">
          <a:extLst>
            <a:ext uri="{FF2B5EF4-FFF2-40B4-BE49-F238E27FC236}">
              <a16:creationId xmlns:a16="http://schemas.microsoft.com/office/drawing/2014/main" xmlns="" id="{00000000-0008-0000-0700-00001E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135389</xdr:rowOff>
    </xdr:from>
    <xdr:ext cx="534377" cy="259045"/>
    <xdr:sp macro="" textlink="">
      <xdr:nvSpPr>
        <xdr:cNvPr id="288" name="労働費最大値テキスト">
          <a:extLst>
            <a:ext uri="{FF2B5EF4-FFF2-40B4-BE49-F238E27FC236}">
              <a16:creationId xmlns:a16="http://schemas.microsoft.com/office/drawing/2014/main" xmlns="" id="{00000000-0008-0000-0700-000020010000}"/>
            </a:ext>
          </a:extLst>
        </xdr:cNvPr>
        <xdr:cNvSpPr txBox="1"/>
      </xdr:nvSpPr>
      <xdr:spPr>
        <a:xfrm>
          <a:off x="10528300" y="4935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16,339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17262</xdr:rowOff>
    </xdr:from>
    <xdr:to>
      <xdr:col>55</xdr:col>
      <xdr:colOff>88900</xdr:colOff>
      <xdr:row>30</xdr:row>
      <xdr:rowOff>17262</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5160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129001</xdr:rowOff>
    </xdr:from>
    <xdr:to>
      <xdr:col>55</xdr:col>
      <xdr:colOff>0</xdr:colOff>
      <xdr:row>38</xdr:row>
      <xdr:rowOff>129825</xdr:rowOff>
    </xdr:to>
    <xdr:cxnSp macro="">
      <xdr:nvCxnSpPr>
        <xdr:cNvPr id="290" name="直線コネクタ 289">
          <a:extLst>
            <a:ext uri="{FF2B5EF4-FFF2-40B4-BE49-F238E27FC236}">
              <a16:creationId xmlns:a16="http://schemas.microsoft.com/office/drawing/2014/main" xmlns="" id="{00000000-0008-0000-0700-000022010000}"/>
            </a:ext>
          </a:extLst>
        </xdr:cNvPr>
        <xdr:cNvCxnSpPr/>
      </xdr:nvCxnSpPr>
      <xdr:spPr>
        <a:xfrm flipV="1">
          <a:off x="9639300" y="6644101"/>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2140</xdr:rowOff>
    </xdr:from>
    <xdr:ext cx="469744" cy="259045"/>
    <xdr:sp macro="" textlink="">
      <xdr:nvSpPr>
        <xdr:cNvPr id="291" name="労働費平均値テキスト">
          <a:extLst>
            <a:ext uri="{FF2B5EF4-FFF2-40B4-BE49-F238E27FC236}">
              <a16:creationId xmlns:a16="http://schemas.microsoft.com/office/drawing/2014/main" xmlns="" id="{00000000-0008-0000-0700-000023010000}"/>
            </a:ext>
          </a:extLst>
        </xdr:cNvPr>
        <xdr:cNvSpPr txBox="1"/>
      </xdr:nvSpPr>
      <xdr:spPr>
        <a:xfrm>
          <a:off x="10528300" y="63457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150713</xdr:rowOff>
    </xdr:from>
    <xdr:to>
      <xdr:col>55</xdr:col>
      <xdr:colOff>50800</xdr:colOff>
      <xdr:row>38</xdr:row>
      <xdr:rowOff>80863</xdr:rowOff>
    </xdr:to>
    <xdr:sp macro="" textlink="">
      <xdr:nvSpPr>
        <xdr:cNvPr id="292" name="フローチャート: 判断 291">
          <a:extLst>
            <a:ext uri="{FF2B5EF4-FFF2-40B4-BE49-F238E27FC236}">
              <a16:creationId xmlns:a16="http://schemas.microsoft.com/office/drawing/2014/main" xmlns="" id="{00000000-0008-0000-0700-000024010000}"/>
            </a:ext>
          </a:extLst>
        </xdr:cNvPr>
        <xdr:cNvSpPr/>
      </xdr:nvSpPr>
      <xdr:spPr>
        <a:xfrm>
          <a:off x="10426700" y="649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129825</xdr:rowOff>
    </xdr:from>
    <xdr:to>
      <xdr:col>50</xdr:col>
      <xdr:colOff>114300</xdr:colOff>
      <xdr:row>38</xdr:row>
      <xdr:rowOff>130191</xdr:rowOff>
    </xdr:to>
    <xdr:cxnSp macro="">
      <xdr:nvCxnSpPr>
        <xdr:cNvPr id="293" name="直線コネクタ 292">
          <a:extLst>
            <a:ext uri="{FF2B5EF4-FFF2-40B4-BE49-F238E27FC236}">
              <a16:creationId xmlns:a16="http://schemas.microsoft.com/office/drawing/2014/main" xmlns="" id="{00000000-0008-0000-0700-000025010000}"/>
            </a:ext>
          </a:extLst>
        </xdr:cNvPr>
        <xdr:cNvCxnSpPr/>
      </xdr:nvCxnSpPr>
      <xdr:spPr>
        <a:xfrm flipV="1">
          <a:off x="8750300" y="6644925"/>
          <a:ext cx="889000" cy="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142575</xdr:rowOff>
    </xdr:from>
    <xdr:to>
      <xdr:col>50</xdr:col>
      <xdr:colOff>165100</xdr:colOff>
      <xdr:row>38</xdr:row>
      <xdr:rowOff>72726</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9588500" y="64862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89252</xdr:rowOff>
    </xdr:from>
    <xdr:ext cx="469744" cy="259045"/>
    <xdr:sp macro="" textlink="">
      <xdr:nvSpPr>
        <xdr:cNvPr id="295" name="テキスト ボックス 294">
          <a:extLst>
            <a:ext uri="{FF2B5EF4-FFF2-40B4-BE49-F238E27FC236}">
              <a16:creationId xmlns:a16="http://schemas.microsoft.com/office/drawing/2014/main" xmlns="" id="{00000000-0008-0000-0700-000027010000}"/>
            </a:ext>
          </a:extLst>
        </xdr:cNvPr>
        <xdr:cNvSpPr txBox="1"/>
      </xdr:nvSpPr>
      <xdr:spPr>
        <a:xfrm>
          <a:off x="9404428" y="6261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129642</xdr:rowOff>
    </xdr:from>
    <xdr:to>
      <xdr:col>45</xdr:col>
      <xdr:colOff>177800</xdr:colOff>
      <xdr:row>38</xdr:row>
      <xdr:rowOff>130191</xdr:rowOff>
    </xdr:to>
    <xdr:cxnSp macro="">
      <xdr:nvCxnSpPr>
        <xdr:cNvPr id="296" name="直線コネクタ 295">
          <a:extLst>
            <a:ext uri="{FF2B5EF4-FFF2-40B4-BE49-F238E27FC236}">
              <a16:creationId xmlns:a16="http://schemas.microsoft.com/office/drawing/2014/main" xmlns="" id="{00000000-0008-0000-0700-000028010000}"/>
            </a:ext>
          </a:extLst>
        </xdr:cNvPr>
        <xdr:cNvCxnSpPr/>
      </xdr:nvCxnSpPr>
      <xdr:spPr>
        <a:xfrm>
          <a:off x="7861300" y="6644742"/>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128676</xdr:rowOff>
    </xdr:from>
    <xdr:to>
      <xdr:col>46</xdr:col>
      <xdr:colOff>38100</xdr:colOff>
      <xdr:row>38</xdr:row>
      <xdr:rowOff>58826</xdr:rowOff>
    </xdr:to>
    <xdr:sp macro="" textlink="">
      <xdr:nvSpPr>
        <xdr:cNvPr id="297" name="フローチャート: 判断 296">
          <a:extLst>
            <a:ext uri="{FF2B5EF4-FFF2-40B4-BE49-F238E27FC236}">
              <a16:creationId xmlns:a16="http://schemas.microsoft.com/office/drawing/2014/main" xmlns="" id="{00000000-0008-0000-0700-000029010000}"/>
            </a:ext>
          </a:extLst>
        </xdr:cNvPr>
        <xdr:cNvSpPr/>
      </xdr:nvSpPr>
      <xdr:spPr>
        <a:xfrm>
          <a:off x="8699500" y="64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75353</xdr:rowOff>
    </xdr:from>
    <xdr:ext cx="469744" cy="259045"/>
    <xdr:sp macro="" textlink="">
      <xdr:nvSpPr>
        <xdr:cNvPr id="298" name="テキスト ボックス 297">
          <a:extLst>
            <a:ext uri="{FF2B5EF4-FFF2-40B4-BE49-F238E27FC236}">
              <a16:creationId xmlns:a16="http://schemas.microsoft.com/office/drawing/2014/main" xmlns="" id="{00000000-0008-0000-0700-00002A010000}"/>
            </a:ext>
          </a:extLst>
        </xdr:cNvPr>
        <xdr:cNvSpPr txBox="1"/>
      </xdr:nvSpPr>
      <xdr:spPr>
        <a:xfrm>
          <a:off x="8515428" y="624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57313</xdr:rowOff>
    </xdr:from>
    <xdr:to>
      <xdr:col>41</xdr:col>
      <xdr:colOff>50800</xdr:colOff>
      <xdr:row>38</xdr:row>
      <xdr:rowOff>129642</xdr:rowOff>
    </xdr:to>
    <xdr:cxnSp macro="">
      <xdr:nvCxnSpPr>
        <xdr:cNvPr id="299" name="直線コネクタ 298">
          <a:extLst>
            <a:ext uri="{FF2B5EF4-FFF2-40B4-BE49-F238E27FC236}">
              <a16:creationId xmlns:a16="http://schemas.microsoft.com/office/drawing/2014/main" xmlns="" id="{00000000-0008-0000-0700-00002B010000}"/>
            </a:ext>
          </a:extLst>
        </xdr:cNvPr>
        <xdr:cNvCxnSpPr/>
      </xdr:nvCxnSpPr>
      <xdr:spPr>
        <a:xfrm>
          <a:off x="6972300" y="6572413"/>
          <a:ext cx="889000" cy="72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10902</xdr:rowOff>
    </xdr:from>
    <xdr:to>
      <xdr:col>41</xdr:col>
      <xdr:colOff>101600</xdr:colOff>
      <xdr:row>38</xdr:row>
      <xdr:rowOff>112502</xdr:rowOff>
    </xdr:to>
    <xdr:sp macro="" textlink="">
      <xdr:nvSpPr>
        <xdr:cNvPr id="300" name="フローチャート: 判断 299">
          <a:extLst>
            <a:ext uri="{FF2B5EF4-FFF2-40B4-BE49-F238E27FC236}">
              <a16:creationId xmlns:a16="http://schemas.microsoft.com/office/drawing/2014/main" xmlns="" id="{00000000-0008-0000-0700-00002C010000}"/>
            </a:ext>
          </a:extLst>
        </xdr:cNvPr>
        <xdr:cNvSpPr/>
      </xdr:nvSpPr>
      <xdr:spPr>
        <a:xfrm>
          <a:off x="7810500" y="652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129029</xdr:rowOff>
    </xdr:from>
    <xdr:ext cx="378565" cy="259045"/>
    <xdr:sp macro="" textlink="">
      <xdr:nvSpPr>
        <xdr:cNvPr id="301" name="テキスト ボックス 300">
          <a:extLst>
            <a:ext uri="{FF2B5EF4-FFF2-40B4-BE49-F238E27FC236}">
              <a16:creationId xmlns:a16="http://schemas.microsoft.com/office/drawing/2014/main" xmlns="" id="{00000000-0008-0000-0700-00002D010000}"/>
            </a:ext>
          </a:extLst>
        </xdr:cNvPr>
        <xdr:cNvSpPr txBox="1"/>
      </xdr:nvSpPr>
      <xdr:spPr>
        <a:xfrm>
          <a:off x="7672017" y="63012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119807</xdr:rowOff>
    </xdr:from>
    <xdr:to>
      <xdr:col>36</xdr:col>
      <xdr:colOff>165100</xdr:colOff>
      <xdr:row>38</xdr:row>
      <xdr:rowOff>49957</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6921500" y="6463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66484</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6737428" y="623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78201</xdr:rowOff>
    </xdr:from>
    <xdr:to>
      <xdr:col>55</xdr:col>
      <xdr:colOff>50800</xdr:colOff>
      <xdr:row>39</xdr:row>
      <xdr:rowOff>8351</xdr:rowOff>
    </xdr:to>
    <xdr:sp macro="" textlink="">
      <xdr:nvSpPr>
        <xdr:cNvPr id="309" name="楕円 308">
          <a:extLst>
            <a:ext uri="{FF2B5EF4-FFF2-40B4-BE49-F238E27FC236}">
              <a16:creationId xmlns:a16="http://schemas.microsoft.com/office/drawing/2014/main" xmlns="" id="{00000000-0008-0000-0700-000035010000}"/>
            </a:ext>
          </a:extLst>
        </xdr:cNvPr>
        <xdr:cNvSpPr/>
      </xdr:nvSpPr>
      <xdr:spPr>
        <a:xfrm>
          <a:off x="10426700" y="6593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164578</xdr:rowOff>
    </xdr:from>
    <xdr:ext cx="378565" cy="259045"/>
    <xdr:sp macro="" textlink="">
      <xdr:nvSpPr>
        <xdr:cNvPr id="310" name="労働費該当値テキスト">
          <a:extLst>
            <a:ext uri="{FF2B5EF4-FFF2-40B4-BE49-F238E27FC236}">
              <a16:creationId xmlns:a16="http://schemas.microsoft.com/office/drawing/2014/main" xmlns="" id="{00000000-0008-0000-0700-000036010000}"/>
            </a:ext>
          </a:extLst>
        </xdr:cNvPr>
        <xdr:cNvSpPr txBox="1"/>
      </xdr:nvSpPr>
      <xdr:spPr>
        <a:xfrm>
          <a:off x="10528300" y="65082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79025</xdr:rowOff>
    </xdr:from>
    <xdr:to>
      <xdr:col>50</xdr:col>
      <xdr:colOff>165100</xdr:colOff>
      <xdr:row>39</xdr:row>
      <xdr:rowOff>9175</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9588500" y="6594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302</xdr:rowOff>
    </xdr:from>
    <xdr:ext cx="378565" cy="259045"/>
    <xdr:sp macro="" textlink="">
      <xdr:nvSpPr>
        <xdr:cNvPr id="312" name="テキスト ボックス 311">
          <a:extLst>
            <a:ext uri="{FF2B5EF4-FFF2-40B4-BE49-F238E27FC236}">
              <a16:creationId xmlns:a16="http://schemas.microsoft.com/office/drawing/2014/main" xmlns="" id="{00000000-0008-0000-0700-000038010000}"/>
            </a:ext>
          </a:extLst>
        </xdr:cNvPr>
        <xdr:cNvSpPr txBox="1"/>
      </xdr:nvSpPr>
      <xdr:spPr>
        <a:xfrm>
          <a:off x="9450017" y="6686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79391</xdr:rowOff>
    </xdr:from>
    <xdr:to>
      <xdr:col>46</xdr:col>
      <xdr:colOff>38100</xdr:colOff>
      <xdr:row>39</xdr:row>
      <xdr:rowOff>9541</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8699500" y="6594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668</xdr:rowOff>
    </xdr:from>
    <xdr:ext cx="378565"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8561017" y="66872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78842</xdr:rowOff>
    </xdr:from>
    <xdr:to>
      <xdr:col>41</xdr:col>
      <xdr:colOff>101600</xdr:colOff>
      <xdr:row>39</xdr:row>
      <xdr:rowOff>8992</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7810500" y="6593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119</xdr:rowOff>
    </xdr:from>
    <xdr:ext cx="378565"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7672017" y="66866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6513</xdr:rowOff>
    </xdr:from>
    <xdr:to>
      <xdr:col>36</xdr:col>
      <xdr:colOff>165100</xdr:colOff>
      <xdr:row>38</xdr:row>
      <xdr:rowOff>108113</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6921500" y="6521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99240</xdr:rowOff>
    </xdr:from>
    <xdr:ext cx="378565"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6783017" y="66143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9" name="直線コネクタ 328">
          <a:extLst>
            <a:ext uri="{FF2B5EF4-FFF2-40B4-BE49-F238E27FC236}">
              <a16:creationId xmlns:a16="http://schemas.microsoft.com/office/drawing/2014/main" xmlns="" id="{00000000-0008-0000-0700-000049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0" name="テキスト ボックス 329">
          <a:extLst>
            <a:ext uri="{FF2B5EF4-FFF2-40B4-BE49-F238E27FC236}">
              <a16:creationId xmlns:a16="http://schemas.microsoft.com/office/drawing/2014/main" xmlns="" id="{00000000-0008-0000-0700-00004A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xmlns=""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84158</xdr:rowOff>
    </xdr:from>
    <xdr:to>
      <xdr:col>54</xdr:col>
      <xdr:colOff>189865</xdr:colOff>
      <xdr:row>59</xdr:row>
      <xdr:rowOff>15060</xdr:rowOff>
    </xdr:to>
    <xdr:cxnSp macro="">
      <xdr:nvCxnSpPr>
        <xdr:cNvPr id="342" name="直線コネクタ 341">
          <a:extLst>
            <a:ext uri="{FF2B5EF4-FFF2-40B4-BE49-F238E27FC236}">
              <a16:creationId xmlns:a16="http://schemas.microsoft.com/office/drawing/2014/main" xmlns="" id="{00000000-0008-0000-0700-000056010000}"/>
            </a:ext>
          </a:extLst>
        </xdr:cNvPr>
        <xdr:cNvCxnSpPr/>
      </xdr:nvCxnSpPr>
      <xdr:spPr>
        <a:xfrm flipV="1">
          <a:off x="10475595" y="8656658"/>
          <a:ext cx="1270" cy="1473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18887</xdr:rowOff>
    </xdr:from>
    <xdr:ext cx="469744" cy="259045"/>
    <xdr:sp macro="" textlink="">
      <xdr:nvSpPr>
        <xdr:cNvPr id="343" name="農林水産業費最小値テキスト">
          <a:extLst>
            <a:ext uri="{FF2B5EF4-FFF2-40B4-BE49-F238E27FC236}">
              <a16:creationId xmlns:a16="http://schemas.microsoft.com/office/drawing/2014/main" xmlns="" id="{00000000-0008-0000-0700-000057010000}"/>
            </a:ext>
          </a:extLst>
        </xdr:cNvPr>
        <xdr:cNvSpPr txBox="1"/>
      </xdr:nvSpPr>
      <xdr:spPr>
        <a:xfrm>
          <a:off x="10528300" y="1013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15060</xdr:rowOff>
    </xdr:from>
    <xdr:to>
      <xdr:col>55</xdr:col>
      <xdr:colOff>88900</xdr:colOff>
      <xdr:row>59</xdr:row>
      <xdr:rowOff>15060</xdr:rowOff>
    </xdr:to>
    <xdr:cxnSp macro="">
      <xdr:nvCxnSpPr>
        <xdr:cNvPr id="344" name="直線コネクタ 343">
          <a:extLst>
            <a:ext uri="{FF2B5EF4-FFF2-40B4-BE49-F238E27FC236}">
              <a16:creationId xmlns:a16="http://schemas.microsoft.com/office/drawing/2014/main" xmlns="" id="{00000000-0008-0000-0700-000058010000}"/>
            </a:ext>
          </a:extLst>
        </xdr:cNvPr>
        <xdr:cNvCxnSpPr/>
      </xdr:nvCxnSpPr>
      <xdr:spPr>
        <a:xfrm>
          <a:off x="10388600" y="10130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30835</xdr:rowOff>
    </xdr:from>
    <xdr:ext cx="599010" cy="259045"/>
    <xdr:sp macro="" textlink="">
      <xdr:nvSpPr>
        <xdr:cNvPr id="345" name="農林水産業費最大値テキスト">
          <a:extLst>
            <a:ext uri="{FF2B5EF4-FFF2-40B4-BE49-F238E27FC236}">
              <a16:creationId xmlns:a16="http://schemas.microsoft.com/office/drawing/2014/main" xmlns="" id="{00000000-0008-0000-0700-000059010000}"/>
            </a:ext>
          </a:extLst>
        </xdr:cNvPr>
        <xdr:cNvSpPr txBox="1"/>
      </xdr:nvSpPr>
      <xdr:spPr>
        <a:xfrm>
          <a:off x="10528300" y="8431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197,289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84158</xdr:rowOff>
    </xdr:from>
    <xdr:to>
      <xdr:col>55</xdr:col>
      <xdr:colOff>88900</xdr:colOff>
      <xdr:row>50</xdr:row>
      <xdr:rowOff>84158</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a:off x="10388600" y="865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43841</xdr:rowOff>
    </xdr:from>
    <xdr:to>
      <xdr:col>55</xdr:col>
      <xdr:colOff>0</xdr:colOff>
      <xdr:row>57</xdr:row>
      <xdr:rowOff>69078</xdr:rowOff>
    </xdr:to>
    <xdr:cxnSp macro="">
      <xdr:nvCxnSpPr>
        <xdr:cNvPr id="347" name="直線コネクタ 346">
          <a:extLst>
            <a:ext uri="{FF2B5EF4-FFF2-40B4-BE49-F238E27FC236}">
              <a16:creationId xmlns:a16="http://schemas.microsoft.com/office/drawing/2014/main" xmlns="" id="{00000000-0008-0000-0700-00005B010000}"/>
            </a:ext>
          </a:extLst>
        </xdr:cNvPr>
        <xdr:cNvCxnSpPr/>
      </xdr:nvCxnSpPr>
      <xdr:spPr>
        <a:xfrm flipV="1">
          <a:off x="9639300" y="9816491"/>
          <a:ext cx="838200" cy="25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1668</xdr:rowOff>
    </xdr:from>
    <xdr:ext cx="534377" cy="259045"/>
    <xdr:sp macro="" textlink="">
      <xdr:nvSpPr>
        <xdr:cNvPr id="348" name="農林水産業費平均値テキスト">
          <a:extLst>
            <a:ext uri="{FF2B5EF4-FFF2-40B4-BE49-F238E27FC236}">
              <a16:creationId xmlns:a16="http://schemas.microsoft.com/office/drawing/2014/main" xmlns="" id="{00000000-0008-0000-0700-00005C010000}"/>
            </a:ext>
          </a:extLst>
        </xdr:cNvPr>
        <xdr:cNvSpPr txBox="1"/>
      </xdr:nvSpPr>
      <xdr:spPr>
        <a:xfrm>
          <a:off x="10528300" y="96028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150241</xdr:rowOff>
    </xdr:from>
    <xdr:to>
      <xdr:col>55</xdr:col>
      <xdr:colOff>50800</xdr:colOff>
      <xdr:row>57</xdr:row>
      <xdr:rowOff>80391</xdr:rowOff>
    </xdr:to>
    <xdr:sp macro="" textlink="">
      <xdr:nvSpPr>
        <xdr:cNvPr id="349" name="フローチャート: 判断 348">
          <a:extLst>
            <a:ext uri="{FF2B5EF4-FFF2-40B4-BE49-F238E27FC236}">
              <a16:creationId xmlns:a16="http://schemas.microsoft.com/office/drawing/2014/main" xmlns="" id="{00000000-0008-0000-0700-00005D010000}"/>
            </a:ext>
          </a:extLst>
        </xdr:cNvPr>
        <xdr:cNvSpPr/>
      </xdr:nvSpPr>
      <xdr:spPr>
        <a:xfrm>
          <a:off x="10426700" y="9751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120376</xdr:rowOff>
    </xdr:from>
    <xdr:to>
      <xdr:col>50</xdr:col>
      <xdr:colOff>114300</xdr:colOff>
      <xdr:row>57</xdr:row>
      <xdr:rowOff>69078</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8750300" y="9721576"/>
          <a:ext cx="889000" cy="12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35080</xdr:rowOff>
    </xdr:from>
    <xdr:to>
      <xdr:col>50</xdr:col>
      <xdr:colOff>165100</xdr:colOff>
      <xdr:row>57</xdr:row>
      <xdr:rowOff>136680</xdr:rowOff>
    </xdr:to>
    <xdr:sp macro="" textlink="">
      <xdr:nvSpPr>
        <xdr:cNvPr id="351" name="フローチャート: 判断 350">
          <a:extLst>
            <a:ext uri="{FF2B5EF4-FFF2-40B4-BE49-F238E27FC236}">
              <a16:creationId xmlns:a16="http://schemas.microsoft.com/office/drawing/2014/main" xmlns="" id="{00000000-0008-0000-0700-00005F010000}"/>
            </a:ext>
          </a:extLst>
        </xdr:cNvPr>
        <xdr:cNvSpPr/>
      </xdr:nvSpPr>
      <xdr:spPr>
        <a:xfrm>
          <a:off x="9588500" y="9807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127807</xdr:rowOff>
    </xdr:from>
    <xdr:ext cx="534377" cy="259045"/>
    <xdr:sp macro="" textlink="">
      <xdr:nvSpPr>
        <xdr:cNvPr id="352" name="テキスト ボックス 351">
          <a:extLst>
            <a:ext uri="{FF2B5EF4-FFF2-40B4-BE49-F238E27FC236}">
              <a16:creationId xmlns:a16="http://schemas.microsoft.com/office/drawing/2014/main" xmlns="" id="{00000000-0008-0000-0700-000060010000}"/>
            </a:ext>
          </a:extLst>
        </xdr:cNvPr>
        <xdr:cNvSpPr txBox="1"/>
      </xdr:nvSpPr>
      <xdr:spPr>
        <a:xfrm>
          <a:off x="9372111" y="990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120376</xdr:rowOff>
    </xdr:from>
    <xdr:to>
      <xdr:col>45</xdr:col>
      <xdr:colOff>177800</xdr:colOff>
      <xdr:row>57</xdr:row>
      <xdr:rowOff>49799</xdr:rowOff>
    </xdr:to>
    <xdr:cxnSp macro="">
      <xdr:nvCxnSpPr>
        <xdr:cNvPr id="353" name="直線コネクタ 352">
          <a:extLst>
            <a:ext uri="{FF2B5EF4-FFF2-40B4-BE49-F238E27FC236}">
              <a16:creationId xmlns:a16="http://schemas.microsoft.com/office/drawing/2014/main" xmlns="" id="{00000000-0008-0000-0700-000061010000}"/>
            </a:ext>
          </a:extLst>
        </xdr:cNvPr>
        <xdr:cNvCxnSpPr/>
      </xdr:nvCxnSpPr>
      <xdr:spPr>
        <a:xfrm flipV="1">
          <a:off x="7861300" y="9721576"/>
          <a:ext cx="889000" cy="100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38440</xdr:rowOff>
    </xdr:from>
    <xdr:to>
      <xdr:col>46</xdr:col>
      <xdr:colOff>38100</xdr:colOff>
      <xdr:row>57</xdr:row>
      <xdr:rowOff>140040</xdr:rowOff>
    </xdr:to>
    <xdr:sp macro="" textlink="">
      <xdr:nvSpPr>
        <xdr:cNvPr id="354" name="フローチャート: 判断 353">
          <a:extLst>
            <a:ext uri="{FF2B5EF4-FFF2-40B4-BE49-F238E27FC236}">
              <a16:creationId xmlns:a16="http://schemas.microsoft.com/office/drawing/2014/main" xmlns="" id="{00000000-0008-0000-0700-000062010000}"/>
            </a:ext>
          </a:extLst>
        </xdr:cNvPr>
        <xdr:cNvSpPr/>
      </xdr:nvSpPr>
      <xdr:spPr>
        <a:xfrm>
          <a:off x="8699500" y="981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131167</xdr:rowOff>
    </xdr:from>
    <xdr:ext cx="534377" cy="259045"/>
    <xdr:sp macro="" textlink="">
      <xdr:nvSpPr>
        <xdr:cNvPr id="355" name="テキスト ボックス 354">
          <a:extLst>
            <a:ext uri="{FF2B5EF4-FFF2-40B4-BE49-F238E27FC236}">
              <a16:creationId xmlns:a16="http://schemas.microsoft.com/office/drawing/2014/main" xmlns="" id="{00000000-0008-0000-0700-000063010000}"/>
            </a:ext>
          </a:extLst>
        </xdr:cNvPr>
        <xdr:cNvSpPr txBox="1"/>
      </xdr:nvSpPr>
      <xdr:spPr>
        <a:xfrm>
          <a:off x="8483111" y="990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49799</xdr:rowOff>
    </xdr:from>
    <xdr:to>
      <xdr:col>41</xdr:col>
      <xdr:colOff>50800</xdr:colOff>
      <xdr:row>57</xdr:row>
      <xdr:rowOff>130594</xdr:rowOff>
    </xdr:to>
    <xdr:cxnSp macro="">
      <xdr:nvCxnSpPr>
        <xdr:cNvPr id="356" name="直線コネクタ 355">
          <a:extLst>
            <a:ext uri="{FF2B5EF4-FFF2-40B4-BE49-F238E27FC236}">
              <a16:creationId xmlns:a16="http://schemas.microsoft.com/office/drawing/2014/main" xmlns="" id="{00000000-0008-0000-0700-000064010000}"/>
            </a:ext>
          </a:extLst>
        </xdr:cNvPr>
        <xdr:cNvCxnSpPr/>
      </xdr:nvCxnSpPr>
      <xdr:spPr>
        <a:xfrm flipV="1">
          <a:off x="6972300" y="9822449"/>
          <a:ext cx="889000" cy="8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126871</xdr:rowOff>
    </xdr:from>
    <xdr:to>
      <xdr:col>41</xdr:col>
      <xdr:colOff>101600</xdr:colOff>
      <xdr:row>58</xdr:row>
      <xdr:rowOff>57021</xdr:rowOff>
    </xdr:to>
    <xdr:sp macro="" textlink="">
      <xdr:nvSpPr>
        <xdr:cNvPr id="357" name="フローチャート: 判断 356">
          <a:extLst>
            <a:ext uri="{FF2B5EF4-FFF2-40B4-BE49-F238E27FC236}">
              <a16:creationId xmlns:a16="http://schemas.microsoft.com/office/drawing/2014/main" xmlns="" id="{00000000-0008-0000-0700-000065010000}"/>
            </a:ext>
          </a:extLst>
        </xdr:cNvPr>
        <xdr:cNvSpPr/>
      </xdr:nvSpPr>
      <xdr:spPr>
        <a:xfrm>
          <a:off x="7810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48148</xdr:rowOff>
    </xdr:from>
    <xdr:ext cx="534377" cy="259045"/>
    <xdr:sp macro="" textlink="">
      <xdr:nvSpPr>
        <xdr:cNvPr id="358" name="テキスト ボックス 357">
          <a:extLst>
            <a:ext uri="{FF2B5EF4-FFF2-40B4-BE49-F238E27FC236}">
              <a16:creationId xmlns:a16="http://schemas.microsoft.com/office/drawing/2014/main" xmlns="" id="{00000000-0008-0000-0700-000066010000}"/>
            </a:ext>
          </a:extLst>
        </xdr:cNvPr>
        <xdr:cNvSpPr txBox="1"/>
      </xdr:nvSpPr>
      <xdr:spPr>
        <a:xfrm>
          <a:off x="7594111" y="9992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123922</xdr:rowOff>
    </xdr:from>
    <xdr:to>
      <xdr:col>36</xdr:col>
      <xdr:colOff>165100</xdr:colOff>
      <xdr:row>58</xdr:row>
      <xdr:rowOff>54072</xdr:rowOff>
    </xdr:to>
    <xdr:sp macro="" textlink="">
      <xdr:nvSpPr>
        <xdr:cNvPr id="359" name="フローチャート: 判断 358">
          <a:extLst>
            <a:ext uri="{FF2B5EF4-FFF2-40B4-BE49-F238E27FC236}">
              <a16:creationId xmlns:a16="http://schemas.microsoft.com/office/drawing/2014/main" xmlns="" id="{00000000-0008-0000-0700-000067010000}"/>
            </a:ext>
          </a:extLst>
        </xdr:cNvPr>
        <xdr:cNvSpPr/>
      </xdr:nvSpPr>
      <xdr:spPr>
        <a:xfrm>
          <a:off x="6921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45199</xdr:rowOff>
    </xdr:from>
    <xdr:ext cx="534377" cy="259045"/>
    <xdr:sp macro="" textlink="">
      <xdr:nvSpPr>
        <xdr:cNvPr id="360" name="テキスト ボックス 359">
          <a:extLst>
            <a:ext uri="{FF2B5EF4-FFF2-40B4-BE49-F238E27FC236}">
              <a16:creationId xmlns:a16="http://schemas.microsoft.com/office/drawing/2014/main" xmlns="" id="{00000000-0008-0000-0700-000068010000}"/>
            </a:ext>
          </a:extLst>
        </xdr:cNvPr>
        <xdr:cNvSpPr txBox="1"/>
      </xdr:nvSpPr>
      <xdr:spPr>
        <a:xfrm>
          <a:off x="6705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164491</xdr:rowOff>
    </xdr:from>
    <xdr:to>
      <xdr:col>55</xdr:col>
      <xdr:colOff>50800</xdr:colOff>
      <xdr:row>57</xdr:row>
      <xdr:rowOff>94641</xdr:rowOff>
    </xdr:to>
    <xdr:sp macro="" textlink="">
      <xdr:nvSpPr>
        <xdr:cNvPr id="366" name="楕円 365">
          <a:extLst>
            <a:ext uri="{FF2B5EF4-FFF2-40B4-BE49-F238E27FC236}">
              <a16:creationId xmlns:a16="http://schemas.microsoft.com/office/drawing/2014/main" xmlns="" id="{00000000-0008-0000-0700-00006E010000}"/>
            </a:ext>
          </a:extLst>
        </xdr:cNvPr>
        <xdr:cNvSpPr/>
      </xdr:nvSpPr>
      <xdr:spPr>
        <a:xfrm>
          <a:off x="10426700" y="976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142918</xdr:rowOff>
    </xdr:from>
    <xdr:ext cx="534377" cy="259045"/>
    <xdr:sp macro="" textlink="">
      <xdr:nvSpPr>
        <xdr:cNvPr id="367" name="農林水産業費該当値テキスト">
          <a:extLst>
            <a:ext uri="{FF2B5EF4-FFF2-40B4-BE49-F238E27FC236}">
              <a16:creationId xmlns:a16="http://schemas.microsoft.com/office/drawing/2014/main" xmlns="" id="{00000000-0008-0000-0700-00006F010000}"/>
            </a:ext>
          </a:extLst>
        </xdr:cNvPr>
        <xdr:cNvSpPr txBox="1"/>
      </xdr:nvSpPr>
      <xdr:spPr>
        <a:xfrm>
          <a:off x="10528300" y="9744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18278</xdr:rowOff>
    </xdr:from>
    <xdr:to>
      <xdr:col>50</xdr:col>
      <xdr:colOff>165100</xdr:colOff>
      <xdr:row>57</xdr:row>
      <xdr:rowOff>119878</xdr:rowOff>
    </xdr:to>
    <xdr:sp macro="" textlink="">
      <xdr:nvSpPr>
        <xdr:cNvPr id="368" name="楕円 367">
          <a:extLst>
            <a:ext uri="{FF2B5EF4-FFF2-40B4-BE49-F238E27FC236}">
              <a16:creationId xmlns:a16="http://schemas.microsoft.com/office/drawing/2014/main" xmlns="" id="{00000000-0008-0000-0700-000070010000}"/>
            </a:ext>
          </a:extLst>
        </xdr:cNvPr>
        <xdr:cNvSpPr/>
      </xdr:nvSpPr>
      <xdr:spPr>
        <a:xfrm>
          <a:off x="9588500" y="9790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136405</xdr:rowOff>
    </xdr:from>
    <xdr:ext cx="534377"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9372111" y="9566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69576</xdr:rowOff>
    </xdr:from>
    <xdr:to>
      <xdr:col>46</xdr:col>
      <xdr:colOff>38100</xdr:colOff>
      <xdr:row>56</xdr:row>
      <xdr:rowOff>171176</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8699500" y="9670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16253</xdr:rowOff>
    </xdr:from>
    <xdr:ext cx="534377" cy="259045"/>
    <xdr:sp macro="" textlink="">
      <xdr:nvSpPr>
        <xdr:cNvPr id="371" name="テキスト ボックス 370">
          <a:extLst>
            <a:ext uri="{FF2B5EF4-FFF2-40B4-BE49-F238E27FC236}">
              <a16:creationId xmlns:a16="http://schemas.microsoft.com/office/drawing/2014/main" xmlns="" id="{00000000-0008-0000-0700-000073010000}"/>
            </a:ext>
          </a:extLst>
        </xdr:cNvPr>
        <xdr:cNvSpPr txBox="1"/>
      </xdr:nvSpPr>
      <xdr:spPr>
        <a:xfrm>
          <a:off x="8483111" y="9446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170449</xdr:rowOff>
    </xdr:from>
    <xdr:to>
      <xdr:col>41</xdr:col>
      <xdr:colOff>101600</xdr:colOff>
      <xdr:row>57</xdr:row>
      <xdr:rowOff>100599</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7810500" y="9771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117126</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7594111" y="9546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79794</xdr:rowOff>
    </xdr:from>
    <xdr:to>
      <xdr:col>36</xdr:col>
      <xdr:colOff>165100</xdr:colOff>
      <xdr:row>58</xdr:row>
      <xdr:rowOff>9944</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6921500" y="9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26471</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6705111" y="9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xmlns=""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xmlns=""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xmlns=""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xmlns=""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xmlns=""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a:extLst>
            <a:ext uri="{FF2B5EF4-FFF2-40B4-BE49-F238E27FC236}">
              <a16:creationId xmlns:a16="http://schemas.microsoft.com/office/drawing/2014/main" xmlns="" id="{00000000-0008-0000-0700-000082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a:extLst>
            <a:ext uri="{FF2B5EF4-FFF2-40B4-BE49-F238E27FC236}">
              <a16:creationId xmlns:a16="http://schemas.microsoft.com/office/drawing/2014/main" xmlns="" id="{00000000-0008-0000-0700-000083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a:extLst>
            <a:ext uri="{FF2B5EF4-FFF2-40B4-BE49-F238E27FC236}">
              <a16:creationId xmlns:a16="http://schemas.microsoft.com/office/drawing/2014/main" xmlns="" id="{00000000-0008-0000-0700-000084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a:extLst>
            <a:ext uri="{FF2B5EF4-FFF2-40B4-BE49-F238E27FC236}">
              <a16:creationId xmlns:a16="http://schemas.microsoft.com/office/drawing/2014/main" xmlns="" id="{00000000-0008-0000-0700-000085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xmlns=""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97409</xdr:rowOff>
    </xdr:from>
    <xdr:to>
      <xdr:col>54</xdr:col>
      <xdr:colOff>189865</xdr:colOff>
      <xdr:row>79</xdr:row>
      <xdr:rowOff>91019</xdr:rowOff>
    </xdr:to>
    <xdr:cxnSp macro="">
      <xdr:nvCxnSpPr>
        <xdr:cNvPr id="401" name="直線コネクタ 400">
          <a:extLst>
            <a:ext uri="{FF2B5EF4-FFF2-40B4-BE49-F238E27FC236}">
              <a16:creationId xmlns:a16="http://schemas.microsoft.com/office/drawing/2014/main" xmlns="" id="{00000000-0008-0000-0700-000091010000}"/>
            </a:ext>
          </a:extLst>
        </xdr:cNvPr>
        <xdr:cNvCxnSpPr/>
      </xdr:nvCxnSpPr>
      <xdr:spPr>
        <a:xfrm flipV="1">
          <a:off x="10475595" y="12098909"/>
          <a:ext cx="1270" cy="1536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94846</xdr:rowOff>
    </xdr:from>
    <xdr:ext cx="378565" cy="259045"/>
    <xdr:sp macro="" textlink="">
      <xdr:nvSpPr>
        <xdr:cNvPr id="402" name="商工費最小値テキスト">
          <a:extLst>
            <a:ext uri="{FF2B5EF4-FFF2-40B4-BE49-F238E27FC236}">
              <a16:creationId xmlns:a16="http://schemas.microsoft.com/office/drawing/2014/main" xmlns="" id="{00000000-0008-0000-0700-000092010000}"/>
            </a:ext>
          </a:extLst>
        </xdr:cNvPr>
        <xdr:cNvSpPr txBox="1"/>
      </xdr:nvSpPr>
      <xdr:spPr>
        <a:xfrm>
          <a:off x="10528300" y="13639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91019</xdr:rowOff>
    </xdr:from>
    <xdr:to>
      <xdr:col>55</xdr:col>
      <xdr:colOff>88900</xdr:colOff>
      <xdr:row>79</xdr:row>
      <xdr:rowOff>91019</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a:off x="10388600" y="13635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44086</xdr:rowOff>
    </xdr:from>
    <xdr:ext cx="599010" cy="259045"/>
    <xdr:sp macro="" textlink="">
      <xdr:nvSpPr>
        <xdr:cNvPr id="404" name="商工費最大値テキスト">
          <a:extLst>
            <a:ext uri="{FF2B5EF4-FFF2-40B4-BE49-F238E27FC236}">
              <a16:creationId xmlns:a16="http://schemas.microsoft.com/office/drawing/2014/main" xmlns="" id="{00000000-0008-0000-0700-000094010000}"/>
            </a:ext>
          </a:extLst>
        </xdr:cNvPr>
        <xdr:cNvSpPr txBox="1"/>
      </xdr:nvSpPr>
      <xdr:spPr>
        <a:xfrm>
          <a:off x="10528300" y="11874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141,885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97409</xdr:rowOff>
    </xdr:from>
    <xdr:to>
      <xdr:col>55</xdr:col>
      <xdr:colOff>88900</xdr:colOff>
      <xdr:row>70</xdr:row>
      <xdr:rowOff>97409</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2098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21099</xdr:rowOff>
    </xdr:from>
    <xdr:to>
      <xdr:col>55</xdr:col>
      <xdr:colOff>0</xdr:colOff>
      <xdr:row>78</xdr:row>
      <xdr:rowOff>111441</xdr:rowOff>
    </xdr:to>
    <xdr:cxnSp macro="">
      <xdr:nvCxnSpPr>
        <xdr:cNvPr id="406" name="直線コネクタ 405">
          <a:extLst>
            <a:ext uri="{FF2B5EF4-FFF2-40B4-BE49-F238E27FC236}">
              <a16:creationId xmlns:a16="http://schemas.microsoft.com/office/drawing/2014/main" xmlns="" id="{00000000-0008-0000-0700-000096010000}"/>
            </a:ext>
          </a:extLst>
        </xdr:cNvPr>
        <xdr:cNvCxnSpPr/>
      </xdr:nvCxnSpPr>
      <xdr:spPr>
        <a:xfrm flipV="1">
          <a:off x="9639300" y="13394199"/>
          <a:ext cx="838200" cy="9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107108</xdr:rowOff>
    </xdr:from>
    <xdr:ext cx="534377" cy="259045"/>
    <xdr:sp macro="" textlink="">
      <xdr:nvSpPr>
        <xdr:cNvPr id="407" name="商工費平均値テキスト">
          <a:extLst>
            <a:ext uri="{FF2B5EF4-FFF2-40B4-BE49-F238E27FC236}">
              <a16:creationId xmlns:a16="http://schemas.microsoft.com/office/drawing/2014/main" xmlns="" id="{00000000-0008-0000-0700-000097010000}"/>
            </a:ext>
          </a:extLst>
        </xdr:cNvPr>
        <xdr:cNvSpPr txBox="1"/>
      </xdr:nvSpPr>
      <xdr:spPr>
        <a:xfrm>
          <a:off x="10528300" y="131373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84231</xdr:rowOff>
    </xdr:from>
    <xdr:to>
      <xdr:col>55</xdr:col>
      <xdr:colOff>50800</xdr:colOff>
      <xdr:row>78</xdr:row>
      <xdr:rowOff>14381</xdr:rowOff>
    </xdr:to>
    <xdr:sp macro="" textlink="">
      <xdr:nvSpPr>
        <xdr:cNvPr id="408" name="フローチャート: 判断 407">
          <a:extLst>
            <a:ext uri="{FF2B5EF4-FFF2-40B4-BE49-F238E27FC236}">
              <a16:creationId xmlns:a16="http://schemas.microsoft.com/office/drawing/2014/main" xmlns="" id="{00000000-0008-0000-0700-000098010000}"/>
            </a:ext>
          </a:extLst>
        </xdr:cNvPr>
        <xdr:cNvSpPr/>
      </xdr:nvSpPr>
      <xdr:spPr>
        <a:xfrm>
          <a:off x="10426700" y="13285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107108</xdr:rowOff>
    </xdr:from>
    <xdr:to>
      <xdr:col>50</xdr:col>
      <xdr:colOff>114300</xdr:colOff>
      <xdr:row>78</xdr:row>
      <xdr:rowOff>111441</xdr:rowOff>
    </xdr:to>
    <xdr:cxnSp macro="">
      <xdr:nvCxnSpPr>
        <xdr:cNvPr id="409" name="直線コネクタ 408">
          <a:extLst>
            <a:ext uri="{FF2B5EF4-FFF2-40B4-BE49-F238E27FC236}">
              <a16:creationId xmlns:a16="http://schemas.microsoft.com/office/drawing/2014/main" xmlns="" id="{00000000-0008-0000-0700-000099010000}"/>
            </a:ext>
          </a:extLst>
        </xdr:cNvPr>
        <xdr:cNvCxnSpPr/>
      </xdr:nvCxnSpPr>
      <xdr:spPr>
        <a:xfrm>
          <a:off x="8750300" y="13480208"/>
          <a:ext cx="889000" cy="4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125259</xdr:rowOff>
    </xdr:from>
    <xdr:to>
      <xdr:col>50</xdr:col>
      <xdr:colOff>165100</xdr:colOff>
      <xdr:row>78</xdr:row>
      <xdr:rowOff>55409</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9588500" y="13326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71936</xdr:rowOff>
    </xdr:from>
    <xdr:ext cx="534377" cy="259045"/>
    <xdr:sp macro="" textlink="">
      <xdr:nvSpPr>
        <xdr:cNvPr id="411" name="テキスト ボックス 410">
          <a:extLst>
            <a:ext uri="{FF2B5EF4-FFF2-40B4-BE49-F238E27FC236}">
              <a16:creationId xmlns:a16="http://schemas.microsoft.com/office/drawing/2014/main" xmlns="" id="{00000000-0008-0000-0700-00009B010000}"/>
            </a:ext>
          </a:extLst>
        </xdr:cNvPr>
        <xdr:cNvSpPr txBox="1"/>
      </xdr:nvSpPr>
      <xdr:spPr>
        <a:xfrm>
          <a:off x="9372111" y="13102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107108</xdr:rowOff>
    </xdr:from>
    <xdr:to>
      <xdr:col>45</xdr:col>
      <xdr:colOff>177800</xdr:colOff>
      <xdr:row>78</xdr:row>
      <xdr:rowOff>130359</xdr:rowOff>
    </xdr:to>
    <xdr:cxnSp macro="">
      <xdr:nvCxnSpPr>
        <xdr:cNvPr id="412" name="直線コネクタ 411">
          <a:extLst>
            <a:ext uri="{FF2B5EF4-FFF2-40B4-BE49-F238E27FC236}">
              <a16:creationId xmlns:a16="http://schemas.microsoft.com/office/drawing/2014/main" xmlns="" id="{00000000-0008-0000-0700-00009C010000}"/>
            </a:ext>
          </a:extLst>
        </xdr:cNvPr>
        <xdr:cNvCxnSpPr/>
      </xdr:nvCxnSpPr>
      <xdr:spPr>
        <a:xfrm flipV="1">
          <a:off x="7861300" y="13480208"/>
          <a:ext cx="889000" cy="2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128219</xdr:rowOff>
    </xdr:from>
    <xdr:to>
      <xdr:col>46</xdr:col>
      <xdr:colOff>38100</xdr:colOff>
      <xdr:row>78</xdr:row>
      <xdr:rowOff>58369</xdr:rowOff>
    </xdr:to>
    <xdr:sp macro="" textlink="">
      <xdr:nvSpPr>
        <xdr:cNvPr id="413" name="フローチャート: 判断 412">
          <a:extLst>
            <a:ext uri="{FF2B5EF4-FFF2-40B4-BE49-F238E27FC236}">
              <a16:creationId xmlns:a16="http://schemas.microsoft.com/office/drawing/2014/main" xmlns="" id="{00000000-0008-0000-0700-00009D010000}"/>
            </a:ext>
          </a:extLst>
        </xdr:cNvPr>
        <xdr:cNvSpPr/>
      </xdr:nvSpPr>
      <xdr:spPr>
        <a:xfrm>
          <a:off x="8699500" y="1332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74896</xdr:rowOff>
    </xdr:from>
    <xdr:ext cx="534377" cy="259045"/>
    <xdr:sp macro="" textlink="">
      <xdr:nvSpPr>
        <xdr:cNvPr id="414" name="テキスト ボックス 413">
          <a:extLst>
            <a:ext uri="{FF2B5EF4-FFF2-40B4-BE49-F238E27FC236}">
              <a16:creationId xmlns:a16="http://schemas.microsoft.com/office/drawing/2014/main" xmlns="" id="{00000000-0008-0000-0700-00009E010000}"/>
            </a:ext>
          </a:extLst>
        </xdr:cNvPr>
        <xdr:cNvSpPr txBox="1"/>
      </xdr:nvSpPr>
      <xdr:spPr>
        <a:xfrm>
          <a:off x="8483111" y="1310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1908</xdr:rowOff>
    </xdr:from>
    <xdr:to>
      <xdr:col>41</xdr:col>
      <xdr:colOff>50800</xdr:colOff>
      <xdr:row>78</xdr:row>
      <xdr:rowOff>130359</xdr:rowOff>
    </xdr:to>
    <xdr:cxnSp macro="">
      <xdr:nvCxnSpPr>
        <xdr:cNvPr id="415" name="直線コネクタ 414">
          <a:extLst>
            <a:ext uri="{FF2B5EF4-FFF2-40B4-BE49-F238E27FC236}">
              <a16:creationId xmlns:a16="http://schemas.microsoft.com/office/drawing/2014/main" xmlns="" id="{00000000-0008-0000-0700-00009F010000}"/>
            </a:ext>
          </a:extLst>
        </xdr:cNvPr>
        <xdr:cNvCxnSpPr/>
      </xdr:nvCxnSpPr>
      <xdr:spPr>
        <a:xfrm>
          <a:off x="6972300" y="13375008"/>
          <a:ext cx="889000" cy="128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84872</xdr:rowOff>
    </xdr:from>
    <xdr:to>
      <xdr:col>41</xdr:col>
      <xdr:colOff>101600</xdr:colOff>
      <xdr:row>79</xdr:row>
      <xdr:rowOff>15022</xdr:rowOff>
    </xdr:to>
    <xdr:sp macro="" textlink="">
      <xdr:nvSpPr>
        <xdr:cNvPr id="416" name="フローチャート: 判断 415">
          <a:extLst>
            <a:ext uri="{FF2B5EF4-FFF2-40B4-BE49-F238E27FC236}">
              <a16:creationId xmlns:a16="http://schemas.microsoft.com/office/drawing/2014/main" xmlns="" id="{00000000-0008-0000-0700-0000A0010000}"/>
            </a:ext>
          </a:extLst>
        </xdr:cNvPr>
        <xdr:cNvSpPr/>
      </xdr:nvSpPr>
      <xdr:spPr>
        <a:xfrm>
          <a:off x="7810500" y="134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6149</xdr:rowOff>
    </xdr:from>
    <xdr:ext cx="534377" cy="259045"/>
    <xdr:sp macro="" textlink="">
      <xdr:nvSpPr>
        <xdr:cNvPr id="417" name="テキスト ボックス 416">
          <a:extLst>
            <a:ext uri="{FF2B5EF4-FFF2-40B4-BE49-F238E27FC236}">
              <a16:creationId xmlns:a16="http://schemas.microsoft.com/office/drawing/2014/main" xmlns="" id="{00000000-0008-0000-0700-0000A1010000}"/>
            </a:ext>
          </a:extLst>
        </xdr:cNvPr>
        <xdr:cNvSpPr txBox="1"/>
      </xdr:nvSpPr>
      <xdr:spPr>
        <a:xfrm>
          <a:off x="7594111" y="1355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88943</xdr:rowOff>
    </xdr:from>
    <xdr:to>
      <xdr:col>36</xdr:col>
      <xdr:colOff>165100</xdr:colOff>
      <xdr:row>79</xdr:row>
      <xdr:rowOff>19093</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6921500" y="1346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10220</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6705111" y="13554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xmlns=""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141749</xdr:rowOff>
    </xdr:from>
    <xdr:to>
      <xdr:col>55</xdr:col>
      <xdr:colOff>50800</xdr:colOff>
      <xdr:row>78</xdr:row>
      <xdr:rowOff>71899</xdr:rowOff>
    </xdr:to>
    <xdr:sp macro="" textlink="">
      <xdr:nvSpPr>
        <xdr:cNvPr id="425" name="楕円 424">
          <a:extLst>
            <a:ext uri="{FF2B5EF4-FFF2-40B4-BE49-F238E27FC236}">
              <a16:creationId xmlns:a16="http://schemas.microsoft.com/office/drawing/2014/main" xmlns="" id="{00000000-0008-0000-0700-0000A9010000}"/>
            </a:ext>
          </a:extLst>
        </xdr:cNvPr>
        <xdr:cNvSpPr/>
      </xdr:nvSpPr>
      <xdr:spPr>
        <a:xfrm>
          <a:off x="10426700" y="13343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120176</xdr:rowOff>
    </xdr:from>
    <xdr:ext cx="534377" cy="259045"/>
    <xdr:sp macro="" textlink="">
      <xdr:nvSpPr>
        <xdr:cNvPr id="426" name="商工費該当値テキスト">
          <a:extLst>
            <a:ext uri="{FF2B5EF4-FFF2-40B4-BE49-F238E27FC236}">
              <a16:creationId xmlns:a16="http://schemas.microsoft.com/office/drawing/2014/main" xmlns="" id="{00000000-0008-0000-0700-0000AA010000}"/>
            </a:ext>
          </a:extLst>
        </xdr:cNvPr>
        <xdr:cNvSpPr txBox="1"/>
      </xdr:nvSpPr>
      <xdr:spPr>
        <a:xfrm>
          <a:off x="10528300" y="1332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60641</xdr:rowOff>
    </xdr:from>
    <xdr:to>
      <xdr:col>50</xdr:col>
      <xdr:colOff>165100</xdr:colOff>
      <xdr:row>78</xdr:row>
      <xdr:rowOff>162241</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9588500" y="1343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153368</xdr:rowOff>
    </xdr:from>
    <xdr:ext cx="534377" cy="259045"/>
    <xdr:sp macro="" textlink="">
      <xdr:nvSpPr>
        <xdr:cNvPr id="428" name="テキスト ボックス 427">
          <a:extLst>
            <a:ext uri="{FF2B5EF4-FFF2-40B4-BE49-F238E27FC236}">
              <a16:creationId xmlns:a16="http://schemas.microsoft.com/office/drawing/2014/main" xmlns="" id="{00000000-0008-0000-0700-0000AC010000}"/>
            </a:ext>
          </a:extLst>
        </xdr:cNvPr>
        <xdr:cNvSpPr txBox="1"/>
      </xdr:nvSpPr>
      <xdr:spPr>
        <a:xfrm>
          <a:off x="9372111" y="1352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56308</xdr:rowOff>
    </xdr:from>
    <xdr:to>
      <xdr:col>46</xdr:col>
      <xdr:colOff>38100</xdr:colOff>
      <xdr:row>78</xdr:row>
      <xdr:rowOff>157908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8699500" y="13429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149035</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8483111" y="1352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79559</xdr:rowOff>
    </xdr:from>
    <xdr:to>
      <xdr:col>41</xdr:col>
      <xdr:colOff>101600</xdr:colOff>
      <xdr:row>79</xdr:row>
      <xdr:rowOff>9709</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7810500" y="13452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26236</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7594111" y="132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122558</xdr:rowOff>
    </xdr:from>
    <xdr:to>
      <xdr:col>36</xdr:col>
      <xdr:colOff>165100</xdr:colOff>
      <xdr:row>78</xdr:row>
      <xdr:rowOff>52708</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6921500" y="13324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69235</xdr:rowOff>
    </xdr:from>
    <xdr:ext cx="534377"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6705111" y="1309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xmlns=""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xmlns=""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xmlns=""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xmlns=""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5" name="直線コネクタ 444">
          <a:extLst>
            <a:ext uri="{FF2B5EF4-FFF2-40B4-BE49-F238E27FC236}">
              <a16:creationId xmlns:a16="http://schemas.microsoft.com/office/drawing/2014/main" xmlns="" id="{00000000-0008-0000-0700-0000BD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6" name="テキスト ボックス 445">
          <a:extLst>
            <a:ext uri="{FF2B5EF4-FFF2-40B4-BE49-F238E27FC236}">
              <a16:creationId xmlns:a16="http://schemas.microsoft.com/office/drawing/2014/main" xmlns="" id="{00000000-0008-0000-0700-0000BE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xmlns=""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44634</xdr:rowOff>
    </xdr:from>
    <xdr:to>
      <xdr:col>54</xdr:col>
      <xdr:colOff>189865</xdr:colOff>
      <xdr:row>98</xdr:row>
      <xdr:rowOff>70479</xdr:rowOff>
    </xdr:to>
    <xdr:cxnSp macro="">
      <xdr:nvCxnSpPr>
        <xdr:cNvPr id="456" name="直線コネクタ 455">
          <a:extLst>
            <a:ext uri="{FF2B5EF4-FFF2-40B4-BE49-F238E27FC236}">
              <a16:creationId xmlns:a16="http://schemas.microsoft.com/office/drawing/2014/main" xmlns="" id="{00000000-0008-0000-0700-0000C8010000}"/>
            </a:ext>
          </a:extLst>
        </xdr:cNvPr>
        <xdr:cNvCxnSpPr/>
      </xdr:nvCxnSpPr>
      <xdr:spPr>
        <a:xfrm flipV="1">
          <a:off x="10475595" y="15475134"/>
          <a:ext cx="1270" cy="1397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74306</xdr:rowOff>
    </xdr:from>
    <xdr:ext cx="534377" cy="259045"/>
    <xdr:sp macro="" textlink="">
      <xdr:nvSpPr>
        <xdr:cNvPr id="457" name="土木費最小値テキスト">
          <a:extLst>
            <a:ext uri="{FF2B5EF4-FFF2-40B4-BE49-F238E27FC236}">
              <a16:creationId xmlns:a16="http://schemas.microsoft.com/office/drawing/2014/main" xmlns="" id="{00000000-0008-0000-0700-0000C9010000}"/>
            </a:ext>
          </a:extLst>
        </xdr:cNvPr>
        <xdr:cNvSpPr txBox="1"/>
      </xdr:nvSpPr>
      <xdr:spPr>
        <a:xfrm>
          <a:off x="10528300" y="16876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70479</xdr:rowOff>
    </xdr:from>
    <xdr:to>
      <xdr:col>55</xdr:col>
      <xdr:colOff>88900</xdr:colOff>
      <xdr:row>98</xdr:row>
      <xdr:rowOff>70479</xdr:rowOff>
    </xdr:to>
    <xdr:cxnSp macro="">
      <xdr:nvCxnSpPr>
        <xdr:cNvPr id="458" name="直線コネクタ 457">
          <a:extLst>
            <a:ext uri="{FF2B5EF4-FFF2-40B4-BE49-F238E27FC236}">
              <a16:creationId xmlns:a16="http://schemas.microsoft.com/office/drawing/2014/main" xmlns="" id="{00000000-0008-0000-0700-0000CA010000}"/>
            </a:ext>
          </a:extLst>
        </xdr:cNvPr>
        <xdr:cNvCxnSpPr/>
      </xdr:nvCxnSpPr>
      <xdr:spPr>
        <a:xfrm>
          <a:off x="10388600" y="1687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162761</xdr:rowOff>
    </xdr:from>
    <xdr:ext cx="599010" cy="259045"/>
    <xdr:sp macro="" textlink="">
      <xdr:nvSpPr>
        <xdr:cNvPr id="459" name="土木費最大値テキスト">
          <a:extLst>
            <a:ext uri="{FF2B5EF4-FFF2-40B4-BE49-F238E27FC236}">
              <a16:creationId xmlns:a16="http://schemas.microsoft.com/office/drawing/2014/main" xmlns="" id="{00000000-0008-0000-0700-0000CB010000}"/>
            </a:ext>
          </a:extLst>
        </xdr:cNvPr>
        <xdr:cNvSpPr txBox="1"/>
      </xdr:nvSpPr>
      <xdr:spPr>
        <a:xfrm>
          <a:off x="10528300" y="152503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320,793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44634</xdr:rowOff>
    </xdr:from>
    <xdr:to>
      <xdr:col>55</xdr:col>
      <xdr:colOff>88900</xdr:colOff>
      <xdr:row>90</xdr:row>
      <xdr:rowOff>44634</xdr:rowOff>
    </xdr:to>
    <xdr:cxnSp macro="">
      <xdr:nvCxnSpPr>
        <xdr:cNvPr id="460" name="直線コネクタ 459">
          <a:extLst>
            <a:ext uri="{FF2B5EF4-FFF2-40B4-BE49-F238E27FC236}">
              <a16:creationId xmlns:a16="http://schemas.microsoft.com/office/drawing/2014/main" xmlns="" id="{00000000-0008-0000-0700-0000CC010000}"/>
            </a:ext>
          </a:extLst>
        </xdr:cNvPr>
        <xdr:cNvCxnSpPr/>
      </xdr:nvCxnSpPr>
      <xdr:spPr>
        <a:xfrm>
          <a:off x="10388600" y="1547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135544</xdr:rowOff>
    </xdr:from>
    <xdr:to>
      <xdr:col>55</xdr:col>
      <xdr:colOff>0</xdr:colOff>
      <xdr:row>97</xdr:row>
      <xdr:rowOff>30931</xdr:rowOff>
    </xdr:to>
    <xdr:cxnSp macro="">
      <xdr:nvCxnSpPr>
        <xdr:cNvPr id="461" name="直線コネクタ 460">
          <a:extLst>
            <a:ext uri="{FF2B5EF4-FFF2-40B4-BE49-F238E27FC236}">
              <a16:creationId xmlns:a16="http://schemas.microsoft.com/office/drawing/2014/main" xmlns="" id="{00000000-0008-0000-0700-0000CD010000}"/>
            </a:ext>
          </a:extLst>
        </xdr:cNvPr>
        <xdr:cNvCxnSpPr/>
      </xdr:nvCxnSpPr>
      <xdr:spPr>
        <a:xfrm flipV="1">
          <a:off x="9639300" y="16594744"/>
          <a:ext cx="838200" cy="668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106135</xdr:rowOff>
    </xdr:from>
    <xdr:ext cx="534377" cy="259045"/>
    <xdr:sp macro="" textlink="">
      <xdr:nvSpPr>
        <xdr:cNvPr id="462" name="土木費平均値テキスト">
          <a:extLst>
            <a:ext uri="{FF2B5EF4-FFF2-40B4-BE49-F238E27FC236}">
              <a16:creationId xmlns:a16="http://schemas.microsoft.com/office/drawing/2014/main" xmlns="" id="{00000000-0008-0000-0700-0000CE010000}"/>
            </a:ext>
          </a:extLst>
        </xdr:cNvPr>
        <xdr:cNvSpPr txBox="1"/>
      </xdr:nvSpPr>
      <xdr:spPr>
        <a:xfrm>
          <a:off x="10528300" y="163938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83258</xdr:rowOff>
    </xdr:from>
    <xdr:to>
      <xdr:col>55</xdr:col>
      <xdr:colOff>50800</xdr:colOff>
      <xdr:row>97</xdr:row>
      <xdr:rowOff>13408</xdr:rowOff>
    </xdr:to>
    <xdr:sp macro="" textlink="">
      <xdr:nvSpPr>
        <xdr:cNvPr id="463" name="フローチャート: 判断 462">
          <a:extLst>
            <a:ext uri="{FF2B5EF4-FFF2-40B4-BE49-F238E27FC236}">
              <a16:creationId xmlns:a16="http://schemas.microsoft.com/office/drawing/2014/main" xmlns="" id="{00000000-0008-0000-0700-0000CF010000}"/>
            </a:ext>
          </a:extLst>
        </xdr:cNvPr>
        <xdr:cNvSpPr/>
      </xdr:nvSpPr>
      <xdr:spPr>
        <a:xfrm>
          <a:off x="10426700" y="16542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30931</xdr:rowOff>
    </xdr:from>
    <xdr:to>
      <xdr:col>50</xdr:col>
      <xdr:colOff>114300</xdr:colOff>
      <xdr:row>97</xdr:row>
      <xdr:rowOff>48617</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flipV="1">
          <a:off x="8750300" y="16661581"/>
          <a:ext cx="889000" cy="17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74805</xdr:rowOff>
    </xdr:from>
    <xdr:to>
      <xdr:col>50</xdr:col>
      <xdr:colOff>165100</xdr:colOff>
      <xdr:row>97</xdr:row>
      <xdr:rowOff>4955</xdr:rowOff>
    </xdr:to>
    <xdr:sp macro="" textlink="">
      <xdr:nvSpPr>
        <xdr:cNvPr id="465" name="フローチャート: 判断 464">
          <a:extLst>
            <a:ext uri="{FF2B5EF4-FFF2-40B4-BE49-F238E27FC236}">
              <a16:creationId xmlns:a16="http://schemas.microsoft.com/office/drawing/2014/main" xmlns="" id="{00000000-0008-0000-0700-0000D1010000}"/>
            </a:ext>
          </a:extLst>
        </xdr:cNvPr>
        <xdr:cNvSpPr/>
      </xdr:nvSpPr>
      <xdr:spPr>
        <a:xfrm>
          <a:off x="95885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21482</xdr:rowOff>
    </xdr:from>
    <xdr:ext cx="534377" cy="259045"/>
    <xdr:sp macro="" textlink="">
      <xdr:nvSpPr>
        <xdr:cNvPr id="466" name="テキスト ボックス 465">
          <a:extLst>
            <a:ext uri="{FF2B5EF4-FFF2-40B4-BE49-F238E27FC236}">
              <a16:creationId xmlns:a16="http://schemas.microsoft.com/office/drawing/2014/main" xmlns="" id="{00000000-0008-0000-0700-0000D2010000}"/>
            </a:ext>
          </a:extLst>
        </xdr:cNvPr>
        <xdr:cNvSpPr txBox="1"/>
      </xdr:nvSpPr>
      <xdr:spPr>
        <a:xfrm>
          <a:off x="9372111" y="16309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66022</xdr:rowOff>
    </xdr:from>
    <xdr:to>
      <xdr:col>45</xdr:col>
      <xdr:colOff>177800</xdr:colOff>
      <xdr:row>97</xdr:row>
      <xdr:rowOff>48617</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a:off x="7861300" y="16525222"/>
          <a:ext cx="889000" cy="154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97633</xdr:rowOff>
    </xdr:from>
    <xdr:to>
      <xdr:col>46</xdr:col>
      <xdr:colOff>38100</xdr:colOff>
      <xdr:row>97</xdr:row>
      <xdr:rowOff>27783</xdr:rowOff>
    </xdr:to>
    <xdr:sp macro="" textlink="">
      <xdr:nvSpPr>
        <xdr:cNvPr id="468" name="フローチャート: 判断 467">
          <a:extLst>
            <a:ext uri="{FF2B5EF4-FFF2-40B4-BE49-F238E27FC236}">
              <a16:creationId xmlns:a16="http://schemas.microsoft.com/office/drawing/2014/main" xmlns="" id="{00000000-0008-0000-0700-0000D4010000}"/>
            </a:ext>
          </a:extLst>
        </xdr:cNvPr>
        <xdr:cNvSpPr/>
      </xdr:nvSpPr>
      <xdr:spPr>
        <a:xfrm>
          <a:off x="8699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44310</xdr:rowOff>
    </xdr:from>
    <xdr:ext cx="534377" cy="259045"/>
    <xdr:sp macro="" textlink="">
      <xdr:nvSpPr>
        <xdr:cNvPr id="469" name="テキスト ボックス 468">
          <a:extLst>
            <a:ext uri="{FF2B5EF4-FFF2-40B4-BE49-F238E27FC236}">
              <a16:creationId xmlns:a16="http://schemas.microsoft.com/office/drawing/2014/main" xmlns="" id="{00000000-0008-0000-0700-0000D5010000}"/>
            </a:ext>
          </a:extLst>
        </xdr:cNvPr>
        <xdr:cNvSpPr txBox="1"/>
      </xdr:nvSpPr>
      <xdr:spPr>
        <a:xfrm>
          <a:off x="8483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66022</xdr:rowOff>
    </xdr:from>
    <xdr:to>
      <xdr:col>41</xdr:col>
      <xdr:colOff>50800</xdr:colOff>
      <xdr:row>96</xdr:row>
      <xdr:rowOff>132344</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flipV="1">
          <a:off x="6972300" y="16525222"/>
          <a:ext cx="889000" cy="66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14802</xdr:rowOff>
    </xdr:from>
    <xdr:to>
      <xdr:col>41</xdr:col>
      <xdr:colOff>101600</xdr:colOff>
      <xdr:row>97</xdr:row>
      <xdr:rowOff>116402</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7810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107529</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7594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10092</xdr:rowOff>
    </xdr:from>
    <xdr:to>
      <xdr:col>36</xdr:col>
      <xdr:colOff>165100</xdr:colOff>
      <xdr:row>97</xdr:row>
      <xdr:rowOff>111692</xdr:rowOff>
    </xdr:to>
    <xdr:sp macro="" textlink="">
      <xdr:nvSpPr>
        <xdr:cNvPr id="473" name="フローチャート: 判断 472">
          <a:extLst>
            <a:ext uri="{FF2B5EF4-FFF2-40B4-BE49-F238E27FC236}">
              <a16:creationId xmlns:a16="http://schemas.microsoft.com/office/drawing/2014/main" xmlns="" id="{00000000-0008-0000-0700-0000D9010000}"/>
            </a:ext>
          </a:extLst>
        </xdr:cNvPr>
        <xdr:cNvSpPr/>
      </xdr:nvSpPr>
      <xdr:spPr>
        <a:xfrm>
          <a:off x="6921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102819</xdr:rowOff>
    </xdr:from>
    <xdr:ext cx="534377" cy="259045"/>
    <xdr:sp macro="" textlink="">
      <xdr:nvSpPr>
        <xdr:cNvPr id="474" name="テキスト ボックス 473">
          <a:extLst>
            <a:ext uri="{FF2B5EF4-FFF2-40B4-BE49-F238E27FC236}">
              <a16:creationId xmlns:a16="http://schemas.microsoft.com/office/drawing/2014/main" xmlns="" id="{00000000-0008-0000-0700-0000DA010000}"/>
            </a:ext>
          </a:extLst>
        </xdr:cNvPr>
        <xdr:cNvSpPr txBox="1"/>
      </xdr:nvSpPr>
      <xdr:spPr>
        <a:xfrm>
          <a:off x="6705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xmlns=""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xmlns=""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xmlns=""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84744</xdr:rowOff>
    </xdr:from>
    <xdr:to>
      <xdr:col>55</xdr:col>
      <xdr:colOff>50800</xdr:colOff>
      <xdr:row>97</xdr:row>
      <xdr:rowOff>14894</xdr:rowOff>
    </xdr:to>
    <xdr:sp macro="" textlink="">
      <xdr:nvSpPr>
        <xdr:cNvPr id="480" name="楕円 479">
          <a:extLst>
            <a:ext uri="{FF2B5EF4-FFF2-40B4-BE49-F238E27FC236}">
              <a16:creationId xmlns:a16="http://schemas.microsoft.com/office/drawing/2014/main" xmlns="" id="{00000000-0008-0000-0700-0000E0010000}"/>
            </a:ext>
          </a:extLst>
        </xdr:cNvPr>
        <xdr:cNvSpPr/>
      </xdr:nvSpPr>
      <xdr:spPr>
        <a:xfrm>
          <a:off x="10426700" y="16543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63171</xdr:rowOff>
    </xdr:from>
    <xdr:ext cx="534377" cy="259045"/>
    <xdr:sp macro="" textlink="">
      <xdr:nvSpPr>
        <xdr:cNvPr id="481" name="土木費該当値テキスト">
          <a:extLst>
            <a:ext uri="{FF2B5EF4-FFF2-40B4-BE49-F238E27FC236}">
              <a16:creationId xmlns:a16="http://schemas.microsoft.com/office/drawing/2014/main" xmlns="" id="{00000000-0008-0000-0700-0000E1010000}"/>
            </a:ext>
          </a:extLst>
        </xdr:cNvPr>
        <xdr:cNvSpPr txBox="1"/>
      </xdr:nvSpPr>
      <xdr:spPr>
        <a:xfrm>
          <a:off x="10528300" y="16522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151581</xdr:rowOff>
    </xdr:from>
    <xdr:to>
      <xdr:col>50</xdr:col>
      <xdr:colOff>165100</xdr:colOff>
      <xdr:row>97</xdr:row>
      <xdr:rowOff>81731</xdr:rowOff>
    </xdr:to>
    <xdr:sp macro="" textlink="">
      <xdr:nvSpPr>
        <xdr:cNvPr id="482" name="楕円 481">
          <a:extLst>
            <a:ext uri="{FF2B5EF4-FFF2-40B4-BE49-F238E27FC236}">
              <a16:creationId xmlns:a16="http://schemas.microsoft.com/office/drawing/2014/main" xmlns="" id="{00000000-0008-0000-0700-0000E2010000}"/>
            </a:ext>
          </a:extLst>
        </xdr:cNvPr>
        <xdr:cNvSpPr/>
      </xdr:nvSpPr>
      <xdr:spPr>
        <a:xfrm>
          <a:off x="9588500" y="1661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72858</xdr:rowOff>
    </xdr:from>
    <xdr:ext cx="534377"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9372111" y="16703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169267</xdr:rowOff>
    </xdr:from>
    <xdr:to>
      <xdr:col>46</xdr:col>
      <xdr:colOff>38100</xdr:colOff>
      <xdr:row>97</xdr:row>
      <xdr:rowOff>99417</xdr:rowOff>
    </xdr:to>
    <xdr:sp macro="" textlink="">
      <xdr:nvSpPr>
        <xdr:cNvPr id="484" name="楕円 483">
          <a:extLst>
            <a:ext uri="{FF2B5EF4-FFF2-40B4-BE49-F238E27FC236}">
              <a16:creationId xmlns:a16="http://schemas.microsoft.com/office/drawing/2014/main" xmlns="" id="{00000000-0008-0000-0700-0000E4010000}"/>
            </a:ext>
          </a:extLst>
        </xdr:cNvPr>
        <xdr:cNvSpPr/>
      </xdr:nvSpPr>
      <xdr:spPr>
        <a:xfrm>
          <a:off x="8699500" y="16628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90544</xdr:rowOff>
    </xdr:from>
    <xdr:ext cx="534377"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8483111" y="16721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15222</xdr:rowOff>
    </xdr:from>
    <xdr:to>
      <xdr:col>41</xdr:col>
      <xdr:colOff>101600</xdr:colOff>
      <xdr:row>96</xdr:row>
      <xdr:rowOff>116822</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7810500" y="16474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133349</xdr:rowOff>
    </xdr:from>
    <xdr:ext cx="534377" cy="259045"/>
    <xdr:sp macro="" textlink="">
      <xdr:nvSpPr>
        <xdr:cNvPr id="487" name="テキスト ボックス 486">
          <a:extLst>
            <a:ext uri="{FF2B5EF4-FFF2-40B4-BE49-F238E27FC236}">
              <a16:creationId xmlns:a16="http://schemas.microsoft.com/office/drawing/2014/main" xmlns="" id="{00000000-0008-0000-0700-0000E7010000}"/>
            </a:ext>
          </a:extLst>
        </xdr:cNvPr>
        <xdr:cNvSpPr txBox="1"/>
      </xdr:nvSpPr>
      <xdr:spPr>
        <a:xfrm>
          <a:off x="7594111" y="16249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81544</xdr:rowOff>
    </xdr:from>
    <xdr:to>
      <xdr:col>36</xdr:col>
      <xdr:colOff>165100</xdr:colOff>
      <xdr:row>97</xdr:row>
      <xdr:rowOff>11694</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6921500" y="16540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28221</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6705111" y="16315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xmlns=""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xmlns=""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xmlns=""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xmlns=""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xmlns=""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xmlns=""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xmlns=""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xmlns=""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xmlns=""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xmlns=""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xmlns=""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xmlns=""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xmlns=""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xmlns=""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xmlns=""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xmlns=""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xmlns=""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xmlns=""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119400</xdr:rowOff>
    </xdr:from>
    <xdr:to>
      <xdr:col>85</xdr:col>
      <xdr:colOff>126364</xdr:colOff>
      <xdr:row>39</xdr:row>
      <xdr:rowOff>60468</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flipV="1">
          <a:off x="16317595" y="5434350"/>
          <a:ext cx="1269" cy="131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64295</xdr:rowOff>
    </xdr:from>
    <xdr:ext cx="534377" cy="259045"/>
    <xdr:sp macro="" textlink="">
      <xdr:nvSpPr>
        <xdr:cNvPr id="513" name="消防費最小値テキスト">
          <a:extLst>
            <a:ext uri="{FF2B5EF4-FFF2-40B4-BE49-F238E27FC236}">
              <a16:creationId xmlns:a16="http://schemas.microsoft.com/office/drawing/2014/main" xmlns="" id="{00000000-0008-0000-0700-000001020000}"/>
            </a:ext>
          </a:extLst>
        </xdr:cNvPr>
        <xdr:cNvSpPr txBox="1"/>
      </xdr:nvSpPr>
      <xdr:spPr>
        <a:xfrm>
          <a:off x="16370300" y="675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60468</xdr:rowOff>
    </xdr:from>
    <xdr:to>
      <xdr:col>86</xdr:col>
      <xdr:colOff>25400</xdr:colOff>
      <xdr:row>39</xdr:row>
      <xdr:rowOff>60468</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6230600" y="67470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66077</xdr:rowOff>
    </xdr:from>
    <xdr:ext cx="534377" cy="259045"/>
    <xdr:sp macro="" textlink="">
      <xdr:nvSpPr>
        <xdr:cNvPr id="515" name="消防費最大値テキスト">
          <a:extLst>
            <a:ext uri="{FF2B5EF4-FFF2-40B4-BE49-F238E27FC236}">
              <a16:creationId xmlns:a16="http://schemas.microsoft.com/office/drawing/2014/main" xmlns="" id="{00000000-0008-0000-0700-000003020000}"/>
            </a:ext>
          </a:extLst>
        </xdr:cNvPr>
        <xdr:cNvSpPr txBox="1"/>
      </xdr:nvSpPr>
      <xdr:spPr>
        <a:xfrm>
          <a:off x="16370300" y="52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73,388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119400</xdr:rowOff>
    </xdr:from>
    <xdr:to>
      <xdr:col>86</xdr:col>
      <xdr:colOff>25400</xdr:colOff>
      <xdr:row>31</xdr:row>
      <xdr:rowOff>119400</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6230600" y="5434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25651</xdr:rowOff>
    </xdr:from>
    <xdr:to>
      <xdr:col>85</xdr:col>
      <xdr:colOff>127000</xdr:colOff>
      <xdr:row>38</xdr:row>
      <xdr:rowOff>58570</xdr:rowOff>
    </xdr:to>
    <xdr:cxnSp macro="">
      <xdr:nvCxnSpPr>
        <xdr:cNvPr id="517" name="直線コネクタ 516">
          <a:extLst>
            <a:ext uri="{FF2B5EF4-FFF2-40B4-BE49-F238E27FC236}">
              <a16:creationId xmlns:a16="http://schemas.microsoft.com/office/drawing/2014/main" xmlns="" id="{00000000-0008-0000-0700-000005020000}"/>
            </a:ext>
          </a:extLst>
        </xdr:cNvPr>
        <xdr:cNvCxnSpPr/>
      </xdr:nvCxnSpPr>
      <xdr:spPr>
        <a:xfrm flipV="1">
          <a:off x="15481300" y="6540751"/>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158823</xdr:rowOff>
    </xdr:from>
    <xdr:ext cx="534377" cy="259045"/>
    <xdr:sp macro="" textlink="">
      <xdr:nvSpPr>
        <xdr:cNvPr id="518" name="消防費平均値テキスト">
          <a:extLst>
            <a:ext uri="{FF2B5EF4-FFF2-40B4-BE49-F238E27FC236}">
              <a16:creationId xmlns:a16="http://schemas.microsoft.com/office/drawing/2014/main" xmlns="" id="{00000000-0008-0000-0700-000006020000}"/>
            </a:ext>
          </a:extLst>
        </xdr:cNvPr>
        <xdr:cNvSpPr txBox="1"/>
      </xdr:nvSpPr>
      <xdr:spPr>
        <a:xfrm>
          <a:off x="16370300" y="61595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135946</xdr:rowOff>
    </xdr:from>
    <xdr:to>
      <xdr:col>85</xdr:col>
      <xdr:colOff>177800</xdr:colOff>
      <xdr:row>37</xdr:row>
      <xdr:rowOff>66096</xdr:rowOff>
    </xdr:to>
    <xdr:sp macro="" textlink="">
      <xdr:nvSpPr>
        <xdr:cNvPr id="519" name="フローチャート: 判断 518">
          <a:extLst>
            <a:ext uri="{FF2B5EF4-FFF2-40B4-BE49-F238E27FC236}">
              <a16:creationId xmlns:a16="http://schemas.microsoft.com/office/drawing/2014/main" xmlns="" id="{00000000-0008-0000-0700-000007020000}"/>
            </a:ext>
          </a:extLst>
        </xdr:cNvPr>
        <xdr:cNvSpPr/>
      </xdr:nvSpPr>
      <xdr:spPr>
        <a:xfrm>
          <a:off x="16268700" y="6308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24188</xdr:rowOff>
    </xdr:from>
    <xdr:to>
      <xdr:col>81</xdr:col>
      <xdr:colOff>50800</xdr:colOff>
      <xdr:row>38</xdr:row>
      <xdr:rowOff>58570</xdr:rowOff>
    </xdr:to>
    <xdr:cxnSp macro="">
      <xdr:nvCxnSpPr>
        <xdr:cNvPr id="520" name="直線コネクタ 519">
          <a:extLst>
            <a:ext uri="{FF2B5EF4-FFF2-40B4-BE49-F238E27FC236}">
              <a16:creationId xmlns:a16="http://schemas.microsoft.com/office/drawing/2014/main" xmlns="" id="{00000000-0008-0000-0700-000008020000}"/>
            </a:ext>
          </a:extLst>
        </xdr:cNvPr>
        <xdr:cNvCxnSpPr/>
      </xdr:nvCxnSpPr>
      <xdr:spPr>
        <a:xfrm>
          <a:off x="14592300" y="6539288"/>
          <a:ext cx="889000" cy="3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100124</xdr:rowOff>
    </xdr:from>
    <xdr:to>
      <xdr:col>81</xdr:col>
      <xdr:colOff>101600</xdr:colOff>
      <xdr:row>37</xdr:row>
      <xdr:rowOff>30274</xdr:rowOff>
    </xdr:to>
    <xdr:sp macro="" textlink="">
      <xdr:nvSpPr>
        <xdr:cNvPr id="521" name="フローチャート: 判断 520">
          <a:extLst>
            <a:ext uri="{FF2B5EF4-FFF2-40B4-BE49-F238E27FC236}">
              <a16:creationId xmlns:a16="http://schemas.microsoft.com/office/drawing/2014/main" xmlns="" id="{00000000-0008-0000-0700-000009020000}"/>
            </a:ext>
          </a:extLst>
        </xdr:cNvPr>
        <xdr:cNvSpPr/>
      </xdr:nvSpPr>
      <xdr:spPr>
        <a:xfrm>
          <a:off x="154305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46801</xdr:rowOff>
    </xdr:from>
    <xdr:ext cx="534377" cy="259045"/>
    <xdr:sp macro="" textlink="">
      <xdr:nvSpPr>
        <xdr:cNvPr id="522" name="テキスト ボックス 521">
          <a:extLst>
            <a:ext uri="{FF2B5EF4-FFF2-40B4-BE49-F238E27FC236}">
              <a16:creationId xmlns:a16="http://schemas.microsoft.com/office/drawing/2014/main" xmlns="" id="{00000000-0008-0000-0700-00000A020000}"/>
            </a:ext>
          </a:extLst>
        </xdr:cNvPr>
        <xdr:cNvSpPr txBox="1"/>
      </xdr:nvSpPr>
      <xdr:spPr>
        <a:xfrm>
          <a:off x="15214111" y="604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71</xdr:rowOff>
    </xdr:from>
    <xdr:to>
      <xdr:col>76</xdr:col>
      <xdr:colOff>114300</xdr:colOff>
      <xdr:row>38</xdr:row>
      <xdr:rowOff>24188</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3703300" y="5657921"/>
          <a:ext cx="889000" cy="881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169710</xdr:rowOff>
    </xdr:from>
    <xdr:to>
      <xdr:col>76</xdr:col>
      <xdr:colOff>165100</xdr:colOff>
      <xdr:row>36</xdr:row>
      <xdr:rowOff>99860</xdr:rowOff>
    </xdr:to>
    <xdr:sp macro="" textlink="">
      <xdr:nvSpPr>
        <xdr:cNvPr id="524" name="フローチャート: 判断 523">
          <a:extLst>
            <a:ext uri="{FF2B5EF4-FFF2-40B4-BE49-F238E27FC236}">
              <a16:creationId xmlns:a16="http://schemas.microsoft.com/office/drawing/2014/main" xmlns="" id="{00000000-0008-0000-0700-00000C020000}"/>
            </a:ext>
          </a:extLst>
        </xdr:cNvPr>
        <xdr:cNvSpPr/>
      </xdr:nvSpPr>
      <xdr:spPr>
        <a:xfrm>
          <a:off x="14541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116387</xdr:rowOff>
    </xdr:from>
    <xdr:ext cx="534377" cy="259045"/>
    <xdr:sp macro="" textlink="">
      <xdr:nvSpPr>
        <xdr:cNvPr id="525" name="テキスト ボックス 524">
          <a:extLst>
            <a:ext uri="{FF2B5EF4-FFF2-40B4-BE49-F238E27FC236}">
              <a16:creationId xmlns:a16="http://schemas.microsoft.com/office/drawing/2014/main" xmlns="" id="{00000000-0008-0000-0700-00000D020000}"/>
            </a:ext>
          </a:extLst>
        </xdr:cNvPr>
        <xdr:cNvSpPr txBox="1"/>
      </xdr:nvSpPr>
      <xdr:spPr>
        <a:xfrm>
          <a:off x="14325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71</xdr:rowOff>
    </xdr:from>
    <xdr:to>
      <xdr:col>71</xdr:col>
      <xdr:colOff>177800</xdr:colOff>
      <xdr:row>39</xdr:row>
      <xdr:rowOff>8461</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flipV="1">
          <a:off x="12814300" y="5657921"/>
          <a:ext cx="889000" cy="103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67412</xdr:rowOff>
    </xdr:from>
    <xdr:to>
      <xdr:col>72</xdr:col>
      <xdr:colOff>38100</xdr:colOff>
      <xdr:row>37</xdr:row>
      <xdr:rowOff>169011</xdr:rowOff>
    </xdr:to>
    <xdr:sp macro="" textlink="">
      <xdr:nvSpPr>
        <xdr:cNvPr id="527" name="フローチャート: 判断 526">
          <a:extLst>
            <a:ext uri="{FF2B5EF4-FFF2-40B4-BE49-F238E27FC236}">
              <a16:creationId xmlns:a16="http://schemas.microsoft.com/office/drawing/2014/main" xmlns="" id="{00000000-0008-0000-0700-00000F020000}"/>
            </a:ext>
          </a:extLst>
        </xdr:cNvPr>
        <xdr:cNvSpPr/>
      </xdr:nvSpPr>
      <xdr:spPr>
        <a:xfrm>
          <a:off x="13652500" y="641106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160138</xdr:rowOff>
    </xdr:from>
    <xdr:ext cx="534377" cy="259045"/>
    <xdr:sp macro="" textlink="">
      <xdr:nvSpPr>
        <xdr:cNvPr id="528" name="テキスト ボックス 527">
          <a:extLst>
            <a:ext uri="{FF2B5EF4-FFF2-40B4-BE49-F238E27FC236}">
              <a16:creationId xmlns:a16="http://schemas.microsoft.com/office/drawing/2014/main" xmlns="" id="{00000000-0008-0000-0700-000010020000}"/>
            </a:ext>
          </a:extLst>
        </xdr:cNvPr>
        <xdr:cNvSpPr txBox="1"/>
      </xdr:nvSpPr>
      <xdr:spPr>
        <a:xfrm>
          <a:off x="13436111" y="650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72806</xdr:rowOff>
    </xdr:from>
    <xdr:to>
      <xdr:col>67</xdr:col>
      <xdr:colOff>101600</xdr:colOff>
      <xdr:row>38</xdr:row>
      <xdr:rowOff>2956</xdr:rowOff>
    </xdr:to>
    <xdr:sp macro="" textlink="">
      <xdr:nvSpPr>
        <xdr:cNvPr id="529" name="フローチャート: 判断 528">
          <a:extLst>
            <a:ext uri="{FF2B5EF4-FFF2-40B4-BE49-F238E27FC236}">
              <a16:creationId xmlns:a16="http://schemas.microsoft.com/office/drawing/2014/main" xmlns="" id="{00000000-0008-0000-0700-000011020000}"/>
            </a:ext>
          </a:extLst>
        </xdr:cNvPr>
        <xdr:cNvSpPr/>
      </xdr:nvSpPr>
      <xdr:spPr>
        <a:xfrm>
          <a:off x="12763500" y="6416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19483</xdr:rowOff>
    </xdr:from>
    <xdr:ext cx="534377" cy="259045"/>
    <xdr:sp macro="" textlink="">
      <xdr:nvSpPr>
        <xdr:cNvPr id="530" name="テキスト ボックス 529">
          <a:extLst>
            <a:ext uri="{FF2B5EF4-FFF2-40B4-BE49-F238E27FC236}">
              <a16:creationId xmlns:a16="http://schemas.microsoft.com/office/drawing/2014/main" xmlns="" id="{00000000-0008-0000-0700-000012020000}"/>
            </a:ext>
          </a:extLst>
        </xdr:cNvPr>
        <xdr:cNvSpPr txBox="1"/>
      </xdr:nvSpPr>
      <xdr:spPr>
        <a:xfrm>
          <a:off x="12547111" y="6191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xmlns=""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xmlns=""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xmlns=""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146302</xdr:rowOff>
    </xdr:from>
    <xdr:to>
      <xdr:col>85</xdr:col>
      <xdr:colOff>177800</xdr:colOff>
      <xdr:row>38</xdr:row>
      <xdr:rowOff>76451</xdr:rowOff>
    </xdr:to>
    <xdr:sp macro="" textlink="">
      <xdr:nvSpPr>
        <xdr:cNvPr id="536" name="楕円 535">
          <a:extLst>
            <a:ext uri="{FF2B5EF4-FFF2-40B4-BE49-F238E27FC236}">
              <a16:creationId xmlns:a16="http://schemas.microsoft.com/office/drawing/2014/main" xmlns="" id="{00000000-0008-0000-0700-000018020000}"/>
            </a:ext>
          </a:extLst>
        </xdr:cNvPr>
        <xdr:cNvSpPr/>
      </xdr:nvSpPr>
      <xdr:spPr>
        <a:xfrm>
          <a:off x="16268700" y="648995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124728</xdr:rowOff>
    </xdr:from>
    <xdr:ext cx="534377" cy="259045"/>
    <xdr:sp macro="" textlink="">
      <xdr:nvSpPr>
        <xdr:cNvPr id="537" name="消防費該当値テキスト">
          <a:extLst>
            <a:ext uri="{FF2B5EF4-FFF2-40B4-BE49-F238E27FC236}">
              <a16:creationId xmlns:a16="http://schemas.microsoft.com/office/drawing/2014/main" xmlns="" id="{00000000-0008-0000-0700-000019020000}"/>
            </a:ext>
          </a:extLst>
        </xdr:cNvPr>
        <xdr:cNvSpPr txBox="1"/>
      </xdr:nvSpPr>
      <xdr:spPr>
        <a:xfrm>
          <a:off x="16370300" y="646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7770</xdr:rowOff>
    </xdr:from>
    <xdr:to>
      <xdr:col>81</xdr:col>
      <xdr:colOff>101600</xdr:colOff>
      <xdr:row>38</xdr:row>
      <xdr:rowOff>109370</xdr:rowOff>
    </xdr:to>
    <xdr:sp macro="" textlink="">
      <xdr:nvSpPr>
        <xdr:cNvPr id="538" name="楕円 537">
          <a:extLst>
            <a:ext uri="{FF2B5EF4-FFF2-40B4-BE49-F238E27FC236}">
              <a16:creationId xmlns:a16="http://schemas.microsoft.com/office/drawing/2014/main" xmlns="" id="{00000000-0008-0000-0700-00001A020000}"/>
            </a:ext>
          </a:extLst>
        </xdr:cNvPr>
        <xdr:cNvSpPr/>
      </xdr:nvSpPr>
      <xdr:spPr>
        <a:xfrm>
          <a:off x="15430500" y="6522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100497</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5214111" y="661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144838</xdr:rowOff>
    </xdr:from>
    <xdr:to>
      <xdr:col>76</xdr:col>
      <xdr:colOff>165100</xdr:colOff>
      <xdr:row>38</xdr:row>
      <xdr:rowOff>74988</xdr:rowOff>
    </xdr:to>
    <xdr:sp macro="" textlink="">
      <xdr:nvSpPr>
        <xdr:cNvPr id="540" name="楕円 539">
          <a:extLst>
            <a:ext uri="{FF2B5EF4-FFF2-40B4-BE49-F238E27FC236}">
              <a16:creationId xmlns:a16="http://schemas.microsoft.com/office/drawing/2014/main" xmlns="" id="{00000000-0008-0000-0700-00001C020000}"/>
            </a:ext>
          </a:extLst>
        </xdr:cNvPr>
        <xdr:cNvSpPr/>
      </xdr:nvSpPr>
      <xdr:spPr>
        <a:xfrm>
          <a:off x="14541500" y="6488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66115</xdr:rowOff>
    </xdr:from>
    <xdr:ext cx="534377"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4325111" y="658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120721</xdr:rowOff>
    </xdr:from>
    <xdr:to>
      <xdr:col>72</xdr:col>
      <xdr:colOff>38100</xdr:colOff>
      <xdr:row>33</xdr:row>
      <xdr:rowOff>50871</xdr:rowOff>
    </xdr:to>
    <xdr:sp macro="" textlink="">
      <xdr:nvSpPr>
        <xdr:cNvPr id="542" name="楕円 541">
          <a:extLst>
            <a:ext uri="{FF2B5EF4-FFF2-40B4-BE49-F238E27FC236}">
              <a16:creationId xmlns:a16="http://schemas.microsoft.com/office/drawing/2014/main" xmlns="" id="{00000000-0008-0000-0700-00001E020000}"/>
            </a:ext>
          </a:extLst>
        </xdr:cNvPr>
        <xdr:cNvSpPr/>
      </xdr:nvSpPr>
      <xdr:spPr>
        <a:xfrm>
          <a:off x="13652500" y="5607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67398</xdr:rowOff>
    </xdr:from>
    <xdr:ext cx="534377"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436111" y="5382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129111</xdr:rowOff>
    </xdr:from>
    <xdr:to>
      <xdr:col>67</xdr:col>
      <xdr:colOff>101600</xdr:colOff>
      <xdr:row>39</xdr:row>
      <xdr:rowOff>59261</xdr:rowOff>
    </xdr:to>
    <xdr:sp macro="" textlink="">
      <xdr:nvSpPr>
        <xdr:cNvPr id="544" name="楕円 543">
          <a:extLst>
            <a:ext uri="{FF2B5EF4-FFF2-40B4-BE49-F238E27FC236}">
              <a16:creationId xmlns:a16="http://schemas.microsoft.com/office/drawing/2014/main" xmlns="" id="{00000000-0008-0000-0700-000020020000}"/>
            </a:ext>
          </a:extLst>
        </xdr:cNvPr>
        <xdr:cNvSpPr/>
      </xdr:nvSpPr>
      <xdr:spPr>
        <a:xfrm>
          <a:off x="12763500" y="6644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50388</xdr:rowOff>
    </xdr:from>
    <xdr:ext cx="534377" cy="259045"/>
    <xdr:sp macro="" textlink="">
      <xdr:nvSpPr>
        <xdr:cNvPr id="545" name="テキスト ボックス 544">
          <a:extLst>
            <a:ext uri="{FF2B5EF4-FFF2-40B4-BE49-F238E27FC236}">
              <a16:creationId xmlns:a16="http://schemas.microsoft.com/office/drawing/2014/main" xmlns="" id="{00000000-0008-0000-0700-000021020000}"/>
            </a:ext>
          </a:extLst>
        </xdr:cNvPr>
        <xdr:cNvSpPr txBox="1"/>
      </xdr:nvSpPr>
      <xdr:spPr>
        <a:xfrm>
          <a:off x="12547111" y="6736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xmlns=""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xmlns=""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xmlns=""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xmlns=""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xmlns=""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xmlns=""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xmlns=""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xmlns=""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xmlns=""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xmlns="" id="{00000000-0008-0000-07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xmlns="" id="{00000000-0008-0000-07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xmlns="" id="{00000000-0008-0000-07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9" name="テキスト ボックス 558">
          <a:extLst>
            <a:ext uri="{FF2B5EF4-FFF2-40B4-BE49-F238E27FC236}">
              <a16:creationId xmlns:a16="http://schemas.microsoft.com/office/drawing/2014/main" xmlns="" id="{00000000-0008-0000-0700-00002F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xmlns="" id="{00000000-0008-0000-07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1" name="テキスト ボックス 560">
          <a:extLst>
            <a:ext uri="{FF2B5EF4-FFF2-40B4-BE49-F238E27FC236}">
              <a16:creationId xmlns:a16="http://schemas.microsoft.com/office/drawing/2014/main" xmlns="" id="{00000000-0008-0000-0700-000031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xmlns="" id="{00000000-0008-0000-07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5" name="テキスト ボックス 564">
          <a:extLst>
            <a:ext uri="{FF2B5EF4-FFF2-40B4-BE49-F238E27FC236}">
              <a16:creationId xmlns:a16="http://schemas.microsoft.com/office/drawing/2014/main" xmlns="" id="{00000000-0008-0000-0700-000035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xmlns=""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xmlns=""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xmlns=""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80828</xdr:rowOff>
    </xdr:from>
    <xdr:to>
      <xdr:col>85</xdr:col>
      <xdr:colOff>126364</xdr:colOff>
      <xdr:row>57</xdr:row>
      <xdr:rowOff>137414</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flipV="1">
          <a:off x="16317595" y="8653328"/>
          <a:ext cx="1269" cy="125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141241</xdr:rowOff>
    </xdr:from>
    <xdr:ext cx="534377" cy="259045"/>
    <xdr:sp macro="" textlink="">
      <xdr:nvSpPr>
        <xdr:cNvPr id="570" name="教育費最小値テキスト">
          <a:extLst>
            <a:ext uri="{FF2B5EF4-FFF2-40B4-BE49-F238E27FC236}">
              <a16:creationId xmlns:a16="http://schemas.microsoft.com/office/drawing/2014/main" xmlns="" id="{00000000-0008-0000-0700-00003A020000}"/>
            </a:ext>
          </a:extLst>
        </xdr:cNvPr>
        <xdr:cNvSpPr txBox="1"/>
      </xdr:nvSpPr>
      <xdr:spPr>
        <a:xfrm>
          <a:off x="16370300" y="9913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137414</xdr:rowOff>
    </xdr:from>
    <xdr:to>
      <xdr:col>86</xdr:col>
      <xdr:colOff>25400</xdr:colOff>
      <xdr:row>57</xdr:row>
      <xdr:rowOff>137414</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6230600" y="9910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27505</xdr:rowOff>
    </xdr:from>
    <xdr:ext cx="599010" cy="259045"/>
    <xdr:sp macro="" textlink="">
      <xdr:nvSpPr>
        <xdr:cNvPr id="572" name="教育費最大値テキスト">
          <a:extLst>
            <a:ext uri="{FF2B5EF4-FFF2-40B4-BE49-F238E27FC236}">
              <a16:creationId xmlns:a16="http://schemas.microsoft.com/office/drawing/2014/main" xmlns="" id="{00000000-0008-0000-0700-00003C020000}"/>
            </a:ext>
          </a:extLst>
        </xdr:cNvPr>
        <xdr:cNvSpPr txBox="1"/>
      </xdr:nvSpPr>
      <xdr:spPr>
        <a:xfrm>
          <a:off x="16370300" y="8428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197,726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80828</xdr:rowOff>
    </xdr:from>
    <xdr:to>
      <xdr:col>86</xdr:col>
      <xdr:colOff>25400</xdr:colOff>
      <xdr:row>50</xdr:row>
      <xdr:rowOff>80828</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6230600" y="8653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120033</xdr:rowOff>
    </xdr:from>
    <xdr:to>
      <xdr:col>85</xdr:col>
      <xdr:colOff>127000</xdr:colOff>
      <xdr:row>56</xdr:row>
      <xdr:rowOff>163009</xdr:rowOff>
    </xdr:to>
    <xdr:cxnSp macro="">
      <xdr:nvCxnSpPr>
        <xdr:cNvPr id="574" name="直線コネクタ 573">
          <a:extLst>
            <a:ext uri="{FF2B5EF4-FFF2-40B4-BE49-F238E27FC236}">
              <a16:creationId xmlns:a16="http://schemas.microsoft.com/office/drawing/2014/main" xmlns="" id="{00000000-0008-0000-0700-00003E020000}"/>
            </a:ext>
          </a:extLst>
        </xdr:cNvPr>
        <xdr:cNvCxnSpPr/>
      </xdr:nvCxnSpPr>
      <xdr:spPr>
        <a:xfrm flipV="1">
          <a:off x="15481300" y="9721233"/>
          <a:ext cx="8382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171297</xdr:rowOff>
    </xdr:from>
    <xdr:ext cx="534377" cy="259045"/>
    <xdr:sp macro="" textlink="">
      <xdr:nvSpPr>
        <xdr:cNvPr id="575" name="教育費平均値テキスト">
          <a:extLst>
            <a:ext uri="{FF2B5EF4-FFF2-40B4-BE49-F238E27FC236}">
              <a16:creationId xmlns:a16="http://schemas.microsoft.com/office/drawing/2014/main" xmlns="" id="{00000000-0008-0000-0700-00003F020000}"/>
            </a:ext>
          </a:extLst>
        </xdr:cNvPr>
        <xdr:cNvSpPr txBox="1"/>
      </xdr:nvSpPr>
      <xdr:spPr>
        <a:xfrm>
          <a:off x="16370300" y="94295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148420</xdr:rowOff>
    </xdr:from>
    <xdr:to>
      <xdr:col>85</xdr:col>
      <xdr:colOff>177800</xdr:colOff>
      <xdr:row>56</xdr:row>
      <xdr:rowOff>78570</xdr:rowOff>
    </xdr:to>
    <xdr:sp macro="" textlink="">
      <xdr:nvSpPr>
        <xdr:cNvPr id="576" name="フローチャート: 判断 575">
          <a:extLst>
            <a:ext uri="{FF2B5EF4-FFF2-40B4-BE49-F238E27FC236}">
              <a16:creationId xmlns:a16="http://schemas.microsoft.com/office/drawing/2014/main" xmlns="" id="{00000000-0008-0000-0700-000040020000}"/>
            </a:ext>
          </a:extLst>
        </xdr:cNvPr>
        <xdr:cNvSpPr/>
      </xdr:nvSpPr>
      <xdr:spPr>
        <a:xfrm>
          <a:off x="16268700" y="957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141506</xdr:rowOff>
    </xdr:from>
    <xdr:to>
      <xdr:col>81</xdr:col>
      <xdr:colOff>50800</xdr:colOff>
      <xdr:row>56</xdr:row>
      <xdr:rowOff>163009</xdr:rowOff>
    </xdr:to>
    <xdr:cxnSp macro="">
      <xdr:nvCxnSpPr>
        <xdr:cNvPr id="577" name="直線コネクタ 576">
          <a:extLst>
            <a:ext uri="{FF2B5EF4-FFF2-40B4-BE49-F238E27FC236}">
              <a16:creationId xmlns:a16="http://schemas.microsoft.com/office/drawing/2014/main" xmlns="" id="{00000000-0008-0000-0700-000041020000}"/>
            </a:ext>
          </a:extLst>
        </xdr:cNvPr>
        <xdr:cNvCxnSpPr/>
      </xdr:nvCxnSpPr>
      <xdr:spPr>
        <a:xfrm>
          <a:off x="14592300" y="9742706"/>
          <a:ext cx="889000" cy="2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167904</xdr:rowOff>
    </xdr:from>
    <xdr:to>
      <xdr:col>81</xdr:col>
      <xdr:colOff>101600</xdr:colOff>
      <xdr:row>56</xdr:row>
      <xdr:rowOff>98054</xdr:rowOff>
    </xdr:to>
    <xdr:sp macro="" textlink="">
      <xdr:nvSpPr>
        <xdr:cNvPr id="578" name="フローチャート: 判断 577">
          <a:extLst>
            <a:ext uri="{FF2B5EF4-FFF2-40B4-BE49-F238E27FC236}">
              <a16:creationId xmlns:a16="http://schemas.microsoft.com/office/drawing/2014/main" xmlns="" id="{00000000-0008-0000-0700-000042020000}"/>
            </a:ext>
          </a:extLst>
        </xdr:cNvPr>
        <xdr:cNvSpPr/>
      </xdr:nvSpPr>
      <xdr:spPr>
        <a:xfrm>
          <a:off x="15430500" y="9597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114581</xdr:rowOff>
    </xdr:from>
    <xdr:ext cx="534377" cy="259045"/>
    <xdr:sp macro="" textlink="">
      <xdr:nvSpPr>
        <xdr:cNvPr id="579" name="テキスト ボックス 578">
          <a:extLst>
            <a:ext uri="{FF2B5EF4-FFF2-40B4-BE49-F238E27FC236}">
              <a16:creationId xmlns:a16="http://schemas.microsoft.com/office/drawing/2014/main" xmlns="" id="{00000000-0008-0000-0700-000043020000}"/>
            </a:ext>
          </a:extLst>
        </xdr:cNvPr>
        <xdr:cNvSpPr txBox="1"/>
      </xdr:nvSpPr>
      <xdr:spPr>
        <a:xfrm>
          <a:off x="15214111" y="9372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141506</xdr:rowOff>
    </xdr:from>
    <xdr:to>
      <xdr:col>76</xdr:col>
      <xdr:colOff>114300</xdr:colOff>
      <xdr:row>57</xdr:row>
      <xdr:rowOff>18542</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flipV="1">
          <a:off x="13703300" y="9742706"/>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148282</xdr:rowOff>
    </xdr:from>
    <xdr:to>
      <xdr:col>76</xdr:col>
      <xdr:colOff>165100</xdr:colOff>
      <xdr:row>56</xdr:row>
      <xdr:rowOff>78432</xdr:rowOff>
    </xdr:to>
    <xdr:sp macro="" textlink="">
      <xdr:nvSpPr>
        <xdr:cNvPr id="581" name="フローチャート: 判断 580">
          <a:extLst>
            <a:ext uri="{FF2B5EF4-FFF2-40B4-BE49-F238E27FC236}">
              <a16:creationId xmlns:a16="http://schemas.microsoft.com/office/drawing/2014/main" xmlns="" id="{00000000-0008-0000-0700-000045020000}"/>
            </a:ext>
          </a:extLst>
        </xdr:cNvPr>
        <xdr:cNvSpPr/>
      </xdr:nvSpPr>
      <xdr:spPr>
        <a:xfrm>
          <a:off x="14541500" y="957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94959</xdr:rowOff>
    </xdr:from>
    <xdr:ext cx="534377" cy="259045"/>
    <xdr:sp macro="" textlink="">
      <xdr:nvSpPr>
        <xdr:cNvPr id="582" name="テキスト ボックス 581">
          <a:extLst>
            <a:ext uri="{FF2B5EF4-FFF2-40B4-BE49-F238E27FC236}">
              <a16:creationId xmlns:a16="http://schemas.microsoft.com/office/drawing/2014/main" xmlns="" id="{00000000-0008-0000-0700-000046020000}"/>
            </a:ext>
          </a:extLst>
        </xdr:cNvPr>
        <xdr:cNvSpPr txBox="1"/>
      </xdr:nvSpPr>
      <xdr:spPr>
        <a:xfrm>
          <a:off x="14325111" y="9353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18542</xdr:rowOff>
    </xdr:from>
    <xdr:to>
      <xdr:col>71</xdr:col>
      <xdr:colOff>177800</xdr:colOff>
      <xdr:row>57</xdr:row>
      <xdr:rowOff>21712</xdr:rowOff>
    </xdr:to>
    <xdr:cxnSp macro="">
      <xdr:nvCxnSpPr>
        <xdr:cNvPr id="583" name="直線コネクタ 582">
          <a:extLst>
            <a:ext uri="{FF2B5EF4-FFF2-40B4-BE49-F238E27FC236}">
              <a16:creationId xmlns:a16="http://schemas.microsoft.com/office/drawing/2014/main" xmlns="" id="{00000000-0008-0000-0700-000047020000}"/>
            </a:ext>
          </a:extLst>
        </xdr:cNvPr>
        <xdr:cNvCxnSpPr/>
      </xdr:nvCxnSpPr>
      <xdr:spPr>
        <a:xfrm flipV="1">
          <a:off x="12814300" y="9791192"/>
          <a:ext cx="889000" cy="3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34965</xdr:rowOff>
    </xdr:from>
    <xdr:to>
      <xdr:col>72</xdr:col>
      <xdr:colOff>38100</xdr:colOff>
      <xdr:row>56</xdr:row>
      <xdr:rowOff>136565</xdr:rowOff>
    </xdr:to>
    <xdr:sp macro="" textlink="">
      <xdr:nvSpPr>
        <xdr:cNvPr id="584" name="フローチャート: 判断 583">
          <a:extLst>
            <a:ext uri="{FF2B5EF4-FFF2-40B4-BE49-F238E27FC236}">
              <a16:creationId xmlns:a16="http://schemas.microsoft.com/office/drawing/2014/main" xmlns="" id="{00000000-0008-0000-0700-000048020000}"/>
            </a:ext>
          </a:extLst>
        </xdr:cNvPr>
        <xdr:cNvSpPr/>
      </xdr:nvSpPr>
      <xdr:spPr>
        <a:xfrm>
          <a:off x="13652500" y="9636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153092</xdr:rowOff>
    </xdr:from>
    <xdr:ext cx="534377" cy="259045"/>
    <xdr:sp macro="" textlink="">
      <xdr:nvSpPr>
        <xdr:cNvPr id="585" name="テキスト ボックス 584">
          <a:extLst>
            <a:ext uri="{FF2B5EF4-FFF2-40B4-BE49-F238E27FC236}">
              <a16:creationId xmlns:a16="http://schemas.microsoft.com/office/drawing/2014/main" xmlns="" id="{00000000-0008-0000-0700-000049020000}"/>
            </a:ext>
          </a:extLst>
        </xdr:cNvPr>
        <xdr:cNvSpPr txBox="1"/>
      </xdr:nvSpPr>
      <xdr:spPr>
        <a:xfrm>
          <a:off x="13436111" y="9411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67732</xdr:rowOff>
    </xdr:from>
    <xdr:to>
      <xdr:col>67</xdr:col>
      <xdr:colOff>101600</xdr:colOff>
      <xdr:row>56</xdr:row>
      <xdr:rowOff>169332</xdr:rowOff>
    </xdr:to>
    <xdr:sp macro="" textlink="">
      <xdr:nvSpPr>
        <xdr:cNvPr id="586" name="フローチャート: 判断 585">
          <a:extLst>
            <a:ext uri="{FF2B5EF4-FFF2-40B4-BE49-F238E27FC236}">
              <a16:creationId xmlns:a16="http://schemas.microsoft.com/office/drawing/2014/main" xmlns="" id="{00000000-0008-0000-0700-00004A020000}"/>
            </a:ext>
          </a:extLst>
        </xdr:cNvPr>
        <xdr:cNvSpPr/>
      </xdr:nvSpPr>
      <xdr:spPr>
        <a:xfrm>
          <a:off x="12763500" y="9668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14409</xdr:rowOff>
    </xdr:from>
    <xdr:ext cx="534377" cy="259045"/>
    <xdr:sp macro="" textlink="">
      <xdr:nvSpPr>
        <xdr:cNvPr id="587" name="テキスト ボックス 586">
          <a:extLst>
            <a:ext uri="{FF2B5EF4-FFF2-40B4-BE49-F238E27FC236}">
              <a16:creationId xmlns:a16="http://schemas.microsoft.com/office/drawing/2014/main" xmlns="" id="{00000000-0008-0000-0700-00004B020000}"/>
            </a:ext>
          </a:extLst>
        </xdr:cNvPr>
        <xdr:cNvSpPr txBox="1"/>
      </xdr:nvSpPr>
      <xdr:spPr>
        <a:xfrm>
          <a:off x="12547111" y="9444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xmlns=""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xmlns=""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xmlns=""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69233</xdr:rowOff>
    </xdr:from>
    <xdr:to>
      <xdr:col>85</xdr:col>
      <xdr:colOff>177800</xdr:colOff>
      <xdr:row>56</xdr:row>
      <xdr:rowOff>170833</xdr:rowOff>
    </xdr:to>
    <xdr:sp macro="" textlink="">
      <xdr:nvSpPr>
        <xdr:cNvPr id="593" name="楕円 592">
          <a:extLst>
            <a:ext uri="{FF2B5EF4-FFF2-40B4-BE49-F238E27FC236}">
              <a16:creationId xmlns:a16="http://schemas.microsoft.com/office/drawing/2014/main" xmlns="" id="{00000000-0008-0000-0700-000051020000}"/>
            </a:ext>
          </a:extLst>
        </xdr:cNvPr>
        <xdr:cNvSpPr/>
      </xdr:nvSpPr>
      <xdr:spPr>
        <a:xfrm>
          <a:off x="16268700" y="96704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47660</xdr:rowOff>
    </xdr:from>
    <xdr:ext cx="534377" cy="259045"/>
    <xdr:sp macro="" textlink="">
      <xdr:nvSpPr>
        <xdr:cNvPr id="594" name="教育費該当値テキスト">
          <a:extLst>
            <a:ext uri="{FF2B5EF4-FFF2-40B4-BE49-F238E27FC236}">
              <a16:creationId xmlns:a16="http://schemas.microsoft.com/office/drawing/2014/main" xmlns="" id="{00000000-0008-0000-0700-000052020000}"/>
            </a:ext>
          </a:extLst>
        </xdr:cNvPr>
        <xdr:cNvSpPr txBox="1"/>
      </xdr:nvSpPr>
      <xdr:spPr>
        <a:xfrm>
          <a:off x="16370300" y="964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112209</xdr:rowOff>
    </xdr:from>
    <xdr:to>
      <xdr:col>81</xdr:col>
      <xdr:colOff>101600</xdr:colOff>
      <xdr:row>57</xdr:row>
      <xdr:rowOff>42359</xdr:rowOff>
    </xdr:to>
    <xdr:sp macro="" textlink="">
      <xdr:nvSpPr>
        <xdr:cNvPr id="595" name="楕円 594">
          <a:extLst>
            <a:ext uri="{FF2B5EF4-FFF2-40B4-BE49-F238E27FC236}">
              <a16:creationId xmlns:a16="http://schemas.microsoft.com/office/drawing/2014/main" xmlns="" id="{00000000-0008-0000-0700-000053020000}"/>
            </a:ext>
          </a:extLst>
        </xdr:cNvPr>
        <xdr:cNvSpPr/>
      </xdr:nvSpPr>
      <xdr:spPr>
        <a:xfrm>
          <a:off x="15430500" y="9713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33486</xdr:rowOff>
    </xdr:from>
    <xdr:ext cx="534377"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14111" y="9806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90706</xdr:rowOff>
    </xdr:from>
    <xdr:to>
      <xdr:col>76</xdr:col>
      <xdr:colOff>165100</xdr:colOff>
      <xdr:row>57</xdr:row>
      <xdr:rowOff>20856</xdr:rowOff>
    </xdr:to>
    <xdr:sp macro="" textlink="">
      <xdr:nvSpPr>
        <xdr:cNvPr id="597" name="楕円 596">
          <a:extLst>
            <a:ext uri="{FF2B5EF4-FFF2-40B4-BE49-F238E27FC236}">
              <a16:creationId xmlns:a16="http://schemas.microsoft.com/office/drawing/2014/main" xmlns="" id="{00000000-0008-0000-0700-000055020000}"/>
            </a:ext>
          </a:extLst>
        </xdr:cNvPr>
        <xdr:cNvSpPr/>
      </xdr:nvSpPr>
      <xdr:spPr>
        <a:xfrm>
          <a:off x="14541500" y="9691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11983</xdr:rowOff>
    </xdr:from>
    <xdr:ext cx="534377"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4325111" y="9784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139192</xdr:rowOff>
    </xdr:from>
    <xdr:to>
      <xdr:col>72</xdr:col>
      <xdr:colOff>38100</xdr:colOff>
      <xdr:row>57</xdr:row>
      <xdr:rowOff>69342</xdr:rowOff>
    </xdr:to>
    <xdr:sp macro="" textlink="">
      <xdr:nvSpPr>
        <xdr:cNvPr id="599" name="楕円 598">
          <a:extLst>
            <a:ext uri="{FF2B5EF4-FFF2-40B4-BE49-F238E27FC236}">
              <a16:creationId xmlns:a16="http://schemas.microsoft.com/office/drawing/2014/main" xmlns="" id="{00000000-0008-0000-0700-000057020000}"/>
            </a:ext>
          </a:extLst>
        </xdr:cNvPr>
        <xdr:cNvSpPr/>
      </xdr:nvSpPr>
      <xdr:spPr>
        <a:xfrm>
          <a:off x="13652500" y="9740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60469</xdr:rowOff>
    </xdr:from>
    <xdr:ext cx="534377" cy="259045"/>
    <xdr:sp macro="" textlink="">
      <xdr:nvSpPr>
        <xdr:cNvPr id="600" name="テキスト ボックス 599">
          <a:extLst>
            <a:ext uri="{FF2B5EF4-FFF2-40B4-BE49-F238E27FC236}">
              <a16:creationId xmlns:a16="http://schemas.microsoft.com/office/drawing/2014/main" xmlns="" id="{00000000-0008-0000-0700-000058020000}"/>
            </a:ext>
          </a:extLst>
        </xdr:cNvPr>
        <xdr:cNvSpPr txBox="1"/>
      </xdr:nvSpPr>
      <xdr:spPr>
        <a:xfrm>
          <a:off x="13436111" y="98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142362</xdr:rowOff>
    </xdr:from>
    <xdr:to>
      <xdr:col>67</xdr:col>
      <xdr:colOff>101600</xdr:colOff>
      <xdr:row>57</xdr:row>
      <xdr:rowOff>72512</xdr:rowOff>
    </xdr:to>
    <xdr:sp macro="" textlink="">
      <xdr:nvSpPr>
        <xdr:cNvPr id="601" name="楕円 600">
          <a:extLst>
            <a:ext uri="{FF2B5EF4-FFF2-40B4-BE49-F238E27FC236}">
              <a16:creationId xmlns:a16="http://schemas.microsoft.com/office/drawing/2014/main" xmlns="" id="{00000000-0008-0000-0700-000059020000}"/>
            </a:ext>
          </a:extLst>
        </xdr:cNvPr>
        <xdr:cNvSpPr/>
      </xdr:nvSpPr>
      <xdr:spPr>
        <a:xfrm>
          <a:off x="12763500" y="9743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63639</xdr:rowOff>
    </xdr:from>
    <xdr:ext cx="534377" cy="259045"/>
    <xdr:sp macro="" textlink="">
      <xdr:nvSpPr>
        <xdr:cNvPr id="602" name="テキスト ボックス 601">
          <a:extLst>
            <a:ext uri="{FF2B5EF4-FFF2-40B4-BE49-F238E27FC236}">
              <a16:creationId xmlns:a16="http://schemas.microsoft.com/office/drawing/2014/main" xmlns="" id="{00000000-0008-0000-0700-00005A020000}"/>
            </a:ext>
          </a:extLst>
        </xdr:cNvPr>
        <xdr:cNvSpPr txBox="1"/>
      </xdr:nvSpPr>
      <xdr:spPr>
        <a:xfrm>
          <a:off x="12547111" y="983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xmlns=""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xmlns=""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xmlns=""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xmlns=""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xmlns=""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xmlns=""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xmlns=""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xmlns=""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xmlns=""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xmlns="" id="{00000000-0008-0000-07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xmlns="" id="{00000000-0008-0000-07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xmlns="" id="{00000000-0008-0000-07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6" name="テキスト ボックス 615">
          <a:extLst>
            <a:ext uri="{FF2B5EF4-FFF2-40B4-BE49-F238E27FC236}">
              <a16:creationId xmlns:a16="http://schemas.microsoft.com/office/drawing/2014/main" xmlns="" id="{00000000-0008-0000-0700-000068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xmlns="" id="{00000000-0008-0000-07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0" name="テキスト ボックス 619">
          <a:extLst>
            <a:ext uri="{FF2B5EF4-FFF2-40B4-BE49-F238E27FC236}">
              <a16:creationId xmlns:a16="http://schemas.microsoft.com/office/drawing/2014/main" xmlns="" id="{00000000-0008-0000-0700-00006C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xmlns="" id="{00000000-0008-0000-07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xmlns="" id="{00000000-0008-0000-07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xmlns="" id="{00000000-0008-0000-07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xmlns="" id="{00000000-0008-0000-07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災害復旧費グラフ枠">
          <a:extLst>
            <a:ext uri="{FF2B5EF4-FFF2-40B4-BE49-F238E27FC236}">
              <a16:creationId xmlns:a16="http://schemas.microsoft.com/office/drawing/2014/main" xmlns="" id="{00000000-0008-0000-07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71692</xdr:rowOff>
    </xdr:from>
    <xdr:to>
      <xdr:col>85</xdr:col>
      <xdr:colOff>126364</xdr:colOff>
      <xdr:row>79</xdr:row>
      <xdr:rowOff>44450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flipV="1">
          <a:off x="16317595" y="12244642"/>
          <a:ext cx="1269" cy="13443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7" name="災害復旧費最小値テキスト">
          <a:extLst>
            <a:ext uri="{FF2B5EF4-FFF2-40B4-BE49-F238E27FC236}">
              <a16:creationId xmlns:a16="http://schemas.microsoft.com/office/drawing/2014/main" xmlns="" id="{00000000-0008-0000-0700-000073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18369</xdr:rowOff>
    </xdr:from>
    <xdr:ext cx="599010" cy="259045"/>
    <xdr:sp macro="" textlink="">
      <xdr:nvSpPr>
        <xdr:cNvPr id="629" name="災害復旧費最大値テキスト">
          <a:extLst>
            <a:ext uri="{FF2B5EF4-FFF2-40B4-BE49-F238E27FC236}">
              <a16:creationId xmlns:a16="http://schemas.microsoft.com/office/drawing/2014/main" xmlns="" id="{00000000-0008-0000-0700-000075020000}"/>
            </a:ext>
          </a:extLst>
        </xdr:cNvPr>
        <xdr:cNvSpPr txBox="1"/>
      </xdr:nvSpPr>
      <xdr:spPr>
        <a:xfrm>
          <a:off x="16370300" y="12019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105,855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71692</xdr:rowOff>
    </xdr:from>
    <xdr:to>
      <xdr:col>86</xdr:col>
      <xdr:colOff>25400</xdr:colOff>
      <xdr:row>71</xdr:row>
      <xdr:rowOff>71692</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6230600" y="122446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128829</xdr:rowOff>
    </xdr:from>
    <xdr:to>
      <xdr:col>85</xdr:col>
      <xdr:colOff>127000</xdr:colOff>
      <xdr:row>78</xdr:row>
      <xdr:rowOff>96813</xdr:rowOff>
    </xdr:to>
    <xdr:cxnSp macro="">
      <xdr:nvCxnSpPr>
        <xdr:cNvPr id="631" name="直線コネクタ 630">
          <a:extLst>
            <a:ext uri="{FF2B5EF4-FFF2-40B4-BE49-F238E27FC236}">
              <a16:creationId xmlns:a16="http://schemas.microsoft.com/office/drawing/2014/main" xmlns="" id="{00000000-0008-0000-0700-000077020000}"/>
            </a:ext>
          </a:extLst>
        </xdr:cNvPr>
        <xdr:cNvCxnSpPr/>
      </xdr:nvCxnSpPr>
      <xdr:spPr>
        <a:xfrm flipV="1">
          <a:off x="15481300" y="13159029"/>
          <a:ext cx="838200" cy="31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5466</xdr:rowOff>
    </xdr:from>
    <xdr:ext cx="534377" cy="259045"/>
    <xdr:sp macro="" textlink="">
      <xdr:nvSpPr>
        <xdr:cNvPr id="632" name="災害復旧費平均値テキスト">
          <a:extLst>
            <a:ext uri="{FF2B5EF4-FFF2-40B4-BE49-F238E27FC236}">
              <a16:creationId xmlns:a16="http://schemas.microsoft.com/office/drawing/2014/main" xmlns="" id="{00000000-0008-0000-0700-000078020000}"/>
            </a:ext>
          </a:extLst>
        </xdr:cNvPr>
        <xdr:cNvSpPr txBox="1"/>
      </xdr:nvSpPr>
      <xdr:spPr>
        <a:xfrm>
          <a:off x="16370300" y="13378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27039</xdr:rowOff>
    </xdr:from>
    <xdr:to>
      <xdr:col>85</xdr:col>
      <xdr:colOff>177800</xdr:colOff>
      <xdr:row>78</xdr:row>
      <xdr:rowOff>128639</xdr:rowOff>
    </xdr:to>
    <xdr:sp macro="" textlink="">
      <xdr:nvSpPr>
        <xdr:cNvPr id="633" name="フローチャート: 判断 632">
          <a:extLst>
            <a:ext uri="{FF2B5EF4-FFF2-40B4-BE49-F238E27FC236}">
              <a16:creationId xmlns:a16="http://schemas.microsoft.com/office/drawing/2014/main" xmlns="" id="{00000000-0008-0000-0700-000079020000}"/>
            </a:ext>
          </a:extLst>
        </xdr:cNvPr>
        <xdr:cNvSpPr/>
      </xdr:nvSpPr>
      <xdr:spPr>
        <a:xfrm>
          <a:off x="16268700" y="13400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96813</xdr:rowOff>
    </xdr:from>
    <xdr:to>
      <xdr:col>81</xdr:col>
      <xdr:colOff>50800</xdr:colOff>
      <xdr:row>78</xdr:row>
      <xdr:rowOff>119214</xdr:rowOff>
    </xdr:to>
    <xdr:cxnSp macro="">
      <xdr:nvCxnSpPr>
        <xdr:cNvPr id="634" name="直線コネクタ 633">
          <a:extLst>
            <a:ext uri="{FF2B5EF4-FFF2-40B4-BE49-F238E27FC236}">
              <a16:creationId xmlns:a16="http://schemas.microsoft.com/office/drawing/2014/main" xmlns="" id="{00000000-0008-0000-0700-00007A020000}"/>
            </a:ext>
          </a:extLst>
        </xdr:cNvPr>
        <xdr:cNvCxnSpPr/>
      </xdr:nvCxnSpPr>
      <xdr:spPr>
        <a:xfrm flipV="1">
          <a:off x="14592300" y="13469913"/>
          <a:ext cx="889000" cy="2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1436</xdr:rowOff>
    </xdr:from>
    <xdr:to>
      <xdr:col>81</xdr:col>
      <xdr:colOff>101600</xdr:colOff>
      <xdr:row>78</xdr:row>
      <xdr:rowOff>103036</xdr:rowOff>
    </xdr:to>
    <xdr:sp macro="" textlink="">
      <xdr:nvSpPr>
        <xdr:cNvPr id="635" name="フローチャート: 判断 634">
          <a:extLst>
            <a:ext uri="{FF2B5EF4-FFF2-40B4-BE49-F238E27FC236}">
              <a16:creationId xmlns:a16="http://schemas.microsoft.com/office/drawing/2014/main" xmlns="" id="{00000000-0008-0000-0700-00007B020000}"/>
            </a:ext>
          </a:extLst>
        </xdr:cNvPr>
        <xdr:cNvSpPr/>
      </xdr:nvSpPr>
      <xdr:spPr>
        <a:xfrm>
          <a:off x="15430500" y="1337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119563</xdr:rowOff>
    </xdr:from>
    <xdr:ext cx="534377" cy="259045"/>
    <xdr:sp macro="" textlink="">
      <xdr:nvSpPr>
        <xdr:cNvPr id="636" name="テキスト ボックス 635">
          <a:extLst>
            <a:ext uri="{FF2B5EF4-FFF2-40B4-BE49-F238E27FC236}">
              <a16:creationId xmlns:a16="http://schemas.microsoft.com/office/drawing/2014/main" xmlns="" id="{00000000-0008-0000-0700-00007C020000}"/>
            </a:ext>
          </a:extLst>
        </xdr:cNvPr>
        <xdr:cNvSpPr txBox="1"/>
      </xdr:nvSpPr>
      <xdr:spPr>
        <a:xfrm>
          <a:off x="15214111" y="13149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114909</xdr:rowOff>
    </xdr:from>
    <xdr:to>
      <xdr:col>76</xdr:col>
      <xdr:colOff>114300</xdr:colOff>
      <xdr:row>78</xdr:row>
      <xdr:rowOff>119214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3703300" y="13488009"/>
          <a:ext cx="889000" cy="4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42520</xdr:rowOff>
    </xdr:from>
    <xdr:to>
      <xdr:col>76</xdr:col>
      <xdr:colOff>165100</xdr:colOff>
      <xdr:row>78</xdr:row>
      <xdr:rowOff>144120</xdr:rowOff>
    </xdr:to>
    <xdr:sp macro="" textlink="">
      <xdr:nvSpPr>
        <xdr:cNvPr id="638" name="フローチャート: 判断 637">
          <a:extLst>
            <a:ext uri="{FF2B5EF4-FFF2-40B4-BE49-F238E27FC236}">
              <a16:creationId xmlns:a16="http://schemas.microsoft.com/office/drawing/2014/main" xmlns="" id="{00000000-0008-0000-0700-00007E020000}"/>
            </a:ext>
          </a:extLst>
        </xdr:cNvPr>
        <xdr:cNvSpPr/>
      </xdr:nvSpPr>
      <xdr:spPr>
        <a:xfrm>
          <a:off x="14541500" y="13415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160647</xdr:rowOff>
    </xdr:from>
    <xdr:ext cx="469744" cy="259045"/>
    <xdr:sp macro="" textlink="">
      <xdr:nvSpPr>
        <xdr:cNvPr id="639" name="テキスト ボックス 638">
          <a:extLst>
            <a:ext uri="{FF2B5EF4-FFF2-40B4-BE49-F238E27FC236}">
              <a16:creationId xmlns:a16="http://schemas.microsoft.com/office/drawing/2014/main" xmlns="" id="{00000000-0008-0000-0700-00007F020000}"/>
            </a:ext>
          </a:extLst>
        </xdr:cNvPr>
        <xdr:cNvSpPr txBox="1"/>
      </xdr:nvSpPr>
      <xdr:spPr>
        <a:xfrm>
          <a:off x="14357428" y="13190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78499</xdr:rowOff>
    </xdr:from>
    <xdr:to>
      <xdr:col>71</xdr:col>
      <xdr:colOff>177800</xdr:colOff>
      <xdr:row>78</xdr:row>
      <xdr:rowOff>114909</xdr:rowOff>
    </xdr:to>
    <xdr:cxnSp macro="">
      <xdr:nvCxnSpPr>
        <xdr:cNvPr id="640" name="直線コネクタ 639">
          <a:extLst>
            <a:ext uri="{FF2B5EF4-FFF2-40B4-BE49-F238E27FC236}">
              <a16:creationId xmlns:a16="http://schemas.microsoft.com/office/drawing/2014/main" xmlns="" id="{00000000-0008-0000-0700-000080020000}"/>
            </a:ext>
          </a:extLst>
        </xdr:cNvPr>
        <xdr:cNvCxnSpPr/>
      </xdr:nvCxnSpPr>
      <xdr:spPr>
        <a:xfrm>
          <a:off x="12814300" y="12937249"/>
          <a:ext cx="889000" cy="550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105511</xdr:rowOff>
    </xdr:from>
    <xdr:to>
      <xdr:col>72</xdr:col>
      <xdr:colOff>38100</xdr:colOff>
      <xdr:row>79</xdr:row>
      <xdr:rowOff>35661</xdr:rowOff>
    </xdr:to>
    <xdr:sp macro="" textlink="">
      <xdr:nvSpPr>
        <xdr:cNvPr id="641" name="フローチャート: 判断 640">
          <a:extLst>
            <a:ext uri="{FF2B5EF4-FFF2-40B4-BE49-F238E27FC236}">
              <a16:creationId xmlns:a16="http://schemas.microsoft.com/office/drawing/2014/main" xmlns="" id="{00000000-0008-0000-0700-000081020000}"/>
            </a:ext>
          </a:extLst>
        </xdr:cNvPr>
        <xdr:cNvSpPr/>
      </xdr:nvSpPr>
      <xdr:spPr>
        <a:xfrm>
          <a:off x="13652500" y="1347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26788</xdr:rowOff>
    </xdr:from>
    <xdr:ext cx="469744" cy="259045"/>
    <xdr:sp macro="" textlink="">
      <xdr:nvSpPr>
        <xdr:cNvPr id="642" name="テキスト ボックス 641">
          <a:extLst>
            <a:ext uri="{FF2B5EF4-FFF2-40B4-BE49-F238E27FC236}">
              <a16:creationId xmlns:a16="http://schemas.microsoft.com/office/drawing/2014/main" xmlns="" id="{00000000-0008-0000-0700-000082020000}"/>
            </a:ext>
          </a:extLst>
        </xdr:cNvPr>
        <xdr:cNvSpPr txBox="1"/>
      </xdr:nvSpPr>
      <xdr:spPr>
        <a:xfrm>
          <a:off x="13468428" y="135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93090</xdr:rowOff>
    </xdr:from>
    <xdr:to>
      <xdr:col>67</xdr:col>
      <xdr:colOff>101600</xdr:colOff>
      <xdr:row>79</xdr:row>
      <xdr:rowOff>23240</xdr:rowOff>
    </xdr:to>
    <xdr:sp macro="" textlink="">
      <xdr:nvSpPr>
        <xdr:cNvPr id="643" name="フローチャート: 判断 642">
          <a:extLst>
            <a:ext uri="{FF2B5EF4-FFF2-40B4-BE49-F238E27FC236}">
              <a16:creationId xmlns:a16="http://schemas.microsoft.com/office/drawing/2014/main" xmlns="" id="{00000000-0008-0000-0700-000083020000}"/>
            </a:ext>
          </a:extLst>
        </xdr:cNvPr>
        <xdr:cNvSpPr/>
      </xdr:nvSpPr>
      <xdr:spPr>
        <a:xfrm>
          <a:off x="12763500" y="1346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14367</xdr:rowOff>
    </xdr:from>
    <xdr:ext cx="469744" cy="259045"/>
    <xdr:sp macro="" textlink="">
      <xdr:nvSpPr>
        <xdr:cNvPr id="644" name="テキスト ボックス 643">
          <a:extLst>
            <a:ext uri="{FF2B5EF4-FFF2-40B4-BE49-F238E27FC236}">
              <a16:creationId xmlns:a16="http://schemas.microsoft.com/office/drawing/2014/main" xmlns="" id="{00000000-0008-0000-0700-000084020000}"/>
            </a:ext>
          </a:extLst>
        </xdr:cNvPr>
        <xdr:cNvSpPr txBox="1"/>
      </xdr:nvSpPr>
      <xdr:spPr>
        <a:xfrm>
          <a:off x="12579428" y="13558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xmlns="" id="{00000000-0008-0000-07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xmlns="" id="{00000000-0008-0000-07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xmlns="" id="{00000000-0008-0000-07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78029</xdr:rowOff>
    </xdr:from>
    <xdr:to>
      <xdr:col>85</xdr:col>
      <xdr:colOff>177800</xdr:colOff>
      <xdr:row>77</xdr:row>
      <xdr:rowOff>8179</xdr:rowOff>
    </xdr:to>
    <xdr:sp macro="" textlink="">
      <xdr:nvSpPr>
        <xdr:cNvPr id="650" name="楕円 649">
          <a:extLst>
            <a:ext uri="{FF2B5EF4-FFF2-40B4-BE49-F238E27FC236}">
              <a16:creationId xmlns:a16="http://schemas.microsoft.com/office/drawing/2014/main" xmlns="" id="{00000000-0008-0000-0700-00008A020000}"/>
            </a:ext>
          </a:extLst>
        </xdr:cNvPr>
        <xdr:cNvSpPr/>
      </xdr:nvSpPr>
      <xdr:spPr>
        <a:xfrm>
          <a:off x="16268700" y="13108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100906</xdr:rowOff>
    </xdr:from>
    <xdr:ext cx="534377" cy="259045"/>
    <xdr:sp macro="" textlink="">
      <xdr:nvSpPr>
        <xdr:cNvPr id="651" name="災害復旧費該当値テキスト">
          <a:extLst>
            <a:ext uri="{FF2B5EF4-FFF2-40B4-BE49-F238E27FC236}">
              <a16:creationId xmlns:a16="http://schemas.microsoft.com/office/drawing/2014/main" xmlns="" id="{00000000-0008-0000-0700-00008B020000}"/>
            </a:ext>
          </a:extLst>
        </xdr:cNvPr>
        <xdr:cNvSpPr txBox="1"/>
      </xdr:nvSpPr>
      <xdr:spPr>
        <a:xfrm>
          <a:off x="16370300" y="12959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46013</xdr:rowOff>
    </xdr:from>
    <xdr:to>
      <xdr:col>81</xdr:col>
      <xdr:colOff>101600</xdr:colOff>
      <xdr:row>78</xdr:row>
      <xdr:rowOff>147613</xdr:rowOff>
    </xdr:to>
    <xdr:sp macro="" textlink="">
      <xdr:nvSpPr>
        <xdr:cNvPr id="652" name="楕円 651">
          <a:extLst>
            <a:ext uri="{FF2B5EF4-FFF2-40B4-BE49-F238E27FC236}">
              <a16:creationId xmlns:a16="http://schemas.microsoft.com/office/drawing/2014/main" xmlns="" id="{00000000-0008-0000-0700-00008C020000}"/>
            </a:ext>
          </a:extLst>
        </xdr:cNvPr>
        <xdr:cNvSpPr/>
      </xdr:nvSpPr>
      <xdr:spPr>
        <a:xfrm>
          <a:off x="15430500" y="134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138740</xdr:rowOff>
    </xdr:from>
    <xdr:ext cx="469744"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46428" y="13511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68414</xdr:rowOff>
    </xdr:from>
    <xdr:to>
      <xdr:col>76</xdr:col>
      <xdr:colOff>165100</xdr:colOff>
      <xdr:row>78</xdr:row>
      <xdr:rowOff>170014</xdr:rowOff>
    </xdr:to>
    <xdr:sp macro="" textlink="">
      <xdr:nvSpPr>
        <xdr:cNvPr id="654" name="楕円 653">
          <a:extLst>
            <a:ext uri="{FF2B5EF4-FFF2-40B4-BE49-F238E27FC236}">
              <a16:creationId xmlns:a16="http://schemas.microsoft.com/office/drawing/2014/main" xmlns="" id="{00000000-0008-0000-0700-00008E020000}"/>
            </a:ext>
          </a:extLst>
        </xdr:cNvPr>
        <xdr:cNvSpPr/>
      </xdr:nvSpPr>
      <xdr:spPr>
        <a:xfrm>
          <a:off x="14541500" y="1344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161141</xdr:rowOff>
    </xdr:from>
    <xdr:ext cx="469744"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4357428" y="13534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64109</xdr:rowOff>
    </xdr:from>
    <xdr:to>
      <xdr:col>72</xdr:col>
      <xdr:colOff>38100</xdr:colOff>
      <xdr:row>78</xdr:row>
      <xdr:rowOff>165709</xdr:rowOff>
    </xdr:to>
    <xdr:sp macro="" textlink="">
      <xdr:nvSpPr>
        <xdr:cNvPr id="656" name="楕円 655">
          <a:extLst>
            <a:ext uri="{FF2B5EF4-FFF2-40B4-BE49-F238E27FC236}">
              <a16:creationId xmlns:a16="http://schemas.microsoft.com/office/drawing/2014/main" xmlns="" id="{00000000-0008-0000-0700-000090020000}"/>
            </a:ext>
          </a:extLst>
        </xdr:cNvPr>
        <xdr:cNvSpPr/>
      </xdr:nvSpPr>
      <xdr:spPr>
        <a:xfrm>
          <a:off x="13652500" y="13437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10786</xdr:rowOff>
    </xdr:from>
    <xdr:ext cx="469744" cy="259045"/>
    <xdr:sp macro="" textlink="">
      <xdr:nvSpPr>
        <xdr:cNvPr id="657" name="テキスト ボックス 656">
          <a:extLst>
            <a:ext uri="{FF2B5EF4-FFF2-40B4-BE49-F238E27FC236}">
              <a16:creationId xmlns:a16="http://schemas.microsoft.com/office/drawing/2014/main" xmlns="" id="{00000000-0008-0000-0700-000091020000}"/>
            </a:ext>
          </a:extLst>
        </xdr:cNvPr>
        <xdr:cNvSpPr txBox="1"/>
      </xdr:nvSpPr>
      <xdr:spPr>
        <a:xfrm>
          <a:off x="13468428" y="13212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27699</xdr:rowOff>
    </xdr:from>
    <xdr:to>
      <xdr:col>67</xdr:col>
      <xdr:colOff>101600</xdr:colOff>
      <xdr:row>75</xdr:row>
      <xdr:rowOff>129299</xdr:rowOff>
    </xdr:to>
    <xdr:sp macro="" textlink="">
      <xdr:nvSpPr>
        <xdr:cNvPr id="658" name="楕円 657">
          <a:extLst>
            <a:ext uri="{FF2B5EF4-FFF2-40B4-BE49-F238E27FC236}">
              <a16:creationId xmlns:a16="http://schemas.microsoft.com/office/drawing/2014/main" xmlns="" id="{00000000-0008-0000-0700-000092020000}"/>
            </a:ext>
          </a:extLst>
        </xdr:cNvPr>
        <xdr:cNvSpPr/>
      </xdr:nvSpPr>
      <xdr:spPr>
        <a:xfrm>
          <a:off x="12763500" y="1288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145826</xdr:rowOff>
    </xdr:from>
    <xdr:ext cx="534377" cy="259045"/>
    <xdr:sp macro="" textlink="">
      <xdr:nvSpPr>
        <xdr:cNvPr id="659" name="テキスト ボックス 658">
          <a:extLst>
            <a:ext uri="{FF2B5EF4-FFF2-40B4-BE49-F238E27FC236}">
              <a16:creationId xmlns:a16="http://schemas.microsoft.com/office/drawing/2014/main" xmlns="" id="{00000000-0008-0000-0700-000093020000}"/>
            </a:ext>
          </a:extLst>
        </xdr:cNvPr>
        <xdr:cNvSpPr txBox="1"/>
      </xdr:nvSpPr>
      <xdr:spPr>
        <a:xfrm>
          <a:off x="12547111" y="12661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xmlns="" id="{00000000-0008-0000-07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xmlns="" id="{00000000-0008-0000-07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xmlns="" id="{00000000-0008-0000-07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xmlns="" id="{00000000-0008-0000-07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xmlns="" id="{00000000-0008-0000-07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xmlns="" id="{00000000-0008-0000-07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xmlns="" id="{00000000-0008-0000-07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xmlns="" id="{00000000-0008-0000-07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xmlns="" id="{00000000-0008-0000-07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0" name="直線コネクタ 669">
          <a:extLst>
            <a:ext uri="{FF2B5EF4-FFF2-40B4-BE49-F238E27FC236}">
              <a16:creationId xmlns:a16="http://schemas.microsoft.com/office/drawing/2014/main" xmlns="" id="{00000000-0008-0000-0700-00009E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1" name="テキスト ボックス 670">
          <a:extLst>
            <a:ext uri="{FF2B5EF4-FFF2-40B4-BE49-F238E27FC236}">
              <a16:creationId xmlns:a16="http://schemas.microsoft.com/office/drawing/2014/main" xmlns="" id="{00000000-0008-0000-0700-00009F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2" name="直線コネクタ 671">
          <a:extLst>
            <a:ext uri="{FF2B5EF4-FFF2-40B4-BE49-F238E27FC236}">
              <a16:creationId xmlns:a16="http://schemas.microsoft.com/office/drawing/2014/main" xmlns="" id="{00000000-0008-0000-0700-0000A0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3" name="テキスト ボックス 672">
          <a:extLst>
            <a:ext uri="{FF2B5EF4-FFF2-40B4-BE49-F238E27FC236}">
              <a16:creationId xmlns:a16="http://schemas.microsoft.com/office/drawing/2014/main" xmlns="" id="{00000000-0008-0000-0700-0000A1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4" name="直線コネクタ 673">
          <a:extLst>
            <a:ext uri="{FF2B5EF4-FFF2-40B4-BE49-F238E27FC236}">
              <a16:creationId xmlns:a16="http://schemas.microsoft.com/office/drawing/2014/main" xmlns="" id="{00000000-0008-0000-0700-0000A2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7" name="テキスト ボックス 676">
          <a:extLst>
            <a:ext uri="{FF2B5EF4-FFF2-40B4-BE49-F238E27FC236}">
              <a16:creationId xmlns:a16="http://schemas.microsoft.com/office/drawing/2014/main" xmlns="" id="{00000000-0008-0000-0700-0000A5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xmlns=""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xmlns=""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xmlns=""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87068</xdr:rowOff>
    </xdr:from>
    <xdr:to>
      <xdr:col>85</xdr:col>
      <xdr:colOff>126364</xdr:colOff>
      <xdr:row>98</xdr:row>
      <xdr:rowOff>82944</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flipV="1">
          <a:off x="16317595" y="15860468"/>
          <a:ext cx="1269" cy="1024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86771</xdr:rowOff>
    </xdr:from>
    <xdr:ext cx="534377" cy="259045"/>
    <xdr:sp macro="" textlink="">
      <xdr:nvSpPr>
        <xdr:cNvPr id="682" name="公債費最小値テキスト">
          <a:extLst>
            <a:ext uri="{FF2B5EF4-FFF2-40B4-BE49-F238E27FC236}">
              <a16:creationId xmlns:a16="http://schemas.microsoft.com/office/drawing/2014/main" xmlns="" id="{00000000-0008-0000-0700-0000AA020000}"/>
            </a:ext>
          </a:extLst>
        </xdr:cNvPr>
        <xdr:cNvSpPr txBox="1"/>
      </xdr:nvSpPr>
      <xdr:spPr>
        <a:xfrm>
          <a:off x="16370300" y="16888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82944</xdr:rowOff>
    </xdr:from>
    <xdr:to>
      <xdr:col>86</xdr:col>
      <xdr:colOff>25400</xdr:colOff>
      <xdr:row>98</xdr:row>
      <xdr:rowOff>82944</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6230600" y="1688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91</xdr:row>
      <xdr:rowOff>33745</xdr:rowOff>
    </xdr:from>
    <xdr:ext cx="599010" cy="259045"/>
    <xdr:sp macro="" textlink="">
      <xdr:nvSpPr>
        <xdr:cNvPr id="684" name="公債費最大値テキスト">
          <a:extLst>
            <a:ext uri="{FF2B5EF4-FFF2-40B4-BE49-F238E27FC236}">
              <a16:creationId xmlns:a16="http://schemas.microsoft.com/office/drawing/2014/main" xmlns="" id="{00000000-0008-0000-0700-0000AC020000}"/>
            </a:ext>
          </a:extLst>
        </xdr:cNvPr>
        <xdr:cNvSpPr txBox="1"/>
      </xdr:nvSpPr>
      <xdr:spPr>
        <a:xfrm>
          <a:off x="16370300" y="156356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236,512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87068</xdr:rowOff>
    </xdr:from>
    <xdr:to>
      <xdr:col>86</xdr:col>
      <xdr:colOff>25400</xdr:colOff>
      <xdr:row>92</xdr:row>
      <xdr:rowOff>87068</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6230600" y="15860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66621</xdr:rowOff>
    </xdr:from>
    <xdr:to>
      <xdr:col>85</xdr:col>
      <xdr:colOff>127000</xdr:colOff>
      <xdr:row>96</xdr:row>
      <xdr:rowOff>118380</xdr:rowOff>
    </xdr:to>
    <xdr:cxnSp macro="">
      <xdr:nvCxnSpPr>
        <xdr:cNvPr id="686" name="直線コネクタ 685">
          <a:extLst>
            <a:ext uri="{FF2B5EF4-FFF2-40B4-BE49-F238E27FC236}">
              <a16:creationId xmlns:a16="http://schemas.microsoft.com/office/drawing/2014/main" xmlns="" id="{00000000-0008-0000-0700-0000AE020000}"/>
            </a:ext>
          </a:extLst>
        </xdr:cNvPr>
        <xdr:cNvCxnSpPr/>
      </xdr:nvCxnSpPr>
      <xdr:spPr>
        <a:xfrm>
          <a:off x="15481300" y="16525821"/>
          <a:ext cx="838200" cy="51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66508</xdr:rowOff>
    </xdr:from>
    <xdr:ext cx="534377" cy="259045"/>
    <xdr:sp macro="" textlink="">
      <xdr:nvSpPr>
        <xdr:cNvPr id="687" name="公債費平均値テキスト">
          <a:extLst>
            <a:ext uri="{FF2B5EF4-FFF2-40B4-BE49-F238E27FC236}">
              <a16:creationId xmlns:a16="http://schemas.microsoft.com/office/drawing/2014/main" xmlns="" id="{00000000-0008-0000-0700-0000AF020000}"/>
            </a:ext>
          </a:extLst>
        </xdr:cNvPr>
        <xdr:cNvSpPr txBox="1"/>
      </xdr:nvSpPr>
      <xdr:spPr>
        <a:xfrm>
          <a:off x="16370300" y="16525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88081</xdr:rowOff>
    </xdr:from>
    <xdr:to>
      <xdr:col>85</xdr:col>
      <xdr:colOff>177800</xdr:colOff>
      <xdr:row>97</xdr:row>
      <xdr:rowOff>18231</xdr:rowOff>
    </xdr:to>
    <xdr:sp macro="" textlink="">
      <xdr:nvSpPr>
        <xdr:cNvPr id="688" name="フローチャート: 判断 687">
          <a:extLst>
            <a:ext uri="{FF2B5EF4-FFF2-40B4-BE49-F238E27FC236}">
              <a16:creationId xmlns:a16="http://schemas.microsoft.com/office/drawing/2014/main" xmlns="" id="{00000000-0008-0000-0700-0000B0020000}"/>
            </a:ext>
          </a:extLst>
        </xdr:cNvPr>
        <xdr:cNvSpPr/>
      </xdr:nvSpPr>
      <xdr:spPr>
        <a:xfrm>
          <a:off x="16268700" y="16547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48887</xdr:rowOff>
    </xdr:from>
    <xdr:to>
      <xdr:col>81</xdr:col>
      <xdr:colOff>50800</xdr:colOff>
      <xdr:row>96</xdr:row>
      <xdr:rowOff>66621</xdr:rowOff>
    </xdr:to>
    <xdr:cxnSp macro="">
      <xdr:nvCxnSpPr>
        <xdr:cNvPr id="689" name="直線コネクタ 688">
          <a:extLst>
            <a:ext uri="{FF2B5EF4-FFF2-40B4-BE49-F238E27FC236}">
              <a16:creationId xmlns:a16="http://schemas.microsoft.com/office/drawing/2014/main" xmlns="" id="{00000000-0008-0000-0700-0000B1020000}"/>
            </a:ext>
          </a:extLst>
        </xdr:cNvPr>
        <xdr:cNvCxnSpPr/>
      </xdr:nvCxnSpPr>
      <xdr:spPr>
        <a:xfrm>
          <a:off x="14592300" y="16336637"/>
          <a:ext cx="889000" cy="189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102904</xdr:rowOff>
    </xdr:from>
    <xdr:to>
      <xdr:col>81</xdr:col>
      <xdr:colOff>101600</xdr:colOff>
      <xdr:row>97</xdr:row>
      <xdr:rowOff>33054</xdr:rowOff>
    </xdr:to>
    <xdr:sp macro="" textlink="">
      <xdr:nvSpPr>
        <xdr:cNvPr id="690" name="フローチャート: 判断 689">
          <a:extLst>
            <a:ext uri="{FF2B5EF4-FFF2-40B4-BE49-F238E27FC236}">
              <a16:creationId xmlns:a16="http://schemas.microsoft.com/office/drawing/2014/main" xmlns="" id="{00000000-0008-0000-0700-0000B2020000}"/>
            </a:ext>
          </a:extLst>
        </xdr:cNvPr>
        <xdr:cNvSpPr/>
      </xdr:nvSpPr>
      <xdr:spPr>
        <a:xfrm>
          <a:off x="15430500" y="1656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24181</xdr:rowOff>
    </xdr:from>
    <xdr:ext cx="534377" cy="259045"/>
    <xdr:sp macro="" textlink="">
      <xdr:nvSpPr>
        <xdr:cNvPr id="691" name="テキスト ボックス 690">
          <a:extLst>
            <a:ext uri="{FF2B5EF4-FFF2-40B4-BE49-F238E27FC236}">
              <a16:creationId xmlns:a16="http://schemas.microsoft.com/office/drawing/2014/main" xmlns="" id="{00000000-0008-0000-0700-0000B3020000}"/>
            </a:ext>
          </a:extLst>
        </xdr:cNvPr>
        <xdr:cNvSpPr txBox="1"/>
      </xdr:nvSpPr>
      <xdr:spPr>
        <a:xfrm>
          <a:off x="15214111" y="16654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48887</xdr:rowOff>
    </xdr:from>
    <xdr:to>
      <xdr:col>76</xdr:col>
      <xdr:colOff>114300</xdr:colOff>
      <xdr:row>95</xdr:row>
      <xdr:rowOff>131082</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flipV="1">
          <a:off x="13703300" y="16336637"/>
          <a:ext cx="889000" cy="82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122816</xdr:rowOff>
    </xdr:from>
    <xdr:to>
      <xdr:col>76</xdr:col>
      <xdr:colOff>165100</xdr:colOff>
      <xdr:row>97</xdr:row>
      <xdr:rowOff>52966</xdr:rowOff>
    </xdr:to>
    <xdr:sp macro="" textlink="">
      <xdr:nvSpPr>
        <xdr:cNvPr id="693" name="フローチャート: 判断 692">
          <a:extLst>
            <a:ext uri="{FF2B5EF4-FFF2-40B4-BE49-F238E27FC236}">
              <a16:creationId xmlns:a16="http://schemas.microsoft.com/office/drawing/2014/main" xmlns="" id="{00000000-0008-0000-0700-0000B5020000}"/>
            </a:ext>
          </a:extLst>
        </xdr:cNvPr>
        <xdr:cNvSpPr/>
      </xdr:nvSpPr>
      <xdr:spPr>
        <a:xfrm>
          <a:off x="14541500" y="1658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44093</xdr:rowOff>
    </xdr:from>
    <xdr:ext cx="534377" cy="259045"/>
    <xdr:sp macro="" textlink="">
      <xdr:nvSpPr>
        <xdr:cNvPr id="694" name="テキスト ボックス 693">
          <a:extLst>
            <a:ext uri="{FF2B5EF4-FFF2-40B4-BE49-F238E27FC236}">
              <a16:creationId xmlns:a16="http://schemas.microsoft.com/office/drawing/2014/main" xmlns="" id="{00000000-0008-0000-0700-0000B6020000}"/>
            </a:ext>
          </a:extLst>
        </xdr:cNvPr>
        <xdr:cNvSpPr txBox="1"/>
      </xdr:nvSpPr>
      <xdr:spPr>
        <a:xfrm>
          <a:off x="14325111" y="16674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131082</xdr:rowOff>
    </xdr:from>
    <xdr:to>
      <xdr:col>71</xdr:col>
      <xdr:colOff>177800</xdr:colOff>
      <xdr:row>96</xdr:row>
      <xdr:rowOff>46980</xdr:rowOff>
    </xdr:to>
    <xdr:cxnSp macro="">
      <xdr:nvCxnSpPr>
        <xdr:cNvPr id="695" name="直線コネクタ 694">
          <a:extLst>
            <a:ext uri="{FF2B5EF4-FFF2-40B4-BE49-F238E27FC236}">
              <a16:creationId xmlns:a16="http://schemas.microsoft.com/office/drawing/2014/main" xmlns="" id="{00000000-0008-0000-0700-0000B7020000}"/>
            </a:ext>
          </a:extLst>
        </xdr:cNvPr>
        <xdr:cNvCxnSpPr/>
      </xdr:nvCxnSpPr>
      <xdr:spPr>
        <a:xfrm flipV="1">
          <a:off x="12814300" y="16418832"/>
          <a:ext cx="889000" cy="87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153622</xdr:rowOff>
    </xdr:from>
    <xdr:to>
      <xdr:col>72</xdr:col>
      <xdr:colOff>38100</xdr:colOff>
      <xdr:row>97</xdr:row>
      <xdr:rowOff>83772</xdr:rowOff>
    </xdr:to>
    <xdr:sp macro="" textlink="">
      <xdr:nvSpPr>
        <xdr:cNvPr id="696" name="フローチャート: 判断 695">
          <a:extLst>
            <a:ext uri="{FF2B5EF4-FFF2-40B4-BE49-F238E27FC236}">
              <a16:creationId xmlns:a16="http://schemas.microsoft.com/office/drawing/2014/main" xmlns="" id="{00000000-0008-0000-0700-0000B8020000}"/>
            </a:ext>
          </a:extLst>
        </xdr:cNvPr>
        <xdr:cNvSpPr/>
      </xdr:nvSpPr>
      <xdr:spPr>
        <a:xfrm>
          <a:off x="13652500" y="1661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74899</xdr:rowOff>
    </xdr:from>
    <xdr:ext cx="534377" cy="259045"/>
    <xdr:sp macro="" textlink="">
      <xdr:nvSpPr>
        <xdr:cNvPr id="697" name="テキスト ボックス 696">
          <a:extLst>
            <a:ext uri="{FF2B5EF4-FFF2-40B4-BE49-F238E27FC236}">
              <a16:creationId xmlns:a16="http://schemas.microsoft.com/office/drawing/2014/main" xmlns="" id="{00000000-0008-0000-0700-0000B9020000}"/>
            </a:ext>
          </a:extLst>
        </xdr:cNvPr>
        <xdr:cNvSpPr txBox="1"/>
      </xdr:nvSpPr>
      <xdr:spPr>
        <a:xfrm>
          <a:off x="13436111" y="1670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151926</xdr:rowOff>
    </xdr:from>
    <xdr:to>
      <xdr:col>67</xdr:col>
      <xdr:colOff>101600</xdr:colOff>
      <xdr:row>97</xdr:row>
      <xdr:rowOff>82076</xdr:rowOff>
    </xdr:to>
    <xdr:sp macro="" textlink="">
      <xdr:nvSpPr>
        <xdr:cNvPr id="698" name="フローチャート: 判断 697">
          <a:extLst>
            <a:ext uri="{FF2B5EF4-FFF2-40B4-BE49-F238E27FC236}">
              <a16:creationId xmlns:a16="http://schemas.microsoft.com/office/drawing/2014/main" xmlns="" id="{00000000-0008-0000-0700-0000BA020000}"/>
            </a:ext>
          </a:extLst>
        </xdr:cNvPr>
        <xdr:cNvSpPr/>
      </xdr:nvSpPr>
      <xdr:spPr>
        <a:xfrm>
          <a:off x="12763500" y="16611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73203</xdr:rowOff>
    </xdr:from>
    <xdr:ext cx="534377" cy="259045"/>
    <xdr:sp macro="" textlink="">
      <xdr:nvSpPr>
        <xdr:cNvPr id="699" name="テキスト ボックス 698">
          <a:extLst>
            <a:ext uri="{FF2B5EF4-FFF2-40B4-BE49-F238E27FC236}">
              <a16:creationId xmlns:a16="http://schemas.microsoft.com/office/drawing/2014/main" xmlns="" id="{00000000-0008-0000-0700-0000BB020000}"/>
            </a:ext>
          </a:extLst>
        </xdr:cNvPr>
        <xdr:cNvSpPr txBox="1"/>
      </xdr:nvSpPr>
      <xdr:spPr>
        <a:xfrm>
          <a:off x="12547111" y="16703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xmlns=""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xmlns=""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xmlns=""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67580</xdr:rowOff>
    </xdr:from>
    <xdr:to>
      <xdr:col>85</xdr:col>
      <xdr:colOff>177800</xdr:colOff>
      <xdr:row>96</xdr:row>
      <xdr:rowOff>169180</xdr:rowOff>
    </xdr:to>
    <xdr:sp macro="" textlink="">
      <xdr:nvSpPr>
        <xdr:cNvPr id="705" name="楕円 704">
          <a:extLst>
            <a:ext uri="{FF2B5EF4-FFF2-40B4-BE49-F238E27FC236}">
              <a16:creationId xmlns:a16="http://schemas.microsoft.com/office/drawing/2014/main" xmlns="" id="{00000000-0008-0000-0700-0000C1020000}"/>
            </a:ext>
          </a:extLst>
        </xdr:cNvPr>
        <xdr:cNvSpPr/>
      </xdr:nvSpPr>
      <xdr:spPr>
        <a:xfrm>
          <a:off x="16268700" y="1652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90457</xdr:rowOff>
    </xdr:from>
    <xdr:ext cx="534377" cy="259045"/>
    <xdr:sp macro="" textlink="">
      <xdr:nvSpPr>
        <xdr:cNvPr id="706" name="公債費該当値テキスト">
          <a:extLst>
            <a:ext uri="{FF2B5EF4-FFF2-40B4-BE49-F238E27FC236}">
              <a16:creationId xmlns:a16="http://schemas.microsoft.com/office/drawing/2014/main" xmlns="" id="{00000000-0008-0000-0700-0000C2020000}"/>
            </a:ext>
          </a:extLst>
        </xdr:cNvPr>
        <xdr:cNvSpPr txBox="1"/>
      </xdr:nvSpPr>
      <xdr:spPr>
        <a:xfrm>
          <a:off x="16370300" y="1637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15821</xdr:rowOff>
    </xdr:from>
    <xdr:to>
      <xdr:col>81</xdr:col>
      <xdr:colOff>101600</xdr:colOff>
      <xdr:row>96</xdr:row>
      <xdr:rowOff>117421</xdr:rowOff>
    </xdr:to>
    <xdr:sp macro="" textlink="">
      <xdr:nvSpPr>
        <xdr:cNvPr id="707" name="楕円 706">
          <a:extLst>
            <a:ext uri="{FF2B5EF4-FFF2-40B4-BE49-F238E27FC236}">
              <a16:creationId xmlns:a16="http://schemas.microsoft.com/office/drawing/2014/main" xmlns="" id="{00000000-0008-0000-0700-0000C3020000}"/>
            </a:ext>
          </a:extLst>
        </xdr:cNvPr>
        <xdr:cNvSpPr/>
      </xdr:nvSpPr>
      <xdr:spPr>
        <a:xfrm>
          <a:off x="15430500" y="16475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133948</xdr:rowOff>
    </xdr:from>
    <xdr:ext cx="534377"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14111" y="16250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169537</xdr:rowOff>
    </xdr:from>
    <xdr:to>
      <xdr:col>76</xdr:col>
      <xdr:colOff>165100</xdr:colOff>
      <xdr:row>95</xdr:row>
      <xdr:rowOff>99687</xdr:rowOff>
    </xdr:to>
    <xdr:sp macro="" textlink="">
      <xdr:nvSpPr>
        <xdr:cNvPr id="709" name="楕円 708">
          <a:extLst>
            <a:ext uri="{FF2B5EF4-FFF2-40B4-BE49-F238E27FC236}">
              <a16:creationId xmlns:a16="http://schemas.microsoft.com/office/drawing/2014/main" xmlns="" id="{00000000-0008-0000-0700-0000C5020000}"/>
            </a:ext>
          </a:extLst>
        </xdr:cNvPr>
        <xdr:cNvSpPr/>
      </xdr:nvSpPr>
      <xdr:spPr>
        <a:xfrm>
          <a:off x="14541500" y="1628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116214</xdr:rowOff>
    </xdr:from>
    <xdr:ext cx="59901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4292795" y="16061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80282</xdr:rowOff>
    </xdr:from>
    <xdr:to>
      <xdr:col>72</xdr:col>
      <xdr:colOff>38100</xdr:colOff>
      <xdr:row>96</xdr:row>
      <xdr:rowOff>10432</xdr:rowOff>
    </xdr:to>
    <xdr:sp macro="" textlink="">
      <xdr:nvSpPr>
        <xdr:cNvPr id="711" name="楕円 710">
          <a:extLst>
            <a:ext uri="{FF2B5EF4-FFF2-40B4-BE49-F238E27FC236}">
              <a16:creationId xmlns:a16="http://schemas.microsoft.com/office/drawing/2014/main" xmlns="" id="{00000000-0008-0000-0700-0000C7020000}"/>
            </a:ext>
          </a:extLst>
        </xdr:cNvPr>
        <xdr:cNvSpPr/>
      </xdr:nvSpPr>
      <xdr:spPr>
        <a:xfrm>
          <a:off x="13652500" y="16368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26959</xdr:rowOff>
    </xdr:from>
    <xdr:ext cx="599010" cy="259045"/>
    <xdr:sp macro="" textlink="">
      <xdr:nvSpPr>
        <xdr:cNvPr id="712" name="テキスト ボックス 711">
          <a:extLst>
            <a:ext uri="{FF2B5EF4-FFF2-40B4-BE49-F238E27FC236}">
              <a16:creationId xmlns:a16="http://schemas.microsoft.com/office/drawing/2014/main" xmlns="" id="{00000000-0008-0000-0700-0000C8020000}"/>
            </a:ext>
          </a:extLst>
        </xdr:cNvPr>
        <xdr:cNvSpPr txBox="1"/>
      </xdr:nvSpPr>
      <xdr:spPr>
        <a:xfrm>
          <a:off x="13403795" y="16143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167630</xdr:rowOff>
    </xdr:from>
    <xdr:to>
      <xdr:col>67</xdr:col>
      <xdr:colOff>101600</xdr:colOff>
      <xdr:row>96</xdr:row>
      <xdr:rowOff>97780</xdr:rowOff>
    </xdr:to>
    <xdr:sp macro="" textlink="">
      <xdr:nvSpPr>
        <xdr:cNvPr id="713" name="楕円 712">
          <a:extLst>
            <a:ext uri="{FF2B5EF4-FFF2-40B4-BE49-F238E27FC236}">
              <a16:creationId xmlns:a16="http://schemas.microsoft.com/office/drawing/2014/main" xmlns="" id="{00000000-0008-0000-0700-0000C9020000}"/>
            </a:ext>
          </a:extLst>
        </xdr:cNvPr>
        <xdr:cNvSpPr/>
      </xdr:nvSpPr>
      <xdr:spPr>
        <a:xfrm>
          <a:off x="12763500" y="1645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114307</xdr:rowOff>
    </xdr:from>
    <xdr:ext cx="534377" cy="259045"/>
    <xdr:sp macro="" textlink="">
      <xdr:nvSpPr>
        <xdr:cNvPr id="714" name="テキスト ボックス 713">
          <a:extLst>
            <a:ext uri="{FF2B5EF4-FFF2-40B4-BE49-F238E27FC236}">
              <a16:creationId xmlns:a16="http://schemas.microsoft.com/office/drawing/2014/main" xmlns="" id="{00000000-0008-0000-0700-0000CA020000}"/>
            </a:ext>
          </a:extLst>
        </xdr:cNvPr>
        <xdr:cNvSpPr txBox="1"/>
      </xdr:nvSpPr>
      <xdr:spPr>
        <a:xfrm>
          <a:off x="12547111" y="16230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xmlns=""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xmlns=""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xmlns=""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xmlns=""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xmlns=""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xmlns=""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xmlns=""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xmlns=""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xmlns=""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5" name="直線コネクタ 724">
          <a:extLst>
            <a:ext uri="{FF2B5EF4-FFF2-40B4-BE49-F238E27FC236}">
              <a16:creationId xmlns:a16="http://schemas.microsoft.com/office/drawing/2014/main" xmlns="" id="{00000000-0008-0000-0700-0000D5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6" name="テキスト ボックス 725">
          <a:extLst>
            <a:ext uri="{FF2B5EF4-FFF2-40B4-BE49-F238E27FC236}">
              <a16:creationId xmlns:a16="http://schemas.microsoft.com/office/drawing/2014/main" xmlns="" id="{00000000-0008-0000-0700-0000D6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7" name="直線コネクタ 726">
          <a:extLst>
            <a:ext uri="{FF2B5EF4-FFF2-40B4-BE49-F238E27FC236}">
              <a16:creationId xmlns:a16="http://schemas.microsoft.com/office/drawing/2014/main" xmlns="" id="{00000000-0008-0000-0700-0000D7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8" name="テキスト ボックス 727">
          <a:extLst>
            <a:ext uri="{FF2B5EF4-FFF2-40B4-BE49-F238E27FC236}">
              <a16:creationId xmlns:a16="http://schemas.microsoft.com/office/drawing/2014/main" xmlns="" id="{00000000-0008-0000-0700-0000D8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9" name="直線コネクタ 728">
          <a:extLst>
            <a:ext uri="{FF2B5EF4-FFF2-40B4-BE49-F238E27FC236}">
              <a16:creationId xmlns:a16="http://schemas.microsoft.com/office/drawing/2014/main" xmlns="" id="{00000000-0008-0000-0700-0000D9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2" name="テキスト ボックス 731">
          <a:extLst>
            <a:ext uri="{FF2B5EF4-FFF2-40B4-BE49-F238E27FC236}">
              <a16:creationId xmlns:a16="http://schemas.microsoft.com/office/drawing/2014/main" xmlns="" id="{00000000-0008-0000-0700-0000DC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3" name="直線コネクタ 732">
          <a:extLst>
            <a:ext uri="{FF2B5EF4-FFF2-40B4-BE49-F238E27FC236}">
              <a16:creationId xmlns:a16="http://schemas.microsoft.com/office/drawing/2014/main" xmlns="" id="{00000000-0008-0000-0700-0000DD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4" name="テキスト ボックス 733">
          <a:extLst>
            <a:ext uri="{FF2B5EF4-FFF2-40B4-BE49-F238E27FC236}">
              <a16:creationId xmlns:a16="http://schemas.microsoft.com/office/drawing/2014/main" xmlns="" id="{00000000-0008-0000-0700-0000DE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5" name="直線コネクタ 734">
          <a:extLst>
            <a:ext uri="{FF2B5EF4-FFF2-40B4-BE49-F238E27FC236}">
              <a16:creationId xmlns:a16="http://schemas.microsoft.com/office/drawing/2014/main" xmlns="" id="{00000000-0008-0000-0700-0000DF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6" name="テキスト ボックス 735">
          <a:extLst>
            <a:ext uri="{FF2B5EF4-FFF2-40B4-BE49-F238E27FC236}">
              <a16:creationId xmlns:a16="http://schemas.microsoft.com/office/drawing/2014/main" xmlns="" id="{00000000-0008-0000-0700-0000E0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7" name="諸支出金グラフ枠">
          <a:extLst>
            <a:ext uri="{FF2B5EF4-FFF2-40B4-BE49-F238E27FC236}">
              <a16:creationId xmlns:a16="http://schemas.microsoft.com/office/drawing/2014/main" xmlns="" id="{00000000-0008-0000-0700-0000E1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43840</xdr:rowOff>
    </xdr:from>
    <xdr:to>
      <xdr:col>116</xdr:col>
      <xdr:colOff>62864</xdr:colOff>
      <xdr:row>39</xdr:row>
      <xdr:rowOff>44450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flipV="1">
          <a:off x="22159595" y="5358790"/>
          <a:ext cx="1269" cy="137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75836</xdr:rowOff>
    </xdr:from>
    <xdr:ext cx="249299" cy="259045"/>
    <xdr:sp macro="" textlink="">
      <xdr:nvSpPr>
        <xdr:cNvPr id="739" name="諸支出金最小値テキスト">
          <a:extLst>
            <a:ext uri="{FF2B5EF4-FFF2-40B4-BE49-F238E27FC236}">
              <a16:creationId xmlns:a16="http://schemas.microsoft.com/office/drawing/2014/main" xmlns="" id="{00000000-0008-0000-0700-0000E3020000}"/>
            </a:ext>
          </a:extLst>
        </xdr:cNvPr>
        <xdr:cNvSpPr txBox="1"/>
      </xdr:nvSpPr>
      <xdr:spPr>
        <a:xfrm>
          <a:off x="22212300" y="6762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161967</xdr:rowOff>
    </xdr:from>
    <xdr:ext cx="534377" cy="259045"/>
    <xdr:sp macro="" textlink="">
      <xdr:nvSpPr>
        <xdr:cNvPr id="741" name="諸支出金最大値テキスト">
          <a:extLst>
            <a:ext uri="{FF2B5EF4-FFF2-40B4-BE49-F238E27FC236}">
              <a16:creationId xmlns:a16="http://schemas.microsoft.com/office/drawing/2014/main" xmlns="" id="{00000000-0008-0000-0700-0000E5020000}"/>
            </a:ext>
          </a:extLst>
        </xdr:cNvPr>
        <xdr:cNvSpPr txBox="1"/>
      </xdr:nvSpPr>
      <xdr:spPr>
        <a:xfrm>
          <a:off x="22212300" y="5134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36,016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43840</xdr:rowOff>
    </xdr:from>
    <xdr:to>
      <xdr:col>116</xdr:col>
      <xdr:colOff>152400</xdr:colOff>
      <xdr:row>31</xdr:row>
      <xdr:rowOff>43840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22072600" y="5358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3" name="直線コネクタ 742">
          <a:extLst>
            <a:ext uri="{FF2B5EF4-FFF2-40B4-BE49-F238E27FC236}">
              <a16:creationId xmlns:a16="http://schemas.microsoft.com/office/drawing/2014/main" xmlns="" id="{00000000-0008-0000-0700-0000E7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164736</xdr:rowOff>
    </xdr:from>
    <xdr:ext cx="378565" cy="259045"/>
    <xdr:sp macro="" textlink="">
      <xdr:nvSpPr>
        <xdr:cNvPr id="744" name="諸支出金平均値テキスト">
          <a:extLst>
            <a:ext uri="{FF2B5EF4-FFF2-40B4-BE49-F238E27FC236}">
              <a16:creationId xmlns:a16="http://schemas.microsoft.com/office/drawing/2014/main" xmlns="" id="{00000000-0008-0000-0700-0000E8020000}"/>
            </a:ext>
          </a:extLst>
        </xdr:cNvPr>
        <xdr:cNvSpPr txBox="1"/>
      </xdr:nvSpPr>
      <xdr:spPr>
        <a:xfrm>
          <a:off x="22212300" y="65083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141859</xdr:rowOff>
    </xdr:from>
    <xdr:to>
      <xdr:col>116</xdr:col>
      <xdr:colOff>114300</xdr:colOff>
      <xdr:row>39</xdr:row>
      <xdr:rowOff>72009</xdr:rowOff>
    </xdr:to>
    <xdr:sp macro="" textlink="">
      <xdr:nvSpPr>
        <xdr:cNvPr id="745" name="フローチャート: 判断 744">
          <a:extLst>
            <a:ext uri="{FF2B5EF4-FFF2-40B4-BE49-F238E27FC236}">
              <a16:creationId xmlns:a16="http://schemas.microsoft.com/office/drawing/2014/main" xmlns="" id="{00000000-0008-0000-0700-0000E9020000}"/>
            </a:ext>
          </a:extLst>
        </xdr:cNvPr>
        <xdr:cNvSpPr/>
      </xdr:nvSpPr>
      <xdr:spPr>
        <a:xfrm>
          <a:off x="221107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6" name="直線コネクタ 745">
          <a:extLst>
            <a:ext uri="{FF2B5EF4-FFF2-40B4-BE49-F238E27FC236}">
              <a16:creationId xmlns:a16="http://schemas.microsoft.com/office/drawing/2014/main" xmlns="" id="{00000000-0008-0000-0700-0000EA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135230</xdr:rowOff>
    </xdr:from>
    <xdr:to>
      <xdr:col>112</xdr:col>
      <xdr:colOff>38100</xdr:colOff>
      <xdr:row>39</xdr:row>
      <xdr:rowOff>65380</xdr:rowOff>
    </xdr:to>
    <xdr:sp macro="" textlink="">
      <xdr:nvSpPr>
        <xdr:cNvPr id="747" name="フローチャート: 判断 746">
          <a:extLst>
            <a:ext uri="{FF2B5EF4-FFF2-40B4-BE49-F238E27FC236}">
              <a16:creationId xmlns:a16="http://schemas.microsoft.com/office/drawing/2014/main" xmlns="" id="{00000000-0008-0000-0700-0000EB020000}"/>
            </a:ext>
          </a:extLst>
        </xdr:cNvPr>
        <xdr:cNvSpPr/>
      </xdr:nvSpPr>
      <xdr:spPr>
        <a:xfrm>
          <a:off x="21272500" y="66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81907</xdr:rowOff>
    </xdr:from>
    <xdr:ext cx="378565" cy="259045"/>
    <xdr:sp macro="" textlink="">
      <xdr:nvSpPr>
        <xdr:cNvPr id="748" name="テキスト ボックス 747">
          <a:extLst>
            <a:ext uri="{FF2B5EF4-FFF2-40B4-BE49-F238E27FC236}">
              <a16:creationId xmlns:a16="http://schemas.microsoft.com/office/drawing/2014/main" xmlns="" id="{00000000-0008-0000-0700-0000EC020000}"/>
            </a:ext>
          </a:extLst>
        </xdr:cNvPr>
        <xdr:cNvSpPr txBox="1"/>
      </xdr:nvSpPr>
      <xdr:spPr>
        <a:xfrm>
          <a:off x="21134017" y="6425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131458</xdr:rowOff>
    </xdr:from>
    <xdr:to>
      <xdr:col>107</xdr:col>
      <xdr:colOff>101600</xdr:colOff>
      <xdr:row>39</xdr:row>
      <xdr:rowOff>61608</xdr:rowOff>
    </xdr:to>
    <xdr:sp macro="" textlink="">
      <xdr:nvSpPr>
        <xdr:cNvPr id="750" name="フローチャート: 判断 749">
          <a:extLst>
            <a:ext uri="{FF2B5EF4-FFF2-40B4-BE49-F238E27FC236}">
              <a16:creationId xmlns:a16="http://schemas.microsoft.com/office/drawing/2014/main" xmlns="" id="{00000000-0008-0000-0700-0000EE020000}"/>
            </a:ext>
          </a:extLst>
        </xdr:cNvPr>
        <xdr:cNvSpPr/>
      </xdr:nvSpPr>
      <xdr:spPr>
        <a:xfrm>
          <a:off x="20383500" y="66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78135</xdr:rowOff>
    </xdr:from>
    <xdr:ext cx="378565" cy="259045"/>
    <xdr:sp macro="" textlink="">
      <xdr:nvSpPr>
        <xdr:cNvPr id="751" name="テキスト ボックス 750">
          <a:extLst>
            <a:ext uri="{FF2B5EF4-FFF2-40B4-BE49-F238E27FC236}">
              <a16:creationId xmlns:a16="http://schemas.microsoft.com/office/drawing/2014/main" xmlns="" id="{00000000-0008-0000-0700-0000EF020000}"/>
            </a:ext>
          </a:extLst>
        </xdr:cNvPr>
        <xdr:cNvSpPr txBox="1"/>
      </xdr:nvSpPr>
      <xdr:spPr>
        <a:xfrm>
          <a:off x="20245017" y="642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2" name="直線コネクタ 751">
          <a:extLst>
            <a:ext uri="{FF2B5EF4-FFF2-40B4-BE49-F238E27FC236}">
              <a16:creationId xmlns:a16="http://schemas.microsoft.com/office/drawing/2014/main" xmlns="" id="{00000000-0008-0000-0700-0000F0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157899</xdr:rowOff>
    </xdr:from>
    <xdr:to>
      <xdr:col>102</xdr:col>
      <xdr:colOff>165100</xdr:colOff>
      <xdr:row>39</xdr:row>
      <xdr:rowOff>88049</xdr:rowOff>
    </xdr:to>
    <xdr:sp macro="" textlink="">
      <xdr:nvSpPr>
        <xdr:cNvPr id="753" name="フローチャート: 判断 752">
          <a:extLst>
            <a:ext uri="{FF2B5EF4-FFF2-40B4-BE49-F238E27FC236}">
              <a16:creationId xmlns:a16="http://schemas.microsoft.com/office/drawing/2014/main" xmlns="" id="{00000000-0008-0000-0700-0000F1020000}"/>
            </a:ext>
          </a:extLst>
        </xdr:cNvPr>
        <xdr:cNvSpPr/>
      </xdr:nvSpPr>
      <xdr:spPr>
        <a:xfrm>
          <a:off x="19494500" y="6672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104576</xdr:rowOff>
    </xdr:from>
    <xdr:ext cx="378565" cy="259045"/>
    <xdr:sp macro="" textlink="">
      <xdr:nvSpPr>
        <xdr:cNvPr id="754" name="テキスト ボックス 753">
          <a:extLst>
            <a:ext uri="{FF2B5EF4-FFF2-40B4-BE49-F238E27FC236}">
              <a16:creationId xmlns:a16="http://schemas.microsoft.com/office/drawing/2014/main" xmlns="" id="{00000000-0008-0000-0700-0000F2020000}"/>
            </a:ext>
          </a:extLst>
        </xdr:cNvPr>
        <xdr:cNvSpPr txBox="1"/>
      </xdr:nvSpPr>
      <xdr:spPr>
        <a:xfrm>
          <a:off x="19356017" y="6448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115494</xdr:rowOff>
    </xdr:from>
    <xdr:to>
      <xdr:col>98</xdr:col>
      <xdr:colOff>38100</xdr:colOff>
      <xdr:row>39</xdr:row>
      <xdr:rowOff>45644</xdr:rowOff>
    </xdr:to>
    <xdr:sp macro="" textlink="">
      <xdr:nvSpPr>
        <xdr:cNvPr id="755" name="フローチャート: 判断 754">
          <a:extLst>
            <a:ext uri="{FF2B5EF4-FFF2-40B4-BE49-F238E27FC236}">
              <a16:creationId xmlns:a16="http://schemas.microsoft.com/office/drawing/2014/main" xmlns="" id="{00000000-0008-0000-0700-0000F3020000}"/>
            </a:ext>
          </a:extLst>
        </xdr:cNvPr>
        <xdr:cNvSpPr/>
      </xdr:nvSpPr>
      <xdr:spPr>
        <a:xfrm>
          <a:off x="18605500" y="6630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62171</xdr:rowOff>
    </xdr:from>
    <xdr:ext cx="469744" cy="259045"/>
    <xdr:sp macro="" textlink="">
      <xdr:nvSpPr>
        <xdr:cNvPr id="756" name="テキスト ボックス 755">
          <a:extLst>
            <a:ext uri="{FF2B5EF4-FFF2-40B4-BE49-F238E27FC236}">
              <a16:creationId xmlns:a16="http://schemas.microsoft.com/office/drawing/2014/main" xmlns="" id="{00000000-0008-0000-0700-0000F4020000}"/>
            </a:ext>
          </a:extLst>
        </xdr:cNvPr>
        <xdr:cNvSpPr txBox="1"/>
      </xdr:nvSpPr>
      <xdr:spPr>
        <a:xfrm>
          <a:off x="18421428" y="640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xmlns="" id="{00000000-0008-0000-0700-0000F5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xmlns="" id="{00000000-0008-0000-0700-0000F7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xmlns="" id="{00000000-0008-0000-0700-0000F8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2" name="楕円 761">
          <a:extLst>
            <a:ext uri="{FF2B5EF4-FFF2-40B4-BE49-F238E27FC236}">
              <a16:creationId xmlns:a16="http://schemas.microsoft.com/office/drawing/2014/main" xmlns="" id="{00000000-0008-0000-0700-0000FA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120286</xdr:rowOff>
    </xdr:from>
    <xdr:ext cx="249299" cy="259045"/>
    <xdr:sp macro="" textlink="">
      <xdr:nvSpPr>
        <xdr:cNvPr id="763" name="諸支出金該当値テキスト">
          <a:extLst>
            <a:ext uri="{FF2B5EF4-FFF2-40B4-BE49-F238E27FC236}">
              <a16:creationId xmlns:a16="http://schemas.microsoft.com/office/drawing/2014/main" xmlns="" id="{00000000-0008-0000-0700-0000FB020000}"/>
            </a:ext>
          </a:extLst>
        </xdr:cNvPr>
        <xdr:cNvSpPr txBox="1"/>
      </xdr:nvSpPr>
      <xdr:spPr>
        <a:xfrm>
          <a:off x="22212300" y="66353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4" name="楕円 763">
          <a:extLst>
            <a:ext uri="{FF2B5EF4-FFF2-40B4-BE49-F238E27FC236}">
              <a16:creationId xmlns:a16="http://schemas.microsoft.com/office/drawing/2014/main" xmlns="" id="{00000000-0008-0000-0700-0000FC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6" name="楕円 765">
          <a:extLst>
            <a:ext uri="{FF2B5EF4-FFF2-40B4-BE49-F238E27FC236}">
              <a16:creationId xmlns:a16="http://schemas.microsoft.com/office/drawing/2014/main" xmlns="" id="{00000000-0008-0000-0700-0000FE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8" name="楕円 767">
          <a:extLst>
            <a:ext uri="{FF2B5EF4-FFF2-40B4-BE49-F238E27FC236}">
              <a16:creationId xmlns:a16="http://schemas.microsoft.com/office/drawing/2014/main" xmlns="" id="{00000000-0008-0000-0700-000000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xmlns="" id="{00000000-0008-0000-0700-000001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0" name="楕円 769">
          <a:extLst>
            <a:ext uri="{FF2B5EF4-FFF2-40B4-BE49-F238E27FC236}">
              <a16:creationId xmlns:a16="http://schemas.microsoft.com/office/drawing/2014/main" xmlns="" id="{00000000-0008-0000-0700-000002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xmlns="" id="{00000000-0008-0000-0700-000003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2" name="正方形/長方形 771">
          <a:extLst>
            <a:ext uri="{FF2B5EF4-FFF2-40B4-BE49-F238E27FC236}">
              <a16:creationId xmlns:a16="http://schemas.microsoft.com/office/drawing/2014/main" xmlns="" id="{00000000-0008-0000-0700-000004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3" name="正方形/長方形 772">
          <a:extLst>
            <a:ext uri="{FF2B5EF4-FFF2-40B4-BE49-F238E27FC236}">
              <a16:creationId xmlns:a16="http://schemas.microsoft.com/office/drawing/2014/main" xmlns="" id="{00000000-0008-0000-0700-000005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4" name="正方形/長方形 773">
          <a:extLst>
            <a:ext uri="{FF2B5EF4-FFF2-40B4-BE49-F238E27FC236}">
              <a16:creationId xmlns:a16="http://schemas.microsoft.com/office/drawing/2014/main" xmlns="" id="{00000000-0008-0000-0700-000006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5" name="正方形/長方形 774">
          <a:extLst>
            <a:ext uri="{FF2B5EF4-FFF2-40B4-BE49-F238E27FC236}">
              <a16:creationId xmlns:a16="http://schemas.microsoft.com/office/drawing/2014/main" xmlns="" id="{00000000-0008-0000-0700-000007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6" name="正方形/長方形 775">
          <a:extLst>
            <a:ext uri="{FF2B5EF4-FFF2-40B4-BE49-F238E27FC236}">
              <a16:creationId xmlns:a16="http://schemas.microsoft.com/office/drawing/2014/main" xmlns="" id="{00000000-0008-0000-0700-000008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7" name="正方形/長方形 776">
          <a:extLst>
            <a:ext uri="{FF2B5EF4-FFF2-40B4-BE49-F238E27FC236}">
              <a16:creationId xmlns:a16="http://schemas.microsoft.com/office/drawing/2014/main" xmlns="" id="{00000000-0008-0000-0700-000009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8" name="正方形/長方形 777">
          <a:extLst>
            <a:ext uri="{FF2B5EF4-FFF2-40B4-BE49-F238E27FC236}">
              <a16:creationId xmlns:a16="http://schemas.microsoft.com/office/drawing/2014/main" xmlns="" id="{00000000-0008-0000-0700-00000A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0" name="テキスト ボックス 779">
          <a:extLst>
            <a:ext uri="{FF2B5EF4-FFF2-40B4-BE49-F238E27FC236}">
              <a16:creationId xmlns:a16="http://schemas.microsoft.com/office/drawing/2014/main" xmlns="" id="{00000000-0008-0000-0700-00000C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1" name="直線コネクタ 780">
          <a:extLst>
            <a:ext uri="{FF2B5EF4-FFF2-40B4-BE49-F238E27FC236}">
              <a16:creationId xmlns:a16="http://schemas.microsoft.com/office/drawing/2014/main" xmlns="" id="{00000000-0008-0000-0700-00000D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2" name="直線コネクタ 781">
          <a:extLst>
            <a:ext uri="{FF2B5EF4-FFF2-40B4-BE49-F238E27FC236}">
              <a16:creationId xmlns:a16="http://schemas.microsoft.com/office/drawing/2014/main" xmlns="" id="{00000000-0008-0000-0700-00000E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3" name="テキスト ボックス 782">
          <a:extLst>
            <a:ext uri="{FF2B5EF4-FFF2-40B4-BE49-F238E27FC236}">
              <a16:creationId xmlns:a16="http://schemas.microsoft.com/office/drawing/2014/main" xmlns="" id="{00000000-0008-0000-0700-00000F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4" name="直線コネクタ 783">
          <a:extLst>
            <a:ext uri="{FF2B5EF4-FFF2-40B4-BE49-F238E27FC236}">
              <a16:creationId xmlns:a16="http://schemas.microsoft.com/office/drawing/2014/main" xmlns="" id="{00000000-0008-0000-0700-000010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56</xdr:row>
      <xdr:rowOff>35577</xdr:rowOff>
    </xdr:from>
    <xdr:ext cx="312906" cy="259045"/>
    <xdr:sp macro="" textlink="">
      <xdr:nvSpPr>
        <xdr:cNvPr id="785" name="テキスト ボックス 784">
          <a:extLst>
            <a:ext uri="{FF2B5EF4-FFF2-40B4-BE49-F238E27FC236}">
              <a16:creationId xmlns:a16="http://schemas.microsoft.com/office/drawing/2014/main" xmlns="" id="{00000000-0008-0000-0700-000011030000}"/>
            </a:ext>
          </a:extLst>
        </xdr:cNvPr>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6" name="直線コネクタ 785">
          <a:extLst>
            <a:ext uri="{FF2B5EF4-FFF2-40B4-BE49-F238E27FC236}">
              <a16:creationId xmlns:a16="http://schemas.microsoft.com/office/drawing/2014/main" xmlns="" id="{00000000-0008-0000-0700-000012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53</xdr:row>
      <xdr:rowOff>168927</xdr:rowOff>
    </xdr:from>
    <xdr:ext cx="312906" cy="259045"/>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51</xdr:row>
      <xdr:rowOff>130827</xdr:rowOff>
    </xdr:from>
    <xdr:ext cx="312906" cy="259045"/>
    <xdr:sp macro="" textlink="">
      <xdr:nvSpPr>
        <xdr:cNvPr id="789" name="テキスト ボックス 788">
          <a:extLst>
            <a:ext uri="{FF2B5EF4-FFF2-40B4-BE49-F238E27FC236}">
              <a16:creationId xmlns:a16="http://schemas.microsoft.com/office/drawing/2014/main" xmlns="" id="{00000000-0008-0000-0700-000015030000}"/>
            </a:ext>
          </a:extLst>
        </xdr:cNvPr>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0" name="直線コネクタ 789">
          <a:extLst>
            <a:ext uri="{FF2B5EF4-FFF2-40B4-BE49-F238E27FC236}">
              <a16:creationId xmlns:a16="http://schemas.microsoft.com/office/drawing/2014/main" xmlns="" id="{00000000-0008-0000-0700-000016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92727</xdr:rowOff>
    </xdr:from>
    <xdr:ext cx="312906" cy="259045"/>
    <xdr:sp macro="" textlink="">
      <xdr:nvSpPr>
        <xdr:cNvPr id="791" name="テキスト ボックス 790">
          <a:extLst>
            <a:ext uri="{FF2B5EF4-FFF2-40B4-BE49-F238E27FC236}">
              <a16:creationId xmlns:a16="http://schemas.microsoft.com/office/drawing/2014/main" xmlns="" id="{00000000-0008-0000-0700-000017030000}"/>
            </a:ext>
          </a:extLst>
        </xdr:cNvPr>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xmlns=""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a:extLst>
            <a:ext uri="{FF2B5EF4-FFF2-40B4-BE49-F238E27FC236}">
              <a16:creationId xmlns:a16="http://schemas.microsoft.com/office/drawing/2014/main" xmlns="" id="{00000000-0008-0000-0700-000019030000}"/>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xmlns=""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795" name="直線コネクタ 794">
          <a:extLst>
            <a:ext uri="{FF2B5EF4-FFF2-40B4-BE49-F238E27FC236}">
              <a16:creationId xmlns:a16="http://schemas.microsoft.com/office/drawing/2014/main" xmlns="" id="{00000000-0008-0000-0700-00001B030000}"/>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796" name="前年度繰上充用金最小値テキスト">
          <a:extLst>
            <a:ext uri="{FF2B5EF4-FFF2-40B4-BE49-F238E27FC236}">
              <a16:creationId xmlns:a16="http://schemas.microsoft.com/office/drawing/2014/main" xmlns="" id="{00000000-0008-0000-0700-00001C030000}"/>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7" name="直線コネクタ 796">
          <a:extLst>
            <a:ext uri="{FF2B5EF4-FFF2-40B4-BE49-F238E27FC236}">
              <a16:creationId xmlns:a16="http://schemas.microsoft.com/office/drawing/2014/main" xmlns="" id="{00000000-0008-0000-0700-00001D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798" name="前年度繰上充用金最大値テキスト">
          <a:extLst>
            <a:ext uri="{FF2B5EF4-FFF2-40B4-BE49-F238E27FC236}">
              <a16:creationId xmlns:a16="http://schemas.microsoft.com/office/drawing/2014/main" xmlns="" id="{00000000-0008-0000-0700-00001E030000}"/>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0" name="直線コネクタ 799">
          <a:extLst>
            <a:ext uri="{FF2B5EF4-FFF2-40B4-BE49-F238E27FC236}">
              <a16:creationId xmlns:a16="http://schemas.microsoft.com/office/drawing/2014/main" xmlns="" id="{00000000-0008-0000-0700-000020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01" name="前年度繰上充用金平均値テキスト">
          <a:extLst>
            <a:ext uri="{FF2B5EF4-FFF2-40B4-BE49-F238E27FC236}">
              <a16:creationId xmlns:a16="http://schemas.microsoft.com/office/drawing/2014/main" xmlns="" id="{00000000-0008-0000-0700-000021030000}"/>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02" name="フローチャート: 判断 801">
          <a:extLst>
            <a:ext uri="{FF2B5EF4-FFF2-40B4-BE49-F238E27FC236}">
              <a16:creationId xmlns:a16="http://schemas.microsoft.com/office/drawing/2014/main" xmlns="" id="{00000000-0008-0000-0700-000022030000}"/>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3" name="直線コネクタ 802">
          <a:extLst>
            <a:ext uri="{FF2B5EF4-FFF2-40B4-BE49-F238E27FC236}">
              <a16:creationId xmlns:a16="http://schemas.microsoft.com/office/drawing/2014/main" xmlns="" id="{00000000-0008-0000-0700-000023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04" name="フローチャート: 判断 803">
          <a:extLst>
            <a:ext uri="{FF2B5EF4-FFF2-40B4-BE49-F238E27FC236}">
              <a16:creationId xmlns:a16="http://schemas.microsoft.com/office/drawing/2014/main" xmlns="" id="{00000000-0008-0000-0700-000024030000}"/>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05" name="テキスト ボックス 804">
          <a:extLst>
            <a:ext uri="{FF2B5EF4-FFF2-40B4-BE49-F238E27FC236}">
              <a16:creationId xmlns:a16="http://schemas.microsoft.com/office/drawing/2014/main" xmlns="" id="{00000000-0008-0000-0700-000025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6" name="直線コネクタ 805">
          <a:extLst>
            <a:ext uri="{FF2B5EF4-FFF2-40B4-BE49-F238E27FC236}">
              <a16:creationId xmlns:a16="http://schemas.microsoft.com/office/drawing/2014/main" xmlns="" id="{00000000-0008-0000-0700-000026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07" name="フローチャート: 判断 806">
          <a:extLst>
            <a:ext uri="{FF2B5EF4-FFF2-40B4-BE49-F238E27FC236}">
              <a16:creationId xmlns:a16="http://schemas.microsoft.com/office/drawing/2014/main" xmlns="" id="{00000000-0008-0000-0700-000027030000}"/>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08" name="テキスト ボックス 807">
          <a:extLst>
            <a:ext uri="{FF2B5EF4-FFF2-40B4-BE49-F238E27FC236}">
              <a16:creationId xmlns:a16="http://schemas.microsoft.com/office/drawing/2014/main" xmlns="" id="{00000000-0008-0000-0700-000028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9" name="直線コネクタ 808">
          <a:extLst>
            <a:ext uri="{FF2B5EF4-FFF2-40B4-BE49-F238E27FC236}">
              <a16:creationId xmlns:a16="http://schemas.microsoft.com/office/drawing/2014/main" xmlns="" id="{00000000-0008-0000-0700-000029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50</xdr:row>
      <xdr:rowOff>50800</xdr:rowOff>
    </xdr:from>
    <xdr:to>
      <xdr:col>102</xdr:col>
      <xdr:colOff>165100</xdr:colOff>
      <xdr:row>50</xdr:row>
      <xdr:rowOff>152400</xdr:rowOff>
    </xdr:to>
    <xdr:sp macro="" textlink="">
      <xdr:nvSpPr>
        <xdr:cNvPr id="810" name="フローチャート: 判断 809">
          <a:extLst>
            <a:ext uri="{FF2B5EF4-FFF2-40B4-BE49-F238E27FC236}">
              <a16:creationId xmlns:a16="http://schemas.microsoft.com/office/drawing/2014/main" xmlns="" id="{00000000-0008-0000-0700-00002A030000}"/>
            </a:ext>
          </a:extLst>
        </xdr:cNvPr>
        <xdr:cNvSpPr/>
      </xdr:nvSpPr>
      <xdr:spPr>
        <a:xfrm>
          <a:off x="19494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168927</xdr:rowOff>
    </xdr:from>
    <xdr:ext cx="313932" cy="259045"/>
    <xdr:sp macro="" textlink="">
      <xdr:nvSpPr>
        <xdr:cNvPr id="811" name="テキスト ボックス 810">
          <a:extLst>
            <a:ext uri="{FF2B5EF4-FFF2-40B4-BE49-F238E27FC236}">
              <a16:creationId xmlns:a16="http://schemas.microsoft.com/office/drawing/2014/main" xmlns="" id="{00000000-0008-0000-0700-00002B030000}"/>
            </a:ext>
          </a:extLst>
        </xdr:cNvPr>
        <xdr:cNvSpPr txBox="1"/>
      </xdr:nvSpPr>
      <xdr:spPr>
        <a:xfrm>
          <a:off x="19388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2" name="フローチャート: 判断 811">
          <a:extLst>
            <a:ext uri="{FF2B5EF4-FFF2-40B4-BE49-F238E27FC236}">
              <a16:creationId xmlns:a16="http://schemas.microsoft.com/office/drawing/2014/main" xmlns="" id="{00000000-0008-0000-0700-00002C030000}"/>
            </a:ext>
          </a:extLst>
        </xdr:cNvPr>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xmlns=""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9" name="楕円 818">
          <a:extLst>
            <a:ext uri="{FF2B5EF4-FFF2-40B4-BE49-F238E27FC236}">
              <a16:creationId xmlns:a16="http://schemas.microsoft.com/office/drawing/2014/main" xmlns="" id="{00000000-0008-0000-0700-000033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20" name="前年度繰上充用金該当値テキスト">
          <a:extLst>
            <a:ext uri="{FF2B5EF4-FFF2-40B4-BE49-F238E27FC236}">
              <a16:creationId xmlns:a16="http://schemas.microsoft.com/office/drawing/2014/main" xmlns="" id="{00000000-0008-0000-0700-00003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1" name="楕円 820">
          <a:extLst>
            <a:ext uri="{FF2B5EF4-FFF2-40B4-BE49-F238E27FC236}">
              <a16:creationId xmlns:a16="http://schemas.microsoft.com/office/drawing/2014/main" xmlns="" id="{00000000-0008-0000-0700-000035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2" name="テキスト ボックス 821">
          <a:extLst>
            <a:ext uri="{FF2B5EF4-FFF2-40B4-BE49-F238E27FC236}">
              <a16:creationId xmlns:a16="http://schemas.microsoft.com/office/drawing/2014/main" xmlns="" id="{00000000-0008-0000-0700-000036030000}"/>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3" name="楕円 822">
          <a:extLst>
            <a:ext uri="{FF2B5EF4-FFF2-40B4-BE49-F238E27FC236}">
              <a16:creationId xmlns:a16="http://schemas.microsoft.com/office/drawing/2014/main" xmlns="" id="{00000000-0008-0000-0700-000037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24" name="テキスト ボックス 823">
          <a:extLst>
            <a:ext uri="{FF2B5EF4-FFF2-40B4-BE49-F238E27FC236}">
              <a16:creationId xmlns:a16="http://schemas.microsoft.com/office/drawing/2014/main" xmlns="" id="{00000000-0008-0000-0700-000038030000}"/>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5" name="楕円 824">
          <a:extLst>
            <a:ext uri="{FF2B5EF4-FFF2-40B4-BE49-F238E27FC236}">
              <a16:creationId xmlns:a16="http://schemas.microsoft.com/office/drawing/2014/main" xmlns="" id="{00000000-0008-0000-0700-000039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6" name="テキスト ボックス 825">
          <a:extLst>
            <a:ext uri="{FF2B5EF4-FFF2-40B4-BE49-F238E27FC236}">
              <a16:creationId xmlns:a16="http://schemas.microsoft.com/office/drawing/2014/main" xmlns="" id="{00000000-0008-0000-0700-00003A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7" name="楕円 826">
          <a:extLst>
            <a:ext uri="{FF2B5EF4-FFF2-40B4-BE49-F238E27FC236}">
              <a16:creationId xmlns:a16="http://schemas.microsoft.com/office/drawing/2014/main" xmlns="" id="{00000000-0008-0000-0700-00003B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28" name="テキスト ボックス 827">
          <a:extLst>
            <a:ext uri="{FF2B5EF4-FFF2-40B4-BE49-F238E27FC236}">
              <a16:creationId xmlns:a16="http://schemas.microsoft.com/office/drawing/2014/main" xmlns="" id="{00000000-0008-0000-0700-00003C030000}"/>
            </a:ext>
          </a:extLst>
        </xdr:cNvPr>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xmlns=""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xmlns=""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民生費</a:t>
          </a:r>
          <a:r>
            <a:rPr kumimoji="1" lang="ja-JP" altLang="ja-JP" sz="1300">
              <a:solidFill>
                <a:schemeClr val="dk1"/>
              </a:solidFill>
              <a:effectLst/>
              <a:latin typeface="+mn-lt"/>
              <a:ea typeface="+mn-ea"/>
              <a:cs typeface="+mn-cs"/>
            </a:rPr>
            <a:t>は、住民一人当たり</a:t>
          </a:r>
          <a:r>
            <a:rPr kumimoji="1" lang="en-US" altLang="ja-JP" sz="1300">
              <a:solidFill>
                <a:schemeClr val="dk1"/>
              </a:solidFill>
              <a:effectLst/>
              <a:latin typeface="+mn-lt"/>
              <a:ea typeface="+mn-ea"/>
              <a:cs typeface="+mn-cs"/>
            </a:rPr>
            <a:t>210,517</a:t>
          </a:r>
          <a:r>
            <a:rPr kumimoji="1" lang="ja-JP" altLang="ja-JP" sz="1300">
              <a:solidFill>
                <a:schemeClr val="dk1"/>
              </a:solidFill>
              <a:effectLst/>
              <a:latin typeface="+mn-lt"/>
              <a:ea typeface="+mn-ea"/>
              <a:cs typeface="+mn-cs"/>
            </a:rPr>
            <a:t>円となっている。</a:t>
          </a:r>
          <a:r>
            <a:rPr kumimoji="1" lang="ja-JP" altLang="en-US" sz="1300">
              <a:solidFill>
                <a:schemeClr val="dk1"/>
              </a:solidFill>
              <a:effectLst/>
              <a:latin typeface="+mn-lt"/>
              <a:ea typeface="+mn-ea"/>
              <a:cs typeface="+mn-cs"/>
            </a:rPr>
            <a:t>決算額全体でみると、公立保育園の給付費が年々増加していることが要因である。また今年度は、国民健康保険会計へ</a:t>
          </a:r>
          <a:r>
            <a:rPr lang="ja-JP" altLang="ja-JP" sz="1300">
              <a:solidFill>
                <a:schemeClr val="dk1"/>
              </a:solidFill>
              <a:effectLst/>
              <a:latin typeface="+mn-lt"/>
              <a:ea typeface="+mn-ea"/>
              <a:cs typeface="+mn-cs"/>
            </a:rPr>
            <a:t>赤字補てん財源と</a:t>
          </a:r>
          <a:r>
            <a:rPr lang="ja-JP" altLang="en-US" sz="1300">
              <a:solidFill>
                <a:schemeClr val="dk1"/>
              </a:solidFill>
              <a:effectLst/>
              <a:latin typeface="+mn-lt"/>
              <a:ea typeface="+mn-ea"/>
              <a:cs typeface="+mn-cs"/>
            </a:rPr>
            <a:t>して法定外の繰出を実施したため</a:t>
          </a:r>
          <a:r>
            <a:rPr kumimoji="1" lang="ja-JP" altLang="ja-JP" sz="1300">
              <a:solidFill>
                <a:schemeClr val="dk1"/>
              </a:solidFill>
              <a:effectLst/>
              <a:latin typeface="+mn-lt"/>
              <a:ea typeface="+mn-ea"/>
              <a:cs typeface="+mn-cs"/>
            </a:rPr>
            <a:t>前年度決算と比較する</a:t>
          </a:r>
          <a:r>
            <a:rPr kumimoji="1" lang="ja-JP" altLang="en-US" sz="1300">
              <a:solidFill>
                <a:schemeClr val="dk1"/>
              </a:solidFill>
              <a:effectLst/>
              <a:latin typeface="+mn-lt"/>
              <a:ea typeface="+mn-ea"/>
              <a:cs typeface="+mn-cs"/>
            </a:rPr>
            <a:t>と</a:t>
          </a:r>
          <a:r>
            <a:rPr lang="ja-JP" altLang="en-US" sz="1300">
              <a:solidFill>
                <a:schemeClr val="dk1"/>
              </a:solidFill>
              <a:effectLst/>
              <a:latin typeface="+mn-lt"/>
              <a:ea typeface="+mn-ea"/>
              <a:cs typeface="+mn-cs"/>
            </a:rPr>
            <a:t>増額となった。</a:t>
          </a:r>
          <a:endParaRPr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商工費は、住民一人当たり</a:t>
          </a:r>
          <a:r>
            <a:rPr kumimoji="1" lang="en-US" altLang="ja-JP" sz="1300">
              <a:solidFill>
                <a:schemeClr val="dk1"/>
              </a:solidFill>
              <a:effectLst/>
              <a:latin typeface="+mn-lt"/>
              <a:ea typeface="+mn-ea"/>
              <a:cs typeface="+mn-cs"/>
            </a:rPr>
            <a:t>22,895</a:t>
          </a:r>
          <a:r>
            <a:rPr kumimoji="1" lang="ja-JP" altLang="en-US" sz="1300">
              <a:solidFill>
                <a:schemeClr val="dk1"/>
              </a:solidFill>
              <a:effectLst/>
              <a:latin typeface="+mn-lt"/>
              <a:ea typeface="+mn-ea"/>
              <a:cs typeface="+mn-cs"/>
            </a:rPr>
            <a:t>円となっており、類似団体平均を下回っているが、産業振興基金の積立を実施したことにより</a:t>
          </a:r>
          <a:r>
            <a:rPr kumimoji="1" lang="ja-JP" altLang="ja-JP" sz="1300">
              <a:solidFill>
                <a:schemeClr val="dk1"/>
              </a:solidFill>
              <a:effectLst/>
              <a:latin typeface="+mn-lt"/>
              <a:ea typeface="+mn-ea"/>
              <a:cs typeface="+mn-cs"/>
            </a:rPr>
            <a:t>前年度決算と比較する</a:t>
          </a:r>
          <a:r>
            <a:rPr kumimoji="1" lang="ja-JP" altLang="en-US" sz="1300">
              <a:solidFill>
                <a:schemeClr val="dk1"/>
              </a:solidFill>
              <a:effectLst/>
              <a:latin typeface="+mn-lt"/>
              <a:ea typeface="+mn-ea"/>
              <a:cs typeface="+mn-cs"/>
            </a:rPr>
            <a:t>と増額となった。</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土木費は、</a:t>
          </a:r>
          <a:r>
            <a:rPr kumimoji="1" lang="ja-JP" altLang="ja-JP" sz="1300">
              <a:solidFill>
                <a:schemeClr val="dk1"/>
              </a:solidFill>
              <a:effectLst/>
              <a:latin typeface="+mn-lt"/>
              <a:ea typeface="+mn-ea"/>
              <a:cs typeface="+mn-cs"/>
            </a:rPr>
            <a:t>住民一人当たり</a:t>
          </a:r>
          <a:r>
            <a:rPr kumimoji="1" lang="en-US" altLang="ja-JP" sz="1300">
              <a:solidFill>
                <a:schemeClr val="dk1"/>
              </a:solidFill>
              <a:effectLst/>
              <a:latin typeface="+mn-lt"/>
              <a:ea typeface="+mn-ea"/>
              <a:cs typeface="+mn-cs"/>
            </a:rPr>
            <a:t>75,909</a:t>
          </a:r>
          <a:r>
            <a:rPr kumimoji="1" lang="ja-JP" altLang="ja-JP" sz="1300">
              <a:solidFill>
                <a:schemeClr val="dk1"/>
              </a:solidFill>
              <a:effectLst/>
              <a:latin typeface="+mn-lt"/>
              <a:ea typeface="+mn-ea"/>
              <a:cs typeface="+mn-cs"/>
            </a:rPr>
            <a:t>円となっている。類似団体平均を</a:t>
          </a:r>
          <a:r>
            <a:rPr kumimoji="1" lang="ja-JP" altLang="en-US" sz="1300">
              <a:solidFill>
                <a:schemeClr val="dk1"/>
              </a:solidFill>
              <a:effectLst/>
              <a:latin typeface="+mn-lt"/>
              <a:ea typeface="+mn-ea"/>
              <a:cs typeface="+mn-cs"/>
            </a:rPr>
            <a:t>わずかながら</a:t>
          </a:r>
          <a:r>
            <a:rPr kumimoji="1" lang="ja-JP" altLang="ja-JP" sz="1300">
              <a:solidFill>
                <a:schemeClr val="dk1"/>
              </a:solidFill>
              <a:effectLst/>
              <a:latin typeface="+mn-lt"/>
              <a:ea typeface="+mn-ea"/>
              <a:cs typeface="+mn-cs"/>
            </a:rPr>
            <a:t>下回っているが、</a:t>
          </a:r>
          <a:r>
            <a:rPr kumimoji="1" lang="ja-JP" altLang="en-US" sz="1300">
              <a:solidFill>
                <a:schemeClr val="dk1"/>
              </a:solidFill>
              <a:effectLst/>
              <a:latin typeface="+mn-lt"/>
              <a:ea typeface="+mn-ea"/>
              <a:cs typeface="+mn-cs"/>
            </a:rPr>
            <a:t>前年度に比べ増額となっている。これは、老朽化した朝日ヶ丘団地の建替事業によるものである。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　災害復旧費は、住民一人当たり</a:t>
          </a:r>
          <a:r>
            <a:rPr kumimoji="1" lang="en-US" altLang="ja-JP" sz="1300">
              <a:solidFill>
                <a:schemeClr val="dk1"/>
              </a:solidFill>
              <a:effectLst/>
              <a:latin typeface="+mn-lt"/>
              <a:ea typeface="+mn-ea"/>
              <a:cs typeface="+mn-cs"/>
            </a:rPr>
            <a:t>33,856</a:t>
          </a:r>
          <a:r>
            <a:rPr kumimoji="1" lang="ja-JP" altLang="en-US" sz="1300">
              <a:solidFill>
                <a:schemeClr val="dk1"/>
              </a:solidFill>
              <a:effectLst/>
              <a:latin typeface="+mn-lt"/>
              <a:ea typeface="+mn-ea"/>
              <a:cs typeface="+mn-cs"/>
            </a:rPr>
            <a:t>円となっており、類似団体平均を大きく上回っている。これは九州北部豪雨災害による事業費の増加によるものである。</a:t>
          </a:r>
          <a:endParaRPr kumimoji="1" lang="en-US" altLang="ja-JP" sz="1300">
            <a:solidFill>
              <a:schemeClr val="dk1"/>
            </a:solidFill>
            <a:effectLst/>
            <a:latin typeface="+mn-lt"/>
            <a:ea typeface="+mn-ea"/>
            <a:cs typeface="+mn-cs"/>
          </a:endParaRPr>
        </a:p>
        <a:p>
          <a:r>
            <a:rPr kumimoji="1" lang="ja-JP" altLang="en-US" sz="1300">
              <a:latin typeface="ＭＳ Ｐゴシック" panose="020B0600070205080204" pitchFamily="50" charset="-128"/>
              <a:ea typeface="ＭＳ Ｐゴシック" panose="020B0600070205080204" pitchFamily="50" charset="-128"/>
            </a:rPr>
            <a:t>　公債費は、住民一人当たり</a:t>
          </a:r>
          <a:r>
            <a:rPr kumimoji="1" lang="en-US" altLang="ja-JP" sz="1300">
              <a:latin typeface="ＭＳ Ｐゴシック" panose="020B0600070205080204" pitchFamily="50" charset="-128"/>
              <a:ea typeface="ＭＳ Ｐゴシック" panose="020B0600070205080204" pitchFamily="50" charset="-128"/>
            </a:rPr>
            <a:t>79,663</a:t>
          </a:r>
          <a:r>
            <a:rPr kumimoji="1" lang="ja-JP" altLang="en-US" sz="1300">
              <a:latin typeface="ＭＳ Ｐゴシック" panose="020B0600070205080204" pitchFamily="50" charset="-128"/>
              <a:ea typeface="ＭＳ Ｐゴシック" panose="020B0600070205080204" pitchFamily="50" charset="-128"/>
            </a:rPr>
            <a:t>円となっている。</a:t>
          </a:r>
          <a:r>
            <a:rPr kumimoji="1" lang="en-US" altLang="ja-JP" sz="1300">
              <a:solidFill>
                <a:schemeClr val="dk1"/>
              </a:solidFill>
              <a:effectLst/>
              <a:latin typeface="+mn-lt"/>
              <a:ea typeface="+mn-ea"/>
              <a:cs typeface="+mn-cs"/>
            </a:rPr>
            <a:t>15</a:t>
          </a:r>
          <a:r>
            <a:rPr kumimoji="1" lang="ja-JP" altLang="ja-JP" sz="1300">
              <a:solidFill>
                <a:schemeClr val="dk1"/>
              </a:solidFill>
              <a:effectLst/>
              <a:latin typeface="+mn-lt"/>
              <a:ea typeface="+mn-ea"/>
              <a:cs typeface="+mn-cs"/>
            </a:rPr>
            <a:t>年度から実施した英彦山スロープカー設置事業や英彦山花園整備事業等の大型事業の財源として借入れた地方債の償還が終了したため前年度決算と比較すると</a:t>
          </a:r>
          <a:r>
            <a:rPr kumimoji="1" lang="ja-JP" altLang="en-US" sz="1300">
              <a:latin typeface="ＭＳ Ｐゴシック" panose="020B0600070205080204" pitchFamily="50" charset="-128"/>
              <a:ea typeface="ＭＳ Ｐゴシック" panose="020B0600070205080204" pitchFamily="50" charset="-128"/>
            </a:rPr>
            <a:t>減額となっているが、類似団体平均を上回っている。今後は、地方債を財源とする新規事業については、事業内容を精査し、計画的に事業を実施する。また、計画的に繰上償還を実施する。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実質収支額については、前年度に比べ災害復旧事業等の繰越事業の増加により減少している。また、実質単年度収支も減少している。この主な要因は、財政調整基金の取崩を行い、</a:t>
          </a:r>
          <a:r>
            <a:rPr kumimoji="1" lang="ja-JP" altLang="ja-JP" sz="1400">
              <a:solidFill>
                <a:schemeClr val="dk1"/>
              </a:solidFill>
              <a:effectLst/>
              <a:latin typeface="+mn-lt"/>
              <a:ea typeface="+mn-ea"/>
              <a:cs typeface="+mn-cs"/>
            </a:rPr>
            <a:t>国民健康保険会計へ</a:t>
          </a:r>
          <a:r>
            <a:rPr lang="ja-JP" altLang="ja-JP" sz="1400">
              <a:solidFill>
                <a:schemeClr val="dk1"/>
              </a:solidFill>
              <a:effectLst/>
              <a:latin typeface="+mn-lt"/>
              <a:ea typeface="+mn-ea"/>
              <a:cs typeface="+mn-cs"/>
            </a:rPr>
            <a:t>赤字補てん財源として法定外の繰出</a:t>
          </a:r>
          <a:r>
            <a:rPr lang="ja-JP" altLang="en-US" sz="1400">
              <a:solidFill>
                <a:schemeClr val="dk1"/>
              </a:solidFill>
              <a:effectLst/>
              <a:latin typeface="+mn-lt"/>
              <a:ea typeface="+mn-ea"/>
              <a:cs typeface="+mn-cs"/>
            </a:rPr>
            <a:t>を実施したためである。</a:t>
          </a:r>
          <a:endParaRPr lang="en-US" altLang="ja-JP" sz="1400">
            <a:solidFill>
              <a:schemeClr val="dk1"/>
            </a:solidFill>
            <a:effectLst/>
            <a:latin typeface="+mn-lt"/>
            <a:ea typeface="+mn-ea"/>
            <a:cs typeface="+mn-cs"/>
          </a:endParaRPr>
        </a:p>
        <a:p>
          <a:r>
            <a:rPr kumimoji="1" lang="ja-JP" altLang="en-US" sz="1400">
              <a:solidFill>
                <a:schemeClr val="dk1"/>
              </a:solidFill>
              <a:effectLst/>
              <a:latin typeface="+mn-lt"/>
              <a:ea typeface="+mn-ea"/>
              <a:cs typeface="+mn-cs"/>
            </a:rPr>
            <a:t>　今後も、町税等の自主財源の確保に努めるとともに、歳出については、事務事業の見直しや</a:t>
          </a:r>
          <a:r>
            <a:rPr kumimoji="1" lang="ja-JP" altLang="ja-JP" sz="1300">
              <a:solidFill>
                <a:schemeClr val="dk1"/>
              </a:solidFill>
              <a:effectLst/>
              <a:latin typeface="+mn-lt"/>
              <a:ea typeface="+mn-ea"/>
              <a:cs typeface="+mn-cs"/>
            </a:rPr>
            <a:t>公共施設等総合管理計画に基づき施設配置の見直しを行い、維持管理経費の削減</a:t>
          </a:r>
          <a:r>
            <a:rPr kumimoji="1" lang="ja-JP" altLang="en-US" sz="1300">
              <a:solidFill>
                <a:schemeClr val="dk1"/>
              </a:solidFill>
              <a:effectLst/>
              <a:latin typeface="+mn-lt"/>
              <a:ea typeface="+mn-ea"/>
              <a:cs typeface="+mn-cs"/>
            </a:rPr>
            <a:t>を</a:t>
          </a:r>
          <a:r>
            <a:rPr kumimoji="1" lang="ja-JP" altLang="ja-JP" sz="1300">
              <a:solidFill>
                <a:schemeClr val="dk1"/>
              </a:solidFill>
              <a:effectLst/>
              <a:latin typeface="+mn-lt"/>
              <a:ea typeface="+mn-ea"/>
              <a:cs typeface="+mn-cs"/>
            </a:rPr>
            <a:t>積極的に行う。</a:t>
          </a:r>
          <a:endParaRPr kumimoji="1" lang="ja-JP" altLang="en-US" sz="13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福岡県添田町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年度決算は、すべての会計において黒字となっている。しかし、引き続き経費の節減に努め健全な財政運営に努める。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国民健康保険事業勘定特別会計については、一般会計から赤字補てん財源として</a:t>
          </a:r>
          <a:r>
            <a:rPr kumimoji="1" lang="en-US" altLang="ja-JP" sz="1400">
              <a:latin typeface="ＭＳ ゴシック" pitchFamily="49" charset="-128"/>
              <a:ea typeface="ＭＳ ゴシック" pitchFamily="49" charset="-128"/>
            </a:rPr>
            <a:t>112,099</a:t>
          </a:r>
          <a:r>
            <a:rPr kumimoji="1" lang="ja-JP" altLang="en-US" sz="1400">
              <a:latin typeface="ＭＳ ゴシック" pitchFamily="49" charset="-128"/>
              <a:ea typeface="ＭＳ ゴシック" pitchFamily="49" charset="-128"/>
            </a:rPr>
            <a:t>千円の法定外繰入があったため本年度は、黒字決算となった。しかしながら、今後も厳しい財政運営が予測されるため保険税の税額改正に向けた検討をするとともに、歳出の削減を積極的に行い、財政の健全化を図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xmlns=""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xmlns=""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6995455</v>
      </c>
      <c r="BO4" s="441"/>
      <c r="BP4" s="441"/>
      <c r="BQ4" s="441"/>
      <c r="BR4" s="441"/>
      <c r="BS4" s="441"/>
      <c r="BT4" s="441"/>
      <c r="BU4" s="442"/>
      <c r="BV4" s="440">
        <v>6601269</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0.8</v>
      </c>
      <c r="CU4" s="622"/>
      <c r="CV4" s="622"/>
      <c r="CW4" s="622"/>
      <c r="CX4" s="622"/>
      <c r="CY4" s="622"/>
      <c r="CZ4" s="622"/>
      <c r="DA4" s="623"/>
      <c r="DB4" s="621">
        <v>3.8</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6802836</v>
      </c>
      <c r="BO5" s="446"/>
      <c r="BP5" s="446"/>
      <c r="BQ5" s="446"/>
      <c r="BR5" s="446"/>
      <c r="BS5" s="446"/>
      <c r="BT5" s="446"/>
      <c r="BU5" s="447"/>
      <c r="BV5" s="445">
        <v>6458347</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99.2</v>
      </c>
      <c r="CU5" s="416"/>
      <c r="CV5" s="416"/>
      <c r="CW5" s="416"/>
      <c r="CX5" s="416"/>
      <c r="CY5" s="416"/>
      <c r="CZ5" s="416"/>
      <c r="DA5" s="417"/>
      <c r="DB5" s="415">
        <v>99.8</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192619</v>
      </c>
      <c r="BO6" s="446"/>
      <c r="BP6" s="446"/>
      <c r="BQ6" s="446"/>
      <c r="BR6" s="446"/>
      <c r="BS6" s="446"/>
      <c r="BT6" s="446"/>
      <c r="BU6" s="447"/>
      <c r="BV6" s="445">
        <v>142922</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103.3</v>
      </c>
      <c r="CU6" s="596"/>
      <c r="CV6" s="596"/>
      <c r="CW6" s="596"/>
      <c r="CX6" s="596"/>
      <c r="CY6" s="596"/>
      <c r="CZ6" s="596"/>
      <c r="DA6" s="597"/>
      <c r="DB6" s="595">
        <v>103.8</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88</v>
      </c>
      <c r="AV7" s="503"/>
      <c r="AW7" s="503"/>
      <c r="AX7" s="503"/>
      <c r="AY7" s="425" t="s">
        <v>99</v>
      </c>
      <c r="AZ7" s="426"/>
      <c r="BA7" s="426"/>
      <c r="BB7" s="426"/>
      <c r="BC7" s="426"/>
      <c r="BD7" s="426"/>
      <c r="BE7" s="426"/>
      <c r="BF7" s="426"/>
      <c r="BG7" s="426"/>
      <c r="BH7" s="426"/>
      <c r="BI7" s="426"/>
      <c r="BJ7" s="426"/>
      <c r="BK7" s="426"/>
      <c r="BL7" s="426"/>
      <c r="BM7" s="427"/>
      <c r="BN7" s="445">
        <v>162901</v>
      </c>
      <c r="BO7" s="446"/>
      <c r="BP7" s="446"/>
      <c r="BQ7" s="446"/>
      <c r="BR7" s="446"/>
      <c r="BS7" s="446"/>
      <c r="BT7" s="446"/>
      <c r="BU7" s="447"/>
      <c r="BV7" s="445">
        <v>773</v>
      </c>
      <c r="BW7" s="446"/>
      <c r="BX7" s="446"/>
      <c r="BY7" s="446"/>
      <c r="BZ7" s="446"/>
      <c r="CA7" s="446"/>
      <c r="CB7" s="446"/>
      <c r="CC7" s="447"/>
      <c r="CD7" s="454" t="s">
        <v>100</v>
      </c>
      <c r="CE7" s="455"/>
      <c r="CF7" s="455"/>
      <c r="CG7" s="455"/>
      <c r="CH7" s="455"/>
      <c r="CI7" s="455"/>
      <c r="CJ7" s="455"/>
      <c r="CK7" s="455"/>
      <c r="CL7" s="455"/>
      <c r="CM7" s="455"/>
      <c r="CN7" s="455"/>
      <c r="CO7" s="455"/>
      <c r="CP7" s="455"/>
      <c r="CQ7" s="455"/>
      <c r="CR7" s="455"/>
      <c r="CS7" s="456"/>
      <c r="CT7" s="445">
        <v>3613821</v>
      </c>
      <c r="CU7" s="446"/>
      <c r="CV7" s="446"/>
      <c r="CW7" s="446"/>
      <c r="CX7" s="446"/>
      <c r="CY7" s="446"/>
      <c r="CZ7" s="446"/>
      <c r="DA7" s="447"/>
      <c r="DB7" s="445">
        <v>3739254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101</v>
      </c>
      <c r="AN8" s="419"/>
      <c r="AO8" s="419"/>
      <c r="AP8" s="419"/>
      <c r="AQ8" s="419"/>
      <c r="AR8" s="419"/>
      <c r="AS8" s="419"/>
      <c r="AT8" s="420"/>
      <c r="AU8" s="502" t="s">
        <v>102</v>
      </c>
      <c r="AV8" s="503"/>
      <c r="AW8" s="503"/>
      <c r="AX8" s="503"/>
      <c r="AY8" s="425" t="s">
        <v>103</v>
      </c>
      <c r="AZ8" s="426"/>
      <c r="BA8" s="426"/>
      <c r="BB8" s="426"/>
      <c r="BC8" s="426"/>
      <c r="BD8" s="426"/>
      <c r="BE8" s="426"/>
      <c r="BF8" s="426"/>
      <c r="BG8" s="426"/>
      <c r="BH8" s="426"/>
      <c r="BI8" s="426"/>
      <c r="BJ8" s="426"/>
      <c r="BK8" s="426"/>
      <c r="BL8" s="426"/>
      <c r="BM8" s="427"/>
      <c r="BN8" s="445">
        <v>29718</v>
      </c>
      <c r="BO8" s="446"/>
      <c r="BP8" s="446"/>
      <c r="BQ8" s="446"/>
      <c r="BR8" s="446"/>
      <c r="BS8" s="446"/>
      <c r="BT8" s="446"/>
      <c r="BU8" s="447"/>
      <c r="BV8" s="445">
        <v>142149</v>
      </c>
      <c r="BW8" s="446"/>
      <c r="BX8" s="446"/>
      <c r="BY8" s="446"/>
      <c r="BZ8" s="446"/>
      <c r="CA8" s="446"/>
      <c r="CB8" s="446"/>
      <c r="CC8" s="447"/>
      <c r="CD8" s="454" t="s">
        <v>104</v>
      </c>
      <c r="CE8" s="455"/>
      <c r="CF8" s="455"/>
      <c r="CG8" s="455"/>
      <c r="CH8" s="455"/>
      <c r="CI8" s="455"/>
      <c r="CJ8" s="455"/>
      <c r="CK8" s="455"/>
      <c r="CL8" s="455"/>
      <c r="CM8" s="455"/>
      <c r="CN8" s="455"/>
      <c r="CO8" s="455"/>
      <c r="CP8" s="455"/>
      <c r="CQ8" s="455"/>
      <c r="CR8" s="455"/>
      <c r="CS8" s="456"/>
      <c r="CT8" s="558">
        <v>0.21</v>
      </c>
      <c r="CU8" s="559"/>
      <c r="CV8" s="559"/>
      <c r="CW8" s="559"/>
      <c r="CX8" s="559"/>
      <c r="CY8" s="559"/>
      <c r="CZ8" s="559"/>
      <c r="DA8" s="560"/>
      <c r="DB8" s="558">
        <v>0.21</v>
      </c>
      <c r="DC8" s="559"/>
      <c r="DD8" s="559"/>
      <c r="DE8" s="559"/>
      <c r="DF8" s="559"/>
      <c r="DG8" s="559"/>
      <c r="DH8" s="559"/>
      <c r="DI8" s="560"/>
      <c r="DJ8" s="165"/>
      <c r="DK8" s="165"/>
      <c r="DL8" s="165"/>
      <c r="DM8" s="165"/>
      <c r="DN8" s="165"/>
      <c r="DO8" s="165"/>
    </row>
    <row r="9" spans="1:119" ht="18.75" customHeight="1" thickBot="1">
      <c r="A9" s="166"/>
      <c r="B9" s="584" t="s">
        <v>105</v>
      </c>
      <c r="C9" s="585"/>
      <c r="D9" s="585"/>
      <c r="E9" s="585"/>
      <c r="F9" s="585"/>
      <c r="G9" s="585"/>
      <c r="H9" s="585"/>
      <c r="I9" s="585"/>
      <c r="J9" s="585"/>
      <c r="K9" s="508"/>
      <c r="L9" s="586" t="s">
        <v>106</v>
      </c>
      <c r="M9" s="587"/>
      <c r="N9" s="587"/>
      <c r="O9" s="587"/>
      <c r="P9" s="587"/>
      <c r="Q9" s="588"/>
      <c r="R9" s="589">
        <v>9924</v>
      </c>
      <c r="S9" s="590"/>
      <c r="T9" s="590"/>
      <c r="U9" s="590"/>
      <c r="V9" s="591"/>
      <c r="W9" s="524" t="s">
        <v>107</v>
      </c>
      <c r="X9" s="525"/>
      <c r="Y9" s="525"/>
      <c r="Z9" s="525"/>
      <c r="AA9" s="525"/>
      <c r="AB9" s="525"/>
      <c r="AC9" s="525"/>
      <c r="AD9" s="525"/>
      <c r="AE9" s="525"/>
      <c r="AF9" s="525"/>
      <c r="AG9" s="525"/>
      <c r="AH9" s="525"/>
      <c r="AI9" s="525"/>
      <c r="AJ9" s="525"/>
      <c r="AK9" s="525"/>
      <c r="AL9" s="592"/>
      <c r="AM9" s="514" t="s">
        <v>108</v>
      </c>
      <c r="AN9" s="419"/>
      <c r="AO9" s="419"/>
      <c r="AP9" s="419"/>
      <c r="AQ9" s="419"/>
      <c r="AR9" s="419"/>
      <c r="AS9" s="419"/>
      <c r="AT9" s="420"/>
      <c r="AU9" s="502" t="s">
        <v>102</v>
      </c>
      <c r="AV9" s="503"/>
      <c r="AW9" s="503"/>
      <c r="AX9" s="503"/>
      <c r="AY9" s="425" t="s">
        <v>109</v>
      </c>
      <c r="AZ9" s="426"/>
      <c r="BA9" s="426"/>
      <c r="BB9" s="426"/>
      <c r="BC9" s="426"/>
      <c r="BD9" s="426"/>
      <c r="BE9" s="426"/>
      <c r="BF9" s="426"/>
      <c r="BG9" s="426"/>
      <c r="BH9" s="426"/>
      <c r="BI9" s="426"/>
      <c r="BJ9" s="426"/>
      <c r="BK9" s="426"/>
      <c r="BL9" s="426"/>
      <c r="BM9" s="427"/>
      <c r="BN9" s="445">
        <v>-112431</v>
      </c>
      <c r="BO9" s="446"/>
      <c r="BP9" s="446"/>
      <c r="BQ9" s="446"/>
      <c r="BR9" s="446"/>
      <c r="BS9" s="446"/>
      <c r="BT9" s="446"/>
      <c r="BU9" s="447"/>
      <c r="BV9" s="445">
        <v>34555</v>
      </c>
      <c r="BW9" s="446"/>
      <c r="BX9" s="446"/>
      <c r="BY9" s="446"/>
      <c r="BZ9" s="446"/>
      <c r="CA9" s="446"/>
      <c r="CB9" s="446"/>
      <c r="CC9" s="447"/>
      <c r="CD9" s="454" t="s">
        <v>110</v>
      </c>
      <c r="CE9" s="455"/>
      <c r="CF9" s="455"/>
      <c r="CG9" s="455"/>
      <c r="CH9" s="455"/>
      <c r="CI9" s="455"/>
      <c r="CJ9" s="455"/>
      <c r="CK9" s="455"/>
      <c r="CL9" s="455"/>
      <c r="CM9" s="455"/>
      <c r="CN9" s="455"/>
      <c r="CO9" s="455"/>
      <c r="CP9" s="455"/>
      <c r="CQ9" s="455"/>
      <c r="CR9" s="455"/>
      <c r="CS9" s="456"/>
      <c r="CT9" s="415">
        <v>16.8</v>
      </c>
      <c r="CU9" s="416"/>
      <c r="CV9" s="416"/>
      <c r="CW9" s="416"/>
      <c r="CX9" s="416"/>
      <c r="CY9" s="416"/>
      <c r="CZ9" s="416"/>
      <c r="DA9" s="417"/>
      <c r="DB9" s="415">
        <v>20.3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111</v>
      </c>
      <c r="M10" s="419"/>
      <c r="N10" s="419"/>
      <c r="O10" s="419"/>
      <c r="P10" s="419"/>
      <c r="Q10" s="420"/>
      <c r="R10" s="421">
        <v>10909</v>
      </c>
      <c r="S10" s="422"/>
      <c r="T10" s="422"/>
      <c r="U10" s="422"/>
      <c r="V10" s="424"/>
      <c r="W10" s="593"/>
      <c r="X10" s="407"/>
      <c r="Y10" s="407"/>
      <c r="Z10" s="407"/>
      <c r="AA10" s="407"/>
      <c r="AB10" s="407"/>
      <c r="AC10" s="407"/>
      <c r="AD10" s="407"/>
      <c r="AE10" s="407"/>
      <c r="AF10" s="407"/>
      <c r="AG10" s="407"/>
      <c r="AH10" s="407"/>
      <c r="AI10" s="407"/>
      <c r="AJ10" s="407"/>
      <c r="AK10" s="407"/>
      <c r="AL10" s="594"/>
      <c r="AM10" s="514" t="s">
        <v>112</v>
      </c>
      <c r="AN10" s="419"/>
      <c r="AO10" s="419"/>
      <c r="AP10" s="419"/>
      <c r="AQ10" s="419"/>
      <c r="AR10" s="419"/>
      <c r="AS10" s="419"/>
      <c r="AT10" s="420"/>
      <c r="AU10" s="502" t="s">
        <v>113</v>
      </c>
      <c r="AV10" s="503"/>
      <c r="AW10" s="503"/>
      <c r="AX10" s="503"/>
      <c r="AY10" s="425" t="s">
        <v>114</v>
      </c>
      <c r="AZ10" s="426"/>
      <c r="BA10" s="426"/>
      <c r="BB10" s="426"/>
      <c r="BC10" s="426"/>
      <c r="BD10" s="426"/>
      <c r="BE10" s="426"/>
      <c r="BF10" s="426"/>
      <c r="BG10" s="426"/>
      <c r="BH10" s="426"/>
      <c r="BI10" s="426"/>
      <c r="BJ10" s="426"/>
      <c r="BK10" s="426"/>
      <c r="BL10" s="426"/>
      <c r="BM10" s="427"/>
      <c r="BN10" s="445">
        <v>6403</v>
      </c>
      <c r="BO10" s="446"/>
      <c r="BP10" s="446"/>
      <c r="BQ10" s="446"/>
      <c r="BR10" s="446"/>
      <c r="BS10" s="446"/>
      <c r="BT10" s="446"/>
      <c r="BU10" s="447"/>
      <c r="BV10" s="445">
        <v>9132</v>
      </c>
      <c r="BW10" s="446"/>
      <c r="BX10" s="446"/>
      <c r="BY10" s="446"/>
      <c r="BZ10" s="446"/>
      <c r="CA10" s="446"/>
      <c r="CB10" s="446"/>
      <c r="CC10" s="447"/>
      <c r="CD10" s="170" t="s">
        <v>115</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116</v>
      </c>
      <c r="M11" s="492"/>
      <c r="N11" s="492"/>
      <c r="O11" s="492"/>
      <c r="P11" s="492"/>
      <c r="Q11" s="493"/>
      <c r="R11" s="581" t="s">
        <v>117</v>
      </c>
      <c r="S11" s="582"/>
      <c r="T11" s="582"/>
      <c r="U11" s="582"/>
      <c r="V11" s="583"/>
      <c r="W11" s="593"/>
      <c r="X11" s="407"/>
      <c r="Y11" s="407"/>
      <c r="Z11" s="407"/>
      <c r="AA11" s="407"/>
      <c r="AB11" s="407"/>
      <c r="AC11" s="407"/>
      <c r="AD11" s="407"/>
      <c r="AE11" s="407"/>
      <c r="AF11" s="407"/>
      <c r="AG11" s="407"/>
      <c r="AH11" s="407"/>
      <c r="AI11" s="407"/>
      <c r="AJ11" s="407"/>
      <c r="AK11" s="407"/>
      <c r="AL11" s="594"/>
      <c r="AM11" s="514" t="s">
        <v>118</v>
      </c>
      <c r="AN11" s="419"/>
      <c r="AO11" s="419"/>
      <c r="AP11" s="419"/>
      <c r="AQ11" s="419"/>
      <c r="AR11" s="419"/>
      <c r="AS11" s="419"/>
      <c r="AT11" s="420"/>
      <c r="AU11" s="502" t="s">
        <v>113</v>
      </c>
      <c r="AV11" s="503"/>
      <c r="AW11" s="503"/>
      <c r="AX11" s="503"/>
      <c r="AY11" s="425" t="s">
        <v>119</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120</v>
      </c>
      <c r="CE11" s="455"/>
      <c r="CF11" s="455"/>
      <c r="CG11" s="455"/>
      <c r="CH11" s="455"/>
      <c r="CI11" s="455"/>
      <c r="CJ11" s="455"/>
      <c r="CK11" s="455"/>
      <c r="CL11" s="455"/>
      <c r="CM11" s="455"/>
      <c r="CN11" s="455"/>
      <c r="CO11" s="455"/>
      <c r="CP11" s="455"/>
      <c r="CQ11" s="455"/>
      <c r="CR11" s="455"/>
      <c r="CS11" s="456"/>
      <c r="CT11" s="558" t="s">
        <v>121</v>
      </c>
      <c r="CU11" s="559"/>
      <c r="CV11" s="559"/>
      <c r="CW11" s="559"/>
      <c r="CX11" s="559"/>
      <c r="CY11" s="559"/>
      <c r="CZ11" s="559"/>
      <c r="DA11" s="560"/>
      <c r="DB11" s="558" t="s">
        <v>121</v>
      </c>
      <c r="DC11" s="559"/>
      <c r="DD11" s="559"/>
      <c r="DE11" s="559"/>
      <c r="DF11" s="559"/>
      <c r="DG11" s="559"/>
      <c r="DH11" s="559"/>
      <c r="DI11" s="560"/>
      <c r="DJ11" s="165"/>
      <c r="DK11" s="165"/>
      <c r="DL11" s="165"/>
      <c r="DM11" s="165"/>
      <c r="DN11" s="165"/>
      <c r="DO11" s="165"/>
    </row>
    <row r="12" spans="1:119" ht="18.75" customHeight="1">
      <c r="A12" s="166"/>
      <c r="B12" s="561" t="s">
        <v>122</v>
      </c>
      <c r="C12" s="562"/>
      <c r="D12" s="562"/>
      <c r="E12" s="562"/>
      <c r="F12" s="562"/>
      <c r="G12" s="562"/>
      <c r="H12" s="562"/>
      <c r="I12" s="562"/>
      <c r="J12" s="562"/>
      <c r="K12" s="563"/>
      <c r="L12" s="570" t="s">
        <v>123</v>
      </c>
      <c r="M12" s="571"/>
      <c r="N12" s="571"/>
      <c r="O12" s="571"/>
      <c r="P12" s="571"/>
      <c r="Q12" s="572"/>
      <c r="R12" s="573">
        <v>10185</v>
      </c>
      <c r="S12" s="574"/>
      <c r="T12" s="574"/>
      <c r="U12" s="574"/>
      <c r="V12" s="575"/>
      <c r="W12" s="576" t="s">
        <v>1</v>
      </c>
      <c r="X12" s="503"/>
      <c r="Y12" s="503"/>
      <c r="Z12" s="503"/>
      <c r="AA12" s="503"/>
      <c r="AB12" s="577"/>
      <c r="AC12" s="502" t="s">
        <v>124</v>
      </c>
      <c r="AD12" s="503"/>
      <c r="AE12" s="503"/>
      <c r="AF12" s="503"/>
      <c r="AG12" s="577"/>
      <c r="AH12" s="502" t="s">
        <v>125</v>
      </c>
      <c r="AI12" s="503"/>
      <c r="AJ12" s="503"/>
      <c r="AK12" s="503"/>
      <c r="AL12" s="578"/>
      <c r="AM12" s="514" t="s">
        <v>126</v>
      </c>
      <c r="AN12" s="419"/>
      <c r="AO12" s="419"/>
      <c r="AP12" s="419"/>
      <c r="AQ12" s="419"/>
      <c r="AR12" s="419"/>
      <c r="AS12" s="419"/>
      <c r="AT12" s="420"/>
      <c r="AU12" s="502" t="s">
        <v>127</v>
      </c>
      <c r="AV12" s="503"/>
      <c r="AW12" s="503"/>
      <c r="AX12" s="503"/>
      <c r="AY12" s="425" t="s">
        <v>128</v>
      </c>
      <c r="AZ12" s="426"/>
      <c r="BA12" s="426"/>
      <c r="BB12" s="426"/>
      <c r="BC12" s="426"/>
      <c r="BD12" s="426"/>
      <c r="BE12" s="426"/>
      <c r="BF12" s="426"/>
      <c r="BG12" s="426"/>
      <c r="BH12" s="426"/>
      <c r="BI12" s="426"/>
      <c r="BJ12" s="426"/>
      <c r="BK12" s="426"/>
      <c r="BL12" s="426"/>
      <c r="BM12" s="427"/>
      <c r="BN12" s="445">
        <v>205559</v>
      </c>
      <c r="BO12" s="446"/>
      <c r="BP12" s="446"/>
      <c r="BQ12" s="446"/>
      <c r="BR12" s="446"/>
      <c r="BS12" s="446"/>
      <c r="BT12" s="446"/>
      <c r="BU12" s="447"/>
      <c r="BV12" s="445">
        <v>115160</v>
      </c>
      <c r="BW12" s="446"/>
      <c r="BX12" s="446"/>
      <c r="BY12" s="446"/>
      <c r="BZ12" s="446"/>
      <c r="CA12" s="446"/>
      <c r="CB12" s="446"/>
      <c r="CC12" s="447"/>
      <c r="CD12" s="454" t="s">
        <v>129</v>
      </c>
      <c r="CE12" s="455"/>
      <c r="CF12" s="455"/>
      <c r="CG12" s="455"/>
      <c r="CH12" s="455"/>
      <c r="CI12" s="455"/>
      <c r="CJ12" s="455"/>
      <c r="CK12" s="455"/>
      <c r="CL12" s="455"/>
      <c r="CM12" s="455"/>
      <c r="CN12" s="455"/>
      <c r="CO12" s="455"/>
      <c r="CP12" s="455"/>
      <c r="CQ12" s="455"/>
      <c r="CR12" s="455"/>
      <c r="CS12" s="456"/>
      <c r="CT12" s="558" t="s">
        <v>130</v>
      </c>
      <c r="CU12" s="559"/>
      <c r="CV12" s="559"/>
      <c r="CW12" s="559"/>
      <c r="CX12" s="559"/>
      <c r="CY12" s="559"/>
      <c r="CZ12" s="559"/>
      <c r="DA12" s="560"/>
      <c r="DB12" s="558" t="s">
        <v>121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131</v>
      </c>
      <c r="N13" s="546"/>
      <c r="O13" s="546"/>
      <c r="P13" s="546"/>
      <c r="Q13" s="547"/>
      <c r="R13" s="548">
        <v>10179</v>
      </c>
      <c r="S13" s="549"/>
      <c r="T13" s="549"/>
      <c r="U13" s="549"/>
      <c r="V13" s="550"/>
      <c r="W13" s="536" t="s">
        <v>132</v>
      </c>
      <c r="X13" s="458"/>
      <c r="Y13" s="458"/>
      <c r="Z13" s="458"/>
      <c r="AA13" s="458"/>
      <c r="AB13" s="459"/>
      <c r="AC13" s="421">
        <v>295</v>
      </c>
      <c r="AD13" s="422"/>
      <c r="AE13" s="422"/>
      <c r="AF13" s="422"/>
      <c r="AG13" s="423"/>
      <c r="AH13" s="421">
        <v>332</v>
      </c>
      <c r="AI13" s="422"/>
      <c r="AJ13" s="422"/>
      <c r="AK13" s="422"/>
      <c r="AL13" s="424"/>
      <c r="AM13" s="514" t="s">
        <v>133</v>
      </c>
      <c r="AN13" s="419"/>
      <c r="AO13" s="419"/>
      <c r="AP13" s="419"/>
      <c r="AQ13" s="419"/>
      <c r="AR13" s="419"/>
      <c r="AS13" s="419"/>
      <c r="AT13" s="420"/>
      <c r="AU13" s="502" t="s">
        <v>113</v>
      </c>
      <c r="AV13" s="503"/>
      <c r="AW13" s="503"/>
      <c r="AX13" s="503"/>
      <c r="AY13" s="425" t="s">
        <v>134</v>
      </c>
      <c r="AZ13" s="426"/>
      <c r="BA13" s="426"/>
      <c r="BB13" s="426"/>
      <c r="BC13" s="426"/>
      <c r="BD13" s="426"/>
      <c r="BE13" s="426"/>
      <c r="BF13" s="426"/>
      <c r="BG13" s="426"/>
      <c r="BH13" s="426"/>
      <c r="BI13" s="426"/>
      <c r="BJ13" s="426"/>
      <c r="BK13" s="426"/>
      <c r="BL13" s="426"/>
      <c r="BM13" s="427"/>
      <c r="BN13" s="445">
        <v>-311587</v>
      </c>
      <c r="BO13" s="446"/>
      <c r="BP13" s="446"/>
      <c r="BQ13" s="446"/>
      <c r="BR13" s="446"/>
      <c r="BS13" s="446"/>
      <c r="BT13" s="446"/>
      <c r="BU13" s="447"/>
      <c r="BV13" s="445">
        <v>-71473</v>
      </c>
      <c r="BW13" s="446"/>
      <c r="BX13" s="446"/>
      <c r="BY13" s="446"/>
      <c r="BZ13" s="446"/>
      <c r="CA13" s="446"/>
      <c r="CB13" s="446"/>
      <c r="CC13" s="447"/>
      <c r="CD13" s="454" t="s">
        <v>135</v>
      </c>
      <c r="CE13" s="455"/>
      <c r="CF13" s="455"/>
      <c r="CG13" s="455"/>
      <c r="CH13" s="455"/>
      <c r="CI13" s="455"/>
      <c r="CJ13" s="455"/>
      <c r="CK13" s="455"/>
      <c r="CL13" s="455"/>
      <c r="CM13" s="455"/>
      <c r="CN13" s="455"/>
      <c r="CO13" s="455"/>
      <c r="CP13" s="455"/>
      <c r="CQ13" s="455"/>
      <c r="CR13" s="455"/>
      <c r="CS13" s="456"/>
      <c r="CT13" s="415">
        <v>6.2</v>
      </c>
      <c r="CU13" s="416"/>
      <c r="CV13" s="416"/>
      <c r="CW13" s="416"/>
      <c r="CX13" s="416"/>
      <c r="CY13" s="416"/>
      <c r="CZ13" s="416"/>
      <c r="DA13" s="417"/>
      <c r="DB13" s="415">
        <v>6.8</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136</v>
      </c>
      <c r="M14" s="579"/>
      <c r="N14" s="579"/>
      <c r="O14" s="579"/>
      <c r="P14" s="579"/>
      <c r="Q14" s="580"/>
      <c r="R14" s="548">
        <v>10374</v>
      </c>
      <c r="S14" s="549"/>
      <c r="T14" s="549"/>
      <c r="U14" s="549"/>
      <c r="V14" s="550"/>
      <c r="W14" s="551"/>
      <c r="X14" s="461"/>
      <c r="Y14" s="461"/>
      <c r="Z14" s="461"/>
      <c r="AA14" s="461"/>
      <c r="AB14" s="462"/>
      <c r="AC14" s="541">
        <v>7.4</v>
      </c>
      <c r="AD14" s="542"/>
      <c r="AE14" s="542"/>
      <c r="AF14" s="542"/>
      <c r="AG14" s="543"/>
      <c r="AH14" s="541">
        <v>7.8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137</v>
      </c>
      <c r="CE14" s="452"/>
      <c r="CF14" s="452"/>
      <c r="CG14" s="452"/>
      <c r="CH14" s="452"/>
      <c r="CI14" s="452"/>
      <c r="CJ14" s="452"/>
      <c r="CK14" s="452"/>
      <c r="CL14" s="452"/>
      <c r="CM14" s="452"/>
      <c r="CN14" s="452"/>
      <c r="CO14" s="452"/>
      <c r="CP14" s="452"/>
      <c r="CQ14" s="452"/>
      <c r="CR14" s="452"/>
      <c r="CS14" s="453"/>
      <c r="CT14" s="552" t="s">
        <v>121</v>
      </c>
      <c r="CU14" s="553"/>
      <c r="CV14" s="553"/>
      <c r="CW14" s="553"/>
      <c r="CX14" s="553"/>
      <c r="CY14" s="553"/>
      <c r="CZ14" s="553"/>
      <c r="DA14" s="554"/>
      <c r="DB14" s="552" t="s">
        <v>121</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131</v>
      </c>
      <c r="N15" s="546"/>
      <c r="O15" s="546"/>
      <c r="P15" s="546"/>
      <c r="Q15" s="547"/>
      <c r="R15" s="548">
        <v>10368</v>
      </c>
      <c r="S15" s="549"/>
      <c r="T15" s="549"/>
      <c r="U15" s="549"/>
      <c r="V15" s="550"/>
      <c r="W15" s="536" t="s">
        <v>138</v>
      </c>
      <c r="X15" s="458"/>
      <c r="Y15" s="458"/>
      <c r="Z15" s="458"/>
      <c r="AA15" s="458"/>
      <c r="AB15" s="459"/>
      <c r="AC15" s="421">
        <v>844</v>
      </c>
      <c r="AD15" s="422"/>
      <c r="AE15" s="422"/>
      <c r="AF15" s="422"/>
      <c r="AG15" s="423"/>
      <c r="AH15" s="421">
        <v>901</v>
      </c>
      <c r="AI15" s="422"/>
      <c r="AJ15" s="422"/>
      <c r="AK15" s="422"/>
      <c r="AL15" s="424"/>
      <c r="AM15" s="514"/>
      <c r="AN15" s="419"/>
      <c r="AO15" s="419"/>
      <c r="AP15" s="419"/>
      <c r="AQ15" s="419"/>
      <c r="AR15" s="419"/>
      <c r="AS15" s="419"/>
      <c r="AT15" s="420"/>
      <c r="AU15" s="502"/>
      <c r="AV15" s="503"/>
      <c r="AW15" s="503"/>
      <c r="AX15" s="503"/>
      <c r="AY15" s="437" t="s">
        <v>139</v>
      </c>
      <c r="AZ15" s="438"/>
      <c r="BA15" s="438"/>
      <c r="BB15" s="438"/>
      <c r="BC15" s="438"/>
      <c r="BD15" s="438"/>
      <c r="BE15" s="438"/>
      <c r="BF15" s="438"/>
      <c r="BG15" s="438"/>
      <c r="BH15" s="438"/>
      <c r="BI15" s="438"/>
      <c r="BJ15" s="438"/>
      <c r="BK15" s="438"/>
      <c r="BL15" s="438"/>
      <c r="BM15" s="439"/>
      <c r="BN15" s="440">
        <v>728664</v>
      </c>
      <c r="BO15" s="441"/>
      <c r="BP15" s="441"/>
      <c r="BQ15" s="441"/>
      <c r="BR15" s="441"/>
      <c r="BS15" s="441"/>
      <c r="BT15" s="441"/>
      <c r="BU15" s="442"/>
      <c r="BV15" s="440">
        <v>754899</v>
      </c>
      <c r="BW15" s="441"/>
      <c r="BX15" s="441"/>
      <c r="BY15" s="441"/>
      <c r="BZ15" s="441"/>
      <c r="CA15" s="441"/>
      <c r="CB15" s="441"/>
      <c r="CC15" s="442"/>
      <c r="CD15" s="555" t="s">
        <v>140</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141</v>
      </c>
      <c r="M16" s="539"/>
      <c r="N16" s="539"/>
      <c r="O16" s="539"/>
      <c r="P16" s="539"/>
      <c r="Q16" s="540"/>
      <c r="R16" s="533" t="s">
        <v>142</v>
      </c>
      <c r="S16" s="534"/>
      <c r="T16" s="534"/>
      <c r="U16" s="534"/>
      <c r="V16" s="535"/>
      <c r="W16" s="551"/>
      <c r="X16" s="461"/>
      <c r="Y16" s="461"/>
      <c r="Z16" s="461"/>
      <c r="AA16" s="461"/>
      <c r="AB16" s="462"/>
      <c r="AC16" s="541">
        <v>21.3</v>
      </c>
      <c r="AD16" s="542"/>
      <c r="AE16" s="542"/>
      <c r="AF16" s="542"/>
      <c r="AG16" s="543"/>
      <c r="AH16" s="541">
        <v>21.2</v>
      </c>
      <c r="AI16" s="542"/>
      <c r="AJ16" s="542"/>
      <c r="AK16" s="542"/>
      <c r="AL16" s="544"/>
      <c r="AM16" s="514"/>
      <c r="AN16" s="419"/>
      <c r="AO16" s="419"/>
      <c r="AP16" s="419"/>
      <c r="AQ16" s="419"/>
      <c r="AR16" s="419"/>
      <c r="AS16" s="419"/>
      <c r="AT16" s="420"/>
      <c r="AU16" s="502"/>
      <c r="AV16" s="503"/>
      <c r="AW16" s="503"/>
      <c r="AX16" s="503"/>
      <c r="AY16" s="425" t="s">
        <v>143</v>
      </c>
      <c r="AZ16" s="426"/>
      <c r="BA16" s="426"/>
      <c r="BB16" s="426"/>
      <c r="BC16" s="426"/>
      <c r="BD16" s="426"/>
      <c r="BE16" s="426"/>
      <c r="BF16" s="426"/>
      <c r="BG16" s="426"/>
      <c r="BH16" s="426"/>
      <c r="BI16" s="426"/>
      <c r="BJ16" s="426"/>
      <c r="BK16" s="426"/>
      <c r="BL16" s="426"/>
      <c r="BM16" s="427"/>
      <c r="BN16" s="445">
        <v>3299190</v>
      </c>
      <c r="BO16" s="446"/>
      <c r="BP16" s="446"/>
      <c r="BQ16" s="446"/>
      <c r="BR16" s="446"/>
      <c r="BS16" s="446"/>
      <c r="BT16" s="446"/>
      <c r="BU16" s="447"/>
      <c r="BV16" s="445">
        <v>3423634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144</v>
      </c>
      <c r="N17" s="531"/>
      <c r="O17" s="531"/>
      <c r="P17" s="531"/>
      <c r="Q17" s="532"/>
      <c r="R17" s="533" t="s">
        <v>145</v>
      </c>
      <c r="S17" s="534"/>
      <c r="T17" s="534"/>
      <c r="U17" s="534"/>
      <c r="V17" s="535"/>
      <c r="W17" s="536" t="s">
        <v>146</v>
      </c>
      <c r="X17" s="458"/>
      <c r="Y17" s="458"/>
      <c r="Z17" s="458"/>
      <c r="AA17" s="458"/>
      <c r="AB17" s="459"/>
      <c r="AC17" s="421">
        <v>2821</v>
      </c>
      <c r="AD17" s="422"/>
      <c r="AE17" s="422"/>
      <c r="AF17" s="422"/>
      <c r="AG17" s="423"/>
      <c r="AH17" s="421">
        <v>3010</v>
      </c>
      <c r="AI17" s="422"/>
      <c r="AJ17" s="422"/>
      <c r="AK17" s="422"/>
      <c r="AL17" s="424"/>
      <c r="AM17" s="514"/>
      <c r="AN17" s="419"/>
      <c r="AO17" s="419"/>
      <c r="AP17" s="419"/>
      <c r="AQ17" s="419"/>
      <c r="AR17" s="419"/>
      <c r="AS17" s="419"/>
      <c r="AT17" s="420"/>
      <c r="AU17" s="502"/>
      <c r="AV17" s="503"/>
      <c r="AW17" s="503"/>
      <c r="AX17" s="503"/>
      <c r="AY17" s="425" t="s">
        <v>147</v>
      </c>
      <c r="AZ17" s="426"/>
      <c r="BA17" s="426"/>
      <c r="BB17" s="426"/>
      <c r="BC17" s="426"/>
      <c r="BD17" s="426"/>
      <c r="BE17" s="426"/>
      <c r="BF17" s="426"/>
      <c r="BG17" s="426"/>
      <c r="BH17" s="426"/>
      <c r="BI17" s="426"/>
      <c r="BJ17" s="426"/>
      <c r="BK17" s="426"/>
      <c r="BL17" s="426"/>
      <c r="BM17" s="427"/>
      <c r="BN17" s="445">
        <v>904715</v>
      </c>
      <c r="BO17" s="446"/>
      <c r="BP17" s="446"/>
      <c r="BQ17" s="446"/>
      <c r="BR17" s="446"/>
      <c r="BS17" s="446"/>
      <c r="BT17" s="446"/>
      <c r="BU17" s="447"/>
      <c r="BV17" s="445">
        <v>930750</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148</v>
      </c>
      <c r="C18" s="508"/>
      <c r="D18" s="508"/>
      <c r="E18" s="509"/>
      <c r="F18" s="509"/>
      <c r="G18" s="509"/>
      <c r="H18" s="509"/>
      <c r="I18" s="509"/>
      <c r="J18" s="509"/>
      <c r="K18" s="509"/>
      <c r="L18" s="510">
        <v>132.19999999999999</v>
      </c>
      <c r="M18" s="510"/>
      <c r="N18" s="510"/>
      <c r="O18" s="510"/>
      <c r="P18" s="510"/>
      <c r="Q18" s="510"/>
      <c r="R18" s="511"/>
      <c r="S18" s="511"/>
      <c r="T18" s="511"/>
      <c r="U18" s="511"/>
      <c r="V18" s="512"/>
      <c r="W18" s="526"/>
      <c r="X18" s="527"/>
      <c r="Y18" s="527"/>
      <c r="Z18" s="527"/>
      <c r="AA18" s="527"/>
      <c r="AB18" s="537"/>
      <c r="AC18" s="409">
        <v>71.2</v>
      </c>
      <c r="AD18" s="410"/>
      <c r="AE18" s="410"/>
      <c r="AF18" s="410"/>
      <c r="AG18" s="513"/>
      <c r="AH18" s="409">
        <v>70.900000000000006</v>
      </c>
      <c r="AI18" s="410"/>
      <c r="AJ18" s="410"/>
      <c r="AK18" s="410"/>
      <c r="AL18" s="411"/>
      <c r="AM18" s="514"/>
      <c r="AN18" s="419"/>
      <c r="AO18" s="419"/>
      <c r="AP18" s="419"/>
      <c r="AQ18" s="419"/>
      <c r="AR18" s="419"/>
      <c r="AS18" s="419"/>
      <c r="AT18" s="420"/>
      <c r="AU18" s="502"/>
      <c r="AV18" s="503"/>
      <c r="AW18" s="503"/>
      <c r="AX18" s="503"/>
      <c r="AY18" s="425" t="s">
        <v>149</v>
      </c>
      <c r="AZ18" s="426"/>
      <c r="BA18" s="426"/>
      <c r="BB18" s="426"/>
      <c r="BC18" s="426"/>
      <c r="BD18" s="426"/>
      <c r="BE18" s="426"/>
      <c r="BF18" s="426"/>
      <c r="BG18" s="426"/>
      <c r="BH18" s="426"/>
      <c r="BI18" s="426"/>
      <c r="BJ18" s="426"/>
      <c r="BK18" s="426"/>
      <c r="BL18" s="426"/>
      <c r="BM18" s="427"/>
      <c r="BN18" s="445">
        <v>3616299</v>
      </c>
      <c r="BO18" s="446"/>
      <c r="BP18" s="446"/>
      <c r="BQ18" s="446"/>
      <c r="BR18" s="446"/>
      <c r="BS18" s="446"/>
      <c r="BT18" s="446"/>
      <c r="BU18" s="447"/>
      <c r="BV18" s="445">
        <v>3722630</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150</v>
      </c>
      <c r="C19" s="508"/>
      <c r="D19" s="508"/>
      <c r="E19" s="509"/>
      <c r="F19" s="509"/>
      <c r="G19" s="509"/>
      <c r="H19" s="509"/>
      <c r="I19" s="509"/>
      <c r="J19" s="509"/>
      <c r="K19" s="509"/>
      <c r="L19" s="515">
        <v>75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151</v>
      </c>
      <c r="AZ19" s="426"/>
      <c r="BA19" s="426"/>
      <c r="BB19" s="426"/>
      <c r="BC19" s="426"/>
      <c r="BD19" s="426"/>
      <c r="BE19" s="426"/>
      <c r="BF19" s="426"/>
      <c r="BG19" s="426"/>
      <c r="BH19" s="426"/>
      <c r="BI19" s="426"/>
      <c r="BJ19" s="426"/>
      <c r="BK19" s="426"/>
      <c r="BL19" s="426"/>
      <c r="BM19" s="427"/>
      <c r="BN19" s="445">
        <v>4588196</v>
      </c>
      <c r="BO19" s="446"/>
      <c r="BP19" s="446"/>
      <c r="BQ19" s="446"/>
      <c r="BR19" s="446"/>
      <c r="BS19" s="446"/>
      <c r="BT19" s="446"/>
      <c r="BU19" s="447"/>
      <c r="BV19" s="445">
        <v>4510801</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152</v>
      </c>
      <c r="C20" s="508"/>
      <c r="D20" s="508"/>
      <c r="E20" s="509"/>
      <c r="F20" s="509"/>
      <c r="G20" s="509"/>
      <c r="H20" s="509"/>
      <c r="I20" s="509"/>
      <c r="J20" s="509"/>
      <c r="K20" s="509"/>
      <c r="L20" s="515">
        <v>4029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153</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154</v>
      </c>
      <c r="C22" s="475"/>
      <c r="D22" s="476"/>
      <c r="E22" s="483" t="s">
        <v>1</v>
      </c>
      <c r="F22" s="458"/>
      <c r="G22" s="458"/>
      <c r="H22" s="458"/>
      <c r="I22" s="458"/>
      <c r="J22" s="458"/>
      <c r="K22" s="459"/>
      <c r="L22" s="483" t="s">
        <v>155</v>
      </c>
      <c r="M22" s="458"/>
      <c r="N22" s="458"/>
      <c r="O22" s="458"/>
      <c r="P22" s="459"/>
      <c r="Q22" s="468" t="s">
        <v>156</v>
      </c>
      <c r="R22" s="469"/>
      <c r="S22" s="469"/>
      <c r="T22" s="469"/>
      <c r="U22" s="469"/>
      <c r="V22" s="484"/>
      <c r="W22" s="486" t="s">
        <v>157</v>
      </c>
      <c r="X22" s="475"/>
      <c r="Y22" s="476"/>
      <c r="Z22" s="483" t="s">
        <v>1</v>
      </c>
      <c r="AA22" s="458"/>
      <c r="AB22" s="458"/>
      <c r="AC22" s="458"/>
      <c r="AD22" s="458"/>
      <c r="AE22" s="458"/>
      <c r="AF22" s="458"/>
      <c r="AG22" s="459"/>
      <c r="AH22" s="457" t="s">
        <v>158</v>
      </c>
      <c r="AI22" s="458"/>
      <c r="AJ22" s="458"/>
      <c r="AK22" s="458"/>
      <c r="AL22" s="459"/>
      <c r="AM22" s="457" t="s">
        <v>159</v>
      </c>
      <c r="AN22" s="463"/>
      <c r="AO22" s="463"/>
      <c r="AP22" s="463"/>
      <c r="AQ22" s="463"/>
      <c r="AR22" s="464"/>
      <c r="AS22" s="468" t="s">
        <v>156</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160</v>
      </c>
      <c r="AZ23" s="438"/>
      <c r="BA23" s="438"/>
      <c r="BB23" s="438"/>
      <c r="BC23" s="438"/>
      <c r="BD23" s="438"/>
      <c r="BE23" s="438"/>
      <c r="BF23" s="438"/>
      <c r="BG23" s="438"/>
      <c r="BH23" s="438"/>
      <c r="BI23" s="438"/>
      <c r="BJ23" s="438"/>
      <c r="BK23" s="438"/>
      <c r="BL23" s="438"/>
      <c r="BM23" s="439"/>
      <c r="BN23" s="445">
        <v>5918088</v>
      </c>
      <c r="BO23" s="446"/>
      <c r="BP23" s="446"/>
      <c r="BQ23" s="446"/>
      <c r="BR23" s="446"/>
      <c r="BS23" s="446"/>
      <c r="BT23" s="446"/>
      <c r="BU23" s="447"/>
      <c r="BV23" s="445">
        <v>6143724</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161</v>
      </c>
      <c r="F24" s="419"/>
      <c r="G24" s="419"/>
      <c r="H24" s="419"/>
      <c r="I24" s="419"/>
      <c r="J24" s="419"/>
      <c r="K24" s="420"/>
      <c r="L24" s="421">
        <v>1</v>
      </c>
      <c r="M24" s="422"/>
      <c r="N24" s="422"/>
      <c r="O24" s="422"/>
      <c r="P24" s="423"/>
      <c r="Q24" s="421">
        <v>7620</v>
      </c>
      <c r="R24" s="422"/>
      <c r="S24" s="422"/>
      <c r="T24" s="422"/>
      <c r="U24" s="422"/>
      <c r="V24" s="423"/>
      <c r="W24" s="487"/>
      <c r="X24" s="478"/>
      <c r="Y24" s="479"/>
      <c r="Z24" s="418" t="s">
        <v>162</v>
      </c>
      <c r="AA24" s="419"/>
      <c r="AB24" s="419"/>
      <c r="AC24" s="419"/>
      <c r="AD24" s="419"/>
      <c r="AE24" s="419"/>
      <c r="AF24" s="419"/>
      <c r="AG24" s="420"/>
      <c r="AH24" s="421">
        <v>126</v>
      </c>
      <c r="AI24" s="422"/>
      <c r="AJ24" s="422"/>
      <c r="AK24" s="422"/>
      <c r="AL24" s="423"/>
      <c r="AM24" s="421">
        <v>366534</v>
      </c>
      <c r="AN24" s="422"/>
      <c r="AO24" s="422"/>
      <c r="AP24" s="422"/>
      <c r="AQ24" s="422"/>
      <c r="AR24" s="423"/>
      <c r="AS24" s="421">
        <v>2909</v>
      </c>
      <c r="AT24" s="422"/>
      <c r="AU24" s="422"/>
      <c r="AV24" s="422"/>
      <c r="AW24" s="422"/>
      <c r="AX24" s="424"/>
      <c r="AY24" s="412" t="s">
        <v>163</v>
      </c>
      <c r="AZ24" s="413"/>
      <c r="BA24" s="413"/>
      <c r="BB24" s="413"/>
      <c r="BC24" s="413"/>
      <c r="BD24" s="413"/>
      <c r="BE24" s="413"/>
      <c r="BF24" s="413"/>
      <c r="BG24" s="413"/>
      <c r="BH24" s="413"/>
      <c r="BI24" s="413"/>
      <c r="BJ24" s="413"/>
      <c r="BK24" s="413"/>
      <c r="BL24" s="413"/>
      <c r="BM24" s="414"/>
      <c r="BN24" s="445">
        <v>5879598</v>
      </c>
      <c r="BO24" s="446"/>
      <c r="BP24" s="446"/>
      <c r="BQ24" s="446"/>
      <c r="BR24" s="446"/>
      <c r="BS24" s="446"/>
      <c r="BT24" s="446"/>
      <c r="BU24" s="447"/>
      <c r="BV24" s="445">
        <v>6099581</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164</v>
      </c>
      <c r="F25" s="419"/>
      <c r="G25" s="419"/>
      <c r="H25" s="419"/>
      <c r="I25" s="419"/>
      <c r="J25" s="419"/>
      <c r="K25" s="420"/>
      <c r="L25" s="421">
        <v>1</v>
      </c>
      <c r="M25" s="422"/>
      <c r="N25" s="422"/>
      <c r="O25" s="422"/>
      <c r="P25" s="423"/>
      <c r="Q25" s="421">
        <v>6110</v>
      </c>
      <c r="R25" s="422"/>
      <c r="S25" s="422"/>
      <c r="T25" s="422"/>
      <c r="U25" s="422"/>
      <c r="V25" s="423"/>
      <c r="W25" s="487"/>
      <c r="X25" s="478"/>
      <c r="Y25" s="479"/>
      <c r="Z25" s="418" t="s">
        <v>165</v>
      </c>
      <c r="AA25" s="419"/>
      <c r="AB25" s="419"/>
      <c r="AC25" s="419"/>
      <c r="AD25" s="419"/>
      <c r="AE25" s="419"/>
      <c r="AF25" s="419"/>
      <c r="AG25" s="420"/>
      <c r="AH25" s="421" t="s">
        <v>121</v>
      </c>
      <c r="AI25" s="422"/>
      <c r="AJ25" s="422"/>
      <c r="AK25" s="422"/>
      <c r="AL25" s="423"/>
      <c r="AM25" s="421" t="s">
        <v>166</v>
      </c>
      <c r="AN25" s="422"/>
      <c r="AO25" s="422"/>
      <c r="AP25" s="422"/>
      <c r="AQ25" s="422"/>
      <c r="AR25" s="423"/>
      <c r="AS25" s="421" t="s">
        <v>166</v>
      </c>
      <c r="AT25" s="422"/>
      <c r="AU25" s="422"/>
      <c r="AV25" s="422"/>
      <c r="AW25" s="422"/>
      <c r="AX25" s="424"/>
      <c r="AY25" s="437" t="s">
        <v>167</v>
      </c>
      <c r="AZ25" s="438"/>
      <c r="BA25" s="438"/>
      <c r="BB25" s="438"/>
      <c r="BC25" s="438"/>
      <c r="BD25" s="438"/>
      <c r="BE25" s="438"/>
      <c r="BF25" s="438"/>
      <c r="BG25" s="438"/>
      <c r="BH25" s="438"/>
      <c r="BI25" s="438"/>
      <c r="BJ25" s="438"/>
      <c r="BK25" s="438"/>
      <c r="BL25" s="438"/>
      <c r="BM25" s="439"/>
      <c r="BN25" s="440">
        <v>42015</v>
      </c>
      <c r="BO25" s="441"/>
      <c r="BP25" s="441"/>
      <c r="BQ25" s="441"/>
      <c r="BR25" s="441"/>
      <c r="BS25" s="441"/>
      <c r="BT25" s="441"/>
      <c r="BU25" s="442"/>
      <c r="BV25" s="440">
        <v>98442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168</v>
      </c>
      <c r="F26" s="419"/>
      <c r="G26" s="419"/>
      <c r="H26" s="419"/>
      <c r="I26" s="419"/>
      <c r="J26" s="419"/>
      <c r="K26" s="420"/>
      <c r="L26" s="421">
        <v>1</v>
      </c>
      <c r="M26" s="422"/>
      <c r="N26" s="422"/>
      <c r="O26" s="422"/>
      <c r="P26" s="423"/>
      <c r="Q26" s="421">
        <v>5610</v>
      </c>
      <c r="R26" s="422"/>
      <c r="S26" s="422"/>
      <c r="T26" s="422"/>
      <c r="U26" s="422"/>
      <c r="V26" s="423"/>
      <c r="W26" s="487"/>
      <c r="X26" s="478"/>
      <c r="Y26" s="479"/>
      <c r="Z26" s="418" t="s">
        <v>169</v>
      </c>
      <c r="AA26" s="500"/>
      <c r="AB26" s="500"/>
      <c r="AC26" s="500"/>
      <c r="AD26" s="500"/>
      <c r="AE26" s="500"/>
      <c r="AF26" s="500"/>
      <c r="AG26" s="501"/>
      <c r="AH26" s="421" t="s">
        <v>166</v>
      </c>
      <c r="AI26" s="422"/>
      <c r="AJ26" s="422"/>
      <c r="AK26" s="422"/>
      <c r="AL26" s="423"/>
      <c r="AM26" s="421" t="s">
        <v>166</v>
      </c>
      <c r="AN26" s="422"/>
      <c r="AO26" s="422"/>
      <c r="AP26" s="422"/>
      <c r="AQ26" s="422"/>
      <c r="AR26" s="423"/>
      <c r="AS26" s="421" t="s">
        <v>121</v>
      </c>
      <c r="AT26" s="422"/>
      <c r="AU26" s="422"/>
      <c r="AV26" s="422"/>
      <c r="AW26" s="422"/>
      <c r="AX26" s="424"/>
      <c r="AY26" s="454" t="s">
        <v>170</v>
      </c>
      <c r="AZ26" s="455"/>
      <c r="BA26" s="455"/>
      <c r="BB26" s="455"/>
      <c r="BC26" s="455"/>
      <c r="BD26" s="455"/>
      <c r="BE26" s="455"/>
      <c r="BF26" s="455"/>
      <c r="BG26" s="455"/>
      <c r="BH26" s="455"/>
      <c r="BI26" s="455"/>
      <c r="BJ26" s="455"/>
      <c r="BK26" s="455"/>
      <c r="BL26" s="455"/>
      <c r="BM26" s="456"/>
      <c r="BN26" s="445" t="s">
        <v>166</v>
      </c>
      <c r="BO26" s="446"/>
      <c r="BP26" s="446"/>
      <c r="BQ26" s="446"/>
      <c r="BR26" s="446"/>
      <c r="BS26" s="446"/>
      <c r="BT26" s="446"/>
      <c r="BU26" s="447"/>
      <c r="BV26" s="445" t="s">
        <v>166</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171</v>
      </c>
      <c r="F27" s="419"/>
      <c r="G27" s="419"/>
      <c r="H27" s="419"/>
      <c r="I27" s="419"/>
      <c r="J27" s="419"/>
      <c r="K27" s="420"/>
      <c r="L27" s="421">
        <v>1</v>
      </c>
      <c r="M27" s="422"/>
      <c r="N27" s="422"/>
      <c r="O27" s="422"/>
      <c r="P27" s="423"/>
      <c r="Q27" s="421">
        <v>3040</v>
      </c>
      <c r="R27" s="422"/>
      <c r="S27" s="422"/>
      <c r="T27" s="422"/>
      <c r="U27" s="422"/>
      <c r="V27" s="423"/>
      <c r="W27" s="487"/>
      <c r="X27" s="478"/>
      <c r="Y27" s="479"/>
      <c r="Z27" s="418" t="s">
        <v>172</v>
      </c>
      <c r="AA27" s="419"/>
      <c r="AB27" s="419"/>
      <c r="AC27" s="419"/>
      <c r="AD27" s="419"/>
      <c r="AE27" s="419"/>
      <c r="AF27" s="419"/>
      <c r="AG27" s="420"/>
      <c r="AH27" s="421" t="s">
        <v>166</v>
      </c>
      <c r="AI27" s="422"/>
      <c r="AJ27" s="422"/>
      <c r="AK27" s="422"/>
      <c r="AL27" s="423"/>
      <c r="AM27" s="421" t="s">
        <v>166</v>
      </c>
      <c r="AN27" s="422"/>
      <c r="AO27" s="422"/>
      <c r="AP27" s="422"/>
      <c r="AQ27" s="422"/>
      <c r="AR27" s="423"/>
      <c r="AS27" s="421" t="s">
        <v>166</v>
      </c>
      <c r="AT27" s="422"/>
      <c r="AU27" s="422"/>
      <c r="AV27" s="422"/>
      <c r="AW27" s="422"/>
      <c r="AX27" s="424"/>
      <c r="AY27" s="451" t="s">
        <v>173</v>
      </c>
      <c r="AZ27" s="452"/>
      <c r="BA27" s="452"/>
      <c r="BB27" s="452"/>
      <c r="BC27" s="452"/>
      <c r="BD27" s="452"/>
      <c r="BE27" s="452"/>
      <c r="BF27" s="452"/>
      <c r="BG27" s="452"/>
      <c r="BH27" s="452"/>
      <c r="BI27" s="452"/>
      <c r="BJ27" s="452"/>
      <c r="BK27" s="452"/>
      <c r="BL27" s="452"/>
      <c r="BM27" s="453"/>
      <c r="BN27" s="448" t="s">
        <v>166</v>
      </c>
      <c r="BO27" s="449"/>
      <c r="BP27" s="449"/>
      <c r="BQ27" s="449"/>
      <c r="BR27" s="449"/>
      <c r="BS27" s="449"/>
      <c r="BT27" s="449"/>
      <c r="BU27" s="450"/>
      <c r="BV27" s="448" t="s">
        <v>166</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174</v>
      </c>
      <c r="F28" s="419"/>
      <c r="G28" s="419"/>
      <c r="H28" s="419"/>
      <c r="I28" s="419"/>
      <c r="J28" s="419"/>
      <c r="K28" s="420"/>
      <c r="L28" s="421">
        <v>1</v>
      </c>
      <c r="M28" s="422"/>
      <c r="N28" s="422"/>
      <c r="O28" s="422"/>
      <c r="P28" s="423"/>
      <c r="Q28" s="421">
        <v>2690</v>
      </c>
      <c r="R28" s="422"/>
      <c r="S28" s="422"/>
      <c r="T28" s="422"/>
      <c r="U28" s="422"/>
      <c r="V28" s="423"/>
      <c r="W28" s="487"/>
      <c r="X28" s="478"/>
      <c r="Y28" s="479"/>
      <c r="Z28" s="418" t="s">
        <v>175</v>
      </c>
      <c r="AA28" s="419"/>
      <c r="AB28" s="419"/>
      <c r="AC28" s="419"/>
      <c r="AD28" s="419"/>
      <c r="AE28" s="419"/>
      <c r="AF28" s="419"/>
      <c r="AG28" s="420"/>
      <c r="AH28" s="421" t="s">
        <v>166</v>
      </c>
      <c r="AI28" s="422"/>
      <c r="AJ28" s="422"/>
      <c r="AK28" s="422"/>
      <c r="AL28" s="423"/>
      <c r="AM28" s="421" t="s">
        <v>166</v>
      </c>
      <c r="AN28" s="422"/>
      <c r="AO28" s="422"/>
      <c r="AP28" s="422"/>
      <c r="AQ28" s="422"/>
      <c r="AR28" s="423"/>
      <c r="AS28" s="421" t="s">
        <v>166</v>
      </c>
      <c r="AT28" s="422"/>
      <c r="AU28" s="422"/>
      <c r="AV28" s="422"/>
      <c r="AW28" s="422"/>
      <c r="AX28" s="424"/>
      <c r="AY28" s="428" t="s">
        <v>176</v>
      </c>
      <c r="AZ28" s="429"/>
      <c r="BA28" s="429"/>
      <c r="BB28" s="430"/>
      <c r="BC28" s="437" t="s">
        <v>42</v>
      </c>
      <c r="BD28" s="438"/>
      <c r="BE28" s="438"/>
      <c r="BF28" s="438"/>
      <c r="BG28" s="438"/>
      <c r="BH28" s="438"/>
      <c r="BI28" s="438"/>
      <c r="BJ28" s="438"/>
      <c r="BK28" s="438"/>
      <c r="BL28" s="438"/>
      <c r="BM28" s="439"/>
      <c r="BN28" s="440">
        <v>3319835</v>
      </c>
      <c r="BO28" s="441"/>
      <c r="BP28" s="441"/>
      <c r="BQ28" s="441"/>
      <c r="BR28" s="441"/>
      <c r="BS28" s="441"/>
      <c r="BT28" s="441"/>
      <c r="BU28" s="442"/>
      <c r="BV28" s="440">
        <v>3418991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177</v>
      </c>
      <c r="F29" s="419"/>
      <c r="G29" s="419"/>
      <c r="H29" s="419"/>
      <c r="I29" s="419"/>
      <c r="J29" s="419"/>
      <c r="K29" s="420"/>
      <c r="L29" s="421">
        <v>11</v>
      </c>
      <c r="M29" s="422"/>
      <c r="N29" s="422"/>
      <c r="O29" s="422"/>
      <c r="P29" s="423"/>
      <c r="Q29" s="421">
        <v>2480</v>
      </c>
      <c r="R29" s="422"/>
      <c r="S29" s="422"/>
      <c r="T29" s="422"/>
      <c r="U29" s="422"/>
      <c r="V29" s="423"/>
      <c r="W29" s="488"/>
      <c r="X29" s="489"/>
      <c r="Y29" s="490"/>
      <c r="Z29" s="418" t="s">
        <v>178</v>
      </c>
      <c r="AA29" s="419"/>
      <c r="AB29" s="419"/>
      <c r="AC29" s="419"/>
      <c r="AD29" s="419"/>
      <c r="AE29" s="419"/>
      <c r="AF29" s="419"/>
      <c r="AG29" s="420"/>
      <c r="AH29" s="421">
        <v>126</v>
      </c>
      <c r="AI29" s="422"/>
      <c r="AJ29" s="422"/>
      <c r="AK29" s="422"/>
      <c r="AL29" s="423"/>
      <c r="AM29" s="421">
        <v>366534</v>
      </c>
      <c r="AN29" s="422"/>
      <c r="AO29" s="422"/>
      <c r="AP29" s="422"/>
      <c r="AQ29" s="422"/>
      <c r="AR29" s="423"/>
      <c r="AS29" s="421">
        <v>2909</v>
      </c>
      <c r="AT29" s="422"/>
      <c r="AU29" s="422"/>
      <c r="AV29" s="422"/>
      <c r="AW29" s="422"/>
      <c r="AX29" s="424"/>
      <c r="AY29" s="431"/>
      <c r="AZ29" s="432"/>
      <c r="BA29" s="432"/>
      <c r="BB29" s="433"/>
      <c r="BC29" s="425" t="s">
        <v>179</v>
      </c>
      <c r="BD29" s="426"/>
      <c r="BE29" s="426"/>
      <c r="BF29" s="426"/>
      <c r="BG29" s="426"/>
      <c r="BH29" s="426"/>
      <c r="BI29" s="426"/>
      <c r="BJ29" s="426"/>
      <c r="BK29" s="426"/>
      <c r="BL29" s="426"/>
      <c r="BM29" s="427"/>
      <c r="BN29" s="445">
        <v>314312</v>
      </c>
      <c r="BO29" s="446"/>
      <c r="BP29" s="446"/>
      <c r="BQ29" s="446"/>
      <c r="BR29" s="446"/>
      <c r="BS29" s="446"/>
      <c r="BT29" s="446"/>
      <c r="BU29" s="447"/>
      <c r="BV29" s="445">
        <v>314208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180</v>
      </c>
      <c r="X30" s="498"/>
      <c r="Y30" s="498"/>
      <c r="Z30" s="498"/>
      <c r="AA30" s="498"/>
      <c r="AB30" s="498"/>
      <c r="AC30" s="498"/>
      <c r="AD30" s="498"/>
      <c r="AE30" s="498"/>
      <c r="AF30" s="498"/>
      <c r="AG30" s="499"/>
      <c r="AH30" s="409">
        <v>95.6</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1050637</v>
      </c>
      <c r="BO30" s="449"/>
      <c r="BP30" s="449"/>
      <c r="BQ30" s="449"/>
      <c r="BR30" s="449"/>
      <c r="BS30" s="449"/>
      <c r="BT30" s="449"/>
      <c r="BU30" s="450"/>
      <c r="BV30" s="448">
        <v>995881</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181</v>
      </c>
      <c r="D32" s="193"/>
      <c r="E32" s="193"/>
      <c r="F32" s="190"/>
      <c r="G32" s="190"/>
      <c r="H32" s="190"/>
      <c r="I32" s="190"/>
      <c r="J32" s="190"/>
      <c r="K32" s="190"/>
      <c r="L32" s="190"/>
      <c r="M32" s="190"/>
      <c r="N32" s="190"/>
      <c r="O32" s="190"/>
      <c r="P32" s="190"/>
      <c r="Q32" s="190"/>
      <c r="R32" s="190"/>
      <c r="S32" s="190"/>
      <c r="T32" s="190"/>
      <c r="U32" s="190" t="s">
        <v>182</v>
      </c>
      <c r="V32" s="190"/>
      <c r="W32" s="190"/>
      <c r="X32" s="190"/>
      <c r="Y32" s="190"/>
      <c r="Z32" s="190"/>
      <c r="AA32" s="190"/>
      <c r="AB32" s="190"/>
      <c r="AC32" s="190"/>
      <c r="AD32" s="190"/>
      <c r="AE32" s="190"/>
      <c r="AF32" s="190"/>
      <c r="AG32" s="190"/>
      <c r="AH32" s="190"/>
      <c r="AI32" s="190"/>
      <c r="AJ32" s="190"/>
      <c r="AK32" s="190"/>
      <c r="AL32" s="190"/>
      <c r="AM32" s="194" t="s">
        <v>183</v>
      </c>
      <c r="AN32" s="190"/>
      <c r="AO32" s="190"/>
      <c r="AP32" s="190"/>
      <c r="AQ32" s="190"/>
      <c r="AR32" s="190"/>
      <c r="AS32" s="194"/>
      <c r="AT32" s="194"/>
      <c r="AU32" s="194"/>
      <c r="AV32" s="194"/>
      <c r="AW32" s="194"/>
      <c r="AX32" s="194"/>
      <c r="AY32" s="194"/>
      <c r="AZ32" s="194"/>
      <c r="BA32" s="194"/>
      <c r="BB32" s="190"/>
      <c r="BC32" s="194"/>
      <c r="BD32" s="190"/>
      <c r="BE32" s="194" t="s">
        <v>184</v>
      </c>
      <c r="BF32" s="190"/>
      <c r="BG32" s="190"/>
      <c r="BH32" s="190"/>
      <c r="BI32" s="190"/>
      <c r="BJ32" s="194"/>
      <c r="BK32" s="194"/>
      <c r="BL32" s="194"/>
      <c r="BM32" s="194"/>
      <c r="BN32" s="194"/>
      <c r="BO32" s="194"/>
      <c r="BP32" s="194"/>
      <c r="BQ32" s="194"/>
      <c r="BR32" s="190"/>
      <c r="BS32" s="190"/>
      <c r="BT32" s="190"/>
      <c r="BU32" s="190"/>
      <c r="BV32" s="190"/>
      <c r="BW32" s="190" t="s">
        <v>185</v>
      </c>
      <c r="BX32" s="190"/>
      <c r="BY32" s="190"/>
      <c r="BZ32" s="190"/>
      <c r="CA32" s="190"/>
      <c r="CB32" s="194"/>
      <c r="CC32" s="194"/>
      <c r="CD32" s="194"/>
      <c r="CE32" s="194"/>
      <c r="CF32" s="194"/>
      <c r="CG32" s="194"/>
      <c r="CH32" s="194"/>
      <c r="CI32" s="194"/>
      <c r="CJ32" s="194"/>
      <c r="CK32" s="194"/>
      <c r="CL32" s="194"/>
      <c r="CM32" s="194"/>
      <c r="CN32" s="194"/>
      <c r="CO32" s="194" t="s">
        <v>186</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187</v>
      </c>
      <c r="D33" s="408"/>
      <c r="E33" s="407" t="s">
        <v>188</v>
      </c>
      <c r="F33" s="407"/>
      <c r="G33" s="407"/>
      <c r="H33" s="407"/>
      <c r="I33" s="407"/>
      <c r="J33" s="407"/>
      <c r="K33" s="407"/>
      <c r="L33" s="407"/>
      <c r="M33" s="407"/>
      <c r="N33" s="407"/>
      <c r="O33" s="407"/>
      <c r="P33" s="407"/>
      <c r="Q33" s="407"/>
      <c r="R33" s="407"/>
      <c r="S33" s="407"/>
      <c r="T33" s="195"/>
      <c r="U33" s="408" t="s">
        <v>187</v>
      </c>
      <c r="V33" s="408"/>
      <c r="W33" s="407" t="s">
        <v>189</v>
      </c>
      <c r="X33" s="407"/>
      <c r="Y33" s="407"/>
      <c r="Z33" s="407"/>
      <c r="AA33" s="407"/>
      <c r="AB33" s="407"/>
      <c r="AC33" s="407"/>
      <c r="AD33" s="407"/>
      <c r="AE33" s="407"/>
      <c r="AF33" s="407"/>
      <c r="AG33" s="407"/>
      <c r="AH33" s="407"/>
      <c r="AI33" s="407"/>
      <c r="AJ33" s="407"/>
      <c r="AK33" s="407"/>
      <c r="AL33" s="195"/>
      <c r="AM33" s="408" t="s">
        <v>187</v>
      </c>
      <c r="AN33" s="408"/>
      <c r="AO33" s="407" t="s">
        <v>189</v>
      </c>
      <c r="AP33" s="407"/>
      <c r="AQ33" s="407"/>
      <c r="AR33" s="407"/>
      <c r="AS33" s="407"/>
      <c r="AT33" s="407"/>
      <c r="AU33" s="407"/>
      <c r="AV33" s="407"/>
      <c r="AW33" s="407"/>
      <c r="AX33" s="407"/>
      <c r="AY33" s="407"/>
      <c r="AZ33" s="407"/>
      <c r="BA33" s="407"/>
      <c r="BB33" s="407"/>
      <c r="BC33" s="407"/>
      <c r="BD33" s="196"/>
      <c r="BE33" s="407" t="s">
        <v>190</v>
      </c>
      <c r="BF33" s="407"/>
      <c r="BG33" s="407" t="s">
        <v>191</v>
      </c>
      <c r="BH33" s="407"/>
      <c r="BI33" s="407"/>
      <c r="BJ33" s="407"/>
      <c r="BK33" s="407"/>
      <c r="BL33" s="407"/>
      <c r="BM33" s="407"/>
      <c r="BN33" s="407"/>
      <c r="BO33" s="407"/>
      <c r="BP33" s="407"/>
      <c r="BQ33" s="407"/>
      <c r="BR33" s="407"/>
      <c r="BS33" s="407"/>
      <c r="BT33" s="407"/>
      <c r="BU33" s="407"/>
      <c r="BV33" s="196"/>
      <c r="BW33" s="408" t="s">
        <v>190</v>
      </c>
      <c r="BX33" s="408"/>
      <c r="BY33" s="407" t="s">
        <v>192</v>
      </c>
      <c r="BZ33" s="407"/>
      <c r="CA33" s="407"/>
      <c r="CB33" s="407"/>
      <c r="CC33" s="407"/>
      <c r="CD33" s="407"/>
      <c r="CE33" s="407"/>
      <c r="CF33" s="407"/>
      <c r="CG33" s="407"/>
      <c r="CH33" s="407"/>
      <c r="CI33" s="407"/>
      <c r="CJ33" s="407"/>
      <c r="CK33" s="407"/>
      <c r="CL33" s="407"/>
      <c r="CM33" s="407"/>
      <c r="CN33" s="195"/>
      <c r="CO33" s="408" t="s">
        <v>187</v>
      </c>
      <c r="CP33" s="408"/>
      <c r="CQ33" s="407" t="s">
        <v>193</v>
      </c>
      <c r="CR33" s="407"/>
      <c r="CS33" s="407"/>
      <c r="CT33" s="407"/>
      <c r="CU33" s="407"/>
      <c r="CV33" s="407"/>
      <c r="CW33" s="407"/>
      <c r="CX33" s="407"/>
      <c r="CY33" s="407"/>
      <c r="CZ33" s="407"/>
      <c r="DA33" s="407"/>
      <c r="DB33" s="407"/>
      <c r="DC33" s="407"/>
      <c r="DD33" s="407"/>
      <c r="DE33" s="407"/>
      <c r="DF33" s="195"/>
      <c r="DG33" s="406" t="s">
        <v>194</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国民健康保険事業勘定特別会計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IF('各会計、関係団体の財政状況及び健全化判断比率'!B30="","",'各会計、関係団体の財政状況及び健全化判断比率'!B30)</f>
        <v>水道事業会計</v>
      </c>
      <c r="AP34" s="403"/>
      <c r="AQ34" s="403"/>
      <c r="AR34" s="403"/>
      <c r="AS34" s="403"/>
      <c r="AT34" s="403"/>
      <c r="AU34" s="403"/>
      <c r="AV34" s="403"/>
      <c r="AW34" s="403"/>
      <c r="AX34" s="403"/>
      <c r="AY34" s="403"/>
      <c r="AZ34" s="403"/>
      <c r="BA34" s="403"/>
      <c r="BB34" s="403"/>
      <c r="BC34" s="403"/>
      <c r="BD34" s="193"/>
      <c r="BE34" s="404" t="str">
        <f>IF(BG34="","",MAX(C34:D43,U34:V43,AM34:AN43)+1)</f>
        <v/>
      </c>
      <c r="BF34" s="404"/>
      <c r="BG34" s="403"/>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福岡県市町村消防団員等公務災害補償組合</v>
      </c>
      <c r="BZ34" s="403"/>
      <c r="CA34" s="403"/>
      <c r="CB34" s="403"/>
      <c r="CC34" s="403"/>
      <c r="CD34" s="403"/>
      <c r="CE34" s="403"/>
      <c r="CF34" s="403"/>
      <c r="CG34" s="403"/>
      <c r="CH34" s="403"/>
      <c r="CI34" s="403"/>
      <c r="CJ34" s="403"/>
      <c r="CK34" s="403"/>
      <c r="CL34" s="403"/>
      <c r="CM34" s="403"/>
      <c r="CN34" s="193"/>
      <c r="CO34" s="404">
        <f>IF(CQ34="","",MAX(C34:D43,U34:V43,AM34:AN43,BE34:BF43,BW34:BX43)+1)</f>
        <v>17</v>
      </c>
      <c r="CP34" s="404"/>
      <c r="CQ34" s="403" t="str">
        <f>IF('各会計、関係団体の財政状況及び健全化判断比率'!BS7="","",'各会計、関係団体の財政状況及び健全化判断比率'!BS7)</f>
        <v>英彦山観光福祉協会</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住宅新築資金等貸付事業特別会計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後期高齢者医療事業特別会計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t="str">
        <f t="shared" ref="BE35:BE43" si="1">IF(BG35="","",BE34+1)</f>
        <v/>
      </c>
      <c r="BF35" s="404"/>
      <c r="BG35" s="403"/>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福岡県市町村職員退職手当組合（一般会計）</v>
      </c>
      <c r="BZ35" s="403"/>
      <c r="CA35" s="403"/>
      <c r="CB35" s="403"/>
      <c r="CC35" s="403"/>
      <c r="CD35" s="403"/>
      <c r="CE35" s="403"/>
      <c r="CF35" s="403"/>
      <c r="CG35" s="403"/>
      <c r="CH35" s="403"/>
      <c r="CI35" s="403"/>
      <c r="CJ35" s="403"/>
      <c r="CK35" s="403"/>
      <c r="CL35" s="403"/>
      <c r="CM35" s="403"/>
      <c r="CN35" s="193"/>
      <c r="CO35" s="404">
        <f t="shared" ref="CO35:CO43" si="3">IF(CQ35="","",CO34+1)</f>
        <v>18</v>
      </c>
      <c r="CP35" s="404"/>
      <c r="CQ35" s="403" t="str">
        <f>IF('各会計、関係団体の財政状況及び健全化判断比率'!BS8="","",'各会計、関係団体の財政状況及び健全化判断比率'!BS8)</f>
        <v>ウッディー</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バス事業特別会計</v>
      </c>
      <c r="F36" s="403"/>
      <c r="G36" s="403"/>
      <c r="H36" s="403"/>
      <c r="I36" s="403"/>
      <c r="J36" s="403"/>
      <c r="K36" s="403"/>
      <c r="L36" s="403"/>
      <c r="M36" s="403"/>
      <c r="N36" s="403"/>
      <c r="O36" s="403"/>
      <c r="P36" s="403"/>
      <c r="Q36" s="403"/>
      <c r="R36" s="403"/>
      <c r="S36" s="403"/>
      <c r="T36" s="193"/>
      <c r="U36" s="404" t="str">
        <f t="shared" ref="U36:U43" si="4">IF(W36="","",U35+1)</f>
        <v/>
      </c>
      <c r="V36" s="404"/>
      <c r="W36" s="403"/>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福岡県市町村職員退職手当組合（基金特別会計）</v>
      </c>
      <c r="BZ36" s="403"/>
      <c r="CA36" s="403"/>
      <c r="CB36" s="403"/>
      <c r="CC36" s="403"/>
      <c r="CD36" s="403"/>
      <c r="CE36" s="403"/>
      <c r="CF36" s="403"/>
      <c r="CG36" s="403"/>
      <c r="CH36" s="403"/>
      <c r="CI36" s="403"/>
      <c r="CJ36" s="403"/>
      <c r="CK36" s="403"/>
      <c r="CL36" s="403"/>
      <c r="CM36" s="403"/>
      <c r="CN36" s="193"/>
      <c r="CO36" s="404">
        <f t="shared" si="3"/>
        <v>19</v>
      </c>
      <c r="CP36" s="404"/>
      <c r="CQ36" s="403" t="str">
        <f>IF('各会計、関係団体の財政状況及び健全化判断比率'!BS9="","",'各会計、関係団体の財政状況及び健全化判断比率'!BS9)</f>
        <v>栄農社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福岡県自治会館管理組合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福岡県田川地区消防組合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田川郡東部環境衛生施設組合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田川地区斎場組合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福岡県自治振興組合（一般会計）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福岡県自治振興組合（公文書館事業特別会計）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16</v>
      </c>
      <c r="BX43" s="404"/>
      <c r="BY43" s="403" t="str">
        <f>IF('各会計、関係団体の財政状況及び健全化判断比率'!B77="","",'各会計、関係団体の財政状況及び健全化判断比率'!B77)</f>
        <v>福岡県介護保険広域連合（一般会計）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195</v>
      </c>
      <c r="C46" s="165"/>
      <c r="D46" s="165"/>
      <c r="E46" s="165" t="s">
        <v>196</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197</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198</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199</v>
      </c>
    </row>
    <row r="50" spans="5:5">
      <c r="E50" s="167" t="s">
        <v>200</v>
      </c>
    </row>
    <row r="51" spans="5:5">
      <c r="E51" s="167" t="s">
        <v>201</v>
      </c>
    </row>
    <row r="52" spans="5:5">
      <c r="E52" s="167" t="s">
        <v>202</v>
      </c>
    </row>
    <row r="53" spans="5:5">
      <c r="E53" s="167" t="s">
        <v>203</v>
      </c>
    </row>
    <row r="54" spans="5:5"/>
    <row r="55" spans="5:5"/>
    <row r="56" spans="5:5"/>
    <row r="57" spans="5:5" hidden="1"/>
    <row r="58" spans="5:5" hidden="1"/>
    <row r="59" spans="5:5" hidden="1"/>
  </sheetData>
  <sheetProtection algorithmName="SHA-512" hashValue="b9EX0GDirv5JyHcC3g/LhwYvKSE6KMSbohRLJtI14nAdzz0OX6ifrfyZGBJRbNgSjGBrWrWCOdbvI3F7psL8Tw==" saltValue="SdCyOjYJ1/FnFN8Lj+ISR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535</v>
      </c>
      <c r="G33" s="29" t="s">
        <v>536</v>
      </c>
      <c r="H33" s="29" t="s">
        <v>537</v>
      </c>
      <c r="I33" s="29" t="s">
        <v>538</v>
      </c>
      <c r="J33" s="30" t="s">
        <v>539</v>
      </c>
      <c r="K33" s="22"/>
      <c r="L33" s="22"/>
      <c r="M33" s="22"/>
      <c r="N33" s="22"/>
      <c r="O33" s="22"/>
      <c r="P33" s="22"/>
    </row>
    <row r="34" spans="1:16" ht="39" customHeight="1">
      <c r="A34" s="22"/>
      <c r="B34" s="31"/>
      <c r="C34" s="1226" t="s">
        <v>542</v>
      </c>
      <c r="D34" s="1226"/>
      <c r="E34" s="1227"/>
      <c r="F34" s="32">
        <v>10.07</v>
      </c>
      <c r="G34" s="33">
        <v>10.6</v>
      </c>
      <c r="H34" s="33">
        <v>10.57</v>
      </c>
      <c r="I34" s="33">
        <v>10.59</v>
      </c>
      <c r="J34" s="34">
        <v>10.59</v>
      </c>
      <c r="K34" s="22"/>
      <c r="L34" s="22"/>
      <c r="M34" s="22"/>
      <c r="N34" s="22"/>
      <c r="O34" s="22"/>
      <c r="P34" s="22"/>
    </row>
    <row r="35" spans="1:16" ht="39" customHeight="1">
      <c r="A35" s="22"/>
      <c r="B35" s="35"/>
      <c r="C35" s="1220" t="s">
        <v>543</v>
      </c>
      <c r="D35" s="1221"/>
      <c r="E35" s="1222"/>
      <c r="F35" s="36">
        <v>3.34</v>
      </c>
      <c r="G35" s="37">
        <v>3.46</v>
      </c>
      <c r="H35" s="37">
        <v>2.76</v>
      </c>
      <c r="I35" s="37">
        <v>3.78</v>
      </c>
      <c r="J35" s="38">
        <v>0.81</v>
      </c>
      <c r="K35" s="22"/>
      <c r="L35" s="22"/>
      <c r="M35" s="22"/>
      <c r="N35" s="22"/>
      <c r="O35" s="22"/>
      <c r="P35" s="22"/>
    </row>
    <row r="36" spans="1:16" ht="39" customHeight="1">
      <c r="A36" s="22"/>
      <c r="B36" s="35"/>
      <c r="C36" s="1220" t="s">
        <v>544</v>
      </c>
      <c r="D36" s="1221"/>
      <c r="E36" s="1222"/>
      <c r="F36" s="36" t="s">
        <v>545</v>
      </c>
      <c r="G36" s="37" t="s">
        <v>546</v>
      </c>
      <c r="H36" s="37" t="s">
        <v>547</v>
      </c>
      <c r="I36" s="37" t="s">
        <v>548</v>
      </c>
      <c r="J36" s="38">
        <v>0.4</v>
      </c>
      <c r="K36" s="22"/>
      <c r="L36" s="22"/>
      <c r="M36" s="22"/>
      <c r="N36" s="22"/>
      <c r="O36" s="22"/>
      <c r="P36" s="22"/>
    </row>
    <row r="37" spans="1:16" ht="39" customHeight="1">
      <c r="A37" s="22"/>
      <c r="B37" s="35"/>
      <c r="C37" s="1220" t="s">
        <v>549</v>
      </c>
      <c r="D37" s="1221"/>
      <c r="E37" s="1222"/>
      <c r="F37" s="36">
        <v>0.02</v>
      </c>
      <c r="G37" s="37">
        <v>0.03</v>
      </c>
      <c r="H37" s="37">
        <v>0.02</v>
      </c>
      <c r="I37" s="37">
        <v>0.01</v>
      </c>
      <c r="J37" s="38">
        <v>0.02</v>
      </c>
      <c r="K37" s="22"/>
      <c r="L37" s="22"/>
      <c r="M37" s="22"/>
      <c r="N37" s="22"/>
      <c r="O37" s="22"/>
      <c r="P37" s="22"/>
    </row>
    <row r="38" spans="1:16" ht="39" customHeight="1">
      <c r="A38" s="22"/>
      <c r="B38" s="35"/>
      <c r="C38" s="1220" t="s">
        <v>550</v>
      </c>
      <c r="D38" s="1221"/>
      <c r="E38" s="1222"/>
      <c r="F38" s="36">
        <v>0</v>
      </c>
      <c r="G38" s="37">
        <v>0</v>
      </c>
      <c r="H38" s="37">
        <v>0</v>
      </c>
      <c r="I38" s="37">
        <v>0</v>
      </c>
      <c r="J38" s="38">
        <v>0</v>
      </c>
      <c r="K38" s="22"/>
      <c r="L38" s="22"/>
      <c r="M38" s="22"/>
      <c r="N38" s="22"/>
      <c r="O38" s="22"/>
      <c r="P38" s="22"/>
    </row>
    <row r="39" spans="1:16" ht="39" customHeight="1">
      <c r="A39" s="22"/>
      <c r="B39" s="35"/>
      <c r="C39" s="1220" t="s">
        <v>551</v>
      </c>
      <c r="D39" s="1221"/>
      <c r="E39" s="1222"/>
      <c r="F39" s="36">
        <v>0</v>
      </c>
      <c r="G39" s="37">
        <v>0</v>
      </c>
      <c r="H39" s="37">
        <v>0</v>
      </c>
      <c r="I39" s="37">
        <v>0</v>
      </c>
      <c r="J39" s="38">
        <v>0</v>
      </c>
      <c r="K39" s="22"/>
      <c r="L39" s="22"/>
      <c r="M39" s="22"/>
      <c r="N39" s="22"/>
      <c r="O39" s="22"/>
      <c r="P39" s="22"/>
    </row>
    <row r="40" spans="1:16" ht="39" customHeight="1">
      <c r="A40" s="22"/>
      <c r="B40" s="35"/>
      <c r="C40" s="1220"/>
      <c r="D40" s="1221"/>
      <c r="E40" s="1222"/>
      <c r="F40" s="36"/>
      <c r="G40" s="37"/>
      <c r="H40" s="37"/>
      <c r="I40" s="37"/>
      <c r="J40" s="38"/>
      <c r="K40" s="22"/>
      <c r="L40" s="22"/>
      <c r="M40" s="22"/>
      <c r="N40" s="22"/>
      <c r="O40" s="22"/>
      <c r="P40" s="22"/>
    </row>
    <row r="41" spans="1:16" ht="39" customHeight="1">
      <c r="A41" s="22"/>
      <c r="B41" s="35"/>
      <c r="C41" s="1220"/>
      <c r="D41" s="1221"/>
      <c r="E41" s="1222"/>
      <c r="F41" s="36"/>
      <c r="G41" s="37"/>
      <c r="H41" s="37"/>
      <c r="I41" s="37"/>
      <c r="J41" s="38"/>
      <c r="K41" s="22"/>
      <c r="L41" s="22"/>
      <c r="M41" s="22"/>
      <c r="N41" s="22"/>
      <c r="O41" s="22"/>
      <c r="P41" s="22"/>
    </row>
    <row r="42" spans="1:16" ht="39" customHeight="1">
      <c r="A42" s="22"/>
      <c r="B42" s="39"/>
      <c r="C42" s="1220" t="s">
        <v>552</v>
      </c>
      <c r="D42" s="1221"/>
      <c r="E42" s="1222"/>
      <c r="F42" s="36" t="s">
        <v>492</v>
      </c>
      <c r="G42" s="37" t="s">
        <v>492</v>
      </c>
      <c r="H42" s="37" t="s">
        <v>492</v>
      </c>
      <c r="I42" s="37" t="s">
        <v>492</v>
      </c>
      <c r="J42" s="38" t="s">
        <v>492</v>
      </c>
      <c r="K42" s="22"/>
      <c r="L42" s="22"/>
      <c r="M42" s="22"/>
      <c r="N42" s="22"/>
      <c r="O42" s="22"/>
      <c r="P42" s="22"/>
    </row>
    <row r="43" spans="1:16" ht="39" customHeight="1" thickBot="1">
      <c r="A43" s="22"/>
      <c r="B43" s="40"/>
      <c r="C43" s="1223" t="s">
        <v>553</v>
      </c>
      <c r="D43" s="1224"/>
      <c r="E43" s="1225"/>
      <c r="F43" s="41" t="s">
        <v>492</v>
      </c>
      <c r="G43" s="42" t="s">
        <v>492</v>
      </c>
      <c r="H43" s="42" t="s">
        <v>492</v>
      </c>
      <c r="I43" s="42" t="s">
        <v>492</v>
      </c>
      <c r="J43" s="43" t="s">
        <v>492</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Smt87kesKfKMtCLhYY4XGWBcbnbRsexx/M7LsWjIy1Ga35T8wsBYCw3LDMVx9Vybr0uQDjGmYt8tcXifljnRw==" saltValue="eWnoGWOzPysJx5FcIYvXT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535</v>
      </c>
      <c r="L44" s="56" t="s">
        <v>536</v>
      </c>
      <c r="M44" s="56" t="s">
        <v>537</v>
      </c>
      <c r="N44" s="56" t="s">
        <v>538</v>
      </c>
      <c r="O44" s="57" t="s">
        <v>539</v>
      </c>
      <c r="P44" s="48"/>
      <c r="Q44" s="48"/>
      <c r="R44" s="48"/>
      <c r="S44" s="48"/>
      <c r="T44" s="48"/>
      <c r="U44" s="48"/>
    </row>
    <row r="45" spans="1:21" ht="30.75" customHeight="1">
      <c r="A45" s="48"/>
      <c r="B45" s="1236" t="s">
        <v>11</v>
      </c>
      <c r="C45" s="1237"/>
      <c r="D45" s="58"/>
      <c r="E45" s="1242" t="s">
        <v>12</v>
      </c>
      <c r="F45" s="1242"/>
      <c r="G45" s="1242"/>
      <c r="H45" s="1242"/>
      <c r="I45" s="1242"/>
      <c r="J45" s="1243"/>
      <c r="K45" s="59">
        <v>1038</v>
      </c>
      <c r="L45" s="60">
        <v>1051</v>
      </c>
      <c r="M45" s="60">
        <v>1069</v>
      </c>
      <c r="N45" s="60">
        <v>944</v>
      </c>
      <c r="O45" s="61">
        <v>811</v>
      </c>
      <c r="P45" s="48"/>
      <c r="Q45" s="48"/>
      <c r="R45" s="48"/>
      <c r="S45" s="48"/>
      <c r="T45" s="48"/>
      <c r="U45" s="48"/>
    </row>
    <row r="46" spans="1:21" ht="30.75" customHeight="1">
      <c r="A46" s="48"/>
      <c r="B46" s="1238"/>
      <c r="C46" s="1239"/>
      <c r="D46" s="62"/>
      <c r="E46" s="1230" t="s">
        <v>13</v>
      </c>
      <c r="F46" s="1230"/>
      <c r="G46" s="1230"/>
      <c r="H46" s="1230"/>
      <c r="I46" s="1230"/>
      <c r="J46" s="1231"/>
      <c r="K46" s="63" t="s">
        <v>492</v>
      </c>
      <c r="L46" s="64" t="s">
        <v>492</v>
      </c>
      <c r="M46" s="64" t="s">
        <v>492</v>
      </c>
      <c r="N46" s="64" t="s">
        <v>492</v>
      </c>
      <c r="O46" s="65" t="s">
        <v>492</v>
      </c>
      <c r="P46" s="48"/>
      <c r="Q46" s="48"/>
      <c r="R46" s="48"/>
      <c r="S46" s="48"/>
      <c r="T46" s="48"/>
      <c r="U46" s="48"/>
    </row>
    <row r="47" spans="1:21" ht="30.75" customHeight="1">
      <c r="A47" s="48"/>
      <c r="B47" s="1238"/>
      <c r="C47" s="1239"/>
      <c r="D47" s="62"/>
      <c r="E47" s="1230" t="s">
        <v>14</v>
      </c>
      <c r="F47" s="1230"/>
      <c r="G47" s="1230"/>
      <c r="H47" s="1230"/>
      <c r="I47" s="1230"/>
      <c r="J47" s="1231"/>
      <c r="K47" s="63" t="s">
        <v>492</v>
      </c>
      <c r="L47" s="64" t="s">
        <v>492</v>
      </c>
      <c r="M47" s="64" t="s">
        <v>492</v>
      </c>
      <c r="N47" s="64" t="s">
        <v>492</v>
      </c>
      <c r="O47" s="65" t="s">
        <v>492</v>
      </c>
      <c r="P47" s="48"/>
      <c r="Q47" s="48"/>
      <c r="R47" s="48"/>
      <c r="S47" s="48"/>
      <c r="T47" s="48"/>
      <c r="U47" s="48"/>
    </row>
    <row r="48" spans="1:21" ht="30.75" customHeight="1">
      <c r="A48" s="48"/>
      <c r="B48" s="1238"/>
      <c r="C48" s="1239"/>
      <c r="D48" s="62"/>
      <c r="E48" s="1230" t="s">
        <v>15</v>
      </c>
      <c r="F48" s="1230"/>
      <c r="G48" s="1230"/>
      <c r="H48" s="1230"/>
      <c r="I48" s="1230"/>
      <c r="J48" s="1231"/>
      <c r="K48" s="63">
        <v>7</v>
      </c>
      <c r="L48" s="64">
        <v>0</v>
      </c>
      <c r="M48" s="64">
        <v>0</v>
      </c>
      <c r="N48" s="64">
        <v>0</v>
      </c>
      <c r="O48" s="65">
        <v>0</v>
      </c>
      <c r="P48" s="48"/>
      <c r="Q48" s="48"/>
      <c r="R48" s="48"/>
      <c r="S48" s="48"/>
      <c r="T48" s="48"/>
      <c r="U48" s="48"/>
    </row>
    <row r="49" spans="1:21" ht="30.75" customHeight="1">
      <c r="A49" s="48"/>
      <c r="B49" s="1238"/>
      <c r="C49" s="1239"/>
      <c r="D49" s="62"/>
      <c r="E49" s="1230" t="s">
        <v>16</v>
      </c>
      <c r="F49" s="1230"/>
      <c r="G49" s="1230"/>
      <c r="H49" s="1230"/>
      <c r="I49" s="1230"/>
      <c r="J49" s="1231"/>
      <c r="K49" s="63">
        <v>10</v>
      </c>
      <c r="L49" s="64">
        <v>11</v>
      </c>
      <c r="M49" s="64">
        <v>16</v>
      </c>
      <c r="N49" s="64">
        <v>18</v>
      </c>
      <c r="O49" s="65">
        <v>14</v>
      </c>
      <c r="P49" s="48"/>
      <c r="Q49" s="48"/>
      <c r="R49" s="48"/>
      <c r="S49" s="48"/>
      <c r="T49" s="48"/>
      <c r="U49" s="48"/>
    </row>
    <row r="50" spans="1:21" ht="30.75" customHeight="1">
      <c r="A50" s="48"/>
      <c r="B50" s="1238"/>
      <c r="C50" s="1239"/>
      <c r="D50" s="62"/>
      <c r="E50" s="1230" t="s">
        <v>17</v>
      </c>
      <c r="F50" s="1230"/>
      <c r="G50" s="1230"/>
      <c r="H50" s="1230"/>
      <c r="I50" s="1230"/>
      <c r="J50" s="1231"/>
      <c r="K50" s="63" t="s">
        <v>492</v>
      </c>
      <c r="L50" s="64" t="s">
        <v>492</v>
      </c>
      <c r="M50" s="64" t="s">
        <v>492</v>
      </c>
      <c r="N50" s="64" t="s">
        <v>492</v>
      </c>
      <c r="O50" s="65" t="s">
        <v>492</v>
      </c>
      <c r="P50" s="48"/>
      <c r="Q50" s="48"/>
      <c r="R50" s="48"/>
      <c r="S50" s="48"/>
      <c r="T50" s="48"/>
      <c r="U50" s="48"/>
    </row>
    <row r="51" spans="1:21" ht="30.75" customHeight="1">
      <c r="A51" s="48"/>
      <c r="B51" s="1240"/>
      <c r="C51" s="1241"/>
      <c r="D51" s="66"/>
      <c r="E51" s="1230" t="s">
        <v>18</v>
      </c>
      <c r="F51" s="1230"/>
      <c r="G51" s="1230"/>
      <c r="H51" s="1230"/>
      <c r="I51" s="1230"/>
      <c r="J51" s="1231"/>
      <c r="K51" s="63">
        <v>0</v>
      </c>
      <c r="L51" s="64">
        <v>0</v>
      </c>
      <c r="M51" s="64">
        <v>0</v>
      </c>
      <c r="N51" s="64">
        <v>0</v>
      </c>
      <c r="O51" s="65">
        <v>0</v>
      </c>
      <c r="P51" s="48"/>
      <c r="Q51" s="48"/>
      <c r="R51" s="48"/>
      <c r="S51" s="48"/>
      <c r="T51" s="48"/>
      <c r="U51" s="48"/>
    </row>
    <row r="52" spans="1:21" ht="30.75" customHeight="1">
      <c r="A52" s="48"/>
      <c r="B52" s="1228" t="s">
        <v>19</v>
      </c>
      <c r="C52" s="1229"/>
      <c r="D52" s="66"/>
      <c r="E52" s="1230" t="s">
        <v>20</v>
      </c>
      <c r="F52" s="1230"/>
      <c r="G52" s="1230"/>
      <c r="H52" s="1230"/>
      <c r="I52" s="1230"/>
      <c r="J52" s="1231"/>
      <c r="K52" s="63">
        <v>878</v>
      </c>
      <c r="L52" s="64">
        <v>870</v>
      </c>
      <c r="M52" s="64">
        <v>859</v>
      </c>
      <c r="N52" s="64">
        <v>769</v>
      </c>
      <c r="O52" s="65">
        <v>681</v>
      </c>
      <c r="P52" s="48"/>
      <c r="Q52" s="48"/>
      <c r="R52" s="48"/>
      <c r="S52" s="48"/>
      <c r="T52" s="48"/>
      <c r="U52" s="48"/>
    </row>
    <row r="53" spans="1:21" ht="30.75" customHeight="1" thickBot="1">
      <c r="A53" s="48"/>
      <c r="B53" s="1232" t="s">
        <v>21</v>
      </c>
      <c r="C53" s="1233"/>
      <c r="D53" s="67"/>
      <c r="E53" s="1234" t="s">
        <v>22</v>
      </c>
      <c r="F53" s="1234"/>
      <c r="G53" s="1234"/>
      <c r="H53" s="1234"/>
      <c r="I53" s="1234"/>
      <c r="J53" s="1235"/>
      <c r="K53" s="68">
        <v>177</v>
      </c>
      <c r="L53" s="69">
        <v>192</v>
      </c>
      <c r="M53" s="69">
        <v>226</v>
      </c>
      <c r="N53" s="69">
        <v>193</v>
      </c>
      <c r="O53" s="70">
        <v>144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ZFwD0BXBJ8esQnGMpmvY79F1FzJe5CQJnz8JXMS9ZlCw5zUfIZpPgvAoSsK+Z9yT48yeYExPOMSSppe3mYOc7g==" saltValue="08KhCHerehJK3pG+O4AHb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535</v>
      </c>
      <c r="J40" s="79" t="s">
        <v>536</v>
      </c>
      <c r="K40" s="79" t="s">
        <v>537</v>
      </c>
      <c r="L40" s="79" t="s">
        <v>538</v>
      </c>
      <c r="M40" s="80" t="s">
        <v>539</v>
      </c>
    </row>
    <row r="41" spans="2:13" ht="27.75" customHeight="1">
      <c r="B41" s="1256" t="s">
        <v>24</v>
      </c>
      <c r="C41" s="1257"/>
      <c r="D41" s="81"/>
      <c r="E41" s="1258" t="s">
        <v>25</v>
      </c>
      <c r="F41" s="1258"/>
      <c r="G41" s="1258"/>
      <c r="H41" s="1259"/>
      <c r="I41" s="82">
        <v>7630</v>
      </c>
      <c r="J41" s="83">
        <v>7243</v>
      </c>
      <c r="K41" s="83">
        <v>6509</v>
      </c>
      <c r="L41" s="83">
        <v>6144</v>
      </c>
      <c r="M41" s="84">
        <v>5918</v>
      </c>
    </row>
    <row r="42" spans="2:13" ht="27.75" customHeight="1">
      <c r="B42" s="1246"/>
      <c r="C42" s="1247"/>
      <c r="D42" s="85"/>
      <c r="E42" s="1250" t="s">
        <v>26</v>
      </c>
      <c r="F42" s="1250"/>
      <c r="G42" s="1250"/>
      <c r="H42" s="1251"/>
      <c r="I42" s="86" t="s">
        <v>492</v>
      </c>
      <c r="J42" s="87" t="s">
        <v>492</v>
      </c>
      <c r="K42" s="87" t="s">
        <v>492</v>
      </c>
      <c r="L42" s="87" t="s">
        <v>492</v>
      </c>
      <c r="M42" s="88" t="s">
        <v>492</v>
      </c>
    </row>
    <row r="43" spans="2:13" ht="27.75" customHeight="1">
      <c r="B43" s="1246"/>
      <c r="C43" s="1247"/>
      <c r="D43" s="85"/>
      <c r="E43" s="1250" t="s">
        <v>27</v>
      </c>
      <c r="F43" s="1250"/>
      <c r="G43" s="1250"/>
      <c r="H43" s="1251"/>
      <c r="I43" s="86">
        <v>184</v>
      </c>
      <c r="J43" s="87">
        <v>156</v>
      </c>
      <c r="K43" s="87">
        <v>67</v>
      </c>
      <c r="L43" s="87">
        <v>3</v>
      </c>
      <c r="M43" s="88">
        <v>4</v>
      </c>
    </row>
    <row r="44" spans="2:13" ht="27.75" customHeight="1">
      <c r="B44" s="1246"/>
      <c r="C44" s="1247"/>
      <c r="D44" s="85"/>
      <c r="E44" s="1250" t="s">
        <v>28</v>
      </c>
      <c r="F44" s="1250"/>
      <c r="G44" s="1250"/>
      <c r="H44" s="1251"/>
      <c r="I44" s="86">
        <v>79</v>
      </c>
      <c r="J44" s="87">
        <v>144</v>
      </c>
      <c r="K44" s="87">
        <v>130</v>
      </c>
      <c r="L44" s="87">
        <v>112</v>
      </c>
      <c r="M44" s="88">
        <v>110</v>
      </c>
    </row>
    <row r="45" spans="2:13" ht="27.75" customHeight="1">
      <c r="B45" s="1246"/>
      <c r="C45" s="1247"/>
      <c r="D45" s="85"/>
      <c r="E45" s="1250" t="s">
        <v>29</v>
      </c>
      <c r="F45" s="1250"/>
      <c r="G45" s="1250"/>
      <c r="H45" s="1251"/>
      <c r="I45" s="86">
        <v>1908</v>
      </c>
      <c r="J45" s="87">
        <v>1819</v>
      </c>
      <c r="K45" s="87">
        <v>1788</v>
      </c>
      <c r="L45" s="87">
        <v>1760</v>
      </c>
      <c r="M45" s="88">
        <v>1736</v>
      </c>
    </row>
    <row r="46" spans="2:13" ht="27.75" customHeight="1">
      <c r="B46" s="1246"/>
      <c r="C46" s="1247"/>
      <c r="D46" s="89"/>
      <c r="E46" s="1250" t="s">
        <v>30</v>
      </c>
      <c r="F46" s="1250"/>
      <c r="G46" s="1250"/>
      <c r="H46" s="1251"/>
      <c r="I46" s="86" t="s">
        <v>492</v>
      </c>
      <c r="J46" s="87" t="s">
        <v>492</v>
      </c>
      <c r="K46" s="87" t="s">
        <v>492</v>
      </c>
      <c r="L46" s="87" t="s">
        <v>492</v>
      </c>
      <c r="M46" s="88" t="s">
        <v>492</v>
      </c>
    </row>
    <row r="47" spans="2:13" ht="27.75" customHeight="1">
      <c r="B47" s="1246"/>
      <c r="C47" s="1247"/>
      <c r="D47" s="90"/>
      <c r="E47" s="1260" t="s">
        <v>31</v>
      </c>
      <c r="F47" s="1261"/>
      <c r="G47" s="1261"/>
      <c r="H47" s="1262"/>
      <c r="I47" s="86" t="s">
        <v>492</v>
      </c>
      <c r="J47" s="87" t="s">
        <v>492</v>
      </c>
      <c r="K47" s="87" t="s">
        <v>492</v>
      </c>
      <c r="L47" s="87" t="s">
        <v>492</v>
      </c>
      <c r="M47" s="88" t="s">
        <v>492</v>
      </c>
    </row>
    <row r="48" spans="2:13" ht="27.75" customHeight="1">
      <c r="B48" s="1246"/>
      <c r="C48" s="1247"/>
      <c r="D48" s="85"/>
      <c r="E48" s="1250" t="s">
        <v>32</v>
      </c>
      <c r="F48" s="1250"/>
      <c r="G48" s="1250"/>
      <c r="H48" s="1251"/>
      <c r="I48" s="86" t="s">
        <v>492</v>
      </c>
      <c r="J48" s="87" t="s">
        <v>492</v>
      </c>
      <c r="K48" s="87" t="s">
        <v>492</v>
      </c>
      <c r="L48" s="87" t="s">
        <v>492</v>
      </c>
      <c r="M48" s="88" t="s">
        <v>492</v>
      </c>
    </row>
    <row r="49" spans="2:13" ht="27.75" customHeight="1">
      <c r="B49" s="1248"/>
      <c r="C49" s="1249"/>
      <c r="D49" s="85"/>
      <c r="E49" s="1250" t="s">
        <v>33</v>
      </c>
      <c r="F49" s="1250"/>
      <c r="G49" s="1250"/>
      <c r="H49" s="1251"/>
      <c r="I49" s="86" t="s">
        <v>492</v>
      </c>
      <c r="J49" s="87" t="s">
        <v>492</v>
      </c>
      <c r="K49" s="87" t="s">
        <v>492</v>
      </c>
      <c r="L49" s="87" t="s">
        <v>492</v>
      </c>
      <c r="M49" s="88" t="s">
        <v>492</v>
      </c>
    </row>
    <row r="50" spans="2:13" ht="27.75" customHeight="1">
      <c r="B50" s="1244" t="s">
        <v>34</v>
      </c>
      <c r="C50" s="1245"/>
      <c r="D50" s="91"/>
      <c r="E50" s="1250" t="s">
        <v>35</v>
      </c>
      <c r="F50" s="1250"/>
      <c r="G50" s="1250"/>
      <c r="H50" s="1251"/>
      <c r="I50" s="86">
        <v>5431</v>
      </c>
      <c r="J50" s="87">
        <v>5102</v>
      </c>
      <c r="K50" s="87">
        <v>4586</v>
      </c>
      <c r="L50" s="87">
        <v>4555</v>
      </c>
      <c r="M50" s="88">
        <v>4511</v>
      </c>
    </row>
    <row r="51" spans="2:13" ht="27.75" customHeight="1">
      <c r="B51" s="1246"/>
      <c r="C51" s="1247"/>
      <c r="D51" s="85"/>
      <c r="E51" s="1250" t="s">
        <v>36</v>
      </c>
      <c r="F51" s="1250"/>
      <c r="G51" s="1250"/>
      <c r="H51" s="1251"/>
      <c r="I51" s="86">
        <v>522</v>
      </c>
      <c r="J51" s="87">
        <v>695</v>
      </c>
      <c r="K51" s="87">
        <v>353</v>
      </c>
      <c r="L51" s="87">
        <v>337</v>
      </c>
      <c r="M51" s="88">
        <v>373</v>
      </c>
    </row>
    <row r="52" spans="2:13" ht="27.75" customHeight="1">
      <c r="B52" s="1248"/>
      <c r="C52" s="1249"/>
      <c r="D52" s="85"/>
      <c r="E52" s="1250" t="s">
        <v>37</v>
      </c>
      <c r="F52" s="1250"/>
      <c r="G52" s="1250"/>
      <c r="H52" s="1251"/>
      <c r="I52" s="86">
        <v>5832</v>
      </c>
      <c r="J52" s="87">
        <v>5303</v>
      </c>
      <c r="K52" s="87">
        <v>5015</v>
      </c>
      <c r="L52" s="87">
        <v>4675</v>
      </c>
      <c r="M52" s="88">
        <v>4801</v>
      </c>
    </row>
    <row r="53" spans="2:13" ht="27.75" customHeight="1" thickBot="1">
      <c r="B53" s="1252" t="s">
        <v>38</v>
      </c>
      <c r="C53" s="1253"/>
      <c r="D53" s="92"/>
      <c r="E53" s="1254" t="s">
        <v>39</v>
      </c>
      <c r="F53" s="1254"/>
      <c r="G53" s="1254"/>
      <c r="H53" s="1255"/>
      <c r="I53" s="93">
        <v>-1983</v>
      </c>
      <c r="J53" s="94">
        <v>-1739</v>
      </c>
      <c r="K53" s="94">
        <v>-1459</v>
      </c>
      <c r="L53" s="94">
        <v>-1548</v>
      </c>
      <c r="M53" s="95">
        <v>-1918</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WeX06zpET2iItc6GIjVFlPPqbrF91S+LPlDbkcPi3Ydjf7fGgomzZg6W8r3Lnwy/lfZshv98/RsBahHJlPxdg==" saltValue="cTyCCck9FP8BZj08NEFvF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537</v>
      </c>
      <c r="G54" s="104" t="s">
        <v>538</v>
      </c>
      <c r="H54" s="105" t="s">
        <v>539</v>
      </c>
    </row>
    <row r="55" spans="2:8" ht="52.5" customHeight="1">
      <c r="B55" s="106"/>
      <c r="C55" s="1271" t="s">
        <v>42</v>
      </c>
      <c r="D55" s="1271"/>
      <c r="E55" s="1272"/>
      <c r="F55" s="107">
        <v>3445</v>
      </c>
      <c r="G55" s="107">
        <v>3419</v>
      </c>
      <c r="H55" s="108">
        <v>3320</v>
      </c>
    </row>
    <row r="56" spans="2:8" ht="52.5" customHeight="1">
      <c r="B56" s="109"/>
      <c r="C56" s="1273" t="s">
        <v>43</v>
      </c>
      <c r="D56" s="1273"/>
      <c r="E56" s="1274"/>
      <c r="F56" s="110">
        <v>314</v>
      </c>
      <c r="G56" s="110">
        <v>314</v>
      </c>
      <c r="H56" s="111">
        <v>314</v>
      </c>
    </row>
    <row r="57" spans="2:8" ht="53.25" customHeight="1">
      <c r="B57" s="109"/>
      <c r="C57" s="1275" t="s">
        <v>44</v>
      </c>
      <c r="D57" s="1275"/>
      <c r="E57" s="1276"/>
      <c r="F57" s="112">
        <v>1004</v>
      </c>
      <c r="G57" s="112">
        <v>996</v>
      </c>
      <c r="H57" s="113">
        <v>1051</v>
      </c>
    </row>
    <row r="58" spans="2:8" ht="45.75" customHeight="1">
      <c r="B58" s="114"/>
      <c r="C58" s="1263" t="s">
        <v>573</v>
      </c>
      <c r="D58" s="1264"/>
      <c r="E58" s="1265"/>
      <c r="F58" s="115">
        <v>249</v>
      </c>
      <c r="G58" s="115">
        <v>248</v>
      </c>
      <c r="H58" s="116">
        <v>275</v>
      </c>
    </row>
    <row r="59" spans="2:8" ht="45.75" customHeight="1">
      <c r="B59" s="114"/>
      <c r="C59" s="1263" t="s">
        <v>574</v>
      </c>
      <c r="D59" s="1264"/>
      <c r="E59" s="1265"/>
      <c r="F59" s="115">
        <v>248</v>
      </c>
      <c r="G59" s="115">
        <v>242</v>
      </c>
      <c r="H59" s="116">
        <v>238</v>
      </c>
    </row>
    <row r="60" spans="2:8" ht="45.75" customHeight="1">
      <c r="B60" s="114"/>
      <c r="C60" s="1263" t="s">
        <v>572</v>
      </c>
      <c r="D60" s="1264"/>
      <c r="E60" s="1265"/>
      <c r="F60" s="115">
        <v>174</v>
      </c>
      <c r="G60" s="115">
        <v>174</v>
      </c>
      <c r="H60" s="116">
        <v>173</v>
      </c>
    </row>
    <row r="61" spans="2:8" ht="45.75" customHeight="1">
      <c r="B61" s="114"/>
      <c r="C61" s="1263" t="s">
        <v>575</v>
      </c>
      <c r="D61" s="1264"/>
      <c r="E61" s="1265"/>
      <c r="F61" s="115">
        <v>134</v>
      </c>
      <c r="G61" s="115">
        <v>135</v>
      </c>
      <c r="H61" s="116">
        <v>136</v>
      </c>
    </row>
    <row r="62" spans="2:8" ht="45.75" customHeight="1" thickBot="1">
      <c r="B62" s="117"/>
      <c r="C62" s="1266" t="s">
        <v>576</v>
      </c>
      <c r="D62" s="1267"/>
      <c r="E62" s="1268"/>
      <c r="F62" s="118">
        <v>58</v>
      </c>
      <c r="G62" s="118">
        <v>60</v>
      </c>
      <c r="H62" s="119">
        <v>66</v>
      </c>
    </row>
    <row r="63" spans="2:8" ht="52.5" customHeight="1" thickBot="1">
      <c r="B63" s="120"/>
      <c r="C63" s="1269" t="s">
        <v>45</v>
      </c>
      <c r="D63" s="1269"/>
      <c r="E63" s="1270"/>
      <c r="F63" s="121">
        <v>4763</v>
      </c>
      <c r="G63" s="121">
        <v>4729</v>
      </c>
      <c r="H63" s="122">
        <v>4685</v>
      </c>
    </row>
    <row r="64" spans="2:8" ht="15" customHeight="1"/>
    <row r="65" ht="0" hidden="1" customHeight="1"/>
    <row r="66" ht="0" hidden="1" customHeight="1"/>
  </sheetData>
  <sheetProtection algorithmName="SHA-512" hashValue="qNbrxajjUpa6UhUx4QU6eMlpeU9M5ZUbTKRCbwh4qBc8E3jWrnEeigl3KI7GwsOMw3M4SPNPs4XN4x+odVcMVw==" saltValue="M7OIDCB33pD/iYhUCZIXN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70" zoomScaleNormal="70" zoomScaleSheetLayoutView="55" workbookViewId="0"/>
  </sheetViews>
  <sheetFormatPr defaultColWidth="0" defaultRowHeight="0" customHeight="1" zeroHeight="1"/>
  <cols>
    <col min="1" max="1" width="6.375" style="365" customWidth="1"/>
    <col min="2" max="107" width="2.5" style="365" customWidth="1"/>
    <col min="108" max="108" width="6.125" style="367" customWidth="1"/>
    <col min="109" max="109" width="5.875" style="366" customWidth="1"/>
    <col min="110" max="110" width="19.125" style="365" hidden="1"/>
    <col min="111" max="115" width="12.625" style="365" hidden="1"/>
    <col min="116" max="349" width="8.625" style="365" hidden="1"/>
    <col min="350" max="355" width="14.875" style="365" hidden="1"/>
    <col min="356" max="357" width="15.875" style="365" hidden="1"/>
    <col min="358" max="363" width="16.125" style="365" hidden="1"/>
    <col min="364" max="364" width="6.125" style="365" hidden="1"/>
    <col min="365" max="365" width="3" style="365" hidden="1"/>
    <col min="366" max="605" width="8.625" style="365" hidden="1"/>
    <col min="606" max="611" width="14.875" style="365" hidden="1"/>
    <col min="612" max="613" width="15.875" style="365" hidden="1"/>
    <col min="614" max="619" width="16.125" style="365" hidden="1"/>
    <col min="620" max="620" width="6.125" style="365" hidden="1"/>
    <col min="621" max="621" width="3" style="365" hidden="1"/>
    <col min="622" max="861" width="8.625" style="365" hidden="1"/>
    <col min="862" max="867" width="14.875" style="365" hidden="1"/>
    <col min="868" max="869" width="15.875" style="365" hidden="1"/>
    <col min="870" max="875" width="16.125" style="365" hidden="1"/>
    <col min="876" max="876" width="6.125" style="365" hidden="1"/>
    <col min="877" max="877" width="3" style="365" hidden="1"/>
    <col min="878" max="1117" width="8.625" style="365" hidden="1"/>
    <col min="1118" max="1123" width="14.875" style="365" hidden="1"/>
    <col min="1124" max="1125" width="15.875" style="365" hidden="1"/>
    <col min="1126" max="1131" width="16.125" style="365" hidden="1"/>
    <col min="1132" max="1132" width="6.125" style="365" hidden="1"/>
    <col min="1133" max="1133" width="3" style="365" hidden="1"/>
    <col min="1134" max="1373" width="8.625" style="365" hidden="1"/>
    <col min="1374" max="1379" width="14.875" style="365" hidden="1"/>
    <col min="1380" max="1381" width="15.875" style="365" hidden="1"/>
    <col min="1382" max="1387" width="16.125" style="365" hidden="1"/>
    <col min="1388" max="1388" width="6.125" style="365" hidden="1"/>
    <col min="1389" max="1389" width="3" style="365" hidden="1"/>
    <col min="1390" max="1629" width="8.625" style="365" hidden="1"/>
    <col min="1630" max="1635" width="14.875" style="365" hidden="1"/>
    <col min="1636" max="1637" width="15.875" style="365" hidden="1"/>
    <col min="1638" max="1643" width="16.125" style="365" hidden="1"/>
    <col min="1644" max="1644" width="6.125" style="365" hidden="1"/>
    <col min="1645" max="1645" width="3" style="365" hidden="1"/>
    <col min="1646" max="1885" width="8.625" style="365" hidden="1"/>
    <col min="1886" max="1891" width="14.875" style="365" hidden="1"/>
    <col min="1892" max="1893" width="15.875" style="365" hidden="1"/>
    <col min="1894" max="1899" width="16.125" style="365" hidden="1"/>
    <col min="1900" max="1900" width="6.125" style="365" hidden="1"/>
    <col min="1901" max="1901" width="3" style="365" hidden="1"/>
    <col min="1902" max="2141" width="8.625" style="365" hidden="1"/>
    <col min="2142" max="2147" width="14.875" style="365" hidden="1"/>
    <col min="2148" max="2149" width="15.875" style="365" hidden="1"/>
    <col min="2150" max="2155" width="16.125" style="365" hidden="1"/>
    <col min="2156" max="2156" width="6.125" style="365" hidden="1"/>
    <col min="2157" max="2157" width="3" style="365" hidden="1"/>
    <col min="2158" max="2397" width="8.625" style="365" hidden="1"/>
    <col min="2398" max="2403" width="14.875" style="365" hidden="1"/>
    <col min="2404" max="2405" width="15.875" style="365" hidden="1"/>
    <col min="2406" max="2411" width="16.125" style="365" hidden="1"/>
    <col min="2412" max="2412" width="6.125" style="365" hidden="1"/>
    <col min="2413" max="2413" width="3" style="365" hidden="1"/>
    <col min="2414" max="2653" width="8.625" style="365" hidden="1"/>
    <col min="2654" max="2659" width="14.875" style="365" hidden="1"/>
    <col min="2660" max="2661" width="15.875" style="365" hidden="1"/>
    <col min="2662" max="2667" width="16.125" style="365" hidden="1"/>
    <col min="2668" max="2668" width="6.125" style="365" hidden="1"/>
    <col min="2669" max="2669" width="3" style="365" hidden="1"/>
    <col min="2670" max="2909" width="8.625" style="365" hidden="1"/>
    <col min="2910" max="2915" width="14.875" style="365" hidden="1"/>
    <col min="2916" max="2917" width="15.875" style="365" hidden="1"/>
    <col min="2918" max="2923" width="16.125" style="365" hidden="1"/>
    <col min="2924" max="2924" width="6.125" style="365" hidden="1"/>
    <col min="2925" max="2925" width="3" style="365" hidden="1"/>
    <col min="2926" max="3165" width="8.625" style="365" hidden="1"/>
    <col min="3166" max="3171" width="14.875" style="365" hidden="1"/>
    <col min="3172" max="3173" width="15.875" style="365" hidden="1"/>
    <col min="3174" max="3179" width="16.125" style="365" hidden="1"/>
    <col min="3180" max="3180" width="6.125" style="365" hidden="1"/>
    <col min="3181" max="3181" width="3" style="365" hidden="1"/>
    <col min="3182" max="3421" width="8.625" style="365" hidden="1"/>
    <col min="3422" max="3427" width="14.875" style="365" hidden="1"/>
    <col min="3428" max="3429" width="15.875" style="365" hidden="1"/>
    <col min="3430" max="3435" width="16.125" style="365" hidden="1"/>
    <col min="3436" max="3436" width="6.125" style="365" hidden="1"/>
    <col min="3437" max="3437" width="3" style="365" hidden="1"/>
    <col min="3438" max="3677" width="8.625" style="365" hidden="1"/>
    <col min="3678" max="3683" width="14.875" style="365" hidden="1"/>
    <col min="3684" max="3685" width="15.875" style="365" hidden="1"/>
    <col min="3686" max="3691" width="16.125" style="365" hidden="1"/>
    <col min="3692" max="3692" width="6.125" style="365" hidden="1"/>
    <col min="3693" max="3693" width="3" style="365" hidden="1"/>
    <col min="3694" max="3933" width="8.625" style="365" hidden="1"/>
    <col min="3934" max="3939" width="14.875" style="365" hidden="1"/>
    <col min="3940" max="3941" width="15.875" style="365" hidden="1"/>
    <col min="3942" max="3947" width="16.125" style="365" hidden="1"/>
    <col min="3948" max="3948" width="6.125" style="365" hidden="1"/>
    <col min="3949" max="3949" width="3" style="365" hidden="1"/>
    <col min="3950" max="4189" width="8.625" style="365" hidden="1"/>
    <col min="4190" max="4195" width="14.875" style="365" hidden="1"/>
    <col min="4196" max="4197" width="15.875" style="365" hidden="1"/>
    <col min="4198" max="4203" width="16.125" style="365" hidden="1"/>
    <col min="4204" max="4204" width="6.125" style="365" hidden="1"/>
    <col min="4205" max="4205" width="3" style="365" hidden="1"/>
    <col min="4206" max="4445" width="8.625" style="365" hidden="1"/>
    <col min="4446" max="4451" width="14.875" style="365" hidden="1"/>
    <col min="4452" max="4453" width="15.875" style="365" hidden="1"/>
    <col min="4454" max="4459" width="16.125" style="365" hidden="1"/>
    <col min="4460" max="4460" width="6.125" style="365" hidden="1"/>
    <col min="4461" max="4461" width="3" style="365" hidden="1"/>
    <col min="4462" max="4701" width="8.625" style="365" hidden="1"/>
    <col min="4702" max="4707" width="14.875" style="365" hidden="1"/>
    <col min="4708" max="4709" width="15.875" style="365" hidden="1"/>
    <col min="4710" max="4715" width="16.125" style="365" hidden="1"/>
    <col min="4716" max="4716" width="6.125" style="365" hidden="1"/>
    <col min="4717" max="4717" width="3" style="365" hidden="1"/>
    <col min="4718" max="4957" width="8.625" style="365" hidden="1"/>
    <col min="4958" max="4963" width="14.875" style="365" hidden="1"/>
    <col min="4964" max="4965" width="15.875" style="365" hidden="1"/>
    <col min="4966" max="4971" width="16.125" style="365" hidden="1"/>
    <col min="4972" max="4972" width="6.125" style="365" hidden="1"/>
    <col min="4973" max="4973" width="3" style="365" hidden="1"/>
    <col min="4974" max="5213" width="8.625" style="365" hidden="1"/>
    <col min="5214" max="5219" width="14.875" style="365" hidden="1"/>
    <col min="5220" max="5221" width="15.875" style="365" hidden="1"/>
    <col min="5222" max="5227" width="16.125" style="365" hidden="1"/>
    <col min="5228" max="5228" width="6.125" style="365" hidden="1"/>
    <col min="5229" max="5229" width="3" style="365" hidden="1"/>
    <col min="5230" max="5469" width="8.625" style="365" hidden="1"/>
    <col min="5470" max="5475" width="14.875" style="365" hidden="1"/>
    <col min="5476" max="5477" width="15.875" style="365" hidden="1"/>
    <col min="5478" max="5483" width="16.125" style="365" hidden="1"/>
    <col min="5484" max="5484" width="6.125" style="365" hidden="1"/>
    <col min="5485" max="5485" width="3" style="365" hidden="1"/>
    <col min="5486" max="5725" width="8.625" style="365" hidden="1"/>
    <col min="5726" max="5731" width="14.875" style="365" hidden="1"/>
    <col min="5732" max="5733" width="15.875" style="365" hidden="1"/>
    <col min="5734" max="5739" width="16.125" style="365" hidden="1"/>
    <col min="5740" max="5740" width="6.125" style="365" hidden="1"/>
    <col min="5741" max="5741" width="3" style="365" hidden="1"/>
    <col min="5742" max="5981" width="8.625" style="365" hidden="1"/>
    <col min="5982" max="5987" width="14.875" style="365" hidden="1"/>
    <col min="5988" max="5989" width="15.875" style="365" hidden="1"/>
    <col min="5990" max="5995" width="16.125" style="365" hidden="1"/>
    <col min="5996" max="5996" width="6.125" style="365" hidden="1"/>
    <col min="5997" max="5997" width="3" style="365" hidden="1"/>
    <col min="5998" max="6237" width="8.625" style="365" hidden="1"/>
    <col min="6238" max="6243" width="14.875" style="365" hidden="1"/>
    <col min="6244" max="6245" width="15.875" style="365" hidden="1"/>
    <col min="6246" max="6251" width="16.125" style="365" hidden="1"/>
    <col min="6252" max="6252" width="6.125" style="365" hidden="1"/>
    <col min="6253" max="6253" width="3" style="365" hidden="1"/>
    <col min="6254" max="6493" width="8.625" style="365" hidden="1"/>
    <col min="6494" max="6499" width="14.875" style="365" hidden="1"/>
    <col min="6500" max="6501" width="15.875" style="365" hidden="1"/>
    <col min="6502" max="6507" width="16.125" style="365" hidden="1"/>
    <col min="6508" max="6508" width="6.125" style="365" hidden="1"/>
    <col min="6509" max="6509" width="3" style="365" hidden="1"/>
    <col min="6510" max="6749" width="8.625" style="365" hidden="1"/>
    <col min="6750" max="6755" width="14.875" style="365" hidden="1"/>
    <col min="6756" max="6757" width="15.875" style="365" hidden="1"/>
    <col min="6758" max="6763" width="16.125" style="365" hidden="1"/>
    <col min="6764" max="6764" width="6.125" style="365" hidden="1"/>
    <col min="6765" max="6765" width="3" style="365" hidden="1"/>
    <col min="6766" max="7005" width="8.625" style="365" hidden="1"/>
    <col min="7006" max="7011" width="14.875" style="365" hidden="1"/>
    <col min="7012" max="7013" width="15.875" style="365" hidden="1"/>
    <col min="7014" max="7019" width="16.125" style="365" hidden="1"/>
    <col min="7020" max="7020" width="6.125" style="365" hidden="1"/>
    <col min="7021" max="7021" width="3" style="365" hidden="1"/>
    <col min="7022" max="7261" width="8.625" style="365" hidden="1"/>
    <col min="7262" max="7267" width="14.875" style="365" hidden="1"/>
    <col min="7268" max="7269" width="15.875" style="365" hidden="1"/>
    <col min="7270" max="7275" width="16.125" style="365" hidden="1"/>
    <col min="7276" max="7276" width="6.125" style="365" hidden="1"/>
    <col min="7277" max="7277" width="3" style="365" hidden="1"/>
    <col min="7278" max="7517" width="8.625" style="365" hidden="1"/>
    <col min="7518" max="7523" width="14.875" style="365" hidden="1"/>
    <col min="7524" max="7525" width="15.875" style="365" hidden="1"/>
    <col min="7526" max="7531" width="16.125" style="365" hidden="1"/>
    <col min="7532" max="7532" width="6.125" style="365" hidden="1"/>
    <col min="7533" max="7533" width="3" style="365" hidden="1"/>
    <col min="7534" max="7773" width="8.625" style="365" hidden="1"/>
    <col min="7774" max="7779" width="14.875" style="365" hidden="1"/>
    <col min="7780" max="7781" width="15.875" style="365" hidden="1"/>
    <col min="7782" max="7787" width="16.125" style="365" hidden="1"/>
    <col min="7788" max="7788" width="6.125" style="365" hidden="1"/>
    <col min="7789" max="7789" width="3" style="365" hidden="1"/>
    <col min="7790" max="8029" width="8.625" style="365" hidden="1"/>
    <col min="8030" max="8035" width="14.875" style="365" hidden="1"/>
    <col min="8036" max="8037" width="15.875" style="365" hidden="1"/>
    <col min="8038" max="8043" width="16.125" style="365" hidden="1"/>
    <col min="8044" max="8044" width="6.125" style="365" hidden="1"/>
    <col min="8045" max="8045" width="3" style="365" hidden="1"/>
    <col min="8046" max="8285" width="8.625" style="365" hidden="1"/>
    <col min="8286" max="8291" width="14.875" style="365" hidden="1"/>
    <col min="8292" max="8293" width="15.875" style="365" hidden="1"/>
    <col min="8294" max="8299" width="16.125" style="365" hidden="1"/>
    <col min="8300" max="8300" width="6.125" style="365" hidden="1"/>
    <col min="8301" max="8301" width="3" style="365" hidden="1"/>
    <col min="8302" max="8541" width="8.625" style="365" hidden="1"/>
    <col min="8542" max="8547" width="14.875" style="365" hidden="1"/>
    <col min="8548" max="8549" width="15.875" style="365" hidden="1"/>
    <col min="8550" max="8555" width="16.125" style="365" hidden="1"/>
    <col min="8556" max="8556" width="6.125" style="365" hidden="1"/>
    <col min="8557" max="8557" width="3" style="365" hidden="1"/>
    <col min="8558" max="8797" width="8.625" style="365" hidden="1"/>
    <col min="8798" max="8803" width="14.875" style="365" hidden="1"/>
    <col min="8804" max="8805" width="15.875" style="365" hidden="1"/>
    <col min="8806" max="8811" width="16.125" style="365" hidden="1"/>
    <col min="8812" max="8812" width="6.125" style="365" hidden="1"/>
    <col min="8813" max="8813" width="3" style="365" hidden="1"/>
    <col min="8814" max="9053" width="8.625" style="365" hidden="1"/>
    <col min="9054" max="9059" width="14.875" style="365" hidden="1"/>
    <col min="9060" max="9061" width="15.875" style="365" hidden="1"/>
    <col min="9062" max="9067" width="16.125" style="365" hidden="1"/>
    <col min="9068" max="9068" width="6.125" style="365" hidden="1"/>
    <col min="9069" max="9069" width="3" style="365" hidden="1"/>
    <col min="9070" max="9309" width="8.625" style="365" hidden="1"/>
    <col min="9310" max="9315" width="14.875" style="365" hidden="1"/>
    <col min="9316" max="9317" width="15.875" style="365" hidden="1"/>
    <col min="9318" max="9323" width="16.125" style="365" hidden="1"/>
    <col min="9324" max="9324" width="6.125" style="365" hidden="1"/>
    <col min="9325" max="9325" width="3" style="365" hidden="1"/>
    <col min="9326" max="9565" width="8.625" style="365" hidden="1"/>
    <col min="9566" max="9571" width="14.875" style="365" hidden="1"/>
    <col min="9572" max="9573" width="15.875" style="365" hidden="1"/>
    <col min="9574" max="9579" width="16.125" style="365" hidden="1"/>
    <col min="9580" max="9580" width="6.125" style="365" hidden="1"/>
    <col min="9581" max="9581" width="3" style="365" hidden="1"/>
    <col min="9582" max="9821" width="8.625" style="365" hidden="1"/>
    <col min="9822" max="9827" width="14.875" style="365" hidden="1"/>
    <col min="9828" max="9829" width="15.875" style="365" hidden="1"/>
    <col min="9830" max="9835" width="16.125" style="365" hidden="1"/>
    <col min="9836" max="9836" width="6.125" style="365" hidden="1"/>
    <col min="9837" max="9837" width="3" style="365" hidden="1"/>
    <col min="9838" max="10077" width="8.625" style="365" hidden="1"/>
    <col min="10078" max="10083" width="14.875" style="365" hidden="1"/>
    <col min="10084" max="10085" width="15.875" style="365" hidden="1"/>
    <col min="10086" max="10091" width="16.125" style="365" hidden="1"/>
    <col min="10092" max="10092" width="6.125" style="365" hidden="1"/>
    <col min="10093" max="10093" width="3" style="365" hidden="1"/>
    <col min="10094" max="10333" width="8.625" style="365" hidden="1"/>
    <col min="10334" max="10339" width="14.875" style="365" hidden="1"/>
    <col min="10340" max="10341" width="15.875" style="365" hidden="1"/>
    <col min="10342" max="10347" width="16.125" style="365" hidden="1"/>
    <col min="10348" max="10348" width="6.125" style="365" hidden="1"/>
    <col min="10349" max="10349" width="3" style="365" hidden="1"/>
    <col min="10350" max="10589" width="8.625" style="365" hidden="1"/>
    <col min="10590" max="10595" width="14.875" style="365" hidden="1"/>
    <col min="10596" max="10597" width="15.875" style="365" hidden="1"/>
    <col min="10598" max="10603" width="16.125" style="365" hidden="1"/>
    <col min="10604" max="10604" width="6.125" style="365" hidden="1"/>
    <col min="10605" max="10605" width="3" style="365" hidden="1"/>
    <col min="10606" max="10845" width="8.625" style="365" hidden="1"/>
    <col min="10846" max="10851" width="14.875" style="365" hidden="1"/>
    <col min="10852" max="10853" width="15.875" style="365" hidden="1"/>
    <col min="10854" max="10859" width="16.125" style="365" hidden="1"/>
    <col min="10860" max="10860" width="6.125" style="365" hidden="1"/>
    <col min="10861" max="10861" width="3" style="365" hidden="1"/>
    <col min="10862" max="11101" width="8.625" style="365" hidden="1"/>
    <col min="11102" max="11107" width="14.875" style="365" hidden="1"/>
    <col min="11108" max="11109" width="15.875" style="365" hidden="1"/>
    <col min="11110" max="11115" width="16.125" style="365" hidden="1"/>
    <col min="11116" max="11116" width="6.125" style="365" hidden="1"/>
    <col min="11117" max="11117" width="3" style="365" hidden="1"/>
    <col min="11118" max="11357" width="8.625" style="365" hidden="1"/>
    <col min="11358" max="11363" width="14.875" style="365" hidden="1"/>
    <col min="11364" max="11365" width="15.875" style="365" hidden="1"/>
    <col min="11366" max="11371" width="16.125" style="365" hidden="1"/>
    <col min="11372" max="11372" width="6.125" style="365" hidden="1"/>
    <col min="11373" max="11373" width="3" style="365" hidden="1"/>
    <col min="11374" max="11613" width="8.625" style="365" hidden="1"/>
    <col min="11614" max="11619" width="14.875" style="365" hidden="1"/>
    <col min="11620" max="11621" width="15.875" style="365" hidden="1"/>
    <col min="11622" max="11627" width="16.125" style="365" hidden="1"/>
    <col min="11628" max="11628" width="6.125" style="365" hidden="1"/>
    <col min="11629" max="11629" width="3" style="365" hidden="1"/>
    <col min="11630" max="11869" width="8.625" style="365" hidden="1"/>
    <col min="11870" max="11875" width="14.875" style="365" hidden="1"/>
    <col min="11876" max="11877" width="15.875" style="365" hidden="1"/>
    <col min="11878" max="11883" width="16.125" style="365" hidden="1"/>
    <col min="11884" max="11884" width="6.125" style="365" hidden="1"/>
    <col min="11885" max="11885" width="3" style="365" hidden="1"/>
    <col min="11886" max="12125" width="8.625" style="365" hidden="1"/>
    <col min="12126" max="12131" width="14.875" style="365" hidden="1"/>
    <col min="12132" max="12133" width="15.875" style="365" hidden="1"/>
    <col min="12134" max="12139" width="16.125" style="365" hidden="1"/>
    <col min="12140" max="12140" width="6.125" style="365" hidden="1"/>
    <col min="12141" max="12141" width="3" style="365" hidden="1"/>
    <col min="12142" max="12381" width="8.625" style="365" hidden="1"/>
    <col min="12382" max="12387" width="14.875" style="365" hidden="1"/>
    <col min="12388" max="12389" width="15.875" style="365" hidden="1"/>
    <col min="12390" max="12395" width="16.125" style="365" hidden="1"/>
    <col min="12396" max="12396" width="6.125" style="365" hidden="1"/>
    <col min="12397" max="12397" width="3" style="365" hidden="1"/>
    <col min="12398" max="12637" width="8.625" style="365" hidden="1"/>
    <col min="12638" max="12643" width="14.875" style="365" hidden="1"/>
    <col min="12644" max="12645" width="15.875" style="365" hidden="1"/>
    <col min="12646" max="12651" width="16.125" style="365" hidden="1"/>
    <col min="12652" max="12652" width="6.125" style="365" hidden="1"/>
    <col min="12653" max="12653" width="3" style="365" hidden="1"/>
    <col min="12654" max="12893" width="8.625" style="365" hidden="1"/>
    <col min="12894" max="12899" width="14.875" style="365" hidden="1"/>
    <col min="12900" max="12901" width="15.875" style="365" hidden="1"/>
    <col min="12902" max="12907" width="16.125" style="365" hidden="1"/>
    <col min="12908" max="12908" width="6.125" style="365" hidden="1"/>
    <col min="12909" max="12909" width="3" style="365" hidden="1"/>
    <col min="12910" max="13149" width="8.625" style="365" hidden="1"/>
    <col min="13150" max="13155" width="14.875" style="365" hidden="1"/>
    <col min="13156" max="13157" width="15.875" style="365" hidden="1"/>
    <col min="13158" max="13163" width="16.125" style="365" hidden="1"/>
    <col min="13164" max="13164" width="6.125" style="365" hidden="1"/>
    <col min="13165" max="13165" width="3" style="365" hidden="1"/>
    <col min="13166" max="13405" width="8.625" style="365" hidden="1"/>
    <col min="13406" max="13411" width="14.875" style="365" hidden="1"/>
    <col min="13412" max="13413" width="15.875" style="365" hidden="1"/>
    <col min="13414" max="13419" width="16.125" style="365" hidden="1"/>
    <col min="13420" max="13420" width="6.125" style="365" hidden="1"/>
    <col min="13421" max="13421" width="3" style="365" hidden="1"/>
    <col min="13422" max="13661" width="8.625" style="365" hidden="1"/>
    <col min="13662" max="13667" width="14.875" style="365" hidden="1"/>
    <col min="13668" max="13669" width="15.875" style="365" hidden="1"/>
    <col min="13670" max="13675" width="16.125" style="365" hidden="1"/>
    <col min="13676" max="13676" width="6.125" style="365" hidden="1"/>
    <col min="13677" max="13677" width="3" style="365" hidden="1"/>
    <col min="13678" max="13917" width="8.625" style="365" hidden="1"/>
    <col min="13918" max="13923" width="14.875" style="365" hidden="1"/>
    <col min="13924" max="13925" width="15.875" style="365" hidden="1"/>
    <col min="13926" max="13931" width="16.125" style="365" hidden="1"/>
    <col min="13932" max="13932" width="6.125" style="365" hidden="1"/>
    <col min="13933" max="13933" width="3" style="365" hidden="1"/>
    <col min="13934" max="14173" width="8.625" style="365" hidden="1"/>
    <col min="14174" max="14179" width="14.875" style="365" hidden="1"/>
    <col min="14180" max="14181" width="15.875" style="365" hidden="1"/>
    <col min="14182" max="14187" width="16.125" style="365" hidden="1"/>
    <col min="14188" max="14188" width="6.125" style="365" hidden="1"/>
    <col min="14189" max="14189" width="3" style="365" hidden="1"/>
    <col min="14190" max="14429" width="8.625" style="365" hidden="1"/>
    <col min="14430" max="14435" width="14.875" style="365" hidden="1"/>
    <col min="14436" max="14437" width="15.875" style="365" hidden="1"/>
    <col min="14438" max="14443" width="16.125" style="365" hidden="1"/>
    <col min="14444" max="14444" width="6.125" style="365" hidden="1"/>
    <col min="14445" max="14445" width="3" style="365" hidden="1"/>
    <col min="14446" max="14685" width="8.625" style="365" hidden="1"/>
    <col min="14686" max="14691" width="14.875" style="365" hidden="1"/>
    <col min="14692" max="14693" width="15.875" style="365" hidden="1"/>
    <col min="14694" max="14699" width="16.125" style="365" hidden="1"/>
    <col min="14700" max="14700" width="6.125" style="365" hidden="1"/>
    <col min="14701" max="14701" width="3" style="365" hidden="1"/>
    <col min="14702" max="14941" width="8.625" style="365" hidden="1"/>
    <col min="14942" max="14947" width="14.875" style="365" hidden="1"/>
    <col min="14948" max="14949" width="15.875" style="365" hidden="1"/>
    <col min="14950" max="14955" width="16.125" style="365" hidden="1"/>
    <col min="14956" max="14956" width="6.125" style="365" hidden="1"/>
    <col min="14957" max="14957" width="3" style="365" hidden="1"/>
    <col min="14958" max="15197" width="8.625" style="365" hidden="1"/>
    <col min="15198" max="15203" width="14.875" style="365" hidden="1"/>
    <col min="15204" max="15205" width="15.875" style="365" hidden="1"/>
    <col min="15206" max="15211" width="16.125" style="365" hidden="1"/>
    <col min="15212" max="15212" width="6.125" style="365" hidden="1"/>
    <col min="15213" max="15213" width="3" style="365" hidden="1"/>
    <col min="15214" max="15453" width="8.625" style="365" hidden="1"/>
    <col min="15454" max="15459" width="14.875" style="365" hidden="1"/>
    <col min="15460" max="15461" width="15.875" style="365" hidden="1"/>
    <col min="15462" max="15467" width="16.125" style="365" hidden="1"/>
    <col min="15468" max="15468" width="6.125" style="365" hidden="1"/>
    <col min="15469" max="15469" width="3" style="365" hidden="1"/>
    <col min="15470" max="15709" width="8.625" style="365" hidden="1"/>
    <col min="15710" max="15715" width="14.875" style="365" hidden="1"/>
    <col min="15716" max="15717" width="15.875" style="365" hidden="1"/>
    <col min="15718" max="15723" width="16.125" style="365" hidden="1"/>
    <col min="15724" max="15724" width="6.125" style="365" hidden="1"/>
    <col min="15725" max="15725" width="3" style="365" hidden="1"/>
    <col min="15726" max="15965" width="8.625" style="365" hidden="1"/>
    <col min="15966" max="15971" width="14.875" style="365" hidden="1"/>
    <col min="15972" max="15973" width="15.875" style="365" hidden="1"/>
    <col min="15974" max="15979" width="16.125" style="365" hidden="1"/>
    <col min="15980" max="15980" width="6.125" style="365" hidden="1"/>
    <col min="15981" max="15981" width="3" style="365" hidden="1"/>
    <col min="15982" max="16221" width="8.625" style="365" hidden="1"/>
    <col min="16222" max="16227" width="14.875" style="365" hidden="1"/>
    <col min="16228" max="16229" width="15.875" style="365" hidden="1"/>
    <col min="16230" max="16235" width="16.125" style="365" hidden="1"/>
    <col min="16236" max="16236" width="6.125" style="365" hidden="1"/>
    <col min="16237" max="16237" width="3" style="365" hidden="1"/>
    <col min="16238" max="16384" width="8.625" style="365" hidden="1"/>
  </cols>
  <sheetData>
    <row r="1" spans="1:143" ht="42.75" customHeight="1">
      <c r="A1" s="402"/>
      <c r="B1" s="401"/>
      <c r="DD1" s="365"/>
      <c r="DE1" s="365"/>
    </row>
    <row r="2" spans="1:143" ht="25.5" customHeight="1">
      <c r="A2" s="400"/>
      <c r="C2" s="400"/>
      <c r="O2" s="400"/>
      <c r="P2" s="400"/>
      <c r="Q2" s="400"/>
      <c r="R2" s="400"/>
      <c r="S2" s="400"/>
      <c r="T2" s="400"/>
      <c r="U2" s="400"/>
      <c r="V2" s="400"/>
      <c r="W2" s="400"/>
      <c r="X2" s="400"/>
      <c r="Y2" s="400"/>
      <c r="Z2" s="400"/>
      <c r="AA2" s="400"/>
      <c r="AB2" s="400"/>
      <c r="AC2" s="400"/>
      <c r="AD2" s="400"/>
      <c r="AE2" s="400"/>
      <c r="AF2" s="400"/>
      <c r="AG2" s="400"/>
      <c r="AH2" s="400"/>
      <c r="AI2" s="400"/>
      <c r="AU2" s="400"/>
      <c r="BG2" s="400"/>
      <c r="BS2" s="400"/>
      <c r="CE2" s="400"/>
      <c r="CQ2" s="400"/>
      <c r="DD2" s="365"/>
      <c r="DE2" s="365"/>
    </row>
    <row r="3" spans="1:143" ht="25.5" customHeight="1">
      <c r="A3" s="400"/>
      <c r="C3" s="400"/>
      <c r="O3" s="400"/>
      <c r="P3" s="400"/>
      <c r="Q3" s="400"/>
      <c r="R3" s="400"/>
      <c r="S3" s="400"/>
      <c r="T3" s="400"/>
      <c r="U3" s="400"/>
      <c r="V3" s="400"/>
      <c r="W3" s="400"/>
      <c r="X3" s="400"/>
      <c r="Y3" s="400"/>
      <c r="Z3" s="400"/>
      <c r="AA3" s="400"/>
      <c r="AB3" s="400"/>
      <c r="AC3" s="400"/>
      <c r="AD3" s="400"/>
      <c r="AE3" s="400"/>
      <c r="AF3" s="400"/>
      <c r="AG3" s="400"/>
      <c r="AH3" s="400"/>
      <c r="AI3" s="400"/>
      <c r="AU3" s="400"/>
      <c r="BG3" s="400"/>
      <c r="BS3" s="400"/>
      <c r="CE3" s="400"/>
      <c r="CQ3" s="400"/>
      <c r="DD3" s="365"/>
      <c r="DE3" s="365"/>
    </row>
    <row r="4" spans="1:143" s="270" customFormat="1" ht="13.5">
      <c r="A4" s="400"/>
      <c r="B4" s="400"/>
      <c r="C4" s="400"/>
      <c r="D4" s="400"/>
      <c r="E4" s="400"/>
      <c r="F4" s="400"/>
      <c r="G4" s="400"/>
      <c r="H4" s="400"/>
      <c r="I4" s="400"/>
      <c r="J4" s="400"/>
      <c r="K4" s="400"/>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0"/>
      <c r="AM4" s="400"/>
      <c r="AN4" s="400"/>
      <c r="AO4" s="400"/>
      <c r="AP4" s="400"/>
      <c r="AQ4" s="400"/>
      <c r="AR4" s="400"/>
      <c r="AS4" s="400"/>
      <c r="AT4" s="400"/>
      <c r="AU4" s="400"/>
      <c r="AV4" s="400"/>
      <c r="AW4" s="400"/>
      <c r="AX4" s="400"/>
      <c r="AY4" s="400"/>
      <c r="AZ4" s="400"/>
      <c r="BA4" s="400"/>
      <c r="BB4" s="400"/>
      <c r="BC4" s="400"/>
      <c r="BD4" s="400"/>
      <c r="BE4" s="400"/>
      <c r="BF4" s="400"/>
      <c r="BG4" s="400"/>
      <c r="BH4" s="400"/>
      <c r="BI4" s="400"/>
      <c r="BJ4" s="400"/>
      <c r="BK4" s="400"/>
      <c r="BL4" s="400"/>
      <c r="BM4" s="400"/>
      <c r="BN4" s="400"/>
      <c r="BO4" s="400"/>
      <c r="BP4" s="400"/>
      <c r="BQ4" s="400"/>
      <c r="BR4" s="400"/>
      <c r="BS4" s="400"/>
      <c r="BT4" s="400"/>
      <c r="BU4" s="400"/>
      <c r="BV4" s="400"/>
      <c r="BW4" s="400"/>
      <c r="BX4" s="400"/>
      <c r="BY4" s="400"/>
      <c r="BZ4" s="400"/>
      <c r="CA4" s="400"/>
      <c r="CB4" s="400"/>
      <c r="CC4" s="400"/>
      <c r="CD4" s="400"/>
      <c r="CE4" s="400"/>
      <c r="CF4" s="400"/>
      <c r="CG4" s="400"/>
      <c r="CH4" s="400"/>
      <c r="CI4" s="400"/>
      <c r="CJ4" s="400"/>
      <c r="CK4" s="400"/>
      <c r="CL4" s="400"/>
      <c r="CM4" s="400"/>
      <c r="CN4" s="400"/>
      <c r="CO4" s="400"/>
      <c r="CP4" s="400"/>
      <c r="CQ4" s="400"/>
      <c r="CR4" s="400"/>
      <c r="CS4" s="400"/>
      <c r="CT4" s="400"/>
      <c r="CU4" s="400"/>
      <c r="CV4" s="400"/>
      <c r="CW4" s="400"/>
      <c r="CX4" s="400"/>
      <c r="CY4" s="400"/>
      <c r="CZ4" s="400"/>
      <c r="DA4" s="400"/>
      <c r="DB4" s="400"/>
      <c r="DC4" s="400"/>
      <c r="DD4" s="400"/>
      <c r="DE4" s="400"/>
      <c r="DF4" s="271"/>
      <c r="DG4" s="271"/>
      <c r="DH4" s="271"/>
      <c r="DI4" s="271"/>
      <c r="DJ4" s="271"/>
      <c r="DK4" s="271"/>
      <c r="DL4" s="271"/>
      <c r="DM4" s="271"/>
      <c r="DN4" s="271"/>
      <c r="DO4" s="271"/>
      <c r="DP4" s="271"/>
      <c r="DQ4" s="271"/>
      <c r="DR4" s="271"/>
      <c r="DS4" s="271"/>
      <c r="DT4" s="271"/>
      <c r="DU4" s="271"/>
      <c r="DV4" s="271"/>
      <c r="DW4" s="271"/>
    </row>
    <row r="5" spans="1:143" s="270" customFormat="1" ht="13.5">
      <c r="A5" s="400"/>
      <c r="B5" s="400"/>
      <c r="C5" s="400"/>
      <c r="D5" s="400"/>
      <c r="E5" s="400"/>
      <c r="F5" s="400"/>
      <c r="G5" s="400"/>
      <c r="H5" s="400"/>
      <c r="I5" s="400"/>
      <c r="J5" s="400"/>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0"/>
      <c r="AM5" s="400"/>
      <c r="AN5" s="400"/>
      <c r="AO5" s="400"/>
      <c r="AP5" s="400"/>
      <c r="AQ5" s="400"/>
      <c r="AR5" s="400"/>
      <c r="AS5" s="400"/>
      <c r="AT5" s="400"/>
      <c r="AU5" s="400"/>
      <c r="AV5" s="400"/>
      <c r="AW5" s="400"/>
      <c r="AX5" s="400"/>
      <c r="AY5" s="400"/>
      <c r="AZ5" s="400"/>
      <c r="BA5" s="400"/>
      <c r="BB5" s="400"/>
      <c r="BC5" s="400"/>
      <c r="BD5" s="400"/>
      <c r="BE5" s="400"/>
      <c r="BF5" s="400"/>
      <c r="BG5" s="400"/>
      <c r="BH5" s="400"/>
      <c r="BI5" s="400"/>
      <c r="BJ5" s="400"/>
      <c r="BK5" s="400"/>
      <c r="BL5" s="400"/>
      <c r="BM5" s="400"/>
      <c r="BN5" s="400"/>
      <c r="BO5" s="400"/>
      <c r="BP5" s="400"/>
      <c r="BQ5" s="400"/>
      <c r="BR5" s="400"/>
      <c r="BS5" s="400"/>
      <c r="BT5" s="400"/>
      <c r="BU5" s="400"/>
      <c r="BV5" s="400"/>
      <c r="BW5" s="400"/>
      <c r="BX5" s="400"/>
      <c r="BY5" s="400"/>
      <c r="BZ5" s="400"/>
      <c r="CA5" s="400"/>
      <c r="CB5" s="400"/>
      <c r="CC5" s="400"/>
      <c r="CD5" s="400"/>
      <c r="CE5" s="400"/>
      <c r="CF5" s="400"/>
      <c r="CG5" s="400"/>
      <c r="CH5" s="400"/>
      <c r="CI5" s="400"/>
      <c r="CJ5" s="400"/>
      <c r="CK5" s="400"/>
      <c r="CL5" s="400"/>
      <c r="CM5" s="400"/>
      <c r="CN5" s="400"/>
      <c r="CO5" s="400"/>
      <c r="CP5" s="400"/>
      <c r="CQ5" s="400"/>
      <c r="CR5" s="400"/>
      <c r="CS5" s="400"/>
      <c r="CT5" s="400"/>
      <c r="CU5" s="400"/>
      <c r="CV5" s="400"/>
      <c r="CW5" s="400"/>
      <c r="CX5" s="400"/>
      <c r="CY5" s="400"/>
      <c r="CZ5" s="400"/>
      <c r="DA5" s="400"/>
      <c r="DB5" s="400"/>
      <c r="DC5" s="400"/>
      <c r="DD5" s="400"/>
      <c r="DE5" s="400"/>
      <c r="DF5" s="271"/>
      <c r="DG5" s="271"/>
      <c r="DH5" s="271"/>
      <c r="DI5" s="271"/>
      <c r="DJ5" s="271"/>
      <c r="DK5" s="271"/>
      <c r="DL5" s="271"/>
      <c r="DM5" s="271"/>
      <c r="DN5" s="271"/>
      <c r="DO5" s="271"/>
      <c r="DP5" s="271"/>
      <c r="DQ5" s="271"/>
      <c r="DR5" s="271"/>
      <c r="DS5" s="271"/>
      <c r="DT5" s="271"/>
      <c r="DU5" s="271"/>
      <c r="DV5" s="271"/>
      <c r="DW5" s="271"/>
    </row>
    <row r="6" spans="1:143" s="270" customFormat="1" ht="13.5">
      <c r="A6" s="400"/>
      <c r="B6" s="400"/>
      <c r="C6" s="400"/>
      <c r="D6" s="400"/>
      <c r="E6" s="400"/>
      <c r="F6" s="400"/>
      <c r="G6" s="400"/>
      <c r="H6" s="400"/>
      <c r="I6" s="400"/>
      <c r="J6" s="400"/>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0"/>
      <c r="AM6" s="400"/>
      <c r="AN6" s="400"/>
      <c r="AO6" s="400"/>
      <c r="AP6" s="400"/>
      <c r="AQ6" s="400"/>
      <c r="AR6" s="400"/>
      <c r="AS6" s="400"/>
      <c r="AT6" s="400"/>
      <c r="AU6" s="400"/>
      <c r="AV6" s="400"/>
      <c r="AW6" s="400"/>
      <c r="AX6" s="400"/>
      <c r="AY6" s="400"/>
      <c r="AZ6" s="400"/>
      <c r="BA6" s="400"/>
      <c r="BB6" s="400"/>
      <c r="BC6" s="400"/>
      <c r="BD6" s="400"/>
      <c r="BE6" s="400"/>
      <c r="BF6" s="400"/>
      <c r="BG6" s="400"/>
      <c r="BH6" s="400"/>
      <c r="BI6" s="400"/>
      <c r="BJ6" s="400"/>
      <c r="BK6" s="400"/>
      <c r="BL6" s="400"/>
      <c r="BM6" s="400"/>
      <c r="BN6" s="400"/>
      <c r="BO6" s="400"/>
      <c r="BP6" s="400"/>
      <c r="BQ6" s="400"/>
      <c r="BR6" s="400"/>
      <c r="BS6" s="400"/>
      <c r="BT6" s="400"/>
      <c r="BU6" s="400"/>
      <c r="BV6" s="400"/>
      <c r="BW6" s="400"/>
      <c r="BX6" s="400"/>
      <c r="BY6" s="400"/>
      <c r="BZ6" s="400"/>
      <c r="CA6" s="400"/>
      <c r="CB6" s="400"/>
      <c r="CC6" s="400"/>
      <c r="CD6" s="400"/>
      <c r="CE6" s="400"/>
      <c r="CF6" s="400"/>
      <c r="CG6" s="400"/>
      <c r="CH6" s="400"/>
      <c r="CI6" s="400"/>
      <c r="CJ6" s="400"/>
      <c r="CK6" s="400"/>
      <c r="CL6" s="400"/>
      <c r="CM6" s="400"/>
      <c r="CN6" s="400"/>
      <c r="CO6" s="400"/>
      <c r="CP6" s="400"/>
      <c r="CQ6" s="400"/>
      <c r="CR6" s="400"/>
      <c r="CS6" s="400"/>
      <c r="CT6" s="400"/>
      <c r="CU6" s="400"/>
      <c r="CV6" s="400"/>
      <c r="CW6" s="400"/>
      <c r="CX6" s="400"/>
      <c r="CY6" s="400"/>
      <c r="CZ6" s="400"/>
      <c r="DA6" s="400"/>
      <c r="DB6" s="400"/>
      <c r="DC6" s="400"/>
      <c r="DD6" s="400"/>
      <c r="DE6" s="400"/>
      <c r="DF6" s="271"/>
      <c r="DG6" s="271"/>
      <c r="DH6" s="271"/>
      <c r="DI6" s="271"/>
      <c r="DJ6" s="271"/>
      <c r="DK6" s="271"/>
      <c r="DL6" s="271"/>
      <c r="DM6" s="271"/>
      <c r="DN6" s="271"/>
      <c r="DO6" s="271"/>
      <c r="DP6" s="271"/>
      <c r="DQ6" s="271"/>
      <c r="DR6" s="271"/>
      <c r="DS6" s="271"/>
      <c r="DT6" s="271"/>
      <c r="DU6" s="271"/>
      <c r="DV6" s="271"/>
      <c r="DW6" s="271"/>
    </row>
    <row r="7" spans="1:143" s="270" customFormat="1" ht="13.5">
      <c r="A7" s="400"/>
      <c r="B7" s="400"/>
      <c r="C7" s="400"/>
      <c r="D7" s="400"/>
      <c r="E7" s="400"/>
      <c r="F7" s="400"/>
      <c r="G7" s="400"/>
      <c r="H7" s="400"/>
      <c r="I7" s="400"/>
      <c r="J7" s="400"/>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0"/>
      <c r="AM7" s="400"/>
      <c r="AN7" s="400"/>
      <c r="AO7" s="400"/>
      <c r="AP7" s="400"/>
      <c r="AQ7" s="400"/>
      <c r="AR7" s="400"/>
      <c r="AS7" s="400"/>
      <c r="AT7" s="400"/>
      <c r="AU7" s="400"/>
      <c r="AV7" s="400"/>
      <c r="AW7" s="400"/>
      <c r="AX7" s="400"/>
      <c r="AY7" s="400"/>
      <c r="AZ7" s="400"/>
      <c r="BA7" s="400"/>
      <c r="BB7" s="400"/>
      <c r="BC7" s="400"/>
      <c r="BD7" s="400"/>
      <c r="BE7" s="400"/>
      <c r="BF7" s="400"/>
      <c r="BG7" s="400"/>
      <c r="BH7" s="400"/>
      <c r="BI7" s="400"/>
      <c r="BJ7" s="400"/>
      <c r="BK7" s="400"/>
      <c r="BL7" s="400"/>
      <c r="BM7" s="400"/>
      <c r="BN7" s="400"/>
      <c r="BO7" s="400"/>
      <c r="BP7" s="400"/>
      <c r="BQ7" s="400"/>
      <c r="BR7" s="400"/>
      <c r="BS7" s="400"/>
      <c r="BT7" s="400"/>
      <c r="BU7" s="400"/>
      <c r="BV7" s="400"/>
      <c r="BW7" s="400"/>
      <c r="BX7" s="400"/>
      <c r="BY7" s="400"/>
      <c r="BZ7" s="400"/>
      <c r="CA7" s="400"/>
      <c r="CB7" s="400"/>
      <c r="CC7" s="400"/>
      <c r="CD7" s="400"/>
      <c r="CE7" s="400"/>
      <c r="CF7" s="400"/>
      <c r="CG7" s="400"/>
      <c r="CH7" s="400"/>
      <c r="CI7" s="400"/>
      <c r="CJ7" s="400"/>
      <c r="CK7" s="400"/>
      <c r="CL7" s="400"/>
      <c r="CM7" s="400"/>
      <c r="CN7" s="400"/>
      <c r="CO7" s="400"/>
      <c r="CP7" s="400"/>
      <c r="CQ7" s="400"/>
      <c r="CR7" s="400"/>
      <c r="CS7" s="400"/>
      <c r="CT7" s="400"/>
      <c r="CU7" s="400"/>
      <c r="CV7" s="400"/>
      <c r="CW7" s="400"/>
      <c r="CX7" s="400"/>
      <c r="CY7" s="400"/>
      <c r="CZ7" s="400"/>
      <c r="DA7" s="400"/>
      <c r="DB7" s="400"/>
      <c r="DC7" s="400"/>
      <c r="DD7" s="400"/>
      <c r="DE7" s="400"/>
      <c r="DF7" s="271"/>
      <c r="DG7" s="271"/>
      <c r="DH7" s="271"/>
      <c r="DI7" s="271"/>
      <c r="DJ7" s="271"/>
      <c r="DK7" s="271"/>
      <c r="DL7" s="271"/>
      <c r="DM7" s="271"/>
      <c r="DN7" s="271"/>
      <c r="DO7" s="271"/>
      <c r="DP7" s="271"/>
      <c r="DQ7" s="271"/>
      <c r="DR7" s="271"/>
      <c r="DS7" s="271"/>
      <c r="DT7" s="271"/>
      <c r="DU7" s="271"/>
      <c r="DV7" s="271"/>
      <c r="DW7" s="271"/>
    </row>
    <row r="8" spans="1:143" s="270" customFormat="1" ht="13.5">
      <c r="A8" s="400"/>
      <c r="B8" s="400"/>
      <c r="C8" s="400"/>
      <c r="D8" s="400"/>
      <c r="E8" s="400"/>
      <c r="F8" s="400"/>
      <c r="G8" s="400"/>
      <c r="H8" s="400"/>
      <c r="I8" s="400"/>
      <c r="J8" s="400"/>
      <c r="K8" s="400"/>
      <c r="L8" s="400"/>
      <c r="M8" s="400"/>
      <c r="N8" s="400"/>
      <c r="O8" s="400"/>
      <c r="P8" s="400"/>
      <c r="Q8" s="400"/>
      <c r="R8" s="400"/>
      <c r="S8" s="400"/>
      <c r="T8" s="400"/>
      <c r="U8" s="400"/>
      <c r="V8" s="400"/>
      <c r="W8" s="400"/>
      <c r="X8" s="400"/>
      <c r="Y8" s="400"/>
      <c r="Z8" s="400"/>
      <c r="AA8" s="400"/>
      <c r="AB8" s="400"/>
      <c r="AC8" s="400"/>
      <c r="AD8" s="400"/>
      <c r="AE8" s="400"/>
      <c r="AF8" s="400"/>
      <c r="AG8" s="400"/>
      <c r="AH8" s="400"/>
      <c r="AI8" s="400"/>
      <c r="AJ8" s="400"/>
      <c r="AK8" s="400"/>
      <c r="AL8" s="400"/>
      <c r="AM8" s="400"/>
      <c r="AN8" s="400"/>
      <c r="AO8" s="400"/>
      <c r="AP8" s="400"/>
      <c r="AQ8" s="400"/>
      <c r="AR8" s="400"/>
      <c r="AS8" s="400"/>
      <c r="AT8" s="400"/>
      <c r="AU8" s="400"/>
      <c r="AV8" s="400"/>
      <c r="AW8" s="400"/>
      <c r="AX8" s="400"/>
      <c r="AY8" s="400"/>
      <c r="AZ8" s="400"/>
      <c r="BA8" s="400"/>
      <c r="BB8" s="400"/>
      <c r="BC8" s="400"/>
      <c r="BD8" s="400"/>
      <c r="BE8" s="400"/>
      <c r="BF8" s="400"/>
      <c r="BG8" s="400"/>
      <c r="BH8" s="400"/>
      <c r="BI8" s="400"/>
      <c r="BJ8" s="400"/>
      <c r="BK8" s="400"/>
      <c r="BL8" s="400"/>
      <c r="BM8" s="400"/>
      <c r="BN8" s="400"/>
      <c r="BO8" s="400"/>
      <c r="BP8" s="400"/>
      <c r="BQ8" s="400"/>
      <c r="BR8" s="400"/>
      <c r="BS8" s="400"/>
      <c r="BT8" s="400"/>
      <c r="BU8" s="400"/>
      <c r="BV8" s="400"/>
      <c r="BW8" s="400"/>
      <c r="BX8" s="400"/>
      <c r="BY8" s="400"/>
      <c r="BZ8" s="400"/>
      <c r="CA8" s="400"/>
      <c r="CB8" s="400"/>
      <c r="CC8" s="400"/>
      <c r="CD8" s="400"/>
      <c r="CE8" s="400"/>
      <c r="CF8" s="400"/>
      <c r="CG8" s="400"/>
      <c r="CH8" s="400"/>
      <c r="CI8" s="400"/>
      <c r="CJ8" s="400"/>
      <c r="CK8" s="400"/>
      <c r="CL8" s="400"/>
      <c r="CM8" s="400"/>
      <c r="CN8" s="400"/>
      <c r="CO8" s="400"/>
      <c r="CP8" s="400"/>
      <c r="CQ8" s="400"/>
      <c r="CR8" s="400"/>
      <c r="CS8" s="400"/>
      <c r="CT8" s="400"/>
      <c r="CU8" s="400"/>
      <c r="CV8" s="400"/>
      <c r="CW8" s="400"/>
      <c r="CX8" s="400"/>
      <c r="CY8" s="400"/>
      <c r="CZ8" s="400"/>
      <c r="DA8" s="400"/>
      <c r="DB8" s="400"/>
      <c r="DC8" s="400"/>
      <c r="DD8" s="400"/>
      <c r="DE8" s="400"/>
      <c r="DF8" s="271"/>
      <c r="DG8" s="271"/>
      <c r="DH8" s="271"/>
      <c r="DI8" s="271"/>
      <c r="DJ8" s="271"/>
      <c r="DK8" s="271"/>
      <c r="DL8" s="271"/>
      <c r="DM8" s="271"/>
      <c r="DN8" s="271"/>
      <c r="DO8" s="271"/>
      <c r="DP8" s="271"/>
      <c r="DQ8" s="271"/>
      <c r="DR8" s="271"/>
      <c r="DS8" s="271"/>
      <c r="DT8" s="271"/>
      <c r="DU8" s="271"/>
      <c r="DV8" s="271"/>
      <c r="DW8" s="271"/>
    </row>
    <row r="9" spans="1:143" s="270" customFormat="1" ht="13.5">
      <c r="A9" s="400"/>
      <c r="B9" s="400"/>
      <c r="C9" s="400"/>
      <c r="D9" s="400"/>
      <c r="E9" s="400"/>
      <c r="F9" s="400"/>
      <c r="G9" s="400"/>
      <c r="H9" s="400"/>
      <c r="I9" s="400"/>
      <c r="J9" s="400"/>
      <c r="K9" s="400"/>
      <c r="L9" s="400"/>
      <c r="M9" s="400"/>
      <c r="N9" s="400"/>
      <c r="O9" s="400"/>
      <c r="P9" s="400"/>
      <c r="Q9" s="400"/>
      <c r="R9" s="400"/>
      <c r="S9" s="400"/>
      <c r="T9" s="400"/>
      <c r="U9" s="400"/>
      <c r="V9" s="400"/>
      <c r="W9" s="400"/>
      <c r="X9" s="400"/>
      <c r="Y9" s="400"/>
      <c r="Z9" s="400"/>
      <c r="AA9" s="400"/>
      <c r="AB9" s="400"/>
      <c r="AC9" s="400"/>
      <c r="AD9" s="400"/>
      <c r="AE9" s="400"/>
      <c r="AF9" s="400"/>
      <c r="AG9" s="400"/>
      <c r="AH9" s="400"/>
      <c r="AI9" s="400"/>
      <c r="AJ9" s="400"/>
      <c r="AK9" s="400"/>
      <c r="AL9" s="400"/>
      <c r="AM9" s="400"/>
      <c r="AN9" s="400"/>
      <c r="AO9" s="400"/>
      <c r="AP9" s="400"/>
      <c r="AQ9" s="400"/>
      <c r="AR9" s="400"/>
      <c r="AS9" s="400"/>
      <c r="AT9" s="400"/>
      <c r="AU9" s="400"/>
      <c r="AV9" s="400"/>
      <c r="AW9" s="400"/>
      <c r="AX9" s="400"/>
      <c r="AY9" s="400"/>
      <c r="AZ9" s="400"/>
      <c r="BA9" s="400"/>
      <c r="BB9" s="400"/>
      <c r="BC9" s="400"/>
      <c r="BD9" s="400"/>
      <c r="BE9" s="400"/>
      <c r="BF9" s="400"/>
      <c r="BG9" s="400"/>
      <c r="BH9" s="400"/>
      <c r="BI9" s="400"/>
      <c r="BJ9" s="400"/>
      <c r="BK9" s="400"/>
      <c r="BL9" s="400"/>
      <c r="BM9" s="400"/>
      <c r="BN9" s="400"/>
      <c r="BO9" s="400"/>
      <c r="BP9" s="400"/>
      <c r="BQ9" s="400"/>
      <c r="BR9" s="400"/>
      <c r="BS9" s="400"/>
      <c r="BT9" s="400"/>
      <c r="BU9" s="400"/>
      <c r="BV9" s="400"/>
      <c r="BW9" s="400"/>
      <c r="BX9" s="400"/>
      <c r="BY9" s="400"/>
      <c r="BZ9" s="400"/>
      <c r="CA9" s="400"/>
      <c r="CB9" s="400"/>
      <c r="CC9" s="400"/>
      <c r="CD9" s="400"/>
      <c r="CE9" s="400"/>
      <c r="CF9" s="400"/>
      <c r="CG9" s="400"/>
      <c r="CH9" s="400"/>
      <c r="CI9" s="400"/>
      <c r="CJ9" s="400"/>
      <c r="CK9" s="400"/>
      <c r="CL9" s="400"/>
      <c r="CM9" s="400"/>
      <c r="CN9" s="400"/>
      <c r="CO9" s="400"/>
      <c r="CP9" s="400"/>
      <c r="CQ9" s="400"/>
      <c r="CR9" s="400"/>
      <c r="CS9" s="400"/>
      <c r="CT9" s="400"/>
      <c r="CU9" s="400"/>
      <c r="CV9" s="400"/>
      <c r="CW9" s="400"/>
      <c r="CX9" s="400"/>
      <c r="CY9" s="400"/>
      <c r="CZ9" s="400"/>
      <c r="DA9" s="400"/>
      <c r="DB9" s="400"/>
      <c r="DC9" s="400"/>
      <c r="DD9" s="400"/>
      <c r="DE9" s="400"/>
      <c r="DF9" s="271"/>
      <c r="DG9" s="271"/>
      <c r="DH9" s="271"/>
      <c r="DI9" s="271"/>
      <c r="DJ9" s="271"/>
      <c r="DK9" s="271"/>
      <c r="DL9" s="271"/>
      <c r="DM9" s="271"/>
      <c r="DN9" s="271"/>
      <c r="DO9" s="271"/>
      <c r="DP9" s="271"/>
      <c r="DQ9" s="271"/>
      <c r="DR9" s="271"/>
      <c r="DS9" s="271"/>
      <c r="DT9" s="271"/>
      <c r="DU9" s="271"/>
      <c r="DV9" s="271"/>
      <c r="DW9" s="271"/>
    </row>
    <row r="10" spans="1:143" s="270" customFormat="1" ht="13.5">
      <c r="A10" s="400"/>
      <c r="B10" s="400"/>
      <c r="C10" s="400"/>
      <c r="D10" s="400"/>
      <c r="E10" s="400"/>
      <c r="F10" s="400"/>
      <c r="G10" s="400"/>
      <c r="H10" s="400"/>
      <c r="I10" s="400"/>
      <c r="J10" s="400"/>
      <c r="K10" s="400"/>
      <c r="L10" s="400"/>
      <c r="M10" s="400"/>
      <c r="N10" s="400"/>
      <c r="O10" s="400"/>
      <c r="P10" s="400"/>
      <c r="Q10" s="400"/>
      <c r="R10" s="400"/>
      <c r="S10" s="400"/>
      <c r="T10" s="400"/>
      <c r="U10" s="400"/>
      <c r="V10" s="400"/>
      <c r="W10" s="400"/>
      <c r="X10" s="400"/>
      <c r="Y10" s="400"/>
      <c r="Z10" s="400"/>
      <c r="AA10" s="400"/>
      <c r="AB10" s="400"/>
      <c r="AC10" s="400"/>
      <c r="AD10" s="400"/>
      <c r="AE10" s="400"/>
      <c r="AF10" s="400"/>
      <c r="AG10" s="400"/>
      <c r="AH10" s="400"/>
      <c r="AI10" s="400"/>
      <c r="AJ10" s="400"/>
      <c r="AK10" s="400"/>
      <c r="AL10" s="400"/>
      <c r="AM10" s="400"/>
      <c r="AN10" s="400"/>
      <c r="AO10" s="400"/>
      <c r="AP10" s="400"/>
      <c r="AQ10" s="400"/>
      <c r="AR10" s="400"/>
      <c r="AS10" s="400"/>
      <c r="AT10" s="400"/>
      <c r="AU10" s="400"/>
      <c r="AV10" s="400"/>
      <c r="AW10" s="400"/>
      <c r="AX10" s="400"/>
      <c r="AY10" s="400"/>
      <c r="AZ10" s="400"/>
      <c r="BA10" s="400"/>
      <c r="BB10" s="400"/>
      <c r="BC10" s="400"/>
      <c r="BD10" s="400"/>
      <c r="BE10" s="400"/>
      <c r="BF10" s="400"/>
      <c r="BG10" s="400"/>
      <c r="BH10" s="400"/>
      <c r="BI10" s="400"/>
      <c r="BJ10" s="400"/>
      <c r="BK10" s="400"/>
      <c r="BL10" s="400"/>
      <c r="BM10" s="400"/>
      <c r="BN10" s="400"/>
      <c r="BO10" s="400"/>
      <c r="BP10" s="400"/>
      <c r="BQ10" s="400"/>
      <c r="BR10" s="400"/>
      <c r="BS10" s="400"/>
      <c r="BT10" s="400"/>
      <c r="BU10" s="400"/>
      <c r="BV10" s="400"/>
      <c r="BW10" s="400"/>
      <c r="BX10" s="400"/>
      <c r="BY10" s="400"/>
      <c r="BZ10" s="400"/>
      <c r="CA10" s="400"/>
      <c r="CB10" s="400"/>
      <c r="CC10" s="400"/>
      <c r="CD10" s="400"/>
      <c r="CE10" s="400"/>
      <c r="CF10" s="400"/>
      <c r="CG10" s="400"/>
      <c r="CH10" s="400"/>
      <c r="CI10" s="400"/>
      <c r="CJ10" s="400"/>
      <c r="CK10" s="400"/>
      <c r="CL10" s="400"/>
      <c r="CM10" s="400"/>
      <c r="CN10" s="400"/>
      <c r="CO10" s="400"/>
      <c r="CP10" s="400"/>
      <c r="CQ10" s="400"/>
      <c r="CR10" s="400"/>
      <c r="CS10" s="400"/>
      <c r="CT10" s="400"/>
      <c r="CU10" s="400"/>
      <c r="CV10" s="400"/>
      <c r="CW10" s="400"/>
      <c r="CX10" s="400"/>
      <c r="CY10" s="400"/>
      <c r="CZ10" s="400"/>
      <c r="DA10" s="400"/>
      <c r="DB10" s="400"/>
      <c r="DC10" s="400"/>
      <c r="DD10" s="400"/>
      <c r="DE10" s="400"/>
      <c r="DF10" s="271"/>
      <c r="DG10" s="271"/>
      <c r="DH10" s="271"/>
      <c r="DI10" s="271"/>
      <c r="DJ10" s="271"/>
      <c r="DK10" s="271"/>
      <c r="DL10" s="271"/>
      <c r="DM10" s="271"/>
      <c r="DN10" s="271"/>
      <c r="DO10" s="271"/>
      <c r="DP10" s="271"/>
      <c r="DQ10" s="271"/>
      <c r="DR10" s="271"/>
      <c r="DS10" s="271"/>
      <c r="DT10" s="271"/>
      <c r="DU10" s="271"/>
      <c r="DV10" s="271"/>
      <c r="DW10" s="271"/>
      <c r="EM10" s="270" t="s">
        <v>588</v>
      </c>
    </row>
    <row r="11" spans="1:143" s="270" customFormat="1" ht="13.5">
      <c r="A11" s="400"/>
      <c r="B11" s="400"/>
      <c r="C11" s="400"/>
      <c r="D11" s="400"/>
      <c r="E11" s="400"/>
      <c r="F11" s="400"/>
      <c r="G11" s="400"/>
      <c r="H11" s="400"/>
      <c r="I11" s="400"/>
      <c r="J11" s="400"/>
      <c r="K11" s="400"/>
      <c r="L11" s="400"/>
      <c r="M11" s="400"/>
      <c r="N11" s="400"/>
      <c r="O11" s="400"/>
      <c r="P11" s="400"/>
      <c r="Q11" s="400"/>
      <c r="R11" s="400"/>
      <c r="S11" s="400"/>
      <c r="T11" s="400"/>
      <c r="U11" s="400"/>
      <c r="V11" s="400"/>
      <c r="W11" s="400"/>
      <c r="X11" s="400"/>
      <c r="Y11" s="400"/>
      <c r="Z11" s="400"/>
      <c r="AA11" s="400"/>
      <c r="AB11" s="400"/>
      <c r="AC11" s="400"/>
      <c r="AD11" s="400"/>
      <c r="AE11" s="400"/>
      <c r="AF11" s="400"/>
      <c r="AG11" s="400"/>
      <c r="AH11" s="400"/>
      <c r="AI11" s="400"/>
      <c r="AJ11" s="400"/>
      <c r="AK11" s="400"/>
      <c r="AL11" s="400"/>
      <c r="AM11" s="400"/>
      <c r="AN11" s="400"/>
      <c r="AO11" s="400"/>
      <c r="AP11" s="400"/>
      <c r="AQ11" s="400"/>
      <c r="AR11" s="400"/>
      <c r="AS11" s="400"/>
      <c r="AT11" s="400"/>
      <c r="AU11" s="400"/>
      <c r="AV11" s="400"/>
      <c r="AW11" s="400"/>
      <c r="AX11" s="400"/>
      <c r="AY11" s="400"/>
      <c r="AZ11" s="400"/>
      <c r="BA11" s="400"/>
      <c r="BB11" s="400"/>
      <c r="BC11" s="400"/>
      <c r="BD11" s="400"/>
      <c r="BE11" s="400"/>
      <c r="BF11" s="400"/>
      <c r="BG11" s="400"/>
      <c r="BH11" s="400"/>
      <c r="BI11" s="400"/>
      <c r="BJ11" s="400"/>
      <c r="BK11" s="400"/>
      <c r="BL11" s="400"/>
      <c r="BM11" s="400"/>
      <c r="BN11" s="400"/>
      <c r="BO11" s="400"/>
      <c r="BP11" s="400"/>
      <c r="BQ11" s="400"/>
      <c r="BR11" s="400"/>
      <c r="BS11" s="400"/>
      <c r="BT11" s="400"/>
      <c r="BU11" s="400"/>
      <c r="BV11" s="400"/>
      <c r="BW11" s="400"/>
      <c r="BX11" s="400"/>
      <c r="BY11" s="400"/>
      <c r="BZ11" s="400"/>
      <c r="CA11" s="400"/>
      <c r="CB11" s="400"/>
      <c r="CC11" s="400"/>
      <c r="CD11" s="400"/>
      <c r="CE11" s="400"/>
      <c r="CF11" s="400"/>
      <c r="CG11" s="400"/>
      <c r="CH11" s="400"/>
      <c r="CI11" s="400"/>
      <c r="CJ11" s="400"/>
      <c r="CK11" s="400"/>
      <c r="CL11" s="400"/>
      <c r="CM11" s="400"/>
      <c r="CN11" s="400"/>
      <c r="CO11" s="400"/>
      <c r="CP11" s="400"/>
      <c r="CQ11" s="400"/>
      <c r="CR11" s="400"/>
      <c r="CS11" s="400"/>
      <c r="CT11" s="400"/>
      <c r="CU11" s="400"/>
      <c r="CV11" s="400"/>
      <c r="CW11" s="400"/>
      <c r="CX11" s="400"/>
      <c r="CY11" s="400"/>
      <c r="CZ11" s="400"/>
      <c r="DA11" s="400"/>
      <c r="DB11" s="400"/>
      <c r="DC11" s="400"/>
      <c r="DD11" s="400"/>
      <c r="DE11" s="400"/>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5">
      <c r="A12" s="400"/>
      <c r="B12" s="400"/>
      <c r="C12" s="400"/>
      <c r="D12" s="400"/>
      <c r="E12" s="400"/>
      <c r="F12" s="400"/>
      <c r="G12" s="400"/>
      <c r="H12" s="400"/>
      <c r="I12" s="400"/>
      <c r="J12" s="400"/>
      <c r="K12" s="400"/>
      <c r="L12" s="400"/>
      <c r="M12" s="400"/>
      <c r="N12" s="400"/>
      <c r="O12" s="400"/>
      <c r="P12" s="400"/>
      <c r="Q12" s="400"/>
      <c r="R12" s="400"/>
      <c r="S12" s="400"/>
      <c r="T12" s="400"/>
      <c r="U12" s="400"/>
      <c r="V12" s="400"/>
      <c r="W12" s="400"/>
      <c r="X12" s="400"/>
      <c r="Y12" s="400"/>
      <c r="Z12" s="400"/>
      <c r="AA12" s="400"/>
      <c r="AB12" s="400"/>
      <c r="AC12" s="400"/>
      <c r="AD12" s="400"/>
      <c r="AE12" s="400"/>
      <c r="AF12" s="400"/>
      <c r="AG12" s="400"/>
      <c r="AH12" s="400"/>
      <c r="AI12" s="400"/>
      <c r="AJ12" s="400"/>
      <c r="AK12" s="400"/>
      <c r="AL12" s="400"/>
      <c r="AM12" s="400"/>
      <c r="AN12" s="400"/>
      <c r="AO12" s="400"/>
      <c r="AP12" s="400"/>
      <c r="AQ12" s="400"/>
      <c r="AR12" s="400"/>
      <c r="AS12" s="400"/>
      <c r="AT12" s="400"/>
      <c r="AU12" s="400"/>
      <c r="AV12" s="400"/>
      <c r="AW12" s="400"/>
      <c r="AX12" s="400"/>
      <c r="AY12" s="400"/>
      <c r="AZ12" s="400"/>
      <c r="BA12" s="400"/>
      <c r="BB12" s="400"/>
      <c r="BC12" s="400"/>
      <c r="BD12" s="400"/>
      <c r="BE12" s="400"/>
      <c r="BF12" s="400"/>
      <c r="BG12" s="400"/>
      <c r="BH12" s="400"/>
      <c r="BI12" s="400"/>
      <c r="BJ12" s="400"/>
      <c r="BK12" s="400"/>
      <c r="BL12" s="400"/>
      <c r="BM12" s="400"/>
      <c r="BN12" s="400"/>
      <c r="BO12" s="400"/>
      <c r="BP12" s="400"/>
      <c r="BQ12" s="400"/>
      <c r="BR12" s="400"/>
      <c r="BS12" s="400"/>
      <c r="BT12" s="400"/>
      <c r="BU12" s="400"/>
      <c r="BV12" s="400"/>
      <c r="BW12" s="400"/>
      <c r="BX12" s="400"/>
      <c r="BY12" s="400"/>
      <c r="BZ12" s="400"/>
      <c r="CA12" s="400"/>
      <c r="CB12" s="400"/>
      <c r="CC12" s="400"/>
      <c r="CD12" s="400"/>
      <c r="CE12" s="400"/>
      <c r="CF12" s="400"/>
      <c r="CG12" s="400"/>
      <c r="CH12" s="400"/>
      <c r="CI12" s="400"/>
      <c r="CJ12" s="400"/>
      <c r="CK12" s="400"/>
      <c r="CL12" s="400"/>
      <c r="CM12" s="400"/>
      <c r="CN12" s="400"/>
      <c r="CO12" s="400"/>
      <c r="CP12" s="400"/>
      <c r="CQ12" s="400"/>
      <c r="CR12" s="400"/>
      <c r="CS12" s="400"/>
      <c r="CT12" s="400"/>
      <c r="CU12" s="400"/>
      <c r="CV12" s="400"/>
      <c r="CW12" s="400"/>
      <c r="CX12" s="400"/>
      <c r="CY12" s="400"/>
      <c r="CZ12" s="400"/>
      <c r="DA12" s="400"/>
      <c r="DB12" s="400"/>
      <c r="DC12" s="400"/>
      <c r="DD12" s="400"/>
      <c r="DE12" s="400"/>
      <c r="DF12" s="271"/>
      <c r="DG12" s="271"/>
      <c r="DH12" s="271"/>
      <c r="DI12" s="271"/>
      <c r="DJ12" s="271"/>
      <c r="DK12" s="271"/>
      <c r="DL12" s="271"/>
      <c r="DM12" s="271"/>
      <c r="DN12" s="271"/>
      <c r="DO12" s="271"/>
      <c r="DP12" s="271"/>
      <c r="DQ12" s="271"/>
      <c r="DR12" s="271"/>
      <c r="DS12" s="271"/>
      <c r="DT12" s="271"/>
      <c r="DU12" s="271"/>
      <c r="DV12" s="271"/>
      <c r="DW12" s="271"/>
      <c r="EM12" s="270" t="s">
        <v>588</v>
      </c>
    </row>
    <row r="13" spans="1:143" s="270" customFormat="1" ht="13.5">
      <c r="A13" s="400"/>
      <c r="B13" s="400"/>
      <c r="C13" s="400"/>
      <c r="D13" s="400"/>
      <c r="E13" s="400"/>
      <c r="F13" s="400"/>
      <c r="G13" s="400"/>
      <c r="H13" s="400"/>
      <c r="I13" s="400"/>
      <c r="J13" s="400"/>
      <c r="K13" s="400"/>
      <c r="L13" s="400"/>
      <c r="M13" s="400"/>
      <c r="N13" s="400"/>
      <c r="O13" s="400"/>
      <c r="P13" s="400"/>
      <c r="Q13" s="400"/>
      <c r="R13" s="400"/>
      <c r="S13" s="400"/>
      <c r="T13" s="400"/>
      <c r="U13" s="400"/>
      <c r="V13" s="400"/>
      <c r="W13" s="400"/>
      <c r="X13" s="400"/>
      <c r="Y13" s="400"/>
      <c r="Z13" s="400"/>
      <c r="AA13" s="400"/>
      <c r="AB13" s="400"/>
      <c r="AC13" s="400"/>
      <c r="AD13" s="400"/>
      <c r="AE13" s="400"/>
      <c r="AF13" s="400"/>
      <c r="AG13" s="400"/>
      <c r="AH13" s="400"/>
      <c r="AI13" s="400"/>
      <c r="AJ13" s="400"/>
      <c r="AK13" s="400"/>
      <c r="AL13" s="400"/>
      <c r="AM13" s="400"/>
      <c r="AN13" s="400"/>
      <c r="AO13" s="400"/>
      <c r="AP13" s="400"/>
      <c r="AQ13" s="400"/>
      <c r="AR13" s="400"/>
      <c r="AS13" s="400"/>
      <c r="AT13" s="400"/>
      <c r="AU13" s="400"/>
      <c r="AV13" s="400"/>
      <c r="AW13" s="400"/>
      <c r="AX13" s="400"/>
      <c r="AY13" s="400"/>
      <c r="AZ13" s="400"/>
      <c r="BA13" s="400"/>
      <c r="BB13" s="400"/>
      <c r="BC13" s="400"/>
      <c r="BD13" s="400"/>
      <c r="BE13" s="400"/>
      <c r="BF13" s="400"/>
      <c r="BG13" s="400"/>
      <c r="BH13" s="400"/>
      <c r="BI13" s="400"/>
      <c r="BJ13" s="400"/>
      <c r="BK13" s="400"/>
      <c r="BL13" s="400"/>
      <c r="BM13" s="400"/>
      <c r="BN13" s="400"/>
      <c r="BO13" s="400"/>
      <c r="BP13" s="400"/>
      <c r="BQ13" s="400"/>
      <c r="BR13" s="400"/>
      <c r="BS13" s="400"/>
      <c r="BT13" s="400"/>
      <c r="BU13" s="400"/>
      <c r="BV13" s="400"/>
      <c r="BW13" s="400"/>
      <c r="BX13" s="400"/>
      <c r="BY13" s="400"/>
      <c r="BZ13" s="400"/>
      <c r="CA13" s="400"/>
      <c r="CB13" s="400"/>
      <c r="CC13" s="400"/>
      <c r="CD13" s="400"/>
      <c r="CE13" s="400"/>
      <c r="CF13" s="400"/>
      <c r="CG13" s="400"/>
      <c r="CH13" s="400"/>
      <c r="CI13" s="400"/>
      <c r="CJ13" s="400"/>
      <c r="CK13" s="400"/>
      <c r="CL13" s="400"/>
      <c r="CM13" s="400"/>
      <c r="CN13" s="400"/>
      <c r="CO13" s="400"/>
      <c r="CP13" s="400"/>
      <c r="CQ13" s="400"/>
      <c r="CR13" s="400"/>
      <c r="CS13" s="400"/>
      <c r="CT13" s="400"/>
      <c r="CU13" s="400"/>
      <c r="CV13" s="400"/>
      <c r="CW13" s="400"/>
      <c r="CX13" s="400"/>
      <c r="CY13" s="400"/>
      <c r="CZ13" s="400"/>
      <c r="DA13" s="400"/>
      <c r="DB13" s="400"/>
      <c r="DC13" s="400"/>
      <c r="DD13" s="400"/>
      <c r="DE13" s="400"/>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5">
      <c r="A14" s="400"/>
      <c r="B14" s="400"/>
      <c r="C14" s="400"/>
      <c r="D14" s="400"/>
      <c r="E14" s="400"/>
      <c r="F14" s="400"/>
      <c r="G14" s="400"/>
      <c r="H14" s="400"/>
      <c r="I14" s="400"/>
      <c r="J14" s="400"/>
      <c r="K14" s="400"/>
      <c r="L14" s="400"/>
      <c r="M14" s="400"/>
      <c r="N14" s="400"/>
      <c r="O14" s="400"/>
      <c r="P14" s="400"/>
      <c r="Q14" s="400"/>
      <c r="R14" s="400"/>
      <c r="S14" s="400"/>
      <c r="T14" s="400"/>
      <c r="U14" s="400"/>
      <c r="V14" s="400"/>
      <c r="W14" s="400"/>
      <c r="X14" s="400"/>
      <c r="Y14" s="400"/>
      <c r="Z14" s="400"/>
      <c r="AA14" s="400"/>
      <c r="AB14" s="400"/>
      <c r="AC14" s="400"/>
      <c r="AD14" s="400"/>
      <c r="AE14" s="400"/>
      <c r="AF14" s="400"/>
      <c r="AG14" s="400"/>
      <c r="AH14" s="400"/>
      <c r="AI14" s="400"/>
      <c r="AJ14" s="400"/>
      <c r="AK14" s="400"/>
      <c r="AL14" s="400"/>
      <c r="AM14" s="400"/>
      <c r="AN14" s="400"/>
      <c r="AO14" s="400"/>
      <c r="AP14" s="400"/>
      <c r="AQ14" s="400"/>
      <c r="AR14" s="400"/>
      <c r="AS14" s="400"/>
      <c r="AT14" s="400"/>
      <c r="AU14" s="400"/>
      <c r="AV14" s="400"/>
      <c r="AW14" s="400"/>
      <c r="AX14" s="400"/>
      <c r="AY14" s="400"/>
      <c r="AZ14" s="400"/>
      <c r="BA14" s="400"/>
      <c r="BB14" s="400"/>
      <c r="BC14" s="400"/>
      <c r="BD14" s="400"/>
      <c r="BE14" s="400"/>
      <c r="BF14" s="400"/>
      <c r="BG14" s="400"/>
      <c r="BH14" s="400"/>
      <c r="BI14" s="400"/>
      <c r="BJ14" s="400"/>
      <c r="BK14" s="400"/>
      <c r="BL14" s="400"/>
      <c r="BM14" s="400"/>
      <c r="BN14" s="400"/>
      <c r="BO14" s="400"/>
      <c r="BP14" s="400"/>
      <c r="BQ14" s="400"/>
      <c r="BR14" s="400"/>
      <c r="BS14" s="400"/>
      <c r="BT14" s="400"/>
      <c r="BU14" s="400"/>
      <c r="BV14" s="400"/>
      <c r="BW14" s="400"/>
      <c r="BX14" s="400"/>
      <c r="BY14" s="400"/>
      <c r="BZ14" s="400"/>
      <c r="CA14" s="400"/>
      <c r="CB14" s="400"/>
      <c r="CC14" s="400"/>
      <c r="CD14" s="400"/>
      <c r="CE14" s="400"/>
      <c r="CF14" s="400"/>
      <c r="CG14" s="400"/>
      <c r="CH14" s="400"/>
      <c r="CI14" s="400"/>
      <c r="CJ14" s="400"/>
      <c r="CK14" s="400"/>
      <c r="CL14" s="400"/>
      <c r="CM14" s="400"/>
      <c r="CN14" s="400"/>
      <c r="CO14" s="400"/>
      <c r="CP14" s="400"/>
      <c r="CQ14" s="400"/>
      <c r="CR14" s="400"/>
      <c r="CS14" s="400"/>
      <c r="CT14" s="400"/>
      <c r="CU14" s="400"/>
      <c r="CV14" s="400"/>
      <c r="CW14" s="400"/>
      <c r="CX14" s="400"/>
      <c r="CY14" s="400"/>
      <c r="CZ14" s="400"/>
      <c r="DA14" s="400"/>
      <c r="DB14" s="400"/>
      <c r="DC14" s="400"/>
      <c r="DD14" s="400"/>
      <c r="DE14" s="400"/>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5">
      <c r="A15" s="365"/>
      <c r="B15" s="400"/>
      <c r="C15" s="400"/>
      <c r="D15" s="400"/>
      <c r="E15" s="400"/>
      <c r="F15" s="400"/>
      <c r="G15" s="400"/>
      <c r="H15" s="400"/>
      <c r="I15" s="400"/>
      <c r="J15" s="400"/>
      <c r="K15" s="400"/>
      <c r="L15" s="400"/>
      <c r="M15" s="400"/>
      <c r="N15" s="400"/>
      <c r="O15" s="400"/>
      <c r="P15" s="400"/>
      <c r="Q15" s="400"/>
      <c r="R15" s="400"/>
      <c r="S15" s="400"/>
      <c r="T15" s="400"/>
      <c r="U15" s="400"/>
      <c r="V15" s="400"/>
      <c r="W15" s="400"/>
      <c r="X15" s="400"/>
      <c r="Y15" s="400"/>
      <c r="Z15" s="400"/>
      <c r="AA15" s="400"/>
      <c r="AB15" s="400"/>
      <c r="AC15" s="400"/>
      <c r="AD15" s="400"/>
      <c r="AE15" s="400"/>
      <c r="AF15" s="400"/>
      <c r="AG15" s="400"/>
      <c r="AH15" s="400"/>
      <c r="AI15" s="400"/>
      <c r="AJ15" s="400"/>
      <c r="AK15" s="400"/>
      <c r="AL15" s="400"/>
      <c r="AM15" s="400"/>
      <c r="AN15" s="400"/>
      <c r="AO15" s="400"/>
      <c r="AP15" s="400"/>
      <c r="AQ15" s="400"/>
      <c r="AR15" s="400"/>
      <c r="AS15" s="400"/>
      <c r="AT15" s="400"/>
      <c r="AU15" s="400"/>
      <c r="AV15" s="400"/>
      <c r="AW15" s="400"/>
      <c r="AX15" s="400"/>
      <c r="AY15" s="400"/>
      <c r="AZ15" s="400"/>
      <c r="BA15" s="400"/>
      <c r="BB15" s="400"/>
      <c r="BC15" s="400"/>
      <c r="BD15" s="400"/>
      <c r="BE15" s="400"/>
      <c r="BF15" s="400"/>
      <c r="BG15" s="400"/>
      <c r="BH15" s="400"/>
      <c r="BI15" s="400"/>
      <c r="BJ15" s="400"/>
      <c r="BK15" s="400"/>
      <c r="BL15" s="400"/>
      <c r="BM15" s="400"/>
      <c r="BN15" s="400"/>
      <c r="BO15" s="400"/>
      <c r="BP15" s="400"/>
      <c r="BQ15" s="400"/>
      <c r="BR15" s="400"/>
      <c r="BS15" s="400"/>
      <c r="BT15" s="400"/>
      <c r="BU15" s="400"/>
      <c r="BV15" s="400"/>
      <c r="BW15" s="400"/>
      <c r="BX15" s="400"/>
      <c r="BY15" s="400"/>
      <c r="BZ15" s="400"/>
      <c r="CA15" s="400"/>
      <c r="CB15" s="400"/>
      <c r="CC15" s="400"/>
      <c r="CD15" s="400"/>
      <c r="CE15" s="400"/>
      <c r="CF15" s="400"/>
      <c r="CG15" s="400"/>
      <c r="CH15" s="400"/>
      <c r="CI15" s="400"/>
      <c r="CJ15" s="400"/>
      <c r="CK15" s="400"/>
      <c r="CL15" s="400"/>
      <c r="CM15" s="400"/>
      <c r="CN15" s="400"/>
      <c r="CO15" s="400"/>
      <c r="CP15" s="400"/>
      <c r="CQ15" s="400"/>
      <c r="CR15" s="400"/>
      <c r="CS15" s="400"/>
      <c r="CT15" s="400"/>
      <c r="CU15" s="400"/>
      <c r="CV15" s="400"/>
      <c r="CW15" s="400"/>
      <c r="CX15" s="400"/>
      <c r="CY15" s="400"/>
      <c r="CZ15" s="400"/>
      <c r="DA15" s="400"/>
      <c r="DB15" s="400"/>
      <c r="DC15" s="400"/>
      <c r="DD15" s="400"/>
      <c r="DE15" s="400"/>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5">
      <c r="A16" s="365"/>
      <c r="B16" s="400"/>
      <c r="C16" s="400"/>
      <c r="D16" s="400"/>
      <c r="E16" s="400"/>
      <c r="F16" s="400"/>
      <c r="G16" s="400"/>
      <c r="H16" s="400"/>
      <c r="I16" s="400"/>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0"/>
      <c r="AM16" s="400"/>
      <c r="AN16" s="400"/>
      <c r="AO16" s="400"/>
      <c r="AP16" s="400"/>
      <c r="AQ16" s="400"/>
      <c r="AR16" s="400"/>
      <c r="AS16" s="400"/>
      <c r="AT16" s="400"/>
      <c r="AU16" s="400"/>
      <c r="AV16" s="400"/>
      <c r="AW16" s="400"/>
      <c r="AX16" s="400"/>
      <c r="AY16" s="400"/>
      <c r="AZ16" s="400"/>
      <c r="BA16" s="400"/>
      <c r="BB16" s="400"/>
      <c r="BC16" s="400"/>
      <c r="BD16" s="400"/>
      <c r="BE16" s="400"/>
      <c r="BF16" s="400"/>
      <c r="BG16" s="400"/>
      <c r="BH16" s="400"/>
      <c r="BI16" s="400"/>
      <c r="BJ16" s="400"/>
      <c r="BK16" s="400"/>
      <c r="BL16" s="400"/>
      <c r="BM16" s="400"/>
      <c r="BN16" s="400"/>
      <c r="BO16" s="400"/>
      <c r="BP16" s="400"/>
      <c r="BQ16" s="400"/>
      <c r="BR16" s="400"/>
      <c r="BS16" s="400"/>
      <c r="BT16" s="400"/>
      <c r="BU16" s="400"/>
      <c r="BV16" s="400"/>
      <c r="BW16" s="400"/>
      <c r="BX16" s="400"/>
      <c r="BY16" s="400"/>
      <c r="BZ16" s="400"/>
      <c r="CA16" s="400"/>
      <c r="CB16" s="400"/>
      <c r="CC16" s="400"/>
      <c r="CD16" s="400"/>
      <c r="CE16" s="400"/>
      <c r="CF16" s="400"/>
      <c r="CG16" s="400"/>
      <c r="CH16" s="400"/>
      <c r="CI16" s="400"/>
      <c r="CJ16" s="400"/>
      <c r="CK16" s="400"/>
      <c r="CL16" s="400"/>
      <c r="CM16" s="400"/>
      <c r="CN16" s="400"/>
      <c r="CO16" s="400"/>
      <c r="CP16" s="400"/>
      <c r="CQ16" s="400"/>
      <c r="CR16" s="400"/>
      <c r="CS16" s="400"/>
      <c r="CT16" s="400"/>
      <c r="CU16" s="400"/>
      <c r="CV16" s="400"/>
      <c r="CW16" s="400"/>
      <c r="CX16" s="400"/>
      <c r="CY16" s="400"/>
      <c r="CZ16" s="400"/>
      <c r="DA16" s="400"/>
      <c r="DB16" s="400"/>
      <c r="DC16" s="400"/>
      <c r="DD16" s="400"/>
      <c r="DE16" s="400"/>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5">
      <c r="A17" s="365"/>
      <c r="B17" s="400"/>
      <c r="C17" s="400"/>
      <c r="D17" s="400"/>
      <c r="E17" s="400"/>
      <c r="F17" s="400"/>
      <c r="G17" s="400"/>
      <c r="H17" s="400"/>
      <c r="I17" s="400"/>
      <c r="J17" s="400"/>
      <c r="K17" s="400"/>
      <c r="L17" s="400"/>
      <c r="M17" s="400"/>
      <c r="N17" s="400"/>
      <c r="O17" s="400"/>
      <c r="P17" s="400"/>
      <c r="Q17" s="400"/>
      <c r="R17" s="400"/>
      <c r="S17" s="400"/>
      <c r="T17" s="400"/>
      <c r="U17" s="400"/>
      <c r="V17" s="400"/>
      <c r="W17" s="400"/>
      <c r="X17" s="400"/>
      <c r="Y17" s="400"/>
      <c r="Z17" s="400"/>
      <c r="AA17" s="400"/>
      <c r="AB17" s="400"/>
      <c r="AC17" s="400"/>
      <c r="AD17" s="400"/>
      <c r="AE17" s="400"/>
      <c r="AF17" s="400"/>
      <c r="AG17" s="400"/>
      <c r="AH17" s="400"/>
      <c r="AI17" s="400"/>
      <c r="AJ17" s="400"/>
      <c r="AK17" s="400"/>
      <c r="AL17" s="400"/>
      <c r="AM17" s="400"/>
      <c r="AN17" s="400"/>
      <c r="AO17" s="400"/>
      <c r="AP17" s="400"/>
      <c r="AQ17" s="400"/>
      <c r="AR17" s="400"/>
      <c r="AS17" s="400"/>
      <c r="AT17" s="400"/>
      <c r="AU17" s="400"/>
      <c r="AV17" s="400"/>
      <c r="AW17" s="400"/>
      <c r="AX17" s="400"/>
      <c r="AY17" s="400"/>
      <c r="AZ17" s="400"/>
      <c r="BA17" s="400"/>
      <c r="BB17" s="400"/>
      <c r="BC17" s="400"/>
      <c r="BD17" s="400"/>
      <c r="BE17" s="400"/>
      <c r="BF17" s="400"/>
      <c r="BG17" s="400"/>
      <c r="BH17" s="400"/>
      <c r="BI17" s="400"/>
      <c r="BJ17" s="400"/>
      <c r="BK17" s="400"/>
      <c r="BL17" s="400"/>
      <c r="BM17" s="400"/>
      <c r="BN17" s="400"/>
      <c r="BO17" s="400"/>
      <c r="BP17" s="400"/>
      <c r="BQ17" s="400"/>
      <c r="BR17" s="400"/>
      <c r="BS17" s="400"/>
      <c r="BT17" s="400"/>
      <c r="BU17" s="400"/>
      <c r="BV17" s="400"/>
      <c r="BW17" s="400"/>
      <c r="BX17" s="400"/>
      <c r="BY17" s="400"/>
      <c r="BZ17" s="400"/>
      <c r="CA17" s="400"/>
      <c r="CB17" s="400"/>
      <c r="CC17" s="400"/>
      <c r="CD17" s="400"/>
      <c r="CE17" s="400"/>
      <c r="CF17" s="400"/>
      <c r="CG17" s="400"/>
      <c r="CH17" s="400"/>
      <c r="CI17" s="400"/>
      <c r="CJ17" s="400"/>
      <c r="CK17" s="400"/>
      <c r="CL17" s="400"/>
      <c r="CM17" s="400"/>
      <c r="CN17" s="400"/>
      <c r="CO17" s="400"/>
      <c r="CP17" s="400"/>
      <c r="CQ17" s="400"/>
      <c r="CR17" s="400"/>
      <c r="CS17" s="400"/>
      <c r="CT17" s="400"/>
      <c r="CU17" s="400"/>
      <c r="CV17" s="400"/>
      <c r="CW17" s="400"/>
      <c r="CX17" s="400"/>
      <c r="CY17" s="400"/>
      <c r="CZ17" s="400"/>
      <c r="DA17" s="400"/>
      <c r="DB17" s="400"/>
      <c r="DC17" s="400"/>
      <c r="DD17" s="400"/>
      <c r="DE17" s="400"/>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5">
      <c r="A18" s="365"/>
      <c r="B18" s="400"/>
      <c r="C18" s="400"/>
      <c r="D18" s="400"/>
      <c r="E18" s="400"/>
      <c r="F18" s="400"/>
      <c r="G18" s="400"/>
      <c r="H18" s="400"/>
      <c r="I18" s="400"/>
      <c r="J18" s="400"/>
      <c r="K18" s="400"/>
      <c r="L18" s="400"/>
      <c r="M18" s="400"/>
      <c r="N18" s="400"/>
      <c r="O18" s="400"/>
      <c r="P18" s="400"/>
      <c r="Q18" s="400"/>
      <c r="R18" s="400"/>
      <c r="S18" s="400"/>
      <c r="T18" s="400"/>
      <c r="U18" s="400"/>
      <c r="V18" s="400"/>
      <c r="W18" s="400"/>
      <c r="X18" s="400"/>
      <c r="Y18" s="400"/>
      <c r="Z18" s="400"/>
      <c r="AA18" s="400"/>
      <c r="AB18" s="400"/>
      <c r="AC18" s="400"/>
      <c r="AD18" s="400"/>
      <c r="AE18" s="400"/>
      <c r="AF18" s="400"/>
      <c r="AG18" s="400"/>
      <c r="AH18" s="400"/>
      <c r="AI18" s="400"/>
      <c r="AJ18" s="400"/>
      <c r="AK18" s="400"/>
      <c r="AL18" s="400"/>
      <c r="AM18" s="400"/>
      <c r="AN18" s="400"/>
      <c r="AO18" s="400"/>
      <c r="AP18" s="400"/>
      <c r="AQ18" s="400"/>
      <c r="AR18" s="400"/>
      <c r="AS18" s="400"/>
      <c r="AT18" s="400"/>
      <c r="AU18" s="400"/>
      <c r="AV18" s="400"/>
      <c r="AW18" s="400"/>
      <c r="AX18" s="400"/>
      <c r="AY18" s="400"/>
      <c r="AZ18" s="400"/>
      <c r="BA18" s="400"/>
      <c r="BB18" s="400"/>
      <c r="BC18" s="400"/>
      <c r="BD18" s="400"/>
      <c r="BE18" s="400"/>
      <c r="BF18" s="400"/>
      <c r="BG18" s="400"/>
      <c r="BH18" s="400"/>
      <c r="BI18" s="400"/>
      <c r="BJ18" s="400"/>
      <c r="BK18" s="400"/>
      <c r="BL18" s="400"/>
      <c r="BM18" s="400"/>
      <c r="BN18" s="400"/>
      <c r="BO18" s="400"/>
      <c r="BP18" s="400"/>
      <c r="BQ18" s="400"/>
      <c r="BR18" s="400"/>
      <c r="BS18" s="400"/>
      <c r="BT18" s="400"/>
      <c r="BU18" s="400"/>
      <c r="BV18" s="400"/>
      <c r="BW18" s="400"/>
      <c r="BX18" s="400"/>
      <c r="BY18" s="400"/>
      <c r="BZ18" s="400"/>
      <c r="CA18" s="400"/>
      <c r="CB18" s="400"/>
      <c r="CC18" s="400"/>
      <c r="CD18" s="400"/>
      <c r="CE18" s="400"/>
      <c r="CF18" s="400"/>
      <c r="CG18" s="400"/>
      <c r="CH18" s="400"/>
      <c r="CI18" s="400"/>
      <c r="CJ18" s="400"/>
      <c r="CK18" s="400"/>
      <c r="CL18" s="400"/>
      <c r="CM18" s="400"/>
      <c r="CN18" s="400"/>
      <c r="CO18" s="400"/>
      <c r="CP18" s="400"/>
      <c r="CQ18" s="400"/>
      <c r="CR18" s="400"/>
      <c r="CS18" s="400"/>
      <c r="CT18" s="400"/>
      <c r="CU18" s="400"/>
      <c r="CV18" s="400"/>
      <c r="CW18" s="400"/>
      <c r="CX18" s="400"/>
      <c r="CY18" s="400"/>
      <c r="CZ18" s="400"/>
      <c r="DA18" s="400"/>
      <c r="DB18" s="400"/>
      <c r="DC18" s="400"/>
      <c r="DD18" s="400"/>
      <c r="DE18" s="400"/>
      <c r="DF18" s="271"/>
      <c r="DG18" s="271"/>
      <c r="DH18" s="271"/>
      <c r="DI18" s="271"/>
      <c r="DJ18" s="271"/>
      <c r="DK18" s="271"/>
      <c r="DL18" s="271"/>
      <c r="DM18" s="271"/>
      <c r="DN18" s="271"/>
      <c r="DO18" s="271"/>
      <c r="DP18" s="271"/>
      <c r="DQ18" s="271"/>
      <c r="DR18" s="271"/>
      <c r="DS18" s="271"/>
      <c r="DT18" s="271"/>
      <c r="DU18" s="271"/>
      <c r="DV18" s="271"/>
      <c r="DW18" s="271"/>
    </row>
    <row r="19" spans="1:351" ht="13.5">
      <c r="DD19" s="365"/>
      <c r="DE19" s="365"/>
    </row>
    <row r="20" spans="1:351" ht="13.5">
      <c r="DD20" s="365"/>
      <c r="DE20" s="365"/>
    </row>
    <row r="21" spans="1:351" ht="17.25">
      <c r="B21" s="399"/>
      <c r="C21" s="395"/>
      <c r="D21" s="395"/>
      <c r="E21" s="395"/>
      <c r="F21" s="395"/>
      <c r="G21" s="395"/>
      <c r="H21" s="395"/>
      <c r="I21" s="395"/>
      <c r="J21" s="395"/>
      <c r="K21" s="395"/>
      <c r="L21" s="395"/>
      <c r="M21" s="395"/>
      <c r="N21" s="398"/>
      <c r="O21" s="395"/>
      <c r="P21" s="395"/>
      <c r="Q21" s="395"/>
      <c r="R21" s="395"/>
      <c r="S21" s="395"/>
      <c r="T21" s="395"/>
      <c r="U21" s="395"/>
      <c r="V21" s="395"/>
      <c r="W21" s="395"/>
      <c r="X21" s="395"/>
      <c r="Y21" s="395"/>
      <c r="Z21" s="395"/>
      <c r="AA21" s="395"/>
      <c r="AB21" s="395"/>
      <c r="AC21" s="395"/>
      <c r="AD21" s="395"/>
      <c r="AE21" s="395"/>
      <c r="AF21" s="395"/>
      <c r="AG21" s="395"/>
      <c r="AH21" s="395"/>
      <c r="AI21" s="395"/>
      <c r="AJ21" s="395"/>
      <c r="AK21" s="395"/>
      <c r="AL21" s="395"/>
      <c r="AM21" s="395"/>
      <c r="AN21" s="395"/>
      <c r="AO21" s="395"/>
      <c r="AP21" s="395"/>
      <c r="AQ21" s="395"/>
      <c r="AR21" s="395"/>
      <c r="AS21" s="395"/>
      <c r="AT21" s="398"/>
      <c r="AU21" s="395"/>
      <c r="AV21" s="395"/>
      <c r="AW21" s="395"/>
      <c r="AX21" s="395"/>
      <c r="AY21" s="395"/>
      <c r="AZ21" s="395"/>
      <c r="BA21" s="395"/>
      <c r="BB21" s="395"/>
      <c r="BC21" s="395"/>
      <c r="BD21" s="395"/>
      <c r="BE21" s="395"/>
      <c r="BF21" s="398"/>
      <c r="BG21" s="395"/>
      <c r="BH21" s="395"/>
      <c r="BI21" s="395"/>
      <c r="BJ21" s="395"/>
      <c r="BK21" s="395"/>
      <c r="BL21" s="395"/>
      <c r="BM21" s="395"/>
      <c r="BN21" s="395"/>
      <c r="BO21" s="395"/>
      <c r="BP21" s="395"/>
      <c r="BQ21" s="395"/>
      <c r="BR21" s="398"/>
      <c r="BS21" s="395"/>
      <c r="BT21" s="395"/>
      <c r="BU21" s="395"/>
      <c r="BV21" s="395"/>
      <c r="BW21" s="395"/>
      <c r="BX21" s="395"/>
      <c r="BY21" s="395"/>
      <c r="BZ21" s="395"/>
      <c r="CA21" s="395"/>
      <c r="CB21" s="395"/>
      <c r="CC21" s="395"/>
      <c r="CD21" s="398"/>
      <c r="CE21" s="395"/>
      <c r="CF21" s="395"/>
      <c r="CG21" s="395"/>
      <c r="CH21" s="395"/>
      <c r="CI21" s="395"/>
      <c r="CJ21" s="395"/>
      <c r="CK21" s="395"/>
      <c r="CL21" s="395"/>
      <c r="CM21" s="395"/>
      <c r="CN21" s="395"/>
      <c r="CO21" s="395"/>
      <c r="CP21" s="398"/>
      <c r="CQ21" s="395"/>
      <c r="CR21" s="395"/>
      <c r="CS21" s="395"/>
      <c r="CT21" s="395"/>
      <c r="CU21" s="395"/>
      <c r="CV21" s="395"/>
      <c r="CW21" s="395"/>
      <c r="CX21" s="395"/>
      <c r="CY21" s="395"/>
      <c r="CZ21" s="395"/>
      <c r="DA21" s="395"/>
      <c r="DB21" s="398"/>
      <c r="DC21" s="395"/>
      <c r="DD21" s="394"/>
      <c r="DE21" s="365"/>
      <c r="MM21" s="397"/>
    </row>
    <row r="22" spans="1:351" ht="17.25">
      <c r="B22" s="366"/>
      <c r="MM22" s="397"/>
    </row>
    <row r="23" spans="1:351" ht="13.5">
      <c r="B23" s="366"/>
    </row>
    <row r="24" spans="1:351" ht="13.5">
      <c r="B24" s="366"/>
    </row>
    <row r="25" spans="1:351" ht="13.5">
      <c r="B25" s="366"/>
    </row>
    <row r="26" spans="1:351" ht="13.5">
      <c r="B26" s="366"/>
    </row>
    <row r="27" spans="1:351" ht="13.5">
      <c r="B27" s="366"/>
    </row>
    <row r="28" spans="1:351" ht="13.5">
      <c r="B28" s="366"/>
    </row>
    <row r="29" spans="1:351" ht="13.5">
      <c r="B29" s="366"/>
    </row>
    <row r="30" spans="1:351" ht="13.5">
      <c r="B30" s="366"/>
    </row>
    <row r="31" spans="1:351" ht="13.5">
      <c r="B31" s="366"/>
    </row>
    <row r="32" spans="1:351" ht="13.5">
      <c r="B32" s="366"/>
    </row>
    <row r="33" spans="2:109" ht="13.5">
      <c r="B33" s="366"/>
    </row>
    <row r="34" spans="2:109" ht="13.5">
      <c r="B34" s="366"/>
    </row>
    <row r="35" spans="2:109" ht="13.5">
      <c r="B35" s="366"/>
    </row>
    <row r="36" spans="2:109" ht="13.5">
      <c r="B36" s="366"/>
    </row>
    <row r="37" spans="2:109" ht="13.5">
      <c r="B37" s="366"/>
    </row>
    <row r="38" spans="2:109" ht="13.5">
      <c r="B38" s="366"/>
    </row>
    <row r="39" spans="2:109" ht="13.5">
      <c r="B39" s="371"/>
      <c r="C39" s="370"/>
      <c r="D39" s="370"/>
      <c r="E39" s="370"/>
      <c r="F39" s="370"/>
      <c r="G39" s="370"/>
      <c r="H39" s="370"/>
      <c r="I39" s="370"/>
      <c r="J39" s="370"/>
      <c r="K39" s="370"/>
      <c r="L39" s="370"/>
      <c r="M39" s="370"/>
      <c r="N39" s="370"/>
      <c r="O39" s="370"/>
      <c r="P39" s="370"/>
      <c r="Q39" s="370"/>
      <c r="R39" s="370"/>
      <c r="S39" s="370"/>
      <c r="T39" s="370"/>
      <c r="U39" s="370"/>
      <c r="V39" s="370"/>
      <c r="W39" s="370"/>
      <c r="X39" s="370"/>
      <c r="Y39" s="370"/>
      <c r="Z39" s="370"/>
      <c r="AA39" s="370"/>
      <c r="AB39" s="370"/>
      <c r="AC39" s="370"/>
      <c r="AD39" s="370"/>
      <c r="AE39" s="370"/>
      <c r="AF39" s="370"/>
      <c r="AG39" s="370"/>
      <c r="AH39" s="370"/>
      <c r="AI39" s="370"/>
      <c r="AJ39" s="370"/>
      <c r="AK39" s="370"/>
      <c r="AL39" s="370"/>
      <c r="AM39" s="370"/>
      <c r="AN39" s="370"/>
      <c r="AO39" s="370"/>
      <c r="AP39" s="370"/>
      <c r="AQ39" s="370"/>
      <c r="AR39" s="370"/>
      <c r="AS39" s="370"/>
      <c r="AT39" s="370"/>
      <c r="AU39" s="370"/>
      <c r="AV39" s="370"/>
      <c r="AW39" s="370"/>
      <c r="AX39" s="370"/>
      <c r="AY39" s="370"/>
      <c r="AZ39" s="370"/>
      <c r="BA39" s="370"/>
      <c r="BB39" s="370"/>
      <c r="BC39" s="370"/>
      <c r="BD39" s="370"/>
      <c r="BE39" s="370"/>
      <c r="BF39" s="370"/>
      <c r="BG39" s="370"/>
      <c r="BH39" s="370"/>
      <c r="BI39" s="370"/>
      <c r="BJ39" s="370"/>
      <c r="BK39" s="370"/>
      <c r="BL39" s="370"/>
      <c r="BM39" s="370"/>
      <c r="BN39" s="370"/>
      <c r="BO39" s="370"/>
      <c r="BP39" s="370"/>
      <c r="BQ39" s="370"/>
      <c r="BR39" s="370"/>
      <c r="BS39" s="370"/>
      <c r="BT39" s="370"/>
      <c r="BU39" s="370"/>
      <c r="BV39" s="370"/>
      <c r="BW39" s="370"/>
      <c r="BX39" s="370"/>
      <c r="BY39" s="370"/>
      <c r="BZ39" s="370"/>
      <c r="CA39" s="370"/>
      <c r="CB39" s="370"/>
      <c r="CC39" s="370"/>
      <c r="CD39" s="370"/>
      <c r="CE39" s="370"/>
      <c r="CF39" s="370"/>
      <c r="CG39" s="370"/>
      <c r="CH39" s="370"/>
      <c r="CI39" s="370"/>
      <c r="CJ39" s="370"/>
      <c r="CK39" s="370"/>
      <c r="CL39" s="370"/>
      <c r="CM39" s="370"/>
      <c r="CN39" s="370"/>
      <c r="CO39" s="370"/>
      <c r="CP39" s="370"/>
      <c r="CQ39" s="370"/>
      <c r="CR39" s="370"/>
      <c r="CS39" s="370"/>
      <c r="CT39" s="370"/>
      <c r="CU39" s="370"/>
      <c r="CV39" s="370"/>
      <c r="CW39" s="370"/>
      <c r="CX39" s="370"/>
      <c r="CY39" s="370"/>
      <c r="CZ39" s="370"/>
      <c r="DA39" s="370"/>
      <c r="DB39" s="370"/>
      <c r="DC39" s="370"/>
      <c r="DD39" s="369"/>
    </row>
    <row r="40" spans="2:109" ht="13.5">
      <c r="B40" s="386"/>
      <c r="DD40" s="386"/>
      <c r="DE40" s="365"/>
    </row>
    <row r="41" spans="2:109" ht="17.25">
      <c r="B41" s="396" t="s">
        <v>587</v>
      </c>
      <c r="C41" s="395"/>
      <c r="D41" s="395"/>
      <c r="E41" s="395"/>
      <c r="F41" s="395"/>
      <c r="G41" s="395"/>
      <c r="H41" s="395"/>
      <c r="I41" s="395"/>
      <c r="J41" s="395"/>
      <c r="K41" s="395"/>
      <c r="L41" s="395"/>
      <c r="M41" s="395"/>
      <c r="N41" s="395"/>
      <c r="O41" s="395"/>
      <c r="P41" s="395"/>
      <c r="Q41" s="395"/>
      <c r="R41" s="395"/>
      <c r="S41" s="395"/>
      <c r="T41" s="395"/>
      <c r="U41" s="395"/>
      <c r="V41" s="395"/>
      <c r="W41" s="395"/>
      <c r="X41" s="395"/>
      <c r="Y41" s="395"/>
      <c r="Z41" s="395"/>
      <c r="AA41" s="395"/>
      <c r="AB41" s="395"/>
      <c r="AC41" s="395"/>
      <c r="AD41" s="395"/>
      <c r="AE41" s="395"/>
      <c r="AF41" s="395"/>
      <c r="AG41" s="395"/>
      <c r="AH41" s="395"/>
      <c r="AI41" s="395"/>
      <c r="AJ41" s="395"/>
      <c r="AK41" s="395"/>
      <c r="AL41" s="395"/>
      <c r="AM41" s="395"/>
      <c r="AN41" s="395"/>
      <c r="AO41" s="395"/>
      <c r="AP41" s="395"/>
      <c r="AQ41" s="395"/>
      <c r="AR41" s="395"/>
      <c r="AS41" s="395"/>
      <c r="AT41" s="395"/>
      <c r="AU41" s="395"/>
      <c r="AV41" s="395"/>
      <c r="AW41" s="395"/>
      <c r="AX41" s="395"/>
      <c r="AY41" s="395"/>
      <c r="AZ41" s="395"/>
      <c r="BA41" s="395"/>
      <c r="BB41" s="395"/>
      <c r="BC41" s="395"/>
      <c r="BD41" s="395"/>
      <c r="BE41" s="395"/>
      <c r="BF41" s="395"/>
      <c r="BG41" s="395"/>
      <c r="BH41" s="395"/>
      <c r="BI41" s="395"/>
      <c r="BJ41" s="395"/>
      <c r="BK41" s="395"/>
      <c r="BL41" s="395"/>
      <c r="BM41" s="395"/>
      <c r="BN41" s="395"/>
      <c r="BO41" s="395"/>
      <c r="BP41" s="395"/>
      <c r="BQ41" s="395"/>
      <c r="BR41" s="395"/>
      <c r="BS41" s="395"/>
      <c r="BT41" s="395"/>
      <c r="BU41" s="395"/>
      <c r="BV41" s="395"/>
      <c r="BW41" s="395"/>
      <c r="BX41" s="395"/>
      <c r="BY41" s="395"/>
      <c r="BZ41" s="395"/>
      <c r="CA41" s="395"/>
      <c r="CB41" s="395"/>
      <c r="CC41" s="395"/>
      <c r="CD41" s="395"/>
      <c r="CE41" s="395"/>
      <c r="CF41" s="395"/>
      <c r="CG41" s="395"/>
      <c r="CH41" s="395"/>
      <c r="CI41" s="395"/>
      <c r="CJ41" s="395"/>
      <c r="CK41" s="395"/>
      <c r="CL41" s="395"/>
      <c r="CM41" s="395"/>
      <c r="CN41" s="395"/>
      <c r="CO41" s="395"/>
      <c r="CP41" s="395"/>
      <c r="CQ41" s="395"/>
      <c r="CR41" s="395"/>
      <c r="CS41" s="395"/>
      <c r="CT41" s="395"/>
      <c r="CU41" s="395"/>
      <c r="CV41" s="395"/>
      <c r="CW41" s="395"/>
      <c r="CX41" s="395"/>
      <c r="CY41" s="395"/>
      <c r="CZ41" s="395"/>
      <c r="DA41" s="395"/>
      <c r="DB41" s="395"/>
      <c r="DC41" s="395"/>
      <c r="DD41" s="394"/>
    </row>
    <row r="42" spans="2:109" ht="13.5">
      <c r="B42" s="366"/>
      <c r="G42" s="382"/>
      <c r="I42" s="381"/>
      <c r="J42" s="381"/>
      <c r="K42" s="381"/>
      <c r="AM42" s="382"/>
      <c r="AN42" s="382" t="s">
        <v>582</v>
      </c>
      <c r="AP42" s="381"/>
      <c r="AQ42" s="381"/>
      <c r="AR42" s="381"/>
      <c r="AY42" s="382"/>
      <c r="BA42" s="381"/>
      <c r="BB42" s="381"/>
      <c r="BC42" s="381"/>
      <c r="BK42" s="382"/>
      <c r="BM42" s="381"/>
      <c r="BN42" s="381"/>
      <c r="BO42" s="381"/>
      <c r="BW42" s="382"/>
      <c r="BY42" s="381"/>
      <c r="BZ42" s="381"/>
      <c r="CA42" s="381"/>
      <c r="CI42" s="382"/>
      <c r="CK42" s="381"/>
      <c r="CL42" s="381"/>
      <c r="CM42" s="381"/>
      <c r="CU42" s="382"/>
      <c r="CW42" s="381"/>
      <c r="CX42" s="381"/>
      <c r="CY42" s="381"/>
    </row>
    <row r="43" spans="2:109" ht="13.5" customHeight="1">
      <c r="B43" s="366"/>
      <c r="AN43" s="1277" t="s">
        <v>591</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ht="13.5">
      <c r="B44" s="366"/>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ht="13.5">
      <c r="B45" s="366"/>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ht="13.5">
      <c r="B46" s="366"/>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ht="13.5">
      <c r="B47" s="366"/>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ht="13.5">
      <c r="B48" s="366"/>
      <c r="H48" s="373"/>
      <c r="I48" s="373"/>
      <c r="J48" s="373"/>
      <c r="AN48" s="373"/>
      <c r="AO48" s="373"/>
      <c r="AP48" s="373"/>
      <c r="AZ48" s="373"/>
      <c r="BA48" s="373"/>
      <c r="BB48" s="373"/>
      <c r="BL48" s="373"/>
      <c r="BM48" s="373"/>
      <c r="BN48" s="373"/>
      <c r="BX48" s="373"/>
      <c r="BY48" s="373"/>
      <c r="BZ48" s="373"/>
      <c r="CJ48" s="373"/>
      <c r="CK48" s="373"/>
      <c r="CL48" s="373"/>
      <c r="CV48" s="373"/>
      <c r="CW48" s="373"/>
      <c r="CX48" s="373"/>
    </row>
    <row r="49" spans="1:109" ht="13.5">
      <c r="B49" s="366"/>
      <c r="AN49" s="365" t="s">
        <v>581</v>
      </c>
    </row>
    <row r="50" spans="1:109" ht="13.5">
      <c r="B50" s="366"/>
      <c r="G50" s="1286"/>
      <c r="H50" s="1286"/>
      <c r="I50" s="1286"/>
      <c r="J50" s="1286"/>
      <c r="K50" s="375"/>
      <c r="L50" s="375"/>
      <c r="M50" s="374"/>
      <c r="N50" s="374"/>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535</v>
      </c>
      <c r="BQ50" s="1290"/>
      <c r="BR50" s="1290"/>
      <c r="BS50" s="1290"/>
      <c r="BT50" s="1290"/>
      <c r="BU50" s="1290"/>
      <c r="BV50" s="1290"/>
      <c r="BW50" s="1290"/>
      <c r="BX50" s="1290" t="s">
        <v>536</v>
      </c>
      <c r="BY50" s="1290"/>
      <c r="BZ50" s="1290"/>
      <c r="CA50" s="1290"/>
      <c r="CB50" s="1290"/>
      <c r="CC50" s="1290"/>
      <c r="CD50" s="1290"/>
      <c r="CE50" s="1290"/>
      <c r="CF50" s="1290" t="s">
        <v>537</v>
      </c>
      <c r="CG50" s="1290"/>
      <c r="CH50" s="1290"/>
      <c r="CI50" s="1290"/>
      <c r="CJ50" s="1290"/>
      <c r="CK50" s="1290"/>
      <c r="CL50" s="1290"/>
      <c r="CM50" s="1290"/>
      <c r="CN50" s="1290" t="s">
        <v>538</v>
      </c>
      <c r="CO50" s="1290"/>
      <c r="CP50" s="1290"/>
      <c r="CQ50" s="1290"/>
      <c r="CR50" s="1290"/>
      <c r="CS50" s="1290"/>
      <c r="CT50" s="1290"/>
      <c r="CU50" s="1290"/>
      <c r="CV50" s="1290" t="s">
        <v>539</v>
      </c>
      <c r="CW50" s="1290"/>
      <c r="CX50" s="1290"/>
      <c r="CY50" s="1290"/>
      <c r="CZ50" s="1290"/>
      <c r="DA50" s="1290"/>
      <c r="DB50" s="1290"/>
      <c r="DC50" s="1290"/>
    </row>
    <row r="51" spans="1:109" ht="13.5" customHeight="1">
      <c r="B51" s="366"/>
      <c r="G51" s="1294"/>
      <c r="H51" s="1294"/>
      <c r="I51" s="1305"/>
      <c r="J51" s="1305"/>
      <c r="K51" s="1295"/>
      <c r="L51" s="1295"/>
      <c r="M51" s="1295"/>
      <c r="N51" s="1295"/>
      <c r="AM51" s="373"/>
      <c r="AN51" s="1291" t="s">
        <v>580</v>
      </c>
      <c r="AO51" s="1291"/>
      <c r="AP51" s="1291"/>
      <c r="AQ51" s="1291"/>
      <c r="AR51" s="1291"/>
      <c r="AS51" s="1291"/>
      <c r="AT51" s="1291"/>
      <c r="AU51" s="1291"/>
      <c r="AV51" s="1291"/>
      <c r="AW51" s="1291"/>
      <c r="AX51" s="1291"/>
      <c r="AY51" s="1291"/>
      <c r="AZ51" s="1291"/>
      <c r="BA51" s="1291"/>
      <c r="BB51" s="1291" t="s">
        <v>585</v>
      </c>
      <c r="BC51" s="1291"/>
      <c r="BD51" s="1291"/>
      <c r="BE51" s="1291"/>
      <c r="BF51" s="1291"/>
      <c r="BG51" s="1291"/>
      <c r="BH51" s="1291"/>
      <c r="BI51" s="1291"/>
      <c r="BJ51" s="1291"/>
      <c r="BK51" s="1291"/>
      <c r="BL51" s="1291"/>
      <c r="BM51" s="1291"/>
      <c r="BN51" s="1291"/>
      <c r="BO51" s="1291"/>
      <c r="BP51" s="1292"/>
      <c r="BQ51" s="1293"/>
      <c r="BR51" s="1293"/>
      <c r="BS51" s="1293"/>
      <c r="BT51" s="1293"/>
      <c r="BU51" s="1293"/>
      <c r="BV51" s="1293"/>
      <c r="BW51" s="1293"/>
      <c r="BX51" s="1292"/>
      <c r="BY51" s="1293"/>
      <c r="BZ51" s="1293"/>
      <c r="CA51" s="1293"/>
      <c r="CB51" s="1293"/>
      <c r="CC51" s="1293"/>
      <c r="CD51" s="1293"/>
      <c r="CE51" s="1293"/>
      <c r="CF51" s="1292"/>
      <c r="CG51" s="1293"/>
      <c r="CH51" s="1293"/>
      <c r="CI51" s="1293"/>
      <c r="CJ51" s="1293"/>
      <c r="CK51" s="1293"/>
      <c r="CL51" s="1293"/>
      <c r="CM51" s="1293"/>
      <c r="CN51" s="1293"/>
      <c r="CO51" s="1293"/>
      <c r="CP51" s="1293"/>
      <c r="CQ51" s="1293"/>
      <c r="CR51" s="1293"/>
      <c r="CS51" s="1293"/>
      <c r="CT51" s="1293"/>
      <c r="CU51" s="1293"/>
      <c r="CV51" s="1292"/>
      <c r="CW51" s="1293"/>
      <c r="CX51" s="1293"/>
      <c r="CY51" s="1293"/>
      <c r="CZ51" s="1293"/>
      <c r="DA51" s="1293"/>
      <c r="DB51" s="1293"/>
      <c r="DC51" s="1293"/>
    </row>
    <row r="52" spans="1:109" ht="13.5">
      <c r="B52" s="366"/>
      <c r="G52" s="1294"/>
      <c r="H52" s="1294"/>
      <c r="I52" s="1305"/>
      <c r="J52" s="1305"/>
      <c r="K52" s="1295"/>
      <c r="L52" s="1295"/>
      <c r="M52" s="1295"/>
      <c r="N52" s="1295"/>
      <c r="AM52" s="373"/>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93"/>
      <c r="BQ52" s="1293"/>
      <c r="BR52" s="1293"/>
      <c r="BS52" s="1293"/>
      <c r="BT52" s="1293"/>
      <c r="BU52" s="1293"/>
      <c r="BV52" s="1293"/>
      <c r="BW52" s="1293"/>
      <c r="BX52" s="1293"/>
      <c r="BY52" s="1293"/>
      <c r="BZ52" s="1293"/>
      <c r="CA52" s="1293"/>
      <c r="CB52" s="1293"/>
      <c r="CC52" s="1293"/>
      <c r="CD52" s="1293"/>
      <c r="CE52" s="1293"/>
      <c r="CF52" s="1293"/>
      <c r="CG52" s="1293"/>
      <c r="CH52" s="1293"/>
      <c r="CI52" s="1293"/>
      <c r="CJ52" s="1293"/>
      <c r="CK52" s="1293"/>
      <c r="CL52" s="1293"/>
      <c r="CM52" s="1293"/>
      <c r="CN52" s="1293"/>
      <c r="CO52" s="1293"/>
      <c r="CP52" s="1293"/>
      <c r="CQ52" s="1293"/>
      <c r="CR52" s="1293"/>
      <c r="CS52" s="1293"/>
      <c r="CT52" s="1293"/>
      <c r="CU52" s="1293"/>
      <c r="CV52" s="1293"/>
      <c r="CW52" s="1293"/>
      <c r="CX52" s="1293"/>
      <c r="CY52" s="1293"/>
      <c r="CZ52" s="1293"/>
      <c r="DA52" s="1293"/>
      <c r="DB52" s="1293"/>
      <c r="DC52" s="1293"/>
    </row>
    <row r="53" spans="1:109" ht="13.5">
      <c r="A53" s="381"/>
      <c r="B53" s="366"/>
      <c r="G53" s="1294"/>
      <c r="H53" s="1294"/>
      <c r="I53" s="1286"/>
      <c r="J53" s="1286"/>
      <c r="K53" s="1295"/>
      <c r="L53" s="1295"/>
      <c r="M53" s="1295"/>
      <c r="N53" s="1295"/>
      <c r="AM53" s="373"/>
      <c r="AN53" s="1291"/>
      <c r="AO53" s="1291"/>
      <c r="AP53" s="1291"/>
      <c r="AQ53" s="1291"/>
      <c r="AR53" s="1291"/>
      <c r="AS53" s="1291"/>
      <c r="AT53" s="1291"/>
      <c r="AU53" s="1291"/>
      <c r="AV53" s="1291"/>
      <c r="AW53" s="1291"/>
      <c r="AX53" s="1291"/>
      <c r="AY53" s="1291"/>
      <c r="AZ53" s="1291"/>
      <c r="BA53" s="1291"/>
      <c r="BB53" s="1291" t="s">
        <v>584</v>
      </c>
      <c r="BC53" s="1291"/>
      <c r="BD53" s="1291"/>
      <c r="BE53" s="1291"/>
      <c r="BF53" s="1291"/>
      <c r="BG53" s="1291"/>
      <c r="BH53" s="1291"/>
      <c r="BI53" s="1291"/>
      <c r="BJ53" s="1291"/>
      <c r="BK53" s="1291"/>
      <c r="BL53" s="1291"/>
      <c r="BM53" s="1291"/>
      <c r="BN53" s="1291"/>
      <c r="BO53" s="1291"/>
      <c r="BP53" s="1292"/>
      <c r="BQ53" s="1293"/>
      <c r="BR53" s="1293"/>
      <c r="BS53" s="1293"/>
      <c r="BT53" s="1293"/>
      <c r="BU53" s="1293"/>
      <c r="BV53" s="1293"/>
      <c r="BW53" s="1293"/>
      <c r="BX53" s="1292"/>
      <c r="BY53" s="1293"/>
      <c r="BZ53" s="1293"/>
      <c r="CA53" s="1293"/>
      <c r="CB53" s="1293"/>
      <c r="CC53" s="1293"/>
      <c r="CD53" s="1293"/>
      <c r="CE53" s="1293"/>
      <c r="CF53" s="1292"/>
      <c r="CG53" s="1293"/>
      <c r="CH53" s="1293"/>
      <c r="CI53" s="1293"/>
      <c r="CJ53" s="1293"/>
      <c r="CK53" s="1293"/>
      <c r="CL53" s="1293"/>
      <c r="CM53" s="1293"/>
      <c r="CN53" s="1293">
        <v>56.5</v>
      </c>
      <c r="CO53" s="1293"/>
      <c r="CP53" s="1293"/>
      <c r="CQ53" s="1293"/>
      <c r="CR53" s="1293"/>
      <c r="CS53" s="1293"/>
      <c r="CT53" s="1293"/>
      <c r="CU53" s="1293"/>
      <c r="CV53" s="1292"/>
      <c r="CW53" s="1293"/>
      <c r="CX53" s="1293"/>
      <c r="CY53" s="1293"/>
      <c r="CZ53" s="1293"/>
      <c r="DA53" s="1293"/>
      <c r="DB53" s="1293"/>
      <c r="DC53" s="1293"/>
    </row>
    <row r="54" spans="1:109" ht="13.5">
      <c r="A54" s="381"/>
      <c r="B54" s="366"/>
      <c r="G54" s="1294"/>
      <c r="H54" s="1294"/>
      <c r="I54" s="1286"/>
      <c r="J54" s="1286"/>
      <c r="K54" s="1295"/>
      <c r="L54" s="1295"/>
      <c r="M54" s="1295"/>
      <c r="N54" s="1295"/>
      <c r="AM54" s="373"/>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93"/>
      <c r="BQ54" s="1293"/>
      <c r="BR54" s="1293"/>
      <c r="BS54" s="1293"/>
      <c r="BT54" s="1293"/>
      <c r="BU54" s="1293"/>
      <c r="BV54" s="1293"/>
      <c r="BW54" s="1293"/>
      <c r="BX54" s="1293"/>
      <c r="BY54" s="1293"/>
      <c r="BZ54" s="1293"/>
      <c r="CA54" s="1293"/>
      <c r="CB54" s="1293"/>
      <c r="CC54" s="1293"/>
      <c r="CD54" s="1293"/>
      <c r="CE54" s="1293"/>
      <c r="CF54" s="1293"/>
      <c r="CG54" s="1293"/>
      <c r="CH54" s="1293"/>
      <c r="CI54" s="1293"/>
      <c r="CJ54" s="1293"/>
      <c r="CK54" s="1293"/>
      <c r="CL54" s="1293"/>
      <c r="CM54" s="1293"/>
      <c r="CN54" s="1293"/>
      <c r="CO54" s="1293"/>
      <c r="CP54" s="1293"/>
      <c r="CQ54" s="1293"/>
      <c r="CR54" s="1293"/>
      <c r="CS54" s="1293"/>
      <c r="CT54" s="1293"/>
      <c r="CU54" s="1293"/>
      <c r="CV54" s="1293"/>
      <c r="CW54" s="1293"/>
      <c r="CX54" s="1293"/>
      <c r="CY54" s="1293"/>
      <c r="CZ54" s="1293"/>
      <c r="DA54" s="1293"/>
      <c r="DB54" s="1293"/>
      <c r="DC54" s="1293"/>
    </row>
    <row r="55" spans="1:109" ht="13.5">
      <c r="A55" s="381"/>
      <c r="B55" s="366"/>
      <c r="G55" s="1286"/>
      <c r="H55" s="1286"/>
      <c r="I55" s="1286"/>
      <c r="J55" s="1286"/>
      <c r="K55" s="1295"/>
      <c r="L55" s="1295"/>
      <c r="M55" s="1295"/>
      <c r="N55" s="1295"/>
      <c r="AN55" s="1290" t="s">
        <v>586</v>
      </c>
      <c r="AO55" s="1290"/>
      <c r="AP55" s="1290"/>
      <c r="AQ55" s="1290"/>
      <c r="AR55" s="1290"/>
      <c r="AS55" s="1290"/>
      <c r="AT55" s="1290"/>
      <c r="AU55" s="1290"/>
      <c r="AV55" s="1290"/>
      <c r="AW55" s="1290"/>
      <c r="AX55" s="1290"/>
      <c r="AY55" s="1290"/>
      <c r="AZ55" s="1290"/>
      <c r="BA55" s="1290"/>
      <c r="BB55" s="1291" t="s">
        <v>585</v>
      </c>
      <c r="BC55" s="1291"/>
      <c r="BD55" s="1291"/>
      <c r="BE55" s="1291"/>
      <c r="BF55" s="1291"/>
      <c r="BG55" s="1291"/>
      <c r="BH55" s="1291"/>
      <c r="BI55" s="1291"/>
      <c r="BJ55" s="1291"/>
      <c r="BK55" s="1291"/>
      <c r="BL55" s="1291"/>
      <c r="BM55" s="1291"/>
      <c r="BN55" s="1291"/>
      <c r="BO55" s="1291"/>
      <c r="BP55" s="1292"/>
      <c r="BQ55" s="1293"/>
      <c r="BR55" s="1293"/>
      <c r="BS55" s="1293"/>
      <c r="BT55" s="1293"/>
      <c r="BU55" s="1293"/>
      <c r="BV55" s="1293"/>
      <c r="BW55" s="1293"/>
      <c r="BX55" s="1292"/>
      <c r="BY55" s="1293"/>
      <c r="BZ55" s="1293"/>
      <c r="CA55" s="1293"/>
      <c r="CB55" s="1293"/>
      <c r="CC55" s="1293"/>
      <c r="CD55" s="1293"/>
      <c r="CE55" s="1293"/>
      <c r="CF55" s="1292"/>
      <c r="CG55" s="1293"/>
      <c r="CH55" s="1293"/>
      <c r="CI55" s="1293"/>
      <c r="CJ55" s="1293"/>
      <c r="CK55" s="1293"/>
      <c r="CL55" s="1293"/>
      <c r="CM55" s="1293"/>
      <c r="CN55" s="1293">
        <v>25.4</v>
      </c>
      <c r="CO55" s="1293"/>
      <c r="CP55" s="1293"/>
      <c r="CQ55" s="1293"/>
      <c r="CR55" s="1293"/>
      <c r="CS55" s="1293"/>
      <c r="CT55" s="1293"/>
      <c r="CU55" s="1293"/>
      <c r="CV55" s="1292"/>
      <c r="CW55" s="1293"/>
      <c r="CX55" s="1293"/>
      <c r="CY55" s="1293"/>
      <c r="CZ55" s="1293"/>
      <c r="DA55" s="1293"/>
      <c r="DB55" s="1293"/>
      <c r="DC55" s="1293"/>
    </row>
    <row r="56" spans="1:109" ht="13.5">
      <c r="A56" s="381"/>
      <c r="B56" s="366"/>
      <c r="G56" s="1286"/>
      <c r="H56" s="1286"/>
      <c r="I56" s="1286"/>
      <c r="J56" s="1286"/>
      <c r="K56" s="1295"/>
      <c r="L56" s="1295"/>
      <c r="M56" s="1295"/>
      <c r="N56" s="1295"/>
      <c r="AN56" s="1290"/>
      <c r="AO56" s="1290"/>
      <c r="AP56" s="1290"/>
      <c r="AQ56" s="1290"/>
      <c r="AR56" s="1290"/>
      <c r="AS56" s="1290"/>
      <c r="AT56" s="1290"/>
      <c r="AU56" s="1290"/>
      <c r="AV56" s="1290"/>
      <c r="AW56" s="1290"/>
      <c r="AX56" s="1290"/>
      <c r="AY56" s="1290"/>
      <c r="AZ56" s="1290"/>
      <c r="BA56" s="1290"/>
      <c r="BB56" s="1291"/>
      <c r="BC56" s="1291"/>
      <c r="BD56" s="1291"/>
      <c r="BE56" s="1291"/>
      <c r="BF56" s="1291"/>
      <c r="BG56" s="1291"/>
      <c r="BH56" s="1291"/>
      <c r="BI56" s="1291"/>
      <c r="BJ56" s="1291"/>
      <c r="BK56" s="1291"/>
      <c r="BL56" s="1291"/>
      <c r="BM56" s="1291"/>
      <c r="BN56" s="1291"/>
      <c r="BO56" s="1291"/>
      <c r="BP56" s="1293"/>
      <c r="BQ56" s="1293"/>
      <c r="BR56" s="1293"/>
      <c r="BS56" s="1293"/>
      <c r="BT56" s="1293"/>
      <c r="BU56" s="1293"/>
      <c r="BV56" s="1293"/>
      <c r="BW56" s="1293"/>
      <c r="BX56" s="1293"/>
      <c r="BY56" s="1293"/>
      <c r="BZ56" s="1293"/>
      <c r="CA56" s="1293"/>
      <c r="CB56" s="1293"/>
      <c r="CC56" s="1293"/>
      <c r="CD56" s="1293"/>
      <c r="CE56" s="1293"/>
      <c r="CF56" s="1293"/>
      <c r="CG56" s="1293"/>
      <c r="CH56" s="1293"/>
      <c r="CI56" s="1293"/>
      <c r="CJ56" s="1293"/>
      <c r="CK56" s="1293"/>
      <c r="CL56" s="1293"/>
      <c r="CM56" s="1293"/>
      <c r="CN56" s="1293"/>
      <c r="CO56" s="1293"/>
      <c r="CP56" s="1293"/>
      <c r="CQ56" s="1293"/>
      <c r="CR56" s="1293"/>
      <c r="CS56" s="1293"/>
      <c r="CT56" s="1293"/>
      <c r="CU56" s="1293"/>
      <c r="CV56" s="1293"/>
      <c r="CW56" s="1293"/>
      <c r="CX56" s="1293"/>
      <c r="CY56" s="1293"/>
      <c r="CZ56" s="1293"/>
      <c r="DA56" s="1293"/>
      <c r="DB56" s="1293"/>
      <c r="DC56" s="1293"/>
    </row>
    <row r="57" spans="1:109" s="381" customFormat="1" ht="13.5">
      <c r="B57" s="387"/>
      <c r="G57" s="1286"/>
      <c r="H57" s="1286"/>
      <c r="I57" s="1306"/>
      <c r="J57" s="1306"/>
      <c r="K57" s="1295"/>
      <c r="L57" s="1295"/>
      <c r="M57" s="1295"/>
      <c r="N57" s="1295"/>
      <c r="AM57" s="365"/>
      <c r="AN57" s="1290"/>
      <c r="AO57" s="1290"/>
      <c r="AP57" s="1290"/>
      <c r="AQ57" s="1290"/>
      <c r="AR57" s="1290"/>
      <c r="AS57" s="1290"/>
      <c r="AT57" s="1290"/>
      <c r="AU57" s="1290"/>
      <c r="AV57" s="1290"/>
      <c r="AW57" s="1290"/>
      <c r="AX57" s="1290"/>
      <c r="AY57" s="1290"/>
      <c r="AZ57" s="1290"/>
      <c r="BA57" s="1290"/>
      <c r="BB57" s="1291" t="s">
        <v>584</v>
      </c>
      <c r="BC57" s="1291"/>
      <c r="BD57" s="1291"/>
      <c r="BE57" s="1291"/>
      <c r="BF57" s="1291"/>
      <c r="BG57" s="1291"/>
      <c r="BH57" s="1291"/>
      <c r="BI57" s="1291"/>
      <c r="BJ57" s="1291"/>
      <c r="BK57" s="1291"/>
      <c r="BL57" s="1291"/>
      <c r="BM57" s="1291"/>
      <c r="BN57" s="1291"/>
      <c r="BO57" s="1291"/>
      <c r="BP57" s="1292"/>
      <c r="BQ57" s="1293"/>
      <c r="BR57" s="1293"/>
      <c r="BS57" s="1293"/>
      <c r="BT57" s="1293"/>
      <c r="BU57" s="1293"/>
      <c r="BV57" s="1293"/>
      <c r="BW57" s="1293"/>
      <c r="BX57" s="1292"/>
      <c r="BY57" s="1293"/>
      <c r="BZ57" s="1293"/>
      <c r="CA57" s="1293"/>
      <c r="CB57" s="1293"/>
      <c r="CC57" s="1293"/>
      <c r="CD57" s="1293"/>
      <c r="CE57" s="1293"/>
      <c r="CF57" s="1292"/>
      <c r="CG57" s="1293"/>
      <c r="CH57" s="1293"/>
      <c r="CI57" s="1293"/>
      <c r="CJ57" s="1293"/>
      <c r="CK57" s="1293"/>
      <c r="CL57" s="1293"/>
      <c r="CM57" s="1293"/>
      <c r="CN57" s="1293">
        <v>58.7</v>
      </c>
      <c r="CO57" s="1293"/>
      <c r="CP57" s="1293"/>
      <c r="CQ57" s="1293"/>
      <c r="CR57" s="1293"/>
      <c r="CS57" s="1293"/>
      <c r="CT57" s="1293"/>
      <c r="CU57" s="1293"/>
      <c r="CV57" s="1292"/>
      <c r="CW57" s="1293"/>
      <c r="CX57" s="1293"/>
      <c r="CY57" s="1293"/>
      <c r="CZ57" s="1293"/>
      <c r="DA57" s="1293"/>
      <c r="DB57" s="1293"/>
      <c r="DC57" s="1293"/>
      <c r="DD57" s="392"/>
      <c r="DE57" s="387"/>
    </row>
    <row r="58" spans="1:109" s="381" customFormat="1" ht="13.5">
      <c r="A58" s="365"/>
      <c r="B58" s="387"/>
      <c r="G58" s="1286"/>
      <c r="H58" s="1286"/>
      <c r="I58" s="1306"/>
      <c r="J58" s="1306"/>
      <c r="K58" s="1295"/>
      <c r="L58" s="1295"/>
      <c r="M58" s="1295"/>
      <c r="N58" s="1295"/>
      <c r="AM58" s="365"/>
      <c r="AN58" s="1290"/>
      <c r="AO58" s="1290"/>
      <c r="AP58" s="1290"/>
      <c r="AQ58" s="1290"/>
      <c r="AR58" s="1290"/>
      <c r="AS58" s="1290"/>
      <c r="AT58" s="1290"/>
      <c r="AU58" s="1290"/>
      <c r="AV58" s="1290"/>
      <c r="AW58" s="1290"/>
      <c r="AX58" s="1290"/>
      <c r="AY58" s="1290"/>
      <c r="AZ58" s="1290"/>
      <c r="BA58" s="1290"/>
      <c r="BB58" s="1291"/>
      <c r="BC58" s="1291"/>
      <c r="BD58" s="1291"/>
      <c r="BE58" s="1291"/>
      <c r="BF58" s="1291"/>
      <c r="BG58" s="1291"/>
      <c r="BH58" s="1291"/>
      <c r="BI58" s="1291"/>
      <c r="BJ58" s="1291"/>
      <c r="BK58" s="1291"/>
      <c r="BL58" s="1291"/>
      <c r="BM58" s="1291"/>
      <c r="BN58" s="1291"/>
      <c r="BO58" s="1291"/>
      <c r="BP58" s="1293"/>
      <c r="BQ58" s="1293"/>
      <c r="BR58" s="1293"/>
      <c r="BS58" s="1293"/>
      <c r="BT58" s="1293"/>
      <c r="BU58" s="1293"/>
      <c r="BV58" s="1293"/>
      <c r="BW58" s="1293"/>
      <c r="BX58" s="1293"/>
      <c r="BY58" s="1293"/>
      <c r="BZ58" s="1293"/>
      <c r="CA58" s="1293"/>
      <c r="CB58" s="1293"/>
      <c r="CC58" s="1293"/>
      <c r="CD58" s="1293"/>
      <c r="CE58" s="1293"/>
      <c r="CF58" s="1293"/>
      <c r="CG58" s="1293"/>
      <c r="CH58" s="1293"/>
      <c r="CI58" s="1293"/>
      <c r="CJ58" s="1293"/>
      <c r="CK58" s="1293"/>
      <c r="CL58" s="1293"/>
      <c r="CM58" s="1293"/>
      <c r="CN58" s="1293"/>
      <c r="CO58" s="1293"/>
      <c r="CP58" s="1293"/>
      <c r="CQ58" s="1293"/>
      <c r="CR58" s="1293"/>
      <c r="CS58" s="1293"/>
      <c r="CT58" s="1293"/>
      <c r="CU58" s="1293"/>
      <c r="CV58" s="1293"/>
      <c r="CW58" s="1293"/>
      <c r="CX58" s="1293"/>
      <c r="CY58" s="1293"/>
      <c r="CZ58" s="1293"/>
      <c r="DA58" s="1293"/>
      <c r="DB58" s="1293"/>
      <c r="DC58" s="1293"/>
      <c r="DD58" s="392"/>
      <c r="DE58" s="387"/>
    </row>
    <row r="59" spans="1:109" s="381" customFormat="1" ht="13.5">
      <c r="A59" s="365"/>
      <c r="B59" s="387"/>
      <c r="K59" s="393"/>
      <c r="L59" s="393"/>
      <c r="M59" s="393"/>
      <c r="N59" s="393"/>
      <c r="AQ59" s="393"/>
      <c r="AR59" s="393"/>
      <c r="AS59" s="393"/>
      <c r="AT59" s="393"/>
      <c r="BC59" s="393"/>
      <c r="BD59" s="393"/>
      <c r="BE59" s="393"/>
      <c r="BF59" s="393"/>
      <c r="BO59" s="393"/>
      <c r="BP59" s="393"/>
      <c r="BQ59" s="393"/>
      <c r="BR59" s="393"/>
      <c r="CA59" s="393"/>
      <c r="CB59" s="393"/>
      <c r="CC59" s="393"/>
      <c r="CD59" s="393"/>
      <c r="CM59" s="393"/>
      <c r="CN59" s="393"/>
      <c r="CO59" s="393"/>
      <c r="CP59" s="393"/>
      <c r="CY59" s="393"/>
      <c r="CZ59" s="393"/>
      <c r="DA59" s="393"/>
      <c r="DB59" s="393"/>
      <c r="DC59" s="393"/>
      <c r="DD59" s="392"/>
      <c r="DE59" s="387"/>
    </row>
    <row r="60" spans="1:109" s="381" customFormat="1" ht="13.5">
      <c r="A60" s="365"/>
      <c r="B60" s="387"/>
      <c r="K60" s="393"/>
      <c r="L60" s="393"/>
      <c r="M60" s="393"/>
      <c r="N60" s="393"/>
      <c r="AQ60" s="393"/>
      <c r="AR60" s="393"/>
      <c r="AS60" s="393"/>
      <c r="AT60" s="393"/>
      <c r="BC60" s="393"/>
      <c r="BD60" s="393"/>
      <c r="BE60" s="393"/>
      <c r="BF60" s="393"/>
      <c r="BO60" s="393"/>
      <c r="BP60" s="393"/>
      <c r="BQ60" s="393"/>
      <c r="BR60" s="393"/>
      <c r="CA60" s="393"/>
      <c r="CB60" s="393"/>
      <c r="CC60" s="393"/>
      <c r="CD60" s="393"/>
      <c r="CM60" s="393"/>
      <c r="CN60" s="393"/>
      <c r="CO60" s="393"/>
      <c r="CP60" s="393"/>
      <c r="CY60" s="393"/>
      <c r="CZ60" s="393"/>
      <c r="DA60" s="393"/>
      <c r="DB60" s="393"/>
      <c r="DC60" s="393"/>
      <c r="DD60" s="392"/>
      <c r="DE60" s="387"/>
    </row>
    <row r="61" spans="1:109" s="381" customFormat="1" ht="13.5">
      <c r="A61" s="365"/>
      <c r="B61" s="391"/>
      <c r="C61" s="390"/>
      <c r="D61" s="390"/>
      <c r="E61" s="390"/>
      <c r="F61" s="390"/>
      <c r="G61" s="390"/>
      <c r="H61" s="390"/>
      <c r="I61" s="390"/>
      <c r="J61" s="390"/>
      <c r="K61" s="390"/>
      <c r="L61" s="390"/>
      <c r="M61" s="389"/>
      <c r="N61" s="389"/>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89"/>
      <c r="AT61" s="389"/>
      <c r="AU61" s="390"/>
      <c r="AV61" s="390"/>
      <c r="AW61" s="390"/>
      <c r="AX61" s="390"/>
      <c r="AY61" s="390"/>
      <c r="AZ61" s="390"/>
      <c r="BA61" s="390"/>
      <c r="BB61" s="390"/>
      <c r="BC61" s="390"/>
      <c r="BD61" s="390"/>
      <c r="BE61" s="389"/>
      <c r="BF61" s="389"/>
      <c r="BG61" s="390"/>
      <c r="BH61" s="390"/>
      <c r="BI61" s="390"/>
      <c r="BJ61" s="390"/>
      <c r="BK61" s="390"/>
      <c r="BL61" s="390"/>
      <c r="BM61" s="390"/>
      <c r="BN61" s="390"/>
      <c r="BO61" s="390"/>
      <c r="BP61" s="390"/>
      <c r="BQ61" s="389"/>
      <c r="BR61" s="389"/>
      <c r="BS61" s="390"/>
      <c r="BT61" s="390"/>
      <c r="BU61" s="390"/>
      <c r="BV61" s="390"/>
      <c r="BW61" s="390"/>
      <c r="BX61" s="390"/>
      <c r="BY61" s="390"/>
      <c r="BZ61" s="390"/>
      <c r="CA61" s="390"/>
      <c r="CB61" s="390"/>
      <c r="CC61" s="389"/>
      <c r="CD61" s="389"/>
      <c r="CE61" s="390"/>
      <c r="CF61" s="390"/>
      <c r="CG61" s="390"/>
      <c r="CH61" s="390"/>
      <c r="CI61" s="390"/>
      <c r="CJ61" s="390"/>
      <c r="CK61" s="390"/>
      <c r="CL61" s="390"/>
      <c r="CM61" s="390"/>
      <c r="CN61" s="390"/>
      <c r="CO61" s="389"/>
      <c r="CP61" s="389"/>
      <c r="CQ61" s="390"/>
      <c r="CR61" s="390"/>
      <c r="CS61" s="390"/>
      <c r="CT61" s="390"/>
      <c r="CU61" s="390"/>
      <c r="CV61" s="390"/>
      <c r="CW61" s="390"/>
      <c r="CX61" s="390"/>
      <c r="CY61" s="390"/>
      <c r="CZ61" s="390"/>
      <c r="DA61" s="389"/>
      <c r="DB61" s="389"/>
      <c r="DC61" s="389"/>
      <c r="DD61" s="388"/>
      <c r="DE61" s="387"/>
    </row>
    <row r="62" spans="1:109" ht="13.5">
      <c r="B62" s="386"/>
      <c r="C62" s="386"/>
      <c r="D62" s="386"/>
      <c r="E62" s="386"/>
      <c r="F62" s="386"/>
      <c r="G62" s="386"/>
      <c r="H62" s="386"/>
      <c r="I62" s="386"/>
      <c r="J62" s="386"/>
      <c r="K62" s="386"/>
      <c r="L62" s="386"/>
      <c r="M62" s="386"/>
      <c r="N62" s="386"/>
      <c r="O62" s="386"/>
      <c r="P62" s="386"/>
      <c r="Q62" s="386"/>
      <c r="R62" s="386"/>
      <c r="S62" s="386"/>
      <c r="T62" s="386"/>
      <c r="U62" s="386"/>
      <c r="V62" s="386"/>
      <c r="W62" s="386"/>
      <c r="X62" s="386"/>
      <c r="Y62" s="386"/>
      <c r="Z62" s="386"/>
      <c r="AA62" s="386"/>
      <c r="AB62" s="386"/>
      <c r="AC62" s="386"/>
      <c r="AD62" s="386"/>
      <c r="AE62" s="386"/>
      <c r="AF62" s="386"/>
      <c r="AG62" s="386"/>
      <c r="AH62" s="386"/>
      <c r="AI62" s="386"/>
      <c r="AJ62" s="386"/>
      <c r="AK62" s="386"/>
      <c r="AL62" s="386"/>
      <c r="AM62" s="386"/>
      <c r="AN62" s="386"/>
      <c r="AO62" s="386"/>
      <c r="AP62" s="386"/>
      <c r="AQ62" s="386"/>
      <c r="AR62" s="386"/>
      <c r="AS62" s="386"/>
      <c r="AT62" s="386"/>
      <c r="AU62" s="386"/>
      <c r="AV62" s="386"/>
      <c r="AW62" s="386"/>
      <c r="AX62" s="386"/>
      <c r="AY62" s="386"/>
      <c r="AZ62" s="386"/>
      <c r="BA62" s="386"/>
      <c r="BB62" s="386"/>
      <c r="BC62" s="386"/>
      <c r="BD62" s="386"/>
      <c r="BE62" s="386"/>
      <c r="BF62" s="386"/>
      <c r="BG62" s="386"/>
      <c r="BH62" s="386"/>
      <c r="BI62" s="386"/>
      <c r="BJ62" s="386"/>
      <c r="BK62" s="386"/>
      <c r="BL62" s="386"/>
      <c r="BM62" s="386"/>
      <c r="BN62" s="386"/>
      <c r="BO62" s="386"/>
      <c r="BP62" s="386"/>
      <c r="BQ62" s="386"/>
      <c r="BR62" s="386"/>
      <c r="BS62" s="386"/>
      <c r="BT62" s="386"/>
      <c r="BU62" s="386"/>
      <c r="BV62" s="386"/>
      <c r="BW62" s="386"/>
      <c r="BX62" s="386"/>
      <c r="BY62" s="386"/>
      <c r="BZ62" s="386"/>
      <c r="CA62" s="386"/>
      <c r="CB62" s="386"/>
      <c r="CC62" s="386"/>
      <c r="CD62" s="386"/>
      <c r="CE62" s="386"/>
      <c r="CF62" s="386"/>
      <c r="CG62" s="386"/>
      <c r="CH62" s="386"/>
      <c r="CI62" s="386"/>
      <c r="CJ62" s="386"/>
      <c r="CK62" s="386"/>
      <c r="CL62" s="386"/>
      <c r="CM62" s="386"/>
      <c r="CN62" s="386"/>
      <c r="CO62" s="386"/>
      <c r="CP62" s="386"/>
      <c r="CQ62" s="386"/>
      <c r="CR62" s="386"/>
      <c r="CS62" s="386"/>
      <c r="CT62" s="386"/>
      <c r="CU62" s="386"/>
      <c r="CV62" s="386"/>
      <c r="CW62" s="386"/>
      <c r="CX62" s="386"/>
      <c r="CY62" s="386"/>
      <c r="CZ62" s="386"/>
      <c r="DA62" s="386"/>
      <c r="DB62" s="386"/>
      <c r="DC62" s="386"/>
      <c r="DD62" s="386"/>
      <c r="DE62" s="365"/>
    </row>
    <row r="63" spans="1:109" ht="17.25">
      <c r="B63" s="385" t="s">
        <v>583</v>
      </c>
    </row>
    <row r="64" spans="1:109" ht="13.5">
      <c r="B64" s="366"/>
      <c r="G64" s="382"/>
      <c r="I64" s="384"/>
      <c r="J64" s="384"/>
      <c r="K64" s="384"/>
      <c r="L64" s="384"/>
      <c r="M64" s="384"/>
      <c r="N64" s="383"/>
      <c r="AM64" s="382"/>
      <c r="AN64" s="382" t="s">
        <v>582</v>
      </c>
      <c r="AP64" s="381"/>
      <c r="AQ64" s="381"/>
      <c r="AR64" s="381"/>
      <c r="AY64" s="382"/>
      <c r="BA64" s="381"/>
      <c r="BB64" s="381"/>
      <c r="BC64" s="381"/>
      <c r="BK64" s="382"/>
      <c r="BM64" s="381"/>
      <c r="BN64" s="381"/>
      <c r="BO64" s="381"/>
      <c r="BW64" s="382"/>
      <c r="BY64" s="381"/>
      <c r="BZ64" s="381"/>
      <c r="CA64" s="381"/>
      <c r="CI64" s="382"/>
      <c r="CK64" s="381"/>
      <c r="CL64" s="381"/>
      <c r="CM64" s="381"/>
      <c r="CU64" s="382"/>
      <c r="CW64" s="381"/>
      <c r="CX64" s="381"/>
      <c r="CY64" s="381"/>
    </row>
    <row r="65" spans="2:107" ht="13.5">
      <c r="B65" s="366"/>
      <c r="AN65" s="1296" t="s">
        <v>592</v>
      </c>
      <c r="AO65" s="1297"/>
      <c r="AP65" s="1297"/>
      <c r="AQ65" s="1297"/>
      <c r="AR65" s="1297"/>
      <c r="AS65" s="1297"/>
      <c r="AT65" s="1297"/>
      <c r="AU65" s="1297"/>
      <c r="AV65" s="1297"/>
      <c r="AW65" s="1297"/>
      <c r="AX65" s="1297"/>
      <c r="AY65" s="1297"/>
      <c r="AZ65" s="1297"/>
      <c r="BA65" s="1297"/>
      <c r="BB65" s="1297"/>
      <c r="BC65" s="1297"/>
      <c r="BD65" s="1297"/>
      <c r="BE65" s="1297"/>
      <c r="BF65" s="1297"/>
      <c r="BG65" s="1297"/>
      <c r="BH65" s="1297"/>
      <c r="BI65" s="1297"/>
      <c r="BJ65" s="1297"/>
      <c r="BK65" s="1297"/>
      <c r="BL65" s="1297"/>
      <c r="BM65" s="1297"/>
      <c r="BN65" s="1297"/>
      <c r="BO65" s="1297"/>
      <c r="BP65" s="1297"/>
      <c r="BQ65" s="1297"/>
      <c r="BR65" s="1297"/>
      <c r="BS65" s="1297"/>
      <c r="BT65" s="1297"/>
      <c r="BU65" s="1297"/>
      <c r="BV65" s="1297"/>
      <c r="BW65" s="1297"/>
      <c r="BX65" s="1297"/>
      <c r="BY65" s="1297"/>
      <c r="BZ65" s="1297"/>
      <c r="CA65" s="1297"/>
      <c r="CB65" s="1297"/>
      <c r="CC65" s="1297"/>
      <c r="CD65" s="1297"/>
      <c r="CE65" s="1297"/>
      <c r="CF65" s="1297"/>
      <c r="CG65" s="1297"/>
      <c r="CH65" s="1297"/>
      <c r="CI65" s="1297"/>
      <c r="CJ65" s="1297"/>
      <c r="CK65" s="1297"/>
      <c r="CL65" s="1297"/>
      <c r="CM65" s="1297"/>
      <c r="CN65" s="1297"/>
      <c r="CO65" s="1297"/>
      <c r="CP65" s="1297"/>
      <c r="CQ65" s="1297"/>
      <c r="CR65" s="1297"/>
      <c r="CS65" s="1297"/>
      <c r="CT65" s="1297"/>
      <c r="CU65" s="1297"/>
      <c r="CV65" s="1297"/>
      <c r="CW65" s="1297"/>
      <c r="CX65" s="1297"/>
      <c r="CY65" s="1297"/>
      <c r="CZ65" s="1297"/>
      <c r="DA65" s="1297"/>
      <c r="DB65" s="1297"/>
      <c r="DC65" s="1298"/>
    </row>
    <row r="66" spans="2:107" ht="13.5">
      <c r="B66" s="366"/>
      <c r="AN66" s="1299"/>
      <c r="AO66" s="1300"/>
      <c r="AP66" s="1300"/>
      <c r="AQ66" s="1300"/>
      <c r="AR66" s="1300"/>
      <c r="AS66" s="1300"/>
      <c r="AT66" s="1300"/>
      <c r="AU66" s="1300"/>
      <c r="AV66" s="1300"/>
      <c r="AW66" s="1300"/>
      <c r="AX66" s="1300"/>
      <c r="AY66" s="1300"/>
      <c r="AZ66" s="1300"/>
      <c r="BA66" s="1300"/>
      <c r="BB66" s="1300"/>
      <c r="BC66" s="1300"/>
      <c r="BD66" s="1300"/>
      <c r="BE66" s="1300"/>
      <c r="BF66" s="1300"/>
      <c r="BG66" s="1300"/>
      <c r="BH66" s="1300"/>
      <c r="BI66" s="1300"/>
      <c r="BJ66" s="1300"/>
      <c r="BK66" s="1300"/>
      <c r="BL66" s="1300"/>
      <c r="BM66" s="1300"/>
      <c r="BN66" s="1300"/>
      <c r="BO66" s="1300"/>
      <c r="BP66" s="1300"/>
      <c r="BQ66" s="1300"/>
      <c r="BR66" s="1300"/>
      <c r="BS66" s="1300"/>
      <c r="BT66" s="1300"/>
      <c r="BU66" s="1300"/>
      <c r="BV66" s="1300"/>
      <c r="BW66" s="1300"/>
      <c r="BX66" s="1300"/>
      <c r="BY66" s="1300"/>
      <c r="BZ66" s="1300"/>
      <c r="CA66" s="1300"/>
      <c r="CB66" s="1300"/>
      <c r="CC66" s="1300"/>
      <c r="CD66" s="1300"/>
      <c r="CE66" s="1300"/>
      <c r="CF66" s="1300"/>
      <c r="CG66" s="1300"/>
      <c r="CH66" s="1300"/>
      <c r="CI66" s="1300"/>
      <c r="CJ66" s="1300"/>
      <c r="CK66" s="1300"/>
      <c r="CL66" s="1300"/>
      <c r="CM66" s="1300"/>
      <c r="CN66" s="1300"/>
      <c r="CO66" s="1300"/>
      <c r="CP66" s="1300"/>
      <c r="CQ66" s="1300"/>
      <c r="CR66" s="1300"/>
      <c r="CS66" s="1300"/>
      <c r="CT66" s="1300"/>
      <c r="CU66" s="1300"/>
      <c r="CV66" s="1300"/>
      <c r="CW66" s="1300"/>
      <c r="CX66" s="1300"/>
      <c r="CY66" s="1300"/>
      <c r="CZ66" s="1300"/>
      <c r="DA66" s="1300"/>
      <c r="DB66" s="1300"/>
      <c r="DC66" s="1301"/>
    </row>
    <row r="67" spans="2:107" ht="13.5">
      <c r="B67" s="366"/>
      <c r="AN67" s="1299"/>
      <c r="AO67" s="1300"/>
      <c r="AP67" s="1300"/>
      <c r="AQ67" s="1300"/>
      <c r="AR67" s="1300"/>
      <c r="AS67" s="1300"/>
      <c r="AT67" s="1300"/>
      <c r="AU67" s="1300"/>
      <c r="AV67" s="1300"/>
      <c r="AW67" s="1300"/>
      <c r="AX67" s="1300"/>
      <c r="AY67" s="1300"/>
      <c r="AZ67" s="1300"/>
      <c r="BA67" s="1300"/>
      <c r="BB67" s="1300"/>
      <c r="BC67" s="1300"/>
      <c r="BD67" s="1300"/>
      <c r="BE67" s="1300"/>
      <c r="BF67" s="1300"/>
      <c r="BG67" s="1300"/>
      <c r="BH67" s="1300"/>
      <c r="BI67" s="1300"/>
      <c r="BJ67" s="1300"/>
      <c r="BK67" s="1300"/>
      <c r="BL67" s="1300"/>
      <c r="BM67" s="1300"/>
      <c r="BN67" s="1300"/>
      <c r="BO67" s="1300"/>
      <c r="BP67" s="1300"/>
      <c r="BQ67" s="1300"/>
      <c r="BR67" s="1300"/>
      <c r="BS67" s="1300"/>
      <c r="BT67" s="1300"/>
      <c r="BU67" s="1300"/>
      <c r="BV67" s="1300"/>
      <c r="BW67" s="1300"/>
      <c r="BX67" s="1300"/>
      <c r="BY67" s="1300"/>
      <c r="BZ67" s="1300"/>
      <c r="CA67" s="1300"/>
      <c r="CB67" s="1300"/>
      <c r="CC67" s="1300"/>
      <c r="CD67" s="1300"/>
      <c r="CE67" s="1300"/>
      <c r="CF67" s="1300"/>
      <c r="CG67" s="1300"/>
      <c r="CH67" s="1300"/>
      <c r="CI67" s="1300"/>
      <c r="CJ67" s="1300"/>
      <c r="CK67" s="1300"/>
      <c r="CL67" s="1300"/>
      <c r="CM67" s="1300"/>
      <c r="CN67" s="1300"/>
      <c r="CO67" s="1300"/>
      <c r="CP67" s="1300"/>
      <c r="CQ67" s="1300"/>
      <c r="CR67" s="1300"/>
      <c r="CS67" s="1300"/>
      <c r="CT67" s="1300"/>
      <c r="CU67" s="1300"/>
      <c r="CV67" s="1300"/>
      <c r="CW67" s="1300"/>
      <c r="CX67" s="1300"/>
      <c r="CY67" s="1300"/>
      <c r="CZ67" s="1300"/>
      <c r="DA67" s="1300"/>
      <c r="DB67" s="1300"/>
      <c r="DC67" s="1301"/>
    </row>
    <row r="68" spans="2:107" ht="13.5">
      <c r="B68" s="366"/>
      <c r="AN68" s="1299"/>
      <c r="AO68" s="1300"/>
      <c r="AP68" s="1300"/>
      <c r="AQ68" s="1300"/>
      <c r="AR68" s="1300"/>
      <c r="AS68" s="1300"/>
      <c r="AT68" s="1300"/>
      <c r="AU68" s="1300"/>
      <c r="AV68" s="1300"/>
      <c r="AW68" s="1300"/>
      <c r="AX68" s="1300"/>
      <c r="AY68" s="1300"/>
      <c r="AZ68" s="1300"/>
      <c r="BA68" s="1300"/>
      <c r="BB68" s="1300"/>
      <c r="BC68" s="1300"/>
      <c r="BD68" s="1300"/>
      <c r="BE68" s="1300"/>
      <c r="BF68" s="1300"/>
      <c r="BG68" s="1300"/>
      <c r="BH68" s="1300"/>
      <c r="BI68" s="1300"/>
      <c r="BJ68" s="1300"/>
      <c r="BK68" s="1300"/>
      <c r="BL68" s="1300"/>
      <c r="BM68" s="1300"/>
      <c r="BN68" s="1300"/>
      <c r="BO68" s="1300"/>
      <c r="BP68" s="1300"/>
      <c r="BQ68" s="1300"/>
      <c r="BR68" s="1300"/>
      <c r="BS68" s="1300"/>
      <c r="BT68" s="1300"/>
      <c r="BU68" s="1300"/>
      <c r="BV68" s="1300"/>
      <c r="BW68" s="1300"/>
      <c r="BX68" s="1300"/>
      <c r="BY68" s="1300"/>
      <c r="BZ68" s="1300"/>
      <c r="CA68" s="1300"/>
      <c r="CB68" s="1300"/>
      <c r="CC68" s="1300"/>
      <c r="CD68" s="1300"/>
      <c r="CE68" s="1300"/>
      <c r="CF68" s="1300"/>
      <c r="CG68" s="1300"/>
      <c r="CH68" s="1300"/>
      <c r="CI68" s="1300"/>
      <c r="CJ68" s="1300"/>
      <c r="CK68" s="1300"/>
      <c r="CL68" s="1300"/>
      <c r="CM68" s="1300"/>
      <c r="CN68" s="1300"/>
      <c r="CO68" s="1300"/>
      <c r="CP68" s="1300"/>
      <c r="CQ68" s="1300"/>
      <c r="CR68" s="1300"/>
      <c r="CS68" s="1300"/>
      <c r="CT68" s="1300"/>
      <c r="CU68" s="1300"/>
      <c r="CV68" s="1300"/>
      <c r="CW68" s="1300"/>
      <c r="CX68" s="1300"/>
      <c r="CY68" s="1300"/>
      <c r="CZ68" s="1300"/>
      <c r="DA68" s="1300"/>
      <c r="DB68" s="1300"/>
      <c r="DC68" s="1301"/>
    </row>
    <row r="69" spans="2:107" ht="13.5">
      <c r="B69" s="366"/>
      <c r="AN69" s="1302"/>
      <c r="AO69" s="1303"/>
      <c r="AP69" s="1303"/>
      <c r="AQ69" s="1303"/>
      <c r="AR69" s="1303"/>
      <c r="AS69" s="1303"/>
      <c r="AT69" s="1303"/>
      <c r="AU69" s="1303"/>
      <c r="AV69" s="1303"/>
      <c r="AW69" s="1303"/>
      <c r="AX69" s="1303"/>
      <c r="AY69" s="1303"/>
      <c r="AZ69" s="1303"/>
      <c r="BA69" s="1303"/>
      <c r="BB69" s="1303"/>
      <c r="BC69" s="1303"/>
      <c r="BD69" s="1303"/>
      <c r="BE69" s="1303"/>
      <c r="BF69" s="1303"/>
      <c r="BG69" s="1303"/>
      <c r="BH69" s="1303"/>
      <c r="BI69" s="1303"/>
      <c r="BJ69" s="1303"/>
      <c r="BK69" s="1303"/>
      <c r="BL69" s="1303"/>
      <c r="BM69" s="1303"/>
      <c r="BN69" s="1303"/>
      <c r="BO69" s="1303"/>
      <c r="BP69" s="1303"/>
      <c r="BQ69" s="1303"/>
      <c r="BR69" s="1303"/>
      <c r="BS69" s="1303"/>
      <c r="BT69" s="1303"/>
      <c r="BU69" s="1303"/>
      <c r="BV69" s="1303"/>
      <c r="BW69" s="1303"/>
      <c r="BX69" s="1303"/>
      <c r="BY69" s="1303"/>
      <c r="BZ69" s="1303"/>
      <c r="CA69" s="1303"/>
      <c r="CB69" s="1303"/>
      <c r="CC69" s="1303"/>
      <c r="CD69" s="1303"/>
      <c r="CE69" s="1303"/>
      <c r="CF69" s="1303"/>
      <c r="CG69" s="1303"/>
      <c r="CH69" s="1303"/>
      <c r="CI69" s="1303"/>
      <c r="CJ69" s="1303"/>
      <c r="CK69" s="1303"/>
      <c r="CL69" s="1303"/>
      <c r="CM69" s="1303"/>
      <c r="CN69" s="1303"/>
      <c r="CO69" s="1303"/>
      <c r="CP69" s="1303"/>
      <c r="CQ69" s="1303"/>
      <c r="CR69" s="1303"/>
      <c r="CS69" s="1303"/>
      <c r="CT69" s="1303"/>
      <c r="CU69" s="1303"/>
      <c r="CV69" s="1303"/>
      <c r="CW69" s="1303"/>
      <c r="CX69" s="1303"/>
      <c r="CY69" s="1303"/>
      <c r="CZ69" s="1303"/>
      <c r="DA69" s="1303"/>
      <c r="DB69" s="1303"/>
      <c r="DC69" s="1304"/>
    </row>
    <row r="70" spans="2:107" ht="13.5">
      <c r="B70" s="366"/>
      <c r="H70" s="380"/>
      <c r="I70" s="380"/>
      <c r="J70" s="378"/>
      <c r="K70" s="378"/>
      <c r="L70" s="377"/>
      <c r="M70" s="378"/>
      <c r="N70" s="377"/>
      <c r="AN70" s="373"/>
      <c r="AO70" s="373"/>
      <c r="AP70" s="373"/>
      <c r="AZ70" s="373"/>
      <c r="BA70" s="373"/>
      <c r="BB70" s="373"/>
      <c r="BL70" s="373"/>
      <c r="BM70" s="373"/>
      <c r="BN70" s="373"/>
      <c r="BX70" s="373"/>
      <c r="BY70" s="373"/>
      <c r="BZ70" s="373"/>
      <c r="CJ70" s="373"/>
      <c r="CK70" s="373"/>
      <c r="CL70" s="373"/>
      <c r="CV70" s="373"/>
      <c r="CW70" s="373"/>
      <c r="CX70" s="373"/>
    </row>
    <row r="71" spans="2:107" ht="13.5">
      <c r="B71" s="366"/>
      <c r="G71" s="376"/>
      <c r="I71" s="379"/>
      <c r="J71" s="378"/>
      <c r="K71" s="378"/>
      <c r="L71" s="377"/>
      <c r="M71" s="378"/>
      <c r="N71" s="377"/>
      <c r="AM71" s="376"/>
      <c r="AN71" s="365" t="s">
        <v>581</v>
      </c>
    </row>
    <row r="72" spans="2:107" ht="13.5">
      <c r="B72" s="366"/>
      <c r="G72" s="1286"/>
      <c r="H72" s="1286"/>
      <c r="I72" s="1286"/>
      <c r="J72" s="1286"/>
      <c r="K72" s="375"/>
      <c r="L72" s="375"/>
      <c r="M72" s="374"/>
      <c r="N72" s="374"/>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535</v>
      </c>
      <c r="BQ72" s="1290"/>
      <c r="BR72" s="1290"/>
      <c r="BS72" s="1290"/>
      <c r="BT72" s="1290"/>
      <c r="BU72" s="1290"/>
      <c r="BV72" s="1290"/>
      <c r="BW72" s="1290"/>
      <c r="BX72" s="1290" t="s">
        <v>536</v>
      </c>
      <c r="BY72" s="1290"/>
      <c r="BZ72" s="1290"/>
      <c r="CA72" s="1290"/>
      <c r="CB72" s="1290"/>
      <c r="CC72" s="1290"/>
      <c r="CD72" s="1290"/>
      <c r="CE72" s="1290"/>
      <c r="CF72" s="1290" t="s">
        <v>537</v>
      </c>
      <c r="CG72" s="1290"/>
      <c r="CH72" s="1290"/>
      <c r="CI72" s="1290"/>
      <c r="CJ72" s="1290"/>
      <c r="CK72" s="1290"/>
      <c r="CL72" s="1290"/>
      <c r="CM72" s="1290"/>
      <c r="CN72" s="1290" t="s">
        <v>538</v>
      </c>
      <c r="CO72" s="1290"/>
      <c r="CP72" s="1290"/>
      <c r="CQ72" s="1290"/>
      <c r="CR72" s="1290"/>
      <c r="CS72" s="1290"/>
      <c r="CT72" s="1290"/>
      <c r="CU72" s="1290"/>
      <c r="CV72" s="1290" t="s">
        <v>539</v>
      </c>
      <c r="CW72" s="1290"/>
      <c r="CX72" s="1290"/>
      <c r="CY72" s="1290"/>
      <c r="CZ72" s="1290"/>
      <c r="DA72" s="1290"/>
      <c r="DB72" s="1290"/>
      <c r="DC72" s="1290"/>
    </row>
    <row r="73" spans="2:107" ht="13.5">
      <c r="B73" s="366"/>
      <c r="G73" s="1294"/>
      <c r="H73" s="1294"/>
      <c r="I73" s="1294"/>
      <c r="J73" s="1294"/>
      <c r="K73" s="1307"/>
      <c r="L73" s="1307"/>
      <c r="M73" s="1307"/>
      <c r="N73" s="1307"/>
      <c r="AM73" s="373"/>
      <c r="AN73" s="1291" t="s">
        <v>580</v>
      </c>
      <c r="AO73" s="1291"/>
      <c r="AP73" s="1291"/>
      <c r="AQ73" s="1291"/>
      <c r="AR73" s="1291"/>
      <c r="AS73" s="1291"/>
      <c r="AT73" s="1291"/>
      <c r="AU73" s="1291"/>
      <c r="AV73" s="1291"/>
      <c r="AW73" s="1291"/>
      <c r="AX73" s="1291"/>
      <c r="AY73" s="1291"/>
      <c r="AZ73" s="1291"/>
      <c r="BA73" s="1291"/>
      <c r="BB73" s="1291" t="s">
        <v>578</v>
      </c>
      <c r="BC73" s="1291"/>
      <c r="BD73" s="1291"/>
      <c r="BE73" s="1291"/>
      <c r="BF73" s="1291"/>
      <c r="BG73" s="1291"/>
      <c r="BH73" s="1291"/>
      <c r="BI73" s="1291"/>
      <c r="BJ73" s="1291"/>
      <c r="BK73" s="1291"/>
      <c r="BL73" s="1291"/>
      <c r="BM73" s="1291"/>
      <c r="BN73" s="1291"/>
      <c r="BO73" s="1291"/>
      <c r="BP73" s="1293"/>
      <c r="BQ73" s="1293"/>
      <c r="BR73" s="1293"/>
      <c r="BS73" s="1293"/>
      <c r="BT73" s="1293"/>
      <c r="BU73" s="1293"/>
      <c r="BV73" s="1293"/>
      <c r="BW73" s="1293"/>
      <c r="BX73" s="1293"/>
      <c r="BY73" s="1293"/>
      <c r="BZ73" s="1293"/>
      <c r="CA73" s="1293"/>
      <c r="CB73" s="1293"/>
      <c r="CC73" s="1293"/>
      <c r="CD73" s="1293"/>
      <c r="CE73" s="1293"/>
      <c r="CF73" s="1293"/>
      <c r="CG73" s="1293"/>
      <c r="CH73" s="1293"/>
      <c r="CI73" s="1293"/>
      <c r="CJ73" s="1293"/>
      <c r="CK73" s="1293"/>
      <c r="CL73" s="1293"/>
      <c r="CM73" s="1293"/>
      <c r="CN73" s="1293"/>
      <c r="CO73" s="1293"/>
      <c r="CP73" s="1293"/>
      <c r="CQ73" s="1293"/>
      <c r="CR73" s="1293"/>
      <c r="CS73" s="1293"/>
      <c r="CT73" s="1293"/>
      <c r="CU73" s="1293"/>
      <c r="CV73" s="1293"/>
      <c r="CW73" s="1293"/>
      <c r="CX73" s="1293"/>
      <c r="CY73" s="1293"/>
      <c r="CZ73" s="1293"/>
      <c r="DA73" s="1293"/>
      <c r="DB73" s="1293"/>
      <c r="DC73" s="1293"/>
    </row>
    <row r="74" spans="2:107" ht="13.5">
      <c r="B74" s="366"/>
      <c r="G74" s="1294"/>
      <c r="H74" s="1294"/>
      <c r="I74" s="1294"/>
      <c r="J74" s="1294"/>
      <c r="K74" s="1307"/>
      <c r="L74" s="1307"/>
      <c r="M74" s="1307"/>
      <c r="N74" s="1307"/>
      <c r="AM74" s="373"/>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93"/>
      <c r="BQ74" s="1293"/>
      <c r="BR74" s="1293"/>
      <c r="BS74" s="1293"/>
      <c r="BT74" s="1293"/>
      <c r="BU74" s="1293"/>
      <c r="BV74" s="1293"/>
      <c r="BW74" s="1293"/>
      <c r="BX74" s="1293"/>
      <c r="BY74" s="1293"/>
      <c r="BZ74" s="1293"/>
      <c r="CA74" s="1293"/>
      <c r="CB74" s="1293"/>
      <c r="CC74" s="1293"/>
      <c r="CD74" s="1293"/>
      <c r="CE74" s="1293"/>
      <c r="CF74" s="1293"/>
      <c r="CG74" s="1293"/>
      <c r="CH74" s="1293"/>
      <c r="CI74" s="1293"/>
      <c r="CJ74" s="1293"/>
      <c r="CK74" s="1293"/>
      <c r="CL74" s="1293"/>
      <c r="CM74" s="1293"/>
      <c r="CN74" s="1293"/>
      <c r="CO74" s="1293"/>
      <c r="CP74" s="1293"/>
      <c r="CQ74" s="1293"/>
      <c r="CR74" s="1293"/>
      <c r="CS74" s="1293"/>
      <c r="CT74" s="1293"/>
      <c r="CU74" s="1293"/>
      <c r="CV74" s="1293"/>
      <c r="CW74" s="1293"/>
      <c r="CX74" s="1293"/>
      <c r="CY74" s="1293"/>
      <c r="CZ74" s="1293"/>
      <c r="DA74" s="1293"/>
      <c r="DB74" s="1293"/>
      <c r="DC74" s="1293"/>
    </row>
    <row r="75" spans="2:107" ht="13.5">
      <c r="B75" s="366"/>
      <c r="G75" s="1294"/>
      <c r="H75" s="1294"/>
      <c r="I75" s="1286"/>
      <c r="J75" s="1286"/>
      <c r="K75" s="1295"/>
      <c r="L75" s="1295"/>
      <c r="M75" s="1295"/>
      <c r="N75" s="1295"/>
      <c r="AM75" s="373"/>
      <c r="AN75" s="1291"/>
      <c r="AO75" s="1291"/>
      <c r="AP75" s="1291"/>
      <c r="AQ75" s="1291"/>
      <c r="AR75" s="1291"/>
      <c r="AS75" s="1291"/>
      <c r="AT75" s="1291"/>
      <c r="AU75" s="1291"/>
      <c r="AV75" s="1291"/>
      <c r="AW75" s="1291"/>
      <c r="AX75" s="1291"/>
      <c r="AY75" s="1291"/>
      <c r="AZ75" s="1291"/>
      <c r="BA75" s="1291"/>
      <c r="BB75" s="1291" t="s">
        <v>577</v>
      </c>
      <c r="BC75" s="1291"/>
      <c r="BD75" s="1291"/>
      <c r="BE75" s="1291"/>
      <c r="BF75" s="1291"/>
      <c r="BG75" s="1291"/>
      <c r="BH75" s="1291"/>
      <c r="BI75" s="1291"/>
      <c r="BJ75" s="1291"/>
      <c r="BK75" s="1291"/>
      <c r="BL75" s="1291"/>
      <c r="BM75" s="1291"/>
      <c r="BN75" s="1291"/>
      <c r="BO75" s="1291"/>
      <c r="BP75" s="1293">
        <v>5.5</v>
      </c>
      <c r="BQ75" s="1293"/>
      <c r="BR75" s="1293"/>
      <c r="BS75" s="1293"/>
      <c r="BT75" s="1293"/>
      <c r="BU75" s="1293"/>
      <c r="BV75" s="1293"/>
      <c r="BW75" s="1293"/>
      <c r="BX75" s="1293">
        <v>5.8</v>
      </c>
      <c r="BY75" s="1293"/>
      <c r="BZ75" s="1293"/>
      <c r="CA75" s="1293"/>
      <c r="CB75" s="1293"/>
      <c r="CC75" s="1293"/>
      <c r="CD75" s="1293"/>
      <c r="CE75" s="1293"/>
      <c r="CF75" s="1293">
        <v>6.7</v>
      </c>
      <c r="CG75" s="1293"/>
      <c r="CH75" s="1293"/>
      <c r="CI75" s="1293"/>
      <c r="CJ75" s="1293"/>
      <c r="CK75" s="1293"/>
      <c r="CL75" s="1293"/>
      <c r="CM75" s="1293"/>
      <c r="CN75" s="1293">
        <v>6.8</v>
      </c>
      <c r="CO75" s="1293"/>
      <c r="CP75" s="1293"/>
      <c r="CQ75" s="1293"/>
      <c r="CR75" s="1293"/>
      <c r="CS75" s="1293"/>
      <c r="CT75" s="1293"/>
      <c r="CU75" s="1293"/>
      <c r="CV75" s="1293">
        <v>6.2</v>
      </c>
      <c r="CW75" s="1293"/>
      <c r="CX75" s="1293"/>
      <c r="CY75" s="1293"/>
      <c r="CZ75" s="1293"/>
      <c r="DA75" s="1293"/>
      <c r="DB75" s="1293"/>
      <c r="DC75" s="1293"/>
    </row>
    <row r="76" spans="2:107" ht="13.5">
      <c r="B76" s="366"/>
      <c r="G76" s="1294"/>
      <c r="H76" s="1294"/>
      <c r="I76" s="1286"/>
      <c r="J76" s="1286"/>
      <c r="K76" s="1295"/>
      <c r="L76" s="1295"/>
      <c r="M76" s="1295"/>
      <c r="N76" s="1295"/>
      <c r="AM76" s="373"/>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93"/>
      <c r="BQ76" s="1293"/>
      <c r="BR76" s="1293"/>
      <c r="BS76" s="1293"/>
      <c r="BT76" s="1293"/>
      <c r="BU76" s="1293"/>
      <c r="BV76" s="1293"/>
      <c r="BW76" s="1293"/>
      <c r="BX76" s="1293"/>
      <c r="BY76" s="1293"/>
      <c r="BZ76" s="1293"/>
      <c r="CA76" s="1293"/>
      <c r="CB76" s="1293"/>
      <c r="CC76" s="1293"/>
      <c r="CD76" s="1293"/>
      <c r="CE76" s="1293"/>
      <c r="CF76" s="1293"/>
      <c r="CG76" s="1293"/>
      <c r="CH76" s="1293"/>
      <c r="CI76" s="1293"/>
      <c r="CJ76" s="1293"/>
      <c r="CK76" s="1293"/>
      <c r="CL76" s="1293"/>
      <c r="CM76" s="1293"/>
      <c r="CN76" s="1293"/>
      <c r="CO76" s="1293"/>
      <c r="CP76" s="1293"/>
      <c r="CQ76" s="1293"/>
      <c r="CR76" s="1293"/>
      <c r="CS76" s="1293"/>
      <c r="CT76" s="1293"/>
      <c r="CU76" s="1293"/>
      <c r="CV76" s="1293"/>
      <c r="CW76" s="1293"/>
      <c r="CX76" s="1293"/>
      <c r="CY76" s="1293"/>
      <c r="CZ76" s="1293"/>
      <c r="DA76" s="1293"/>
      <c r="DB76" s="1293"/>
      <c r="DC76" s="1293"/>
    </row>
    <row r="77" spans="2:107" ht="13.5">
      <c r="B77" s="366"/>
      <c r="G77" s="1286"/>
      <c r="H77" s="1286"/>
      <c r="I77" s="1286"/>
      <c r="J77" s="1286"/>
      <c r="K77" s="1307"/>
      <c r="L77" s="1307"/>
      <c r="M77" s="1307"/>
      <c r="N77" s="1307"/>
      <c r="AN77" s="1290" t="s">
        <v>579</v>
      </c>
      <c r="AO77" s="1290"/>
      <c r="AP77" s="1290"/>
      <c r="AQ77" s="1290"/>
      <c r="AR77" s="1290"/>
      <c r="AS77" s="1290"/>
      <c r="AT77" s="1290"/>
      <c r="AU77" s="1290"/>
      <c r="AV77" s="1290"/>
      <c r="AW77" s="1290"/>
      <c r="AX77" s="1290"/>
      <c r="AY77" s="1290"/>
      <c r="AZ77" s="1290"/>
      <c r="BA77" s="1290"/>
      <c r="BB77" s="1291" t="s">
        <v>578</v>
      </c>
      <c r="BC77" s="1291"/>
      <c r="BD77" s="1291"/>
      <c r="BE77" s="1291"/>
      <c r="BF77" s="1291"/>
      <c r="BG77" s="1291"/>
      <c r="BH77" s="1291"/>
      <c r="BI77" s="1291"/>
      <c r="BJ77" s="1291"/>
      <c r="BK77" s="1291"/>
      <c r="BL77" s="1291"/>
      <c r="BM77" s="1291"/>
      <c r="BN77" s="1291"/>
      <c r="BO77" s="1291"/>
      <c r="BP77" s="1293">
        <v>18.899999999999999</v>
      </c>
      <c r="BQ77" s="1293"/>
      <c r="BR77" s="1293"/>
      <c r="BS77" s="1293"/>
      <c r="BT77" s="1293"/>
      <c r="BU77" s="1293"/>
      <c r="BV77" s="1293"/>
      <c r="BW77" s="1293"/>
      <c r="BX77" s="1293">
        <v>10.199999999999999</v>
      </c>
      <c r="BY77" s="1293"/>
      <c r="BZ77" s="1293"/>
      <c r="CA77" s="1293"/>
      <c r="CB77" s="1293"/>
      <c r="CC77" s="1293"/>
      <c r="CD77" s="1293"/>
      <c r="CE77" s="1293"/>
      <c r="CF77" s="1293">
        <v>27</v>
      </c>
      <c r="CG77" s="1293"/>
      <c r="CH77" s="1293"/>
      <c r="CI77" s="1293"/>
      <c r="CJ77" s="1293"/>
      <c r="CK77" s="1293"/>
      <c r="CL77" s="1293"/>
      <c r="CM77" s="1293"/>
      <c r="CN77" s="1293">
        <v>25.4</v>
      </c>
      <c r="CO77" s="1293"/>
      <c r="CP77" s="1293"/>
      <c r="CQ77" s="1293"/>
      <c r="CR77" s="1293"/>
      <c r="CS77" s="1293"/>
      <c r="CT77" s="1293"/>
      <c r="CU77" s="1293"/>
      <c r="CV77" s="1293">
        <v>23.4</v>
      </c>
      <c r="CW77" s="1293"/>
      <c r="CX77" s="1293"/>
      <c r="CY77" s="1293"/>
      <c r="CZ77" s="1293"/>
      <c r="DA77" s="1293"/>
      <c r="DB77" s="1293"/>
      <c r="DC77" s="1293"/>
    </row>
    <row r="78" spans="2:107" ht="13.5">
      <c r="B78" s="366"/>
      <c r="G78" s="1286"/>
      <c r="H78" s="1286"/>
      <c r="I78" s="1286"/>
      <c r="J78" s="1286"/>
      <c r="K78" s="1307"/>
      <c r="L78" s="1307"/>
      <c r="M78" s="1307"/>
      <c r="N78" s="1307"/>
      <c r="AN78" s="1290"/>
      <c r="AO78" s="1290"/>
      <c r="AP78" s="1290"/>
      <c r="AQ78" s="1290"/>
      <c r="AR78" s="1290"/>
      <c r="AS78" s="1290"/>
      <c r="AT78" s="1290"/>
      <c r="AU78" s="1290"/>
      <c r="AV78" s="1290"/>
      <c r="AW78" s="1290"/>
      <c r="AX78" s="1290"/>
      <c r="AY78" s="1290"/>
      <c r="AZ78" s="1290"/>
      <c r="BA78" s="1290"/>
      <c r="BB78" s="1291"/>
      <c r="BC78" s="1291"/>
      <c r="BD78" s="1291"/>
      <c r="BE78" s="1291"/>
      <c r="BF78" s="1291"/>
      <c r="BG78" s="1291"/>
      <c r="BH78" s="1291"/>
      <c r="BI78" s="1291"/>
      <c r="BJ78" s="1291"/>
      <c r="BK78" s="1291"/>
      <c r="BL78" s="1291"/>
      <c r="BM78" s="1291"/>
      <c r="BN78" s="1291"/>
      <c r="BO78" s="1291"/>
      <c r="BP78" s="1293"/>
      <c r="BQ78" s="1293"/>
      <c r="BR78" s="1293"/>
      <c r="BS78" s="1293"/>
      <c r="BT78" s="1293"/>
      <c r="BU78" s="1293"/>
      <c r="BV78" s="1293"/>
      <c r="BW78" s="1293"/>
      <c r="BX78" s="1293"/>
      <c r="BY78" s="1293"/>
      <c r="BZ78" s="1293"/>
      <c r="CA78" s="1293"/>
      <c r="CB78" s="1293"/>
      <c r="CC78" s="1293"/>
      <c r="CD78" s="1293"/>
      <c r="CE78" s="1293"/>
      <c r="CF78" s="1293"/>
      <c r="CG78" s="1293"/>
      <c r="CH78" s="1293"/>
      <c r="CI78" s="1293"/>
      <c r="CJ78" s="1293"/>
      <c r="CK78" s="1293"/>
      <c r="CL78" s="1293"/>
      <c r="CM78" s="1293"/>
      <c r="CN78" s="1293"/>
      <c r="CO78" s="1293"/>
      <c r="CP78" s="1293"/>
      <c r="CQ78" s="1293"/>
      <c r="CR78" s="1293"/>
      <c r="CS78" s="1293"/>
      <c r="CT78" s="1293"/>
      <c r="CU78" s="1293"/>
      <c r="CV78" s="1293"/>
      <c r="CW78" s="1293"/>
      <c r="CX78" s="1293"/>
      <c r="CY78" s="1293"/>
      <c r="CZ78" s="1293"/>
      <c r="DA78" s="1293"/>
      <c r="DB78" s="1293"/>
      <c r="DC78" s="1293"/>
    </row>
    <row r="79" spans="2:107" ht="13.5">
      <c r="B79" s="366"/>
      <c r="G79" s="1286"/>
      <c r="H79" s="1286"/>
      <c r="I79" s="1306"/>
      <c r="J79" s="1306"/>
      <c r="K79" s="1308"/>
      <c r="L79" s="1308"/>
      <c r="M79" s="1308"/>
      <c r="N79" s="1308"/>
      <c r="AN79" s="1290"/>
      <c r="AO79" s="1290"/>
      <c r="AP79" s="1290"/>
      <c r="AQ79" s="1290"/>
      <c r="AR79" s="1290"/>
      <c r="AS79" s="1290"/>
      <c r="AT79" s="1290"/>
      <c r="AU79" s="1290"/>
      <c r="AV79" s="1290"/>
      <c r="AW79" s="1290"/>
      <c r="AX79" s="1290"/>
      <c r="AY79" s="1290"/>
      <c r="AZ79" s="1290"/>
      <c r="BA79" s="1290"/>
      <c r="BB79" s="1291" t="s">
        <v>577</v>
      </c>
      <c r="BC79" s="1291"/>
      <c r="BD79" s="1291"/>
      <c r="BE79" s="1291"/>
      <c r="BF79" s="1291"/>
      <c r="BG79" s="1291"/>
      <c r="BH79" s="1291"/>
      <c r="BI79" s="1291"/>
      <c r="BJ79" s="1291"/>
      <c r="BK79" s="1291"/>
      <c r="BL79" s="1291"/>
      <c r="BM79" s="1291"/>
      <c r="BN79" s="1291"/>
      <c r="BO79" s="1291"/>
      <c r="BP79" s="1293">
        <v>10.1</v>
      </c>
      <c r="BQ79" s="1293"/>
      <c r="BR79" s="1293"/>
      <c r="BS79" s="1293"/>
      <c r="BT79" s="1293"/>
      <c r="BU79" s="1293"/>
      <c r="BV79" s="1293"/>
      <c r="BW79" s="1293"/>
      <c r="BX79" s="1293">
        <v>9.1</v>
      </c>
      <c r="BY79" s="1293"/>
      <c r="BZ79" s="1293"/>
      <c r="CA79" s="1293"/>
      <c r="CB79" s="1293"/>
      <c r="CC79" s="1293"/>
      <c r="CD79" s="1293"/>
      <c r="CE79" s="1293"/>
      <c r="CF79" s="1293">
        <v>8.6999999999999993</v>
      </c>
      <c r="CG79" s="1293"/>
      <c r="CH79" s="1293"/>
      <c r="CI79" s="1293"/>
      <c r="CJ79" s="1293"/>
      <c r="CK79" s="1293"/>
      <c r="CL79" s="1293"/>
      <c r="CM79" s="1293"/>
      <c r="CN79" s="1293">
        <v>8.6</v>
      </c>
      <c r="CO79" s="1293"/>
      <c r="CP79" s="1293"/>
      <c r="CQ79" s="1293"/>
      <c r="CR79" s="1293"/>
      <c r="CS79" s="1293"/>
      <c r="CT79" s="1293"/>
      <c r="CU79" s="1293"/>
      <c r="CV79" s="1293">
        <v>8.5</v>
      </c>
      <c r="CW79" s="1293"/>
      <c r="CX79" s="1293"/>
      <c r="CY79" s="1293"/>
      <c r="CZ79" s="1293"/>
      <c r="DA79" s="1293"/>
      <c r="DB79" s="1293"/>
      <c r="DC79" s="1293"/>
    </row>
    <row r="80" spans="2:107" ht="13.5">
      <c r="B80" s="366"/>
      <c r="G80" s="1286"/>
      <c r="H80" s="1286"/>
      <c r="I80" s="1306"/>
      <c r="J80" s="1306"/>
      <c r="K80" s="1308"/>
      <c r="L80" s="1308"/>
      <c r="M80" s="1308"/>
      <c r="N80" s="1308"/>
      <c r="AN80" s="1290"/>
      <c r="AO80" s="1290"/>
      <c r="AP80" s="1290"/>
      <c r="AQ80" s="1290"/>
      <c r="AR80" s="1290"/>
      <c r="AS80" s="1290"/>
      <c r="AT80" s="1290"/>
      <c r="AU80" s="1290"/>
      <c r="AV80" s="1290"/>
      <c r="AW80" s="1290"/>
      <c r="AX80" s="1290"/>
      <c r="AY80" s="1290"/>
      <c r="AZ80" s="1290"/>
      <c r="BA80" s="1290"/>
      <c r="BB80" s="1291"/>
      <c r="BC80" s="1291"/>
      <c r="BD80" s="1291"/>
      <c r="BE80" s="1291"/>
      <c r="BF80" s="1291"/>
      <c r="BG80" s="1291"/>
      <c r="BH80" s="1291"/>
      <c r="BI80" s="1291"/>
      <c r="BJ80" s="1291"/>
      <c r="BK80" s="1291"/>
      <c r="BL80" s="1291"/>
      <c r="BM80" s="1291"/>
      <c r="BN80" s="1291"/>
      <c r="BO80" s="1291"/>
      <c r="BP80" s="1293"/>
      <c r="BQ80" s="1293"/>
      <c r="BR80" s="1293"/>
      <c r="BS80" s="1293"/>
      <c r="BT80" s="1293"/>
      <c r="BU80" s="1293"/>
      <c r="BV80" s="1293"/>
      <c r="BW80" s="1293"/>
      <c r="BX80" s="1293"/>
      <c r="BY80" s="1293"/>
      <c r="BZ80" s="1293"/>
      <c r="CA80" s="1293"/>
      <c r="CB80" s="1293"/>
      <c r="CC80" s="1293"/>
      <c r="CD80" s="1293"/>
      <c r="CE80" s="1293"/>
      <c r="CF80" s="1293"/>
      <c r="CG80" s="1293"/>
      <c r="CH80" s="1293"/>
      <c r="CI80" s="1293"/>
      <c r="CJ80" s="1293"/>
      <c r="CK80" s="1293"/>
      <c r="CL80" s="1293"/>
      <c r="CM80" s="1293"/>
      <c r="CN80" s="1293"/>
      <c r="CO80" s="1293"/>
      <c r="CP80" s="1293"/>
      <c r="CQ80" s="1293"/>
      <c r="CR80" s="1293"/>
      <c r="CS80" s="1293"/>
      <c r="CT80" s="1293"/>
      <c r="CU80" s="1293"/>
      <c r="CV80" s="1293"/>
      <c r="CW80" s="1293"/>
      <c r="CX80" s="1293"/>
      <c r="CY80" s="1293"/>
      <c r="CZ80" s="1293"/>
      <c r="DA80" s="1293"/>
      <c r="DB80" s="1293"/>
      <c r="DC80" s="1293"/>
    </row>
    <row r="81" spans="2:109" ht="13.5">
      <c r="B81" s="366"/>
    </row>
    <row r="82" spans="2:109" ht="17.25">
      <c r="B82" s="366"/>
      <c r="K82" s="372"/>
      <c r="L82" s="372"/>
      <c r="M82" s="372"/>
      <c r="N82" s="372"/>
      <c r="AQ82" s="372"/>
      <c r="AR82" s="372"/>
      <c r="AS82" s="372"/>
      <c r="AT82" s="372"/>
      <c r="BC82" s="372"/>
      <c r="BD82" s="372"/>
      <c r="BE82" s="372"/>
      <c r="BF82" s="372"/>
      <c r="BO82" s="372"/>
      <c r="BP82" s="372"/>
      <c r="BQ82" s="372"/>
      <c r="BR82" s="372"/>
      <c r="CA82" s="372"/>
      <c r="CB82" s="372"/>
      <c r="CC82" s="372"/>
      <c r="CD82" s="372"/>
      <c r="CM82" s="372"/>
      <c r="CN82" s="372"/>
      <c r="CO82" s="372"/>
      <c r="CP82" s="372"/>
      <c r="CY82" s="372"/>
      <c r="CZ82" s="372"/>
      <c r="DA82" s="372"/>
      <c r="DB82" s="372"/>
      <c r="DC82" s="372"/>
    </row>
    <row r="83" spans="2:109" ht="13.5">
      <c r="B83" s="371"/>
      <c r="C83" s="370"/>
      <c r="D83" s="370"/>
      <c r="E83" s="370"/>
      <c r="F83" s="370"/>
      <c r="G83" s="370"/>
      <c r="H83" s="370"/>
      <c r="I83" s="370"/>
      <c r="J83" s="370"/>
      <c r="K83" s="370"/>
      <c r="L83" s="370"/>
      <c r="M83" s="370"/>
      <c r="N83" s="370"/>
      <c r="O83" s="370"/>
      <c r="P83" s="370"/>
      <c r="Q83" s="370"/>
      <c r="R83" s="370"/>
      <c r="S83" s="370"/>
      <c r="T83" s="370"/>
      <c r="U83" s="370"/>
      <c r="V83" s="370"/>
      <c r="W83" s="370"/>
      <c r="X83" s="370"/>
      <c r="Y83" s="370"/>
      <c r="Z83" s="370"/>
      <c r="AA83" s="370"/>
      <c r="AB83" s="370"/>
      <c r="AC83" s="370"/>
      <c r="AD83" s="370"/>
      <c r="AE83" s="370"/>
      <c r="AF83" s="370"/>
      <c r="AG83" s="370"/>
      <c r="AH83" s="370"/>
      <c r="AI83" s="370"/>
      <c r="AJ83" s="370"/>
      <c r="AK83" s="370"/>
      <c r="AL83" s="370"/>
      <c r="AM83" s="370"/>
      <c r="AN83" s="370"/>
      <c r="AO83" s="370"/>
      <c r="AP83" s="370"/>
      <c r="AQ83" s="370"/>
      <c r="AR83" s="370"/>
      <c r="AS83" s="370"/>
      <c r="AT83" s="370"/>
      <c r="AU83" s="370"/>
      <c r="AV83" s="370"/>
      <c r="AW83" s="370"/>
      <c r="AX83" s="370"/>
      <c r="AY83" s="370"/>
      <c r="AZ83" s="370"/>
      <c r="BA83" s="370"/>
      <c r="BB83" s="370"/>
      <c r="BC83" s="370"/>
      <c r="BD83" s="370"/>
      <c r="BE83" s="370"/>
      <c r="BF83" s="370"/>
      <c r="BG83" s="370"/>
      <c r="BH83" s="370"/>
      <c r="BI83" s="370"/>
      <c r="BJ83" s="370"/>
      <c r="BK83" s="370"/>
      <c r="BL83" s="370"/>
      <c r="BM83" s="370"/>
      <c r="BN83" s="370"/>
      <c r="BO83" s="370"/>
      <c r="BP83" s="370"/>
      <c r="BQ83" s="370"/>
      <c r="BR83" s="370"/>
      <c r="BS83" s="370"/>
      <c r="BT83" s="370"/>
      <c r="BU83" s="370"/>
      <c r="BV83" s="370"/>
      <c r="BW83" s="370"/>
      <c r="BX83" s="370"/>
      <c r="BY83" s="370"/>
      <c r="BZ83" s="370"/>
      <c r="CA83" s="370"/>
      <c r="CB83" s="370"/>
      <c r="CC83" s="370"/>
      <c r="CD83" s="370"/>
      <c r="CE83" s="370"/>
      <c r="CF83" s="370"/>
      <c r="CG83" s="370"/>
      <c r="CH83" s="370"/>
      <c r="CI83" s="370"/>
      <c r="CJ83" s="370"/>
      <c r="CK83" s="370"/>
      <c r="CL83" s="370"/>
      <c r="CM83" s="370"/>
      <c r="CN83" s="370"/>
      <c r="CO83" s="370"/>
      <c r="CP83" s="370"/>
      <c r="CQ83" s="370"/>
      <c r="CR83" s="370"/>
      <c r="CS83" s="370"/>
      <c r="CT83" s="370"/>
      <c r="CU83" s="370"/>
      <c r="CV83" s="370"/>
      <c r="CW83" s="370"/>
      <c r="CX83" s="370"/>
      <c r="CY83" s="370"/>
      <c r="CZ83" s="370"/>
      <c r="DA83" s="370"/>
      <c r="DB83" s="370"/>
      <c r="DC83" s="370"/>
      <c r="DD83" s="369"/>
    </row>
    <row r="84" spans="2:109" ht="13.5">
      <c r="DD84" s="365"/>
      <c r="DE84" s="365"/>
    </row>
    <row r="85" spans="2:109" ht="13.5">
      <c r="DD85" s="365"/>
      <c r="DE85" s="365"/>
    </row>
    <row r="86" spans="2:109" ht="13.5" hidden="1">
      <c r="DD86" s="365"/>
      <c r="DE86" s="365"/>
    </row>
    <row r="87" spans="2:109" ht="13.5" hidden="1">
      <c r="K87" s="368"/>
      <c r="AQ87" s="368"/>
      <c r="BC87" s="368"/>
      <c r="BO87" s="368"/>
      <c r="CA87" s="368"/>
      <c r="CM87" s="368"/>
      <c r="CY87" s="368"/>
      <c r="DD87" s="365"/>
      <c r="DE87" s="365"/>
    </row>
    <row r="88" spans="2:109" ht="13.5" hidden="1">
      <c r="DD88" s="365"/>
      <c r="DE88" s="365"/>
    </row>
    <row r="89" spans="2:109" ht="13.5" hidden="1">
      <c r="DD89" s="365"/>
      <c r="DE89" s="365"/>
    </row>
    <row r="90" spans="2:109" ht="13.5" hidden="1">
      <c r="DD90" s="365"/>
      <c r="DE90" s="365"/>
    </row>
    <row r="91" spans="2:109" ht="13.5" hidden="1">
      <c r="DD91" s="365"/>
      <c r="DE91" s="365"/>
    </row>
    <row r="92" spans="2:109" ht="13.5" hidden="1" customHeight="1">
      <c r="DD92" s="365"/>
      <c r="DE92" s="365"/>
    </row>
    <row r="93" spans="2:109" ht="13.5" hidden="1" customHeight="1">
      <c r="DD93" s="365"/>
      <c r="DE93" s="365"/>
    </row>
    <row r="94" spans="2:109" ht="13.5" hidden="1" customHeight="1">
      <c r="DD94" s="365"/>
      <c r="DE94" s="365"/>
    </row>
    <row r="95" spans="2:109" ht="13.5" hidden="1" customHeight="1">
      <c r="DD95" s="365"/>
      <c r="DE95" s="365"/>
    </row>
    <row r="96" spans="2:109" ht="13.5" hidden="1" customHeight="1">
      <c r="DD96" s="365"/>
      <c r="DE96" s="365"/>
    </row>
    <row r="97" spans="108:109" ht="13.5" hidden="1" customHeight="1">
      <c r="DD97" s="365"/>
      <c r="DE97" s="365"/>
    </row>
    <row r="98" spans="108:109" ht="13.5" hidden="1" customHeight="1">
      <c r="DD98" s="365"/>
      <c r="DE98" s="365"/>
    </row>
    <row r="99" spans="108:109" ht="13.5" hidden="1" customHeight="1">
      <c r="DD99" s="365"/>
      <c r="DE99" s="365"/>
    </row>
    <row r="100" spans="108:109" ht="13.5" hidden="1" customHeight="1">
      <c r="DD100" s="365"/>
      <c r="DE100" s="365"/>
    </row>
    <row r="101" spans="108:109" ht="13.5" hidden="1" customHeight="1">
      <c r="DD101" s="365"/>
      <c r="DE101" s="365"/>
    </row>
    <row r="102" spans="108:109" ht="13.5" hidden="1" customHeight="1">
      <c r="DD102" s="365"/>
      <c r="DE102" s="365"/>
    </row>
    <row r="103" spans="108:109" ht="13.5" hidden="1" customHeight="1">
      <c r="DD103" s="365"/>
      <c r="DE103" s="365"/>
    </row>
    <row r="104" spans="108:109" ht="13.5" hidden="1" customHeight="1">
      <c r="DD104" s="365"/>
      <c r="DE104" s="365"/>
    </row>
    <row r="105" spans="108:109" ht="13.5" hidden="1" customHeight="1">
      <c r="DD105" s="365"/>
      <c r="DE105" s="365"/>
    </row>
    <row r="106" spans="108:109" ht="13.5" hidden="1" customHeight="1">
      <c r="DD106" s="365"/>
      <c r="DE106" s="365"/>
    </row>
    <row r="107" spans="108:109" ht="13.5" hidden="1" customHeight="1">
      <c r="DD107" s="365"/>
      <c r="DE107" s="365"/>
    </row>
    <row r="108" spans="108:109" ht="13.5" hidden="1" customHeight="1">
      <c r="DD108" s="365"/>
      <c r="DE108" s="365"/>
    </row>
    <row r="109" spans="108:109" ht="13.5" hidden="1" customHeight="1">
      <c r="DD109" s="365"/>
      <c r="DE109" s="365"/>
    </row>
    <row r="110" spans="108:109" ht="13.5" hidden="1" customHeight="1">
      <c r="DD110" s="365"/>
      <c r="DE110" s="365"/>
    </row>
    <row r="111" spans="108:109" ht="13.5" hidden="1" customHeight="1">
      <c r="DD111" s="365"/>
      <c r="DE111" s="365"/>
    </row>
    <row r="112" spans="108:109" ht="13.5" hidden="1" customHeight="1">
      <c r="DD112" s="365"/>
      <c r="DE112" s="365"/>
    </row>
    <row r="113" spans="108:109" ht="13.5" hidden="1" customHeight="1">
      <c r="DD113" s="365"/>
      <c r="DE113" s="365"/>
    </row>
    <row r="114" spans="108:109" ht="13.5" hidden="1" customHeight="1">
      <c r="DD114" s="365"/>
      <c r="DE114" s="365"/>
    </row>
    <row r="115" spans="108:109" ht="13.5" hidden="1" customHeight="1">
      <c r="DD115" s="365"/>
      <c r="DE115" s="365"/>
    </row>
    <row r="116" spans="108:109" ht="13.5" hidden="1" customHeight="1">
      <c r="DD116" s="365"/>
      <c r="DE116" s="365"/>
    </row>
    <row r="117" spans="108:109" ht="13.5" hidden="1" customHeight="1">
      <c r="DD117" s="365"/>
      <c r="DE117" s="365"/>
    </row>
    <row r="118" spans="108:109" ht="13.5" hidden="1" customHeight="1">
      <c r="DD118" s="365"/>
      <c r="DE118" s="365"/>
    </row>
    <row r="119" spans="108:109" ht="13.5" hidden="1" customHeight="1">
      <c r="DD119" s="365"/>
      <c r="DE119" s="365"/>
    </row>
    <row r="120" spans="108:109" ht="13.5" hidden="1" customHeight="1">
      <c r="DD120" s="365"/>
      <c r="DE120" s="365"/>
    </row>
    <row r="121" spans="108:109" ht="13.5" hidden="1" customHeight="1">
      <c r="DD121" s="365"/>
      <c r="DE121" s="365"/>
    </row>
    <row r="122" spans="108:109" ht="13.5" hidden="1" customHeight="1">
      <c r="DD122" s="365"/>
      <c r="DE122" s="365"/>
    </row>
    <row r="123" spans="108:109" ht="13.5" hidden="1" customHeight="1">
      <c r="DD123" s="365"/>
      <c r="DE123" s="365"/>
    </row>
    <row r="124" spans="108:109" ht="13.5" hidden="1" customHeight="1">
      <c r="DD124" s="365"/>
      <c r="DE124" s="365"/>
    </row>
    <row r="125" spans="108:109" ht="13.5" hidden="1" customHeight="1">
      <c r="DD125" s="365"/>
      <c r="DE125" s="365"/>
    </row>
    <row r="126" spans="108:109" ht="13.5" hidden="1" customHeight="1">
      <c r="DD126" s="365"/>
      <c r="DE126" s="365"/>
    </row>
    <row r="127" spans="108:109" ht="13.5" hidden="1" customHeight="1">
      <c r="DD127" s="365"/>
      <c r="DE127" s="365"/>
    </row>
    <row r="128" spans="108:109" ht="13.5" hidden="1" customHeight="1">
      <c r="DD128" s="365"/>
      <c r="DE128" s="365"/>
    </row>
    <row r="129" spans="108:109" ht="13.5" hidden="1" customHeight="1">
      <c r="DD129" s="365"/>
      <c r="DE129" s="365"/>
    </row>
    <row r="130" spans="108:109" ht="13.5" hidden="1" customHeight="1">
      <c r="DD130" s="365"/>
      <c r="DE130" s="365"/>
    </row>
    <row r="131" spans="108:109" ht="13.5" hidden="1" customHeight="1">
      <c r="DD131" s="365"/>
      <c r="DE131" s="365"/>
    </row>
    <row r="132" spans="108:109" ht="13.5" hidden="1" customHeight="1">
      <c r="DD132" s="365"/>
      <c r="DE132" s="365"/>
    </row>
    <row r="133" spans="108:109" ht="13.5" hidden="1" customHeight="1">
      <c r="DD133" s="365"/>
      <c r="DE133" s="365"/>
    </row>
    <row r="134" spans="108:109" ht="13.5" hidden="1" customHeight="1">
      <c r="DD134" s="365"/>
      <c r="DE134" s="365"/>
    </row>
    <row r="135" spans="108:109" ht="13.5" hidden="1" customHeight="1">
      <c r="DD135" s="365"/>
      <c r="DE135" s="365"/>
    </row>
    <row r="136" spans="108:109" ht="13.5" hidden="1" customHeight="1">
      <c r="DD136" s="365"/>
      <c r="DE136" s="365"/>
    </row>
    <row r="137" spans="108:109" ht="13.5" hidden="1" customHeight="1">
      <c r="DD137" s="365"/>
      <c r="DE137" s="365"/>
    </row>
    <row r="138" spans="108:109" ht="13.5" hidden="1" customHeight="1">
      <c r="DD138" s="365"/>
      <c r="DE138" s="365"/>
    </row>
    <row r="139" spans="108:109" ht="13.5" hidden="1" customHeight="1">
      <c r="DD139" s="365"/>
      <c r="DE139" s="365"/>
    </row>
    <row r="140" spans="108:109" ht="13.5" hidden="1" customHeight="1">
      <c r="DD140" s="365"/>
      <c r="DE140" s="365"/>
    </row>
    <row r="141" spans="108:109" ht="13.5" hidden="1" customHeight="1">
      <c r="DD141" s="365"/>
      <c r="DE141" s="365"/>
    </row>
    <row r="142" spans="108:109" ht="13.5" hidden="1" customHeight="1">
      <c r="DD142" s="365"/>
      <c r="DE142" s="365"/>
    </row>
    <row r="143" spans="108:109" ht="13.5" hidden="1" customHeight="1">
      <c r="DD143" s="365"/>
      <c r="DE143" s="365"/>
    </row>
    <row r="144" spans="108:109" ht="13.5" hidden="1" customHeight="1">
      <c r="DD144" s="365"/>
      <c r="DE144" s="365"/>
    </row>
    <row r="145" spans="108:109" ht="13.5" hidden="1" customHeight="1">
      <c r="DD145" s="365"/>
      <c r="DE145" s="365"/>
    </row>
    <row r="146" spans="108:109" ht="13.5" hidden="1" customHeight="1">
      <c r="DD146" s="365"/>
      <c r="DE146" s="365"/>
    </row>
    <row r="147" spans="108:109" ht="13.5" hidden="1" customHeight="1">
      <c r="DD147" s="365"/>
      <c r="DE147" s="365"/>
    </row>
    <row r="148" spans="108:109" ht="13.5" hidden="1" customHeight="1">
      <c r="DD148" s="365"/>
      <c r="DE148" s="365"/>
    </row>
    <row r="149" spans="108:109" ht="13.5" hidden="1" customHeight="1">
      <c r="DD149" s="365"/>
      <c r="DE149" s="365"/>
    </row>
    <row r="150" spans="108:109" ht="13.5" hidden="1" customHeight="1">
      <c r="DD150" s="365"/>
      <c r="DE150" s="365"/>
    </row>
    <row r="151" spans="108:109" ht="13.5" hidden="1" customHeight="1">
      <c r="DD151" s="365"/>
      <c r="DE151" s="365"/>
    </row>
    <row r="152" spans="108:109" ht="13.5" hidden="1" customHeight="1">
      <c r="DD152" s="365"/>
      <c r="DE152" s="365"/>
    </row>
    <row r="153" spans="108:109" ht="13.5" hidden="1" customHeight="1">
      <c r="DD153" s="365"/>
      <c r="DE153" s="365"/>
    </row>
    <row r="154" spans="108:109" ht="13.5" hidden="1" customHeight="1">
      <c r="DD154" s="365"/>
      <c r="DE154" s="365"/>
    </row>
    <row r="155" spans="108:109" ht="13.5" hidden="1" customHeight="1">
      <c r="DD155" s="365"/>
      <c r="DE155" s="365"/>
    </row>
    <row r="156" spans="108:109" ht="13.5" hidden="1" customHeight="1">
      <c r="DD156" s="365"/>
      <c r="DE156" s="365"/>
    </row>
    <row r="157" spans="108:109" ht="13.5" hidden="1" customHeight="1">
      <c r="DD157" s="365"/>
      <c r="DE157" s="365"/>
    </row>
    <row r="158" spans="108:109" ht="13.5" hidden="1" customHeight="1">
      <c r="DD158" s="365"/>
      <c r="DE158" s="365"/>
    </row>
    <row r="159" spans="108:109" ht="13.5" hidden="1" customHeight="1">
      <c r="DD159" s="365"/>
      <c r="DE159" s="365"/>
    </row>
    <row r="160" spans="108:109" ht="13.5" hidden="1" customHeight="1">
      <c r="DD160" s="365"/>
      <c r="DE160" s="365"/>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4SP9NDbV+XcFGUj0YiEtXNG5pv6kQOxooVlOUoW5aw6ULWmebwVsRHil1ya/H4/t0bc//T3FqpOYdXOlycO+3g==" saltValue="eSQvtnrGCMLSDfJALTpKE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CF77:CM78"/>
    <mergeCell ref="CF79:CM80"/>
    <mergeCell ref="BP79:BW80"/>
    <mergeCell ref="BX79:CE80"/>
    <mergeCell ref="N77:N78"/>
    <mergeCell ref="AN77:BA80"/>
    <mergeCell ref="BB77:BO78"/>
    <mergeCell ref="BP77:BW78"/>
    <mergeCell ref="G72:J72"/>
    <mergeCell ref="AN72:BO72"/>
    <mergeCell ref="BP72:BW72"/>
    <mergeCell ref="BX72:CE72"/>
    <mergeCell ref="CF72:CM72"/>
    <mergeCell ref="BX77:CE78"/>
    <mergeCell ref="N75:N76"/>
    <mergeCell ref="BB75:BO76"/>
    <mergeCell ref="BP75:BW76"/>
    <mergeCell ref="BX75:CE76"/>
    <mergeCell ref="CF75:CM76"/>
    <mergeCell ref="G77:H80"/>
    <mergeCell ref="I77:J78"/>
    <mergeCell ref="K77:K78"/>
    <mergeCell ref="L77:L78"/>
    <mergeCell ref="M77:M78"/>
    <mergeCell ref="CN72:CU72"/>
    <mergeCell ref="CV72:DC72"/>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CN75:CU76"/>
    <mergeCell ref="CV75:DC76"/>
    <mergeCell ref="G55:H58"/>
    <mergeCell ref="I55:J56"/>
    <mergeCell ref="K55:K56"/>
    <mergeCell ref="L55:L56"/>
    <mergeCell ref="M55:M56"/>
    <mergeCell ref="N55:N56"/>
    <mergeCell ref="AN55:BA58"/>
    <mergeCell ref="BB55:BO56"/>
    <mergeCell ref="I51:J52"/>
    <mergeCell ref="K51:K52"/>
    <mergeCell ref="I57:J58"/>
    <mergeCell ref="K57:K58"/>
    <mergeCell ref="L57:L58"/>
    <mergeCell ref="M57:M58"/>
    <mergeCell ref="N57:N58"/>
    <mergeCell ref="AN51:BA54"/>
    <mergeCell ref="BX53:CE54"/>
    <mergeCell ref="CF53:CM54"/>
    <mergeCell ref="L51:L52"/>
    <mergeCell ref="M51:M52"/>
    <mergeCell ref="N51:N52"/>
    <mergeCell ref="CV57:DC58"/>
    <mergeCell ref="AN65:DC69"/>
    <mergeCell ref="BX55:CE56"/>
    <mergeCell ref="CF55:CM56"/>
    <mergeCell ref="CN55:CU56"/>
    <mergeCell ref="CV55:DC56"/>
    <mergeCell ref="BP55:BW56"/>
    <mergeCell ref="BP57:BW58"/>
    <mergeCell ref="BX57:CE58"/>
    <mergeCell ref="CF57:CM58"/>
    <mergeCell ref="CN57:CU58"/>
    <mergeCell ref="BB57:BO58"/>
    <mergeCell ref="AN43:DC47"/>
    <mergeCell ref="G50:J50"/>
    <mergeCell ref="AN50:BO50"/>
    <mergeCell ref="BP50:BW50"/>
    <mergeCell ref="BX50:CE50"/>
    <mergeCell ref="CF50:CM50"/>
    <mergeCell ref="CN50:CU50"/>
    <mergeCell ref="CV50:DC50"/>
    <mergeCell ref="BB51:BO52"/>
    <mergeCell ref="BP51:BW52"/>
    <mergeCell ref="BX51:CE52"/>
    <mergeCell ref="CF51:CM52"/>
    <mergeCell ref="CN51:CU52"/>
    <mergeCell ref="G51:H54"/>
    <mergeCell ref="CV53:DC54"/>
    <mergeCell ref="CN53:CU54"/>
    <mergeCell ref="CV51:DC52"/>
    <mergeCell ref="I53:J54"/>
    <mergeCell ref="K53:K54"/>
    <mergeCell ref="L53:L54"/>
    <mergeCell ref="M53:M54"/>
    <mergeCell ref="N53:N54"/>
    <mergeCell ref="BB53:BO54"/>
    <mergeCell ref="BP53:BW54"/>
  </mergeCells>
  <phoneticPr fontId="2"/>
  <printOptions horizontalCentered="1" verticalCentered="1"/>
  <pageMargins left="0" right="0" top="0.19685039370078741" bottom="0.31496062992125984" header="0.39370078740157483" footer="0"/>
  <pageSetup paperSize="9" scale="51"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589</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si8ZkATwCWtNwN01TJg/ADLOEN1KLARjsjNC4YAx73FLLNYAes4NbdXDGGRXBJs76F9wmnrRG2H/31h3IW5g2A==" saltValue="gkrggVevgSfvJ6uhw3zbZQ=="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70" zoomScaleNormal="7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HyAVkNq7E9AkAa34jG9FX3S7lr5PBkf1GFtfGkHvizbE63aLsAzMykGa6bRcwMtXDHEM8e2jmNGfVJjWQq2ang==" saltValue="gMxx36AUZQpvKjkjabXNTw==" spinCount="100000" sheet="1" objects="1" scenarios="1"/>
  <dataConsolidate/>
  <phoneticPr fontId="2"/>
  <printOptions horizontalCentered="1" verticalCentered="1"/>
  <pageMargins left="0" right="0" top="0.19685039370078741" bottom="0" header="0.39370078740157483" footer="0"/>
  <pageSetup paperSize="9" scale="36"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532</v>
      </c>
      <c r="G2" s="136"/>
      <c r="H2" s="137"/>
    </row>
    <row r="3" spans="1:8">
      <c r="A3" s="133" t="s">
        <v>525</v>
      </c>
      <c r="B3" s="138"/>
      <c r="C3" s="139"/>
      <c r="D3" s="140">
        <v>87364</v>
      </c>
      <c r="E3" s="141"/>
      <c r="F3" s="142">
        <v>82748</v>
      </c>
      <c r="G3" s="143"/>
      <c r="H3" s="144"/>
    </row>
    <row r="4" spans="1:8">
      <c r="A4" s="145"/>
      <c r="B4" s="146"/>
      <c r="C4" s="147"/>
      <c r="D4" s="148">
        <v>41590</v>
      </c>
      <c r="E4" s="149"/>
      <c r="F4" s="150">
        <v>44732</v>
      </c>
      <c r="G4" s="151"/>
      <c r="H4" s="152"/>
    </row>
    <row r="5" spans="1:8">
      <c r="A5" s="133" t="s">
        <v>527</v>
      </c>
      <c r="B5" s="138"/>
      <c r="C5" s="139"/>
      <c r="D5" s="140">
        <v>148892</v>
      </c>
      <c r="E5" s="141"/>
      <c r="F5" s="142">
        <v>91837</v>
      </c>
      <c r="G5" s="143"/>
      <c r="H5" s="144"/>
    </row>
    <row r="6" spans="1:8">
      <c r="A6" s="145"/>
      <c r="B6" s="146"/>
      <c r="C6" s="147"/>
      <c r="D6" s="148">
        <v>50350</v>
      </c>
      <c r="E6" s="149"/>
      <c r="F6" s="150">
        <v>54439</v>
      </c>
      <c r="G6" s="151"/>
      <c r="H6" s="152"/>
    </row>
    <row r="7" spans="1:8">
      <c r="A7" s="133" t="s">
        <v>528</v>
      </c>
      <c r="B7" s="138"/>
      <c r="C7" s="139"/>
      <c r="D7" s="140">
        <v>95474</v>
      </c>
      <c r="E7" s="141"/>
      <c r="F7" s="142">
        <v>109920</v>
      </c>
      <c r="G7" s="143"/>
      <c r="H7" s="144"/>
    </row>
    <row r="8" spans="1:8">
      <c r="A8" s="145"/>
      <c r="B8" s="146"/>
      <c r="C8" s="147"/>
      <c r="D8" s="148">
        <v>68216</v>
      </c>
      <c r="E8" s="149"/>
      <c r="F8" s="150">
        <v>62739</v>
      </c>
      <c r="G8" s="151"/>
      <c r="H8" s="152"/>
    </row>
    <row r="9" spans="1:8">
      <c r="A9" s="133" t="s">
        <v>529</v>
      </c>
      <c r="B9" s="138"/>
      <c r="C9" s="139"/>
      <c r="D9" s="140">
        <v>90002</v>
      </c>
      <c r="E9" s="141"/>
      <c r="F9" s="142">
        <v>119882</v>
      </c>
      <c r="G9" s="143"/>
      <c r="H9" s="144"/>
    </row>
    <row r="10" spans="1:8">
      <c r="A10" s="145"/>
      <c r="B10" s="146"/>
      <c r="C10" s="147"/>
      <c r="D10" s="148">
        <v>56752</v>
      </c>
      <c r="E10" s="149"/>
      <c r="F10" s="150">
        <v>66481</v>
      </c>
      <c r="G10" s="151"/>
      <c r="H10" s="152"/>
    </row>
    <row r="11" spans="1:8">
      <c r="A11" s="133" t="s">
        <v>530</v>
      </c>
      <c r="B11" s="138"/>
      <c r="C11" s="139"/>
      <c r="D11" s="140">
        <v>96281</v>
      </c>
      <c r="E11" s="141"/>
      <c r="F11" s="142">
        <v>116162</v>
      </c>
      <c r="G11" s="143"/>
      <c r="H11" s="144"/>
    </row>
    <row r="12" spans="1:8">
      <c r="A12" s="145"/>
      <c r="B12" s="146"/>
      <c r="C12" s="153"/>
      <c r="D12" s="148">
        <v>42989</v>
      </c>
      <c r="E12" s="149"/>
      <c r="F12" s="150">
        <v>61562</v>
      </c>
      <c r="G12" s="151"/>
      <c r="H12" s="152"/>
    </row>
    <row r="13" spans="1:8">
      <c r="A13" s="133"/>
      <c r="B13" s="138"/>
      <c r="C13" s="154"/>
      <c r="D13" s="155">
        <v>103603</v>
      </c>
      <c r="E13" s="156"/>
      <c r="F13" s="157">
        <v>104110</v>
      </c>
      <c r="G13" s="158"/>
      <c r="H13" s="144"/>
    </row>
    <row r="14" spans="1:8">
      <c r="A14" s="145"/>
      <c r="B14" s="146"/>
      <c r="C14" s="147"/>
      <c r="D14" s="148">
        <v>51979</v>
      </c>
      <c r="E14" s="149"/>
      <c r="F14" s="150">
        <v>57991</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3.36</v>
      </c>
      <c r="C19" s="159">
        <f>ROUND(VALUE(SUBSTITUTE(実質収支比率等に係る経年分析!G$48,"▲","-")),2)</f>
        <v>3.48</v>
      </c>
      <c r="D19" s="159">
        <f>ROUND(VALUE(SUBSTITUTE(実質収支比率等に係る経年分析!H$48,"▲","-")),2)</f>
        <v>2.78</v>
      </c>
      <c r="E19" s="159">
        <f>ROUND(VALUE(SUBSTITUTE(実質収支比率等に係る経年分析!I$48,"▲","-")),2)</f>
        <v>3.8</v>
      </c>
      <c r="F19" s="159">
        <f>ROUND(VALUE(SUBSTITUTE(実質収支比率等に係る経年分析!J$48,"▲","-")),2)</f>
        <v>0.82</v>
      </c>
    </row>
    <row r="20" spans="1:11">
      <c r="A20" s="159" t="s">
        <v>49</v>
      </c>
      <c r="B20" s="159">
        <f>ROUND(VALUE(SUBSTITUTE(実質収支比率等に係る経年分析!F$47,"▲","-")),2)</f>
        <v>91.48</v>
      </c>
      <c r="C20" s="159">
        <f>ROUND(VALUE(SUBSTITUTE(実質収支比率等に係る経年分析!G$47,"▲","-")),2)</f>
        <v>91.69</v>
      </c>
      <c r="D20" s="159">
        <f>ROUND(VALUE(SUBSTITUTE(実質収支比率等に係る経年分析!H$47,"▲","-")),2)</f>
        <v>88.89</v>
      </c>
      <c r="E20" s="159">
        <f>ROUND(VALUE(SUBSTITUTE(実質収支比率等に係る経年分析!I$47,"▲","-")),2)</f>
        <v>91.44</v>
      </c>
      <c r="F20" s="159">
        <f>ROUND(VALUE(SUBSTITUTE(実質収支比率等に係る経年分析!J$47,"▲","-")),2)</f>
        <v>91.86</v>
      </c>
    </row>
    <row r="21" spans="1:11">
      <c r="A21" s="159" t="s">
        <v>50</v>
      </c>
      <c r="B21" s="159">
        <f>IF(ISNUMBER(VALUE(SUBSTITUTE(実質収支比率等に係る経年分析!F$49,"▲","-"))),ROUND(VALUE(SUBSTITUTE(実質収支比率等に係る経年分析!F$49,"▲","-")),2),NA())</f>
        <v>0.38</v>
      </c>
      <c r="C21" s="159">
        <f>IF(ISNUMBER(VALUE(SUBSTITUTE(実質収支比率等に係る経年分析!G$49,"▲","-"))),ROUND(VALUE(SUBSTITUTE(実質収支比率等に係る経年分析!G$49,"▲","-")),2),NA())</f>
        <v>2.37</v>
      </c>
      <c r="D21" s="159">
        <f>IF(ISNUMBER(VALUE(SUBSTITUTE(実質収支比率等に係る経年分析!H$49,"▲","-"))),ROUND(VALUE(SUBSTITUTE(実質収支比率等に係る経年分析!H$49,"▲","-")),2),NA())</f>
        <v>5.48</v>
      </c>
      <c r="E21" s="159">
        <f>IF(ISNUMBER(VALUE(SUBSTITUTE(実質収支比率等に係る経年分析!I$49,"▲","-"))),ROUND(VALUE(SUBSTITUTE(実質収支比率等に係る経年分析!I$49,"▲","-")),2),NA())</f>
        <v>-1.91</v>
      </c>
      <c r="F21" s="159">
        <f>IF(ISNUMBER(VALUE(SUBSTITUTE(実質収支比率等に係る経年分析!J$49,"▲","-"))),ROUND(VALUE(SUBSTITUTE(実質収支比率等に係る経年分析!J$49,"▲","-")),2),NA())</f>
        <v>-8.6199999999999992</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c r="A31" s="160" t="str">
        <f>IF(連結実質赤字比率に係る赤字・黒字の構成分析!C$39="",NA(),連結実質赤字比率に係る赤字・黒字の構成分析!C$39)</f>
        <v>住宅新築資金等貸付事業特別会計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v>
      </c>
    </row>
    <row r="32" spans="1:11">
      <c r="A32" s="160" t="str">
        <f>IF(連結実質赤字比率に係る赤字・黒字の構成分析!C$38="",NA(),連結実質赤字比率に係る赤字・黒字の構成分析!C$38)</f>
        <v>バス事業特別会計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v>
      </c>
    </row>
    <row r="33" spans="1:16">
      <c r="A33" s="160" t="str">
        <f>IF(連結実質赤字比率に係る赤字・黒字の構成分析!C$37="",NA(),連結実質赤字比率に係る赤字・黒字の構成分析!C$37)</f>
        <v>後期高齢者医療事業特別会計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0.02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0.02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0.01</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0.02</v>
      </c>
    </row>
    <row r="34" spans="1:16">
      <c r="A34" s="160" t="str">
        <f>IF(連結実質赤字比率に係る赤字・黒字の構成分析!C$36="",NA(),連結実質赤字比率に係る赤字・黒字の構成分析!C$36)</f>
        <v>国民健康保険事業勘定特別会計</v>
      </c>
      <c r="B34" s="160">
        <f>IF(ROUND(VALUE(SUBSTITUTE(連結実質赤字比率に係る赤字・黒字の構成分析!F$36,"▲", "-")), 2) &lt; 0, ABS(ROUND(VALUE(SUBSTITUTE(連結実質赤字比率に係る赤字・黒字の構成分析!F$36,"▲", "-")), 2)), NA())</f>
        <v>0.93</v>
      </c>
      <c r="C34" s="160" t="e">
        <f>IF(ROUND(VALUE(SUBSTITUTE(連結実質赤字比率に係る赤字・黒字の構成分析!F$36,"▲", "-")), 2) &gt;= 0, ABS(ROUND(VALUE(SUBSTITUTE(連結実質赤字比率に係る赤字・黒字の構成分析!F$36,"▲", "-")), 2)), NA())</f>
        <v>#N/A</v>
      </c>
      <c r="D34" s="160">
        <f>IF(ROUND(VALUE(SUBSTITUTE(連結実質赤字比率に係る赤字・黒字の構成分析!G$36,"▲", "-")), 2) &lt; 0, ABS(ROUND(VALUE(SUBSTITUTE(連結実質赤字比率に係る赤字・黒字の構成分析!G$36,"▲", "-")), 2)), NA())</f>
        <v>3.09</v>
      </c>
      <c r="E34" s="160" t="e">
        <f>IF(ROUND(VALUE(SUBSTITUTE(連結実質赤字比率に係る赤字・黒字の構成分析!G$36,"▲", "-")), 2) &gt;= 0, ABS(ROUND(VALUE(SUBSTITUTE(連結実質赤字比率に係る赤字・黒字の構成分析!G$36,"▲", "-")), 2)), NA())</f>
        <v>#N/A</v>
      </c>
      <c r="F34" s="160">
        <f>IF(ROUND(VALUE(SUBSTITUTE(連結実質赤字比率に係る赤字・黒字の構成分析!H$36,"▲", "-")), 2) &lt; 0, ABS(ROUND(VALUE(SUBSTITUTE(連結実質赤字比率に係る赤字・黒字の構成分析!H$36,"▲", "-")), 2)), NA())</f>
        <v>1.98</v>
      </c>
      <c r="G34" s="160" t="e">
        <f>IF(ROUND(VALUE(SUBSTITUTE(連結実質赤字比率に係る赤字・黒字の構成分析!H$36,"▲", "-")), 2) &gt;= 0, ABS(ROUND(VALUE(SUBSTITUTE(連結実質赤字比率に係る赤字・黒字の構成分析!H$36,"▲", "-")), 2)), NA())</f>
        <v>#N/A</v>
      </c>
      <c r="H34" s="160">
        <f>IF(ROUND(VALUE(SUBSTITUTE(連結実質赤字比率に係る赤字・黒字の構成分析!I$36,"▲", "-")), 2) &lt; 0, ABS(ROUND(VALUE(SUBSTITUTE(連結実質赤字比率に係る赤字・黒字の構成分析!I$36,"▲", "-")), 2)), NA())</f>
        <v>2.99</v>
      </c>
      <c r="I34" s="160" t="e">
        <f>IF(ROUND(VALUE(SUBSTITUTE(連結実質赤字比率に係る赤字・黒字の構成分析!I$36,"▲", "-")), 2) &gt;= 0, ABS(ROUND(VALUE(SUBSTITUTE(連結実質赤字比率に係る赤字・黒字の構成分析!I$36,"▲", "-")), 2)), NA())</f>
        <v>#N/A</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0.4</v>
      </c>
    </row>
    <row r="35" spans="1:16">
      <c r="A35" s="160" t="str">
        <f>IF(連結実質赤字比率に係る赤字・黒字の構成分析!C$35="",NA(),連結実質赤字比率に係る赤字・黒字の構成分析!C$35)</f>
        <v>一般会計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3.34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3.46</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2.76</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3.78</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0.81</v>
      </c>
    </row>
    <row r="36" spans="1:16">
      <c r="A36" s="160" t="str">
        <f>IF(連結実質赤字比率に係る赤字・黒字の構成分析!C$34="",NA(),連結実質赤字比率に係る赤字・黒字の構成分析!C$34)</f>
        <v>水道事業会計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10.07</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10.6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10.57</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10.59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10.59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878</v>
      </c>
      <c r="E42" s="161"/>
      <c r="F42" s="161"/>
      <c r="G42" s="161">
        <f>'実質公債費比率（分子）の構造'!L$52</f>
        <v>870</v>
      </c>
      <c r="H42" s="161"/>
      <c r="I42" s="161"/>
      <c r="J42" s="161">
        <f>'実質公債費比率（分子）の構造'!M$52</f>
        <v>859</v>
      </c>
      <c r="K42" s="161"/>
      <c r="L42" s="161"/>
      <c r="M42" s="161">
        <f>'実質公債費比率（分子）の構造'!N$52</f>
        <v>769</v>
      </c>
      <c r="N42" s="161"/>
      <c r="O42" s="161"/>
      <c r="P42" s="161">
        <f>'実質公債費比率（分子）の構造'!O$52</f>
        <v>681</v>
      </c>
    </row>
    <row r="43" spans="1:16">
      <c r="A43" s="161" t="s">
        <v>58</v>
      </c>
      <c r="B43" s="161">
        <f>'実質公債費比率（分子）の構造'!K$51</f>
        <v>0</v>
      </c>
      <c r="C43" s="161"/>
      <c r="D43" s="161"/>
      <c r="E43" s="161">
        <f>'実質公債費比率（分子）の構造'!L$51</f>
        <v>0</v>
      </c>
      <c r="F43" s="161"/>
      <c r="G43" s="161"/>
      <c r="H43" s="161">
        <f>'実質公債費比率（分子）の構造'!M$51</f>
        <v>0</v>
      </c>
      <c r="I43" s="161"/>
      <c r="J43" s="161"/>
      <c r="K43" s="161">
        <f>'実質公債費比率（分子）の構造'!N$51</f>
        <v>0</v>
      </c>
      <c r="L43" s="161"/>
      <c r="M43" s="161"/>
      <c r="N43" s="161">
        <f>'実質公債費比率（分子）の構造'!O$51</f>
        <v>0</v>
      </c>
      <c r="O43" s="161"/>
      <c r="P43" s="161"/>
    </row>
    <row r="44" spans="1:16">
      <c r="A44" s="161" t="s">
        <v>59</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10</v>
      </c>
      <c r="C45" s="161"/>
      <c r="D45" s="161"/>
      <c r="E45" s="161">
        <f>'実質公債費比率（分子）の構造'!L$49</f>
        <v>11</v>
      </c>
      <c r="F45" s="161"/>
      <c r="G45" s="161"/>
      <c r="H45" s="161">
        <f>'実質公債費比率（分子）の構造'!M$49</f>
        <v>16</v>
      </c>
      <c r="I45" s="161"/>
      <c r="J45" s="161"/>
      <c r="K45" s="161">
        <f>'実質公債費比率（分子）の構造'!N$49</f>
        <v>18</v>
      </c>
      <c r="L45" s="161"/>
      <c r="M45" s="161"/>
      <c r="N45" s="161">
        <f>'実質公債費比率（分子）の構造'!O$49</f>
        <v>14</v>
      </c>
      <c r="O45" s="161"/>
      <c r="P45" s="161"/>
    </row>
    <row r="46" spans="1:16">
      <c r="A46" s="161" t="s">
        <v>61</v>
      </c>
      <c r="B46" s="161">
        <f>'実質公債費比率（分子）の構造'!K$48</f>
        <v>7</v>
      </c>
      <c r="C46" s="161"/>
      <c r="D46" s="161"/>
      <c r="E46" s="161">
        <f>'実質公債費比率（分子）の構造'!L$48</f>
        <v>0</v>
      </c>
      <c r="F46" s="161"/>
      <c r="G46" s="161"/>
      <c r="H46" s="161">
        <f>'実質公債費比率（分子）の構造'!M$48</f>
        <v>0</v>
      </c>
      <c r="I46" s="161"/>
      <c r="J46" s="161"/>
      <c r="K46" s="161">
        <f>'実質公債費比率（分子）の構造'!N$48</f>
        <v>0</v>
      </c>
      <c r="L46" s="161"/>
      <c r="M46" s="161"/>
      <c r="N46" s="161">
        <f>'実質公債費比率（分子）の構造'!O$48</f>
        <v>0</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1038</v>
      </c>
      <c r="C49" s="161"/>
      <c r="D49" s="161"/>
      <c r="E49" s="161">
        <f>'実質公債費比率（分子）の構造'!L$45</f>
        <v>1051</v>
      </c>
      <c r="F49" s="161"/>
      <c r="G49" s="161"/>
      <c r="H49" s="161">
        <f>'実質公債費比率（分子）の構造'!M$45</f>
        <v>1069</v>
      </c>
      <c r="I49" s="161"/>
      <c r="J49" s="161"/>
      <c r="K49" s="161">
        <f>'実質公債費比率（分子）の構造'!N$45</f>
        <v>944</v>
      </c>
      <c r="L49" s="161"/>
      <c r="M49" s="161"/>
      <c r="N49" s="161">
        <f>'実質公債費比率（分子）の構造'!O$45</f>
        <v>811</v>
      </c>
      <c r="O49" s="161"/>
      <c r="P49" s="161"/>
    </row>
    <row r="50" spans="1:16">
      <c r="A50" s="161" t="s">
        <v>65</v>
      </c>
      <c r="B50" s="161" t="e">
        <f>NA()</f>
        <v>#N/A</v>
      </c>
      <c r="C50" s="161">
        <f>IF(ISNUMBER('実質公債費比率（分子）の構造'!K$53),'実質公債費比率（分子）の構造'!K$53,NA())</f>
        <v>177</v>
      </c>
      <c r="D50" s="161" t="e">
        <f>NA()</f>
        <v>#N/A</v>
      </c>
      <c r="E50" s="161" t="e">
        <f>NA()</f>
        <v>#N/A</v>
      </c>
      <c r="F50" s="161">
        <f>IF(ISNUMBER('実質公債費比率（分子）の構造'!L$53),'実質公債費比率（分子）の構造'!L$53,NA())</f>
        <v>192</v>
      </c>
      <c r="G50" s="161" t="e">
        <f>NA()</f>
        <v>#N/A</v>
      </c>
      <c r="H50" s="161" t="e">
        <f>NA()</f>
        <v>#N/A</v>
      </c>
      <c r="I50" s="161">
        <f>IF(ISNUMBER('実質公債費比率（分子）の構造'!M$53),'実質公債費比率（分子）の構造'!M$53,NA())</f>
        <v>226</v>
      </c>
      <c r="J50" s="161" t="e">
        <f>NA()</f>
        <v>#N/A</v>
      </c>
      <c r="K50" s="161" t="e">
        <f>NA()</f>
        <v>#N/A</v>
      </c>
      <c r="L50" s="161">
        <f>IF(ISNUMBER('実質公債費比率（分子）の構造'!N$53),'実質公債費比率（分子）の構造'!N$53,NA())</f>
        <v>193</v>
      </c>
      <c r="M50" s="161" t="e">
        <f>NA()</f>
        <v>#N/A</v>
      </c>
      <c r="N50" s="161" t="e">
        <f>NA()</f>
        <v>#N/A</v>
      </c>
      <c r="O50" s="161">
        <f>IF(ISNUMBER('実質公債費比率（分子）の構造'!O$53),'実質公債費比率（分子）の構造'!O$53,NA())</f>
        <v>144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5832</v>
      </c>
      <c r="E56" s="160"/>
      <c r="F56" s="160"/>
      <c r="G56" s="160">
        <f>'将来負担比率（分子）の構造'!J$52</f>
        <v>5303</v>
      </c>
      <c r="H56" s="160"/>
      <c r="I56" s="160"/>
      <c r="J56" s="160">
        <f>'将来負担比率（分子）の構造'!K$52</f>
        <v>5015</v>
      </c>
      <c r="K56" s="160"/>
      <c r="L56" s="160"/>
      <c r="M56" s="160">
        <f>'将来負担比率（分子）の構造'!L$52</f>
        <v>4675</v>
      </c>
      <c r="N56" s="160"/>
      <c r="O56" s="160"/>
      <c r="P56" s="160">
        <f>'将来負担比率（分子）の構造'!M$52</f>
        <v>4801</v>
      </c>
    </row>
    <row r="57" spans="1:16">
      <c r="A57" s="160" t="s">
        <v>36</v>
      </c>
      <c r="B57" s="160"/>
      <c r="C57" s="160"/>
      <c r="D57" s="160">
        <f>'将来負担比率（分子）の構造'!I$51</f>
        <v>522</v>
      </c>
      <c r="E57" s="160"/>
      <c r="F57" s="160"/>
      <c r="G57" s="160">
        <f>'将来負担比率（分子）の構造'!J$51</f>
        <v>695</v>
      </c>
      <c r="H57" s="160"/>
      <c r="I57" s="160"/>
      <c r="J57" s="160">
        <f>'将来負担比率（分子）の構造'!K$51</f>
        <v>353</v>
      </c>
      <c r="K57" s="160"/>
      <c r="L57" s="160"/>
      <c r="M57" s="160">
        <f>'将来負担比率（分子）の構造'!L$51</f>
        <v>337</v>
      </c>
      <c r="N57" s="160"/>
      <c r="O57" s="160"/>
      <c r="P57" s="160">
        <f>'将来負担比率（分子）の構造'!M$51</f>
        <v>373</v>
      </c>
    </row>
    <row r="58" spans="1:16">
      <c r="A58" s="160" t="s">
        <v>35</v>
      </c>
      <c r="B58" s="160"/>
      <c r="C58" s="160"/>
      <c r="D58" s="160">
        <f>'将来負担比率（分子）の構造'!I$50</f>
        <v>5431</v>
      </c>
      <c r="E58" s="160"/>
      <c r="F58" s="160"/>
      <c r="G58" s="160">
        <f>'将来負担比率（分子）の構造'!J$50</f>
        <v>5102</v>
      </c>
      <c r="H58" s="160"/>
      <c r="I58" s="160"/>
      <c r="J58" s="160">
        <f>'将来負担比率（分子）の構造'!K$50</f>
        <v>4586</v>
      </c>
      <c r="K58" s="160"/>
      <c r="L58" s="160"/>
      <c r="M58" s="160">
        <f>'将来負担比率（分子）の構造'!L$50</f>
        <v>4555</v>
      </c>
      <c r="N58" s="160"/>
      <c r="O58" s="160"/>
      <c r="P58" s="160">
        <f>'将来負担比率（分子）の構造'!M$50</f>
        <v>4511</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1908</v>
      </c>
      <c r="C62" s="160"/>
      <c r="D62" s="160"/>
      <c r="E62" s="160">
        <f>'将来負担比率（分子）の構造'!J$45</f>
        <v>1819</v>
      </c>
      <c r="F62" s="160"/>
      <c r="G62" s="160"/>
      <c r="H62" s="160">
        <f>'将来負担比率（分子）の構造'!K$45</f>
        <v>1788</v>
      </c>
      <c r="I62" s="160"/>
      <c r="J62" s="160"/>
      <c r="K62" s="160">
        <f>'将来負担比率（分子）の構造'!L$45</f>
        <v>1760</v>
      </c>
      <c r="L62" s="160"/>
      <c r="M62" s="160"/>
      <c r="N62" s="160">
        <f>'将来負担比率（分子）の構造'!M$45</f>
        <v>1736</v>
      </c>
      <c r="O62" s="160"/>
      <c r="P62" s="160"/>
    </row>
    <row r="63" spans="1:16">
      <c r="A63" s="160" t="s">
        <v>28</v>
      </c>
      <c r="B63" s="160">
        <f>'将来負担比率（分子）の構造'!I$44</f>
        <v>79</v>
      </c>
      <c r="C63" s="160"/>
      <c r="D63" s="160"/>
      <c r="E63" s="160">
        <f>'将来負担比率（分子）の構造'!J$44</f>
        <v>144</v>
      </c>
      <c r="F63" s="160"/>
      <c r="G63" s="160"/>
      <c r="H63" s="160">
        <f>'将来負担比率（分子）の構造'!K$44</f>
        <v>130</v>
      </c>
      <c r="I63" s="160"/>
      <c r="J63" s="160"/>
      <c r="K63" s="160">
        <f>'将来負担比率（分子）の構造'!L$44</f>
        <v>112</v>
      </c>
      <c r="L63" s="160"/>
      <c r="M63" s="160"/>
      <c r="N63" s="160">
        <f>'将来負担比率（分子）の構造'!M$44</f>
        <v>110</v>
      </c>
      <c r="O63" s="160"/>
      <c r="P63" s="160"/>
    </row>
    <row r="64" spans="1:16">
      <c r="A64" s="160" t="s">
        <v>27</v>
      </c>
      <c r="B64" s="160">
        <f>'将来負担比率（分子）の構造'!I$43</f>
        <v>184</v>
      </c>
      <c r="C64" s="160"/>
      <c r="D64" s="160"/>
      <c r="E64" s="160">
        <f>'将来負担比率（分子）の構造'!J$43</f>
        <v>156</v>
      </c>
      <c r="F64" s="160"/>
      <c r="G64" s="160"/>
      <c r="H64" s="160">
        <f>'将来負担比率（分子）の構造'!K$43</f>
        <v>67</v>
      </c>
      <c r="I64" s="160"/>
      <c r="J64" s="160"/>
      <c r="K64" s="160">
        <f>'将来負担比率（分子）の構造'!L$43</f>
        <v>3</v>
      </c>
      <c r="L64" s="160"/>
      <c r="M64" s="160"/>
      <c r="N64" s="160">
        <f>'将来負担比率（分子）の構造'!M$43</f>
        <v>4</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7630</v>
      </c>
      <c r="C66" s="160"/>
      <c r="D66" s="160"/>
      <c r="E66" s="160">
        <f>'将来負担比率（分子）の構造'!J$41</f>
        <v>7243</v>
      </c>
      <c r="F66" s="160"/>
      <c r="G66" s="160"/>
      <c r="H66" s="160">
        <f>'将来負担比率（分子）の構造'!K$41</f>
        <v>6509</v>
      </c>
      <c r="I66" s="160"/>
      <c r="J66" s="160"/>
      <c r="K66" s="160">
        <f>'将来負担比率（分子）の構造'!L$41</f>
        <v>6144</v>
      </c>
      <c r="L66" s="160"/>
      <c r="M66" s="160"/>
      <c r="N66" s="160">
        <f>'将来負担比率（分子）の構造'!M$41</f>
        <v>5918</v>
      </c>
      <c r="O66" s="160"/>
      <c r="P66" s="160"/>
    </row>
    <row r="67" spans="1:16">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3445</v>
      </c>
      <c r="C72" s="164">
        <f>基金残高に係る経年分析!G55</f>
        <v>3419</v>
      </c>
      <c r="D72" s="164">
        <f>基金残高に係る経年分析!H55</f>
        <v>3320</v>
      </c>
    </row>
    <row r="73" spans="1:16">
      <c r="A73" s="163" t="s">
        <v>72</v>
      </c>
      <c r="B73" s="164">
        <f>基金残高に係る経年分析!F56</f>
        <v>314</v>
      </c>
      <c r="C73" s="164">
        <f>基金残高に係る経年分析!G56</f>
        <v>314</v>
      </c>
      <c r="D73" s="164">
        <f>基金残高に係る経年分析!H56</f>
        <v>314</v>
      </c>
    </row>
    <row r="74" spans="1:16">
      <c r="A74" s="163" t="s">
        <v>73</v>
      </c>
      <c r="B74" s="164">
        <f>基金残高に係る経年分析!F57</f>
        <v>1004</v>
      </c>
      <c r="C74" s="164">
        <f>基金残高に係る経年分析!G57</f>
        <v>996</v>
      </c>
      <c r="D74" s="164">
        <f>基金残高に係る経年分析!H57</f>
        <v>1051</v>
      </c>
    </row>
  </sheetData>
  <sheetProtection algorithmName="SHA-512" hashValue="/Aj6mpT7luXzFD5NZU5sDl7WSRhyDw6PPbTNbSIA81V6eBusFqa2OFbLPumo6IpjGb49H1l6g4loPLw69ZdTMA==" saltValue="FDJECaeiSUpZaMvGN74wO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70" zoomScaleNormal="7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204</v>
      </c>
      <c r="DI1" s="774"/>
      <c r="DJ1" s="774"/>
      <c r="DK1" s="774"/>
      <c r="DL1" s="774"/>
      <c r="DM1" s="774"/>
      <c r="DN1" s="775"/>
      <c r="DO1" s="205"/>
      <c r="DP1" s="773" t="s">
        <v>205</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206</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207</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208</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209</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210</v>
      </c>
      <c r="S4" s="716"/>
      <c r="T4" s="716"/>
      <c r="U4" s="716"/>
      <c r="V4" s="716"/>
      <c r="W4" s="716"/>
      <c r="X4" s="716"/>
      <c r="Y4" s="717"/>
      <c r="Z4" s="715" t="s">
        <v>211</v>
      </c>
      <c r="AA4" s="716"/>
      <c r="AB4" s="716"/>
      <c r="AC4" s="717"/>
      <c r="AD4" s="715" t="s">
        <v>212</v>
      </c>
      <c r="AE4" s="716"/>
      <c r="AF4" s="716"/>
      <c r="AG4" s="716"/>
      <c r="AH4" s="716"/>
      <c r="AI4" s="716"/>
      <c r="AJ4" s="716"/>
      <c r="AK4" s="717"/>
      <c r="AL4" s="715" t="s">
        <v>211</v>
      </c>
      <c r="AM4" s="716"/>
      <c r="AN4" s="716"/>
      <c r="AO4" s="717"/>
      <c r="AP4" s="776" t="s">
        <v>213</v>
      </c>
      <c r="AQ4" s="776"/>
      <c r="AR4" s="776"/>
      <c r="AS4" s="776"/>
      <c r="AT4" s="776"/>
      <c r="AU4" s="776"/>
      <c r="AV4" s="776"/>
      <c r="AW4" s="776"/>
      <c r="AX4" s="776"/>
      <c r="AY4" s="776"/>
      <c r="AZ4" s="776"/>
      <c r="BA4" s="776"/>
      <c r="BB4" s="776"/>
      <c r="BC4" s="776"/>
      <c r="BD4" s="776"/>
      <c r="BE4" s="776"/>
      <c r="BF4" s="776"/>
      <c r="BG4" s="776" t="s">
        <v>214</v>
      </c>
      <c r="BH4" s="776"/>
      <c r="BI4" s="776"/>
      <c r="BJ4" s="776"/>
      <c r="BK4" s="776"/>
      <c r="BL4" s="776"/>
      <c r="BM4" s="776"/>
      <c r="BN4" s="776"/>
      <c r="BO4" s="776" t="s">
        <v>211</v>
      </c>
      <c r="BP4" s="776"/>
      <c r="BQ4" s="776"/>
      <c r="BR4" s="776"/>
      <c r="BS4" s="776" t="s">
        <v>215</v>
      </c>
      <c r="BT4" s="776"/>
      <c r="BU4" s="776"/>
      <c r="BV4" s="776"/>
      <c r="BW4" s="776"/>
      <c r="BX4" s="776"/>
      <c r="BY4" s="776"/>
      <c r="BZ4" s="776"/>
      <c r="CA4" s="776"/>
      <c r="CB4" s="776"/>
      <c r="CD4" s="758" t="s">
        <v>216</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217</v>
      </c>
      <c r="C5" s="741"/>
      <c r="D5" s="741"/>
      <c r="E5" s="741"/>
      <c r="F5" s="741"/>
      <c r="G5" s="741"/>
      <c r="H5" s="741"/>
      <c r="I5" s="741"/>
      <c r="J5" s="741"/>
      <c r="K5" s="741"/>
      <c r="L5" s="741"/>
      <c r="M5" s="741"/>
      <c r="N5" s="741"/>
      <c r="O5" s="741"/>
      <c r="P5" s="741"/>
      <c r="Q5" s="742"/>
      <c r="R5" s="706">
        <v>680585</v>
      </c>
      <c r="S5" s="707"/>
      <c r="T5" s="707"/>
      <c r="U5" s="707"/>
      <c r="V5" s="707"/>
      <c r="W5" s="707"/>
      <c r="X5" s="707"/>
      <c r="Y5" s="753"/>
      <c r="Z5" s="771">
        <v>9.6999999999999993</v>
      </c>
      <c r="AA5" s="771"/>
      <c r="AB5" s="771"/>
      <c r="AC5" s="771"/>
      <c r="AD5" s="772">
        <v>680585</v>
      </c>
      <c r="AE5" s="772"/>
      <c r="AF5" s="772"/>
      <c r="AG5" s="772"/>
      <c r="AH5" s="772"/>
      <c r="AI5" s="772"/>
      <c r="AJ5" s="772"/>
      <c r="AK5" s="772"/>
      <c r="AL5" s="754">
        <v>19.399999999999999</v>
      </c>
      <c r="AM5" s="723"/>
      <c r="AN5" s="723"/>
      <c r="AO5" s="755"/>
      <c r="AP5" s="740" t="s">
        <v>218</v>
      </c>
      <c r="AQ5" s="741"/>
      <c r="AR5" s="741"/>
      <c r="AS5" s="741"/>
      <c r="AT5" s="741"/>
      <c r="AU5" s="741"/>
      <c r="AV5" s="741"/>
      <c r="AW5" s="741"/>
      <c r="AX5" s="741"/>
      <c r="AY5" s="741"/>
      <c r="AZ5" s="741"/>
      <c r="BA5" s="741"/>
      <c r="BB5" s="741"/>
      <c r="BC5" s="741"/>
      <c r="BD5" s="741"/>
      <c r="BE5" s="741"/>
      <c r="BF5" s="742"/>
      <c r="BG5" s="641">
        <v>677817</v>
      </c>
      <c r="BH5" s="644"/>
      <c r="BI5" s="644"/>
      <c r="BJ5" s="644"/>
      <c r="BK5" s="644"/>
      <c r="BL5" s="644"/>
      <c r="BM5" s="644"/>
      <c r="BN5" s="645"/>
      <c r="BO5" s="703">
        <v>99.6</v>
      </c>
      <c r="BP5" s="703"/>
      <c r="BQ5" s="703"/>
      <c r="BR5" s="703"/>
      <c r="BS5" s="704">
        <v>2006</v>
      </c>
      <c r="BT5" s="704"/>
      <c r="BU5" s="704"/>
      <c r="BV5" s="704"/>
      <c r="BW5" s="704"/>
      <c r="BX5" s="704"/>
      <c r="BY5" s="704"/>
      <c r="BZ5" s="704"/>
      <c r="CA5" s="704"/>
      <c r="CB5" s="745"/>
      <c r="CD5" s="758" t="s">
        <v>213</v>
      </c>
      <c r="CE5" s="759"/>
      <c r="CF5" s="759"/>
      <c r="CG5" s="759"/>
      <c r="CH5" s="759"/>
      <c r="CI5" s="759"/>
      <c r="CJ5" s="759"/>
      <c r="CK5" s="759"/>
      <c r="CL5" s="759"/>
      <c r="CM5" s="759"/>
      <c r="CN5" s="759"/>
      <c r="CO5" s="759"/>
      <c r="CP5" s="759"/>
      <c r="CQ5" s="760"/>
      <c r="CR5" s="758" t="s">
        <v>219</v>
      </c>
      <c r="CS5" s="759"/>
      <c r="CT5" s="759"/>
      <c r="CU5" s="759"/>
      <c r="CV5" s="759"/>
      <c r="CW5" s="759"/>
      <c r="CX5" s="759"/>
      <c r="CY5" s="760"/>
      <c r="CZ5" s="758" t="s">
        <v>211</v>
      </c>
      <c r="DA5" s="759"/>
      <c r="DB5" s="759"/>
      <c r="DC5" s="760"/>
      <c r="DD5" s="758" t="s">
        <v>220</v>
      </c>
      <c r="DE5" s="759"/>
      <c r="DF5" s="759"/>
      <c r="DG5" s="759"/>
      <c r="DH5" s="759"/>
      <c r="DI5" s="759"/>
      <c r="DJ5" s="759"/>
      <c r="DK5" s="759"/>
      <c r="DL5" s="759"/>
      <c r="DM5" s="759"/>
      <c r="DN5" s="759"/>
      <c r="DO5" s="759"/>
      <c r="DP5" s="760"/>
      <c r="DQ5" s="758" t="s">
        <v>221</v>
      </c>
      <c r="DR5" s="759"/>
      <c r="DS5" s="759"/>
      <c r="DT5" s="759"/>
      <c r="DU5" s="759"/>
      <c r="DV5" s="759"/>
      <c r="DW5" s="759"/>
      <c r="DX5" s="759"/>
      <c r="DY5" s="759"/>
      <c r="DZ5" s="759"/>
      <c r="EA5" s="759"/>
      <c r="EB5" s="759"/>
      <c r="EC5" s="760"/>
    </row>
    <row r="6" spans="2:143" ht="11.25" customHeight="1">
      <c r="B6" s="638" t="s">
        <v>222</v>
      </c>
      <c r="C6" s="639"/>
      <c r="D6" s="639"/>
      <c r="E6" s="639"/>
      <c r="F6" s="639"/>
      <c r="G6" s="639"/>
      <c r="H6" s="639"/>
      <c r="I6" s="639"/>
      <c r="J6" s="639"/>
      <c r="K6" s="639"/>
      <c r="L6" s="639"/>
      <c r="M6" s="639"/>
      <c r="N6" s="639"/>
      <c r="O6" s="639"/>
      <c r="P6" s="639"/>
      <c r="Q6" s="640"/>
      <c r="R6" s="641">
        <v>57128</v>
      </c>
      <c r="S6" s="644"/>
      <c r="T6" s="644"/>
      <c r="U6" s="644"/>
      <c r="V6" s="644"/>
      <c r="W6" s="644"/>
      <c r="X6" s="644"/>
      <c r="Y6" s="645"/>
      <c r="Z6" s="703">
        <v>0.8</v>
      </c>
      <c r="AA6" s="703"/>
      <c r="AB6" s="703"/>
      <c r="AC6" s="703"/>
      <c r="AD6" s="704">
        <v>57128</v>
      </c>
      <c r="AE6" s="704"/>
      <c r="AF6" s="704"/>
      <c r="AG6" s="704"/>
      <c r="AH6" s="704"/>
      <c r="AI6" s="704"/>
      <c r="AJ6" s="704"/>
      <c r="AK6" s="704"/>
      <c r="AL6" s="646">
        <v>1.6</v>
      </c>
      <c r="AM6" s="647"/>
      <c r="AN6" s="647"/>
      <c r="AO6" s="705"/>
      <c r="AP6" s="638" t="s">
        <v>223</v>
      </c>
      <c r="AQ6" s="639"/>
      <c r="AR6" s="639"/>
      <c r="AS6" s="639"/>
      <c r="AT6" s="639"/>
      <c r="AU6" s="639"/>
      <c r="AV6" s="639"/>
      <c r="AW6" s="639"/>
      <c r="AX6" s="639"/>
      <c r="AY6" s="639"/>
      <c r="AZ6" s="639"/>
      <c r="BA6" s="639"/>
      <c r="BB6" s="639"/>
      <c r="BC6" s="639"/>
      <c r="BD6" s="639"/>
      <c r="BE6" s="639"/>
      <c r="BF6" s="640"/>
      <c r="BG6" s="641">
        <v>677817</v>
      </c>
      <c r="BH6" s="644"/>
      <c r="BI6" s="644"/>
      <c r="BJ6" s="644"/>
      <c r="BK6" s="644"/>
      <c r="BL6" s="644"/>
      <c r="BM6" s="644"/>
      <c r="BN6" s="645"/>
      <c r="BO6" s="703">
        <v>99.6</v>
      </c>
      <c r="BP6" s="703"/>
      <c r="BQ6" s="703"/>
      <c r="BR6" s="703"/>
      <c r="BS6" s="704">
        <v>2006</v>
      </c>
      <c r="BT6" s="704"/>
      <c r="BU6" s="704"/>
      <c r="BV6" s="704"/>
      <c r="BW6" s="704"/>
      <c r="BX6" s="704"/>
      <c r="BY6" s="704"/>
      <c r="BZ6" s="704"/>
      <c r="CA6" s="704"/>
      <c r="CB6" s="745"/>
      <c r="CD6" s="712" t="s">
        <v>224</v>
      </c>
      <c r="CE6" s="713"/>
      <c r="CF6" s="713"/>
      <c r="CG6" s="713"/>
      <c r="CH6" s="713"/>
      <c r="CI6" s="713"/>
      <c r="CJ6" s="713"/>
      <c r="CK6" s="713"/>
      <c r="CL6" s="713"/>
      <c r="CM6" s="713"/>
      <c r="CN6" s="713"/>
      <c r="CO6" s="713"/>
      <c r="CP6" s="713"/>
      <c r="CQ6" s="714"/>
      <c r="CR6" s="641">
        <v>97618</v>
      </c>
      <c r="CS6" s="644"/>
      <c r="CT6" s="644"/>
      <c r="CU6" s="644"/>
      <c r="CV6" s="644"/>
      <c r="CW6" s="644"/>
      <c r="CX6" s="644"/>
      <c r="CY6" s="645"/>
      <c r="CZ6" s="754">
        <v>1.4</v>
      </c>
      <c r="DA6" s="723"/>
      <c r="DB6" s="723"/>
      <c r="DC6" s="757"/>
      <c r="DD6" s="649" t="s">
        <v>121</v>
      </c>
      <c r="DE6" s="644"/>
      <c r="DF6" s="644"/>
      <c r="DG6" s="644"/>
      <c r="DH6" s="644"/>
      <c r="DI6" s="644"/>
      <c r="DJ6" s="644"/>
      <c r="DK6" s="644"/>
      <c r="DL6" s="644"/>
      <c r="DM6" s="644"/>
      <c r="DN6" s="644"/>
      <c r="DO6" s="644"/>
      <c r="DP6" s="645"/>
      <c r="DQ6" s="649">
        <v>97598</v>
      </c>
      <c r="DR6" s="644"/>
      <c r="DS6" s="644"/>
      <c r="DT6" s="644"/>
      <c r="DU6" s="644"/>
      <c r="DV6" s="644"/>
      <c r="DW6" s="644"/>
      <c r="DX6" s="644"/>
      <c r="DY6" s="644"/>
      <c r="DZ6" s="644"/>
      <c r="EA6" s="644"/>
      <c r="EB6" s="644"/>
      <c r="EC6" s="684"/>
    </row>
    <row r="7" spans="2:143" ht="11.25" customHeight="1">
      <c r="B7" s="638" t="s">
        <v>225</v>
      </c>
      <c r="C7" s="639"/>
      <c r="D7" s="639"/>
      <c r="E7" s="639"/>
      <c r="F7" s="639"/>
      <c r="G7" s="639"/>
      <c r="H7" s="639"/>
      <c r="I7" s="639"/>
      <c r="J7" s="639"/>
      <c r="K7" s="639"/>
      <c r="L7" s="639"/>
      <c r="M7" s="639"/>
      <c r="N7" s="639"/>
      <c r="O7" s="639"/>
      <c r="P7" s="639"/>
      <c r="Q7" s="640"/>
      <c r="R7" s="641">
        <v>1202</v>
      </c>
      <c r="S7" s="644"/>
      <c r="T7" s="644"/>
      <c r="U7" s="644"/>
      <c r="V7" s="644"/>
      <c r="W7" s="644"/>
      <c r="X7" s="644"/>
      <c r="Y7" s="645"/>
      <c r="Z7" s="703">
        <v>0</v>
      </c>
      <c r="AA7" s="703"/>
      <c r="AB7" s="703"/>
      <c r="AC7" s="703"/>
      <c r="AD7" s="704">
        <v>1202</v>
      </c>
      <c r="AE7" s="704"/>
      <c r="AF7" s="704"/>
      <c r="AG7" s="704"/>
      <c r="AH7" s="704"/>
      <c r="AI7" s="704"/>
      <c r="AJ7" s="704"/>
      <c r="AK7" s="704"/>
      <c r="AL7" s="646">
        <v>0</v>
      </c>
      <c r="AM7" s="647"/>
      <c r="AN7" s="647"/>
      <c r="AO7" s="705"/>
      <c r="AP7" s="638" t="s">
        <v>226</v>
      </c>
      <c r="AQ7" s="639"/>
      <c r="AR7" s="639"/>
      <c r="AS7" s="639"/>
      <c r="AT7" s="639"/>
      <c r="AU7" s="639"/>
      <c r="AV7" s="639"/>
      <c r="AW7" s="639"/>
      <c r="AX7" s="639"/>
      <c r="AY7" s="639"/>
      <c r="AZ7" s="639"/>
      <c r="BA7" s="639"/>
      <c r="BB7" s="639"/>
      <c r="BC7" s="639"/>
      <c r="BD7" s="639"/>
      <c r="BE7" s="639"/>
      <c r="BF7" s="640"/>
      <c r="BG7" s="641">
        <v>292656</v>
      </c>
      <c r="BH7" s="644"/>
      <c r="BI7" s="644"/>
      <c r="BJ7" s="644"/>
      <c r="BK7" s="644"/>
      <c r="BL7" s="644"/>
      <c r="BM7" s="644"/>
      <c r="BN7" s="645"/>
      <c r="BO7" s="703">
        <v>43</v>
      </c>
      <c r="BP7" s="703"/>
      <c r="BQ7" s="703"/>
      <c r="BR7" s="703"/>
      <c r="BS7" s="704">
        <v>2006</v>
      </c>
      <c r="BT7" s="704"/>
      <c r="BU7" s="704"/>
      <c r="BV7" s="704"/>
      <c r="BW7" s="704"/>
      <c r="BX7" s="704"/>
      <c r="BY7" s="704"/>
      <c r="BZ7" s="704"/>
      <c r="CA7" s="704"/>
      <c r="CB7" s="745"/>
      <c r="CD7" s="685" t="s">
        <v>227</v>
      </c>
      <c r="CE7" s="682"/>
      <c r="CF7" s="682"/>
      <c r="CG7" s="682"/>
      <c r="CH7" s="682"/>
      <c r="CI7" s="682"/>
      <c r="CJ7" s="682"/>
      <c r="CK7" s="682"/>
      <c r="CL7" s="682"/>
      <c r="CM7" s="682"/>
      <c r="CN7" s="682"/>
      <c r="CO7" s="682"/>
      <c r="CP7" s="682"/>
      <c r="CQ7" s="683"/>
      <c r="CR7" s="641">
        <v>752838</v>
      </c>
      <c r="CS7" s="644"/>
      <c r="CT7" s="644"/>
      <c r="CU7" s="644"/>
      <c r="CV7" s="644"/>
      <c r="CW7" s="644"/>
      <c r="CX7" s="644"/>
      <c r="CY7" s="645"/>
      <c r="CZ7" s="703">
        <v>11.1</v>
      </c>
      <c r="DA7" s="703"/>
      <c r="DB7" s="703"/>
      <c r="DC7" s="703"/>
      <c r="DD7" s="649">
        <v>52367</v>
      </c>
      <c r="DE7" s="644"/>
      <c r="DF7" s="644"/>
      <c r="DG7" s="644"/>
      <c r="DH7" s="644"/>
      <c r="DI7" s="644"/>
      <c r="DJ7" s="644"/>
      <c r="DK7" s="644"/>
      <c r="DL7" s="644"/>
      <c r="DM7" s="644"/>
      <c r="DN7" s="644"/>
      <c r="DO7" s="644"/>
      <c r="DP7" s="645"/>
      <c r="DQ7" s="649">
        <v>664381</v>
      </c>
      <c r="DR7" s="644"/>
      <c r="DS7" s="644"/>
      <c r="DT7" s="644"/>
      <c r="DU7" s="644"/>
      <c r="DV7" s="644"/>
      <c r="DW7" s="644"/>
      <c r="DX7" s="644"/>
      <c r="DY7" s="644"/>
      <c r="DZ7" s="644"/>
      <c r="EA7" s="644"/>
      <c r="EB7" s="644"/>
      <c r="EC7" s="684"/>
    </row>
    <row r="8" spans="2:143" ht="11.25" customHeight="1">
      <c r="B8" s="638" t="s">
        <v>228</v>
      </c>
      <c r="C8" s="639"/>
      <c r="D8" s="639"/>
      <c r="E8" s="639"/>
      <c r="F8" s="639"/>
      <c r="G8" s="639"/>
      <c r="H8" s="639"/>
      <c r="I8" s="639"/>
      <c r="J8" s="639"/>
      <c r="K8" s="639"/>
      <c r="L8" s="639"/>
      <c r="M8" s="639"/>
      <c r="N8" s="639"/>
      <c r="O8" s="639"/>
      <c r="P8" s="639"/>
      <c r="Q8" s="640"/>
      <c r="R8" s="641">
        <v>3106</v>
      </c>
      <c r="S8" s="644"/>
      <c r="T8" s="644"/>
      <c r="U8" s="644"/>
      <c r="V8" s="644"/>
      <c r="W8" s="644"/>
      <c r="X8" s="644"/>
      <c r="Y8" s="645"/>
      <c r="Z8" s="703">
        <v>0</v>
      </c>
      <c r="AA8" s="703"/>
      <c r="AB8" s="703"/>
      <c r="AC8" s="703"/>
      <c r="AD8" s="704">
        <v>3106</v>
      </c>
      <c r="AE8" s="704"/>
      <c r="AF8" s="704"/>
      <c r="AG8" s="704"/>
      <c r="AH8" s="704"/>
      <c r="AI8" s="704"/>
      <c r="AJ8" s="704"/>
      <c r="AK8" s="704"/>
      <c r="AL8" s="646">
        <v>0.1</v>
      </c>
      <c r="AM8" s="647"/>
      <c r="AN8" s="647"/>
      <c r="AO8" s="705"/>
      <c r="AP8" s="638" t="s">
        <v>229</v>
      </c>
      <c r="AQ8" s="639"/>
      <c r="AR8" s="639"/>
      <c r="AS8" s="639"/>
      <c r="AT8" s="639"/>
      <c r="AU8" s="639"/>
      <c r="AV8" s="639"/>
      <c r="AW8" s="639"/>
      <c r="AX8" s="639"/>
      <c r="AY8" s="639"/>
      <c r="AZ8" s="639"/>
      <c r="BA8" s="639"/>
      <c r="BB8" s="639"/>
      <c r="BC8" s="639"/>
      <c r="BD8" s="639"/>
      <c r="BE8" s="639"/>
      <c r="BF8" s="640"/>
      <c r="BG8" s="641">
        <v>13959</v>
      </c>
      <c r="BH8" s="644"/>
      <c r="BI8" s="644"/>
      <c r="BJ8" s="644"/>
      <c r="BK8" s="644"/>
      <c r="BL8" s="644"/>
      <c r="BM8" s="644"/>
      <c r="BN8" s="645"/>
      <c r="BO8" s="703">
        <v>2.1</v>
      </c>
      <c r="BP8" s="703"/>
      <c r="BQ8" s="703"/>
      <c r="BR8" s="703"/>
      <c r="BS8" s="649" t="s">
        <v>166</v>
      </c>
      <c r="BT8" s="644"/>
      <c r="BU8" s="644"/>
      <c r="BV8" s="644"/>
      <c r="BW8" s="644"/>
      <c r="BX8" s="644"/>
      <c r="BY8" s="644"/>
      <c r="BZ8" s="644"/>
      <c r="CA8" s="644"/>
      <c r="CB8" s="684"/>
      <c r="CD8" s="685" t="s">
        <v>230</v>
      </c>
      <c r="CE8" s="682"/>
      <c r="CF8" s="682"/>
      <c r="CG8" s="682"/>
      <c r="CH8" s="682"/>
      <c r="CI8" s="682"/>
      <c r="CJ8" s="682"/>
      <c r="CK8" s="682"/>
      <c r="CL8" s="682"/>
      <c r="CM8" s="682"/>
      <c r="CN8" s="682"/>
      <c r="CO8" s="682"/>
      <c r="CP8" s="682"/>
      <c r="CQ8" s="683"/>
      <c r="CR8" s="641">
        <v>2144115</v>
      </c>
      <c r="CS8" s="644"/>
      <c r="CT8" s="644"/>
      <c r="CU8" s="644"/>
      <c r="CV8" s="644"/>
      <c r="CW8" s="644"/>
      <c r="CX8" s="644"/>
      <c r="CY8" s="645"/>
      <c r="CZ8" s="703">
        <v>31.5</v>
      </c>
      <c r="DA8" s="703"/>
      <c r="DB8" s="703"/>
      <c r="DC8" s="703"/>
      <c r="DD8" s="649">
        <v>16651</v>
      </c>
      <c r="DE8" s="644"/>
      <c r="DF8" s="644"/>
      <c r="DG8" s="644"/>
      <c r="DH8" s="644"/>
      <c r="DI8" s="644"/>
      <c r="DJ8" s="644"/>
      <c r="DK8" s="644"/>
      <c r="DL8" s="644"/>
      <c r="DM8" s="644"/>
      <c r="DN8" s="644"/>
      <c r="DO8" s="644"/>
      <c r="DP8" s="645"/>
      <c r="DQ8" s="649">
        <v>1219230</v>
      </c>
      <c r="DR8" s="644"/>
      <c r="DS8" s="644"/>
      <c r="DT8" s="644"/>
      <c r="DU8" s="644"/>
      <c r="DV8" s="644"/>
      <c r="DW8" s="644"/>
      <c r="DX8" s="644"/>
      <c r="DY8" s="644"/>
      <c r="DZ8" s="644"/>
      <c r="EA8" s="644"/>
      <c r="EB8" s="644"/>
      <c r="EC8" s="684"/>
    </row>
    <row r="9" spans="2:143" ht="11.25" customHeight="1">
      <c r="B9" s="638" t="s">
        <v>231</v>
      </c>
      <c r="C9" s="639"/>
      <c r="D9" s="639"/>
      <c r="E9" s="639"/>
      <c r="F9" s="639"/>
      <c r="G9" s="639"/>
      <c r="H9" s="639"/>
      <c r="I9" s="639"/>
      <c r="J9" s="639"/>
      <c r="K9" s="639"/>
      <c r="L9" s="639"/>
      <c r="M9" s="639"/>
      <c r="N9" s="639"/>
      <c r="O9" s="639"/>
      <c r="P9" s="639"/>
      <c r="Q9" s="640"/>
      <c r="R9" s="641">
        <v>3279</v>
      </c>
      <c r="S9" s="644"/>
      <c r="T9" s="644"/>
      <c r="U9" s="644"/>
      <c r="V9" s="644"/>
      <c r="W9" s="644"/>
      <c r="X9" s="644"/>
      <c r="Y9" s="645"/>
      <c r="Z9" s="703">
        <v>0</v>
      </c>
      <c r="AA9" s="703"/>
      <c r="AB9" s="703"/>
      <c r="AC9" s="703"/>
      <c r="AD9" s="704">
        <v>3279</v>
      </c>
      <c r="AE9" s="704"/>
      <c r="AF9" s="704"/>
      <c r="AG9" s="704"/>
      <c r="AH9" s="704"/>
      <c r="AI9" s="704"/>
      <c r="AJ9" s="704"/>
      <c r="AK9" s="704"/>
      <c r="AL9" s="646">
        <v>0.1</v>
      </c>
      <c r="AM9" s="647"/>
      <c r="AN9" s="647"/>
      <c r="AO9" s="705"/>
      <c r="AP9" s="638" t="s">
        <v>232</v>
      </c>
      <c r="AQ9" s="639"/>
      <c r="AR9" s="639"/>
      <c r="AS9" s="639"/>
      <c r="AT9" s="639"/>
      <c r="AU9" s="639"/>
      <c r="AV9" s="639"/>
      <c r="AW9" s="639"/>
      <c r="AX9" s="639"/>
      <c r="AY9" s="639"/>
      <c r="AZ9" s="639"/>
      <c r="BA9" s="639"/>
      <c r="BB9" s="639"/>
      <c r="BC9" s="639"/>
      <c r="BD9" s="639"/>
      <c r="BE9" s="639"/>
      <c r="BF9" s="640"/>
      <c r="BG9" s="641">
        <v>256214</v>
      </c>
      <c r="BH9" s="644"/>
      <c r="BI9" s="644"/>
      <c r="BJ9" s="644"/>
      <c r="BK9" s="644"/>
      <c r="BL9" s="644"/>
      <c r="BM9" s="644"/>
      <c r="BN9" s="645"/>
      <c r="BO9" s="703">
        <v>37.6</v>
      </c>
      <c r="BP9" s="703"/>
      <c r="BQ9" s="703"/>
      <c r="BR9" s="703"/>
      <c r="BS9" s="649" t="s">
        <v>166</v>
      </c>
      <c r="BT9" s="644"/>
      <c r="BU9" s="644"/>
      <c r="BV9" s="644"/>
      <c r="BW9" s="644"/>
      <c r="BX9" s="644"/>
      <c r="BY9" s="644"/>
      <c r="BZ9" s="644"/>
      <c r="CA9" s="644"/>
      <c r="CB9" s="684"/>
      <c r="CD9" s="685" t="s">
        <v>233</v>
      </c>
      <c r="CE9" s="682"/>
      <c r="CF9" s="682"/>
      <c r="CG9" s="682"/>
      <c r="CH9" s="682"/>
      <c r="CI9" s="682"/>
      <c r="CJ9" s="682"/>
      <c r="CK9" s="682"/>
      <c r="CL9" s="682"/>
      <c r="CM9" s="682"/>
      <c r="CN9" s="682"/>
      <c r="CO9" s="682"/>
      <c r="CP9" s="682"/>
      <c r="CQ9" s="683"/>
      <c r="CR9" s="641">
        <v>344463</v>
      </c>
      <c r="CS9" s="644"/>
      <c r="CT9" s="644"/>
      <c r="CU9" s="644"/>
      <c r="CV9" s="644"/>
      <c r="CW9" s="644"/>
      <c r="CX9" s="644"/>
      <c r="CY9" s="645"/>
      <c r="CZ9" s="703">
        <v>5.0999999999999996</v>
      </c>
      <c r="DA9" s="703"/>
      <c r="DB9" s="703"/>
      <c r="DC9" s="703"/>
      <c r="DD9" s="649">
        <v>39249</v>
      </c>
      <c r="DE9" s="644"/>
      <c r="DF9" s="644"/>
      <c r="DG9" s="644"/>
      <c r="DH9" s="644"/>
      <c r="DI9" s="644"/>
      <c r="DJ9" s="644"/>
      <c r="DK9" s="644"/>
      <c r="DL9" s="644"/>
      <c r="DM9" s="644"/>
      <c r="DN9" s="644"/>
      <c r="DO9" s="644"/>
      <c r="DP9" s="645"/>
      <c r="DQ9" s="649">
        <v>302294</v>
      </c>
      <c r="DR9" s="644"/>
      <c r="DS9" s="644"/>
      <c r="DT9" s="644"/>
      <c r="DU9" s="644"/>
      <c r="DV9" s="644"/>
      <c r="DW9" s="644"/>
      <c r="DX9" s="644"/>
      <c r="DY9" s="644"/>
      <c r="DZ9" s="644"/>
      <c r="EA9" s="644"/>
      <c r="EB9" s="644"/>
      <c r="EC9" s="684"/>
    </row>
    <row r="10" spans="2:143" ht="11.25" customHeight="1">
      <c r="B10" s="638" t="s">
        <v>234</v>
      </c>
      <c r="C10" s="639"/>
      <c r="D10" s="639"/>
      <c r="E10" s="639"/>
      <c r="F10" s="639"/>
      <c r="G10" s="639"/>
      <c r="H10" s="639"/>
      <c r="I10" s="639"/>
      <c r="J10" s="639"/>
      <c r="K10" s="639"/>
      <c r="L10" s="639"/>
      <c r="M10" s="639"/>
      <c r="N10" s="639"/>
      <c r="O10" s="639"/>
      <c r="P10" s="639"/>
      <c r="Q10" s="640"/>
      <c r="R10" s="641" t="s">
        <v>235</v>
      </c>
      <c r="S10" s="644"/>
      <c r="T10" s="644"/>
      <c r="U10" s="644"/>
      <c r="V10" s="644"/>
      <c r="W10" s="644"/>
      <c r="X10" s="644"/>
      <c r="Y10" s="645"/>
      <c r="Z10" s="703" t="s">
        <v>166</v>
      </c>
      <c r="AA10" s="703"/>
      <c r="AB10" s="703"/>
      <c r="AC10" s="703"/>
      <c r="AD10" s="704" t="s">
        <v>121</v>
      </c>
      <c r="AE10" s="704"/>
      <c r="AF10" s="704"/>
      <c r="AG10" s="704"/>
      <c r="AH10" s="704"/>
      <c r="AI10" s="704"/>
      <c r="AJ10" s="704"/>
      <c r="AK10" s="704"/>
      <c r="AL10" s="646" t="s">
        <v>166</v>
      </c>
      <c r="AM10" s="647"/>
      <c r="AN10" s="647"/>
      <c r="AO10" s="705"/>
      <c r="AP10" s="638" t="s">
        <v>236</v>
      </c>
      <c r="AQ10" s="639"/>
      <c r="AR10" s="639"/>
      <c r="AS10" s="639"/>
      <c r="AT10" s="639"/>
      <c r="AU10" s="639"/>
      <c r="AV10" s="639"/>
      <c r="AW10" s="639"/>
      <c r="AX10" s="639"/>
      <c r="AY10" s="639"/>
      <c r="AZ10" s="639"/>
      <c r="BA10" s="639"/>
      <c r="BB10" s="639"/>
      <c r="BC10" s="639"/>
      <c r="BD10" s="639"/>
      <c r="BE10" s="639"/>
      <c r="BF10" s="640"/>
      <c r="BG10" s="641">
        <v>12372</v>
      </c>
      <c r="BH10" s="644"/>
      <c r="BI10" s="644"/>
      <c r="BJ10" s="644"/>
      <c r="BK10" s="644"/>
      <c r="BL10" s="644"/>
      <c r="BM10" s="644"/>
      <c r="BN10" s="645"/>
      <c r="BO10" s="703">
        <v>1.8</v>
      </c>
      <c r="BP10" s="703"/>
      <c r="BQ10" s="703"/>
      <c r="BR10" s="703"/>
      <c r="BS10" s="649" t="s">
        <v>121</v>
      </c>
      <c r="BT10" s="644"/>
      <c r="BU10" s="644"/>
      <c r="BV10" s="644"/>
      <c r="BW10" s="644"/>
      <c r="BX10" s="644"/>
      <c r="BY10" s="644"/>
      <c r="BZ10" s="644"/>
      <c r="CA10" s="644"/>
      <c r="CB10" s="684"/>
      <c r="CD10" s="685" t="s">
        <v>237</v>
      </c>
      <c r="CE10" s="682"/>
      <c r="CF10" s="682"/>
      <c r="CG10" s="682"/>
      <c r="CH10" s="682"/>
      <c r="CI10" s="682"/>
      <c r="CJ10" s="682"/>
      <c r="CK10" s="682"/>
      <c r="CL10" s="682"/>
      <c r="CM10" s="682"/>
      <c r="CN10" s="682"/>
      <c r="CO10" s="682"/>
      <c r="CP10" s="682"/>
      <c r="CQ10" s="683"/>
      <c r="CR10" s="641">
        <v>1189</v>
      </c>
      <c r="CS10" s="644"/>
      <c r="CT10" s="644"/>
      <c r="CU10" s="644"/>
      <c r="CV10" s="644"/>
      <c r="CW10" s="644"/>
      <c r="CX10" s="644"/>
      <c r="CY10" s="645"/>
      <c r="CZ10" s="703">
        <v>0</v>
      </c>
      <c r="DA10" s="703"/>
      <c r="DB10" s="703"/>
      <c r="DC10" s="703"/>
      <c r="DD10" s="649" t="s">
        <v>121</v>
      </c>
      <c r="DE10" s="644"/>
      <c r="DF10" s="644"/>
      <c r="DG10" s="644"/>
      <c r="DH10" s="644"/>
      <c r="DI10" s="644"/>
      <c r="DJ10" s="644"/>
      <c r="DK10" s="644"/>
      <c r="DL10" s="644"/>
      <c r="DM10" s="644"/>
      <c r="DN10" s="644"/>
      <c r="DO10" s="644"/>
      <c r="DP10" s="645"/>
      <c r="DQ10" s="649">
        <v>1189</v>
      </c>
      <c r="DR10" s="644"/>
      <c r="DS10" s="644"/>
      <c r="DT10" s="644"/>
      <c r="DU10" s="644"/>
      <c r="DV10" s="644"/>
      <c r="DW10" s="644"/>
      <c r="DX10" s="644"/>
      <c r="DY10" s="644"/>
      <c r="DZ10" s="644"/>
      <c r="EA10" s="644"/>
      <c r="EB10" s="644"/>
      <c r="EC10" s="684"/>
    </row>
    <row r="11" spans="2:143" ht="11.25" customHeight="1">
      <c r="B11" s="638" t="s">
        <v>238</v>
      </c>
      <c r="C11" s="639"/>
      <c r="D11" s="639"/>
      <c r="E11" s="639"/>
      <c r="F11" s="639"/>
      <c r="G11" s="639"/>
      <c r="H11" s="639"/>
      <c r="I11" s="639"/>
      <c r="J11" s="639"/>
      <c r="K11" s="639"/>
      <c r="L11" s="639"/>
      <c r="M11" s="639"/>
      <c r="N11" s="639"/>
      <c r="O11" s="639"/>
      <c r="P11" s="639"/>
      <c r="Q11" s="640"/>
      <c r="R11" s="641" t="s">
        <v>121</v>
      </c>
      <c r="S11" s="644"/>
      <c r="T11" s="644"/>
      <c r="U11" s="644"/>
      <c r="V11" s="644"/>
      <c r="W11" s="644"/>
      <c r="X11" s="644"/>
      <c r="Y11" s="645"/>
      <c r="Z11" s="703" t="s">
        <v>121</v>
      </c>
      <c r="AA11" s="703"/>
      <c r="AB11" s="703"/>
      <c r="AC11" s="703"/>
      <c r="AD11" s="704" t="s">
        <v>121</v>
      </c>
      <c r="AE11" s="704"/>
      <c r="AF11" s="704"/>
      <c r="AG11" s="704"/>
      <c r="AH11" s="704"/>
      <c r="AI11" s="704"/>
      <c r="AJ11" s="704"/>
      <c r="AK11" s="704"/>
      <c r="AL11" s="646" t="s">
        <v>166</v>
      </c>
      <c r="AM11" s="647"/>
      <c r="AN11" s="647"/>
      <c r="AO11" s="705"/>
      <c r="AP11" s="638" t="s">
        <v>239</v>
      </c>
      <c r="AQ11" s="639"/>
      <c r="AR11" s="639"/>
      <c r="AS11" s="639"/>
      <c r="AT11" s="639"/>
      <c r="AU11" s="639"/>
      <c r="AV11" s="639"/>
      <c r="AW11" s="639"/>
      <c r="AX11" s="639"/>
      <c r="AY11" s="639"/>
      <c r="AZ11" s="639"/>
      <c r="BA11" s="639"/>
      <c r="BB11" s="639"/>
      <c r="BC11" s="639"/>
      <c r="BD11" s="639"/>
      <c r="BE11" s="639"/>
      <c r="BF11" s="640"/>
      <c r="BG11" s="641">
        <v>10111</v>
      </c>
      <c r="BH11" s="644"/>
      <c r="BI11" s="644"/>
      <c r="BJ11" s="644"/>
      <c r="BK11" s="644"/>
      <c r="BL11" s="644"/>
      <c r="BM11" s="644"/>
      <c r="BN11" s="645"/>
      <c r="BO11" s="703">
        <v>1.5</v>
      </c>
      <c r="BP11" s="703"/>
      <c r="BQ11" s="703"/>
      <c r="BR11" s="703"/>
      <c r="BS11" s="649">
        <v>2006</v>
      </c>
      <c r="BT11" s="644"/>
      <c r="BU11" s="644"/>
      <c r="BV11" s="644"/>
      <c r="BW11" s="644"/>
      <c r="BX11" s="644"/>
      <c r="BY11" s="644"/>
      <c r="BZ11" s="644"/>
      <c r="CA11" s="644"/>
      <c r="CB11" s="684"/>
      <c r="CD11" s="685" t="s">
        <v>240</v>
      </c>
      <c r="CE11" s="682"/>
      <c r="CF11" s="682"/>
      <c r="CG11" s="682"/>
      <c r="CH11" s="682"/>
      <c r="CI11" s="682"/>
      <c r="CJ11" s="682"/>
      <c r="CK11" s="682"/>
      <c r="CL11" s="682"/>
      <c r="CM11" s="682"/>
      <c r="CN11" s="682"/>
      <c r="CO11" s="682"/>
      <c r="CP11" s="682"/>
      <c r="CQ11" s="683"/>
      <c r="CR11" s="641">
        <v>459136</v>
      </c>
      <c r="CS11" s="644"/>
      <c r="CT11" s="644"/>
      <c r="CU11" s="644"/>
      <c r="CV11" s="644"/>
      <c r="CW11" s="644"/>
      <c r="CX11" s="644"/>
      <c r="CY11" s="645"/>
      <c r="CZ11" s="703">
        <v>6.7</v>
      </c>
      <c r="DA11" s="703"/>
      <c r="DB11" s="703"/>
      <c r="DC11" s="703"/>
      <c r="DD11" s="649">
        <v>168801</v>
      </c>
      <c r="DE11" s="644"/>
      <c r="DF11" s="644"/>
      <c r="DG11" s="644"/>
      <c r="DH11" s="644"/>
      <c r="DI11" s="644"/>
      <c r="DJ11" s="644"/>
      <c r="DK11" s="644"/>
      <c r="DL11" s="644"/>
      <c r="DM11" s="644"/>
      <c r="DN11" s="644"/>
      <c r="DO11" s="644"/>
      <c r="DP11" s="645"/>
      <c r="DQ11" s="649">
        <v>222691</v>
      </c>
      <c r="DR11" s="644"/>
      <c r="DS11" s="644"/>
      <c r="DT11" s="644"/>
      <c r="DU11" s="644"/>
      <c r="DV11" s="644"/>
      <c r="DW11" s="644"/>
      <c r="DX11" s="644"/>
      <c r="DY11" s="644"/>
      <c r="DZ11" s="644"/>
      <c r="EA11" s="644"/>
      <c r="EB11" s="644"/>
      <c r="EC11" s="684"/>
    </row>
    <row r="12" spans="2:143" ht="11.25" customHeight="1">
      <c r="B12" s="638" t="s">
        <v>241</v>
      </c>
      <c r="C12" s="639"/>
      <c r="D12" s="639"/>
      <c r="E12" s="639"/>
      <c r="F12" s="639"/>
      <c r="G12" s="639"/>
      <c r="H12" s="639"/>
      <c r="I12" s="639"/>
      <c r="J12" s="639"/>
      <c r="K12" s="639"/>
      <c r="L12" s="639"/>
      <c r="M12" s="639"/>
      <c r="N12" s="639"/>
      <c r="O12" s="639"/>
      <c r="P12" s="639"/>
      <c r="Q12" s="640"/>
      <c r="R12" s="641">
        <v>155864</v>
      </c>
      <c r="S12" s="644"/>
      <c r="T12" s="644"/>
      <c r="U12" s="644"/>
      <c r="V12" s="644"/>
      <c r="W12" s="644"/>
      <c r="X12" s="644"/>
      <c r="Y12" s="645"/>
      <c r="Z12" s="703">
        <v>2.2000000000000002</v>
      </c>
      <c r="AA12" s="703"/>
      <c r="AB12" s="703"/>
      <c r="AC12" s="703"/>
      <c r="AD12" s="704">
        <v>155864</v>
      </c>
      <c r="AE12" s="704"/>
      <c r="AF12" s="704"/>
      <c r="AG12" s="704"/>
      <c r="AH12" s="704"/>
      <c r="AI12" s="704"/>
      <c r="AJ12" s="704"/>
      <c r="AK12" s="704"/>
      <c r="AL12" s="646">
        <v>4.5</v>
      </c>
      <c r="AM12" s="647"/>
      <c r="AN12" s="647"/>
      <c r="AO12" s="705"/>
      <c r="AP12" s="638" t="s">
        <v>242</v>
      </c>
      <c r="AQ12" s="639"/>
      <c r="AR12" s="639"/>
      <c r="AS12" s="639"/>
      <c r="AT12" s="639"/>
      <c r="AU12" s="639"/>
      <c r="AV12" s="639"/>
      <c r="AW12" s="639"/>
      <c r="AX12" s="639"/>
      <c r="AY12" s="639"/>
      <c r="AZ12" s="639"/>
      <c r="BA12" s="639"/>
      <c r="BB12" s="639"/>
      <c r="BC12" s="639"/>
      <c r="BD12" s="639"/>
      <c r="BE12" s="639"/>
      <c r="BF12" s="640"/>
      <c r="BG12" s="641">
        <v>297095</v>
      </c>
      <c r="BH12" s="644"/>
      <c r="BI12" s="644"/>
      <c r="BJ12" s="644"/>
      <c r="BK12" s="644"/>
      <c r="BL12" s="644"/>
      <c r="BM12" s="644"/>
      <c r="BN12" s="645"/>
      <c r="BO12" s="703">
        <v>43.7</v>
      </c>
      <c r="BP12" s="703"/>
      <c r="BQ12" s="703"/>
      <c r="BR12" s="703"/>
      <c r="BS12" s="649" t="s">
        <v>235</v>
      </c>
      <c r="BT12" s="644"/>
      <c r="BU12" s="644"/>
      <c r="BV12" s="644"/>
      <c r="BW12" s="644"/>
      <c r="BX12" s="644"/>
      <c r="BY12" s="644"/>
      <c r="BZ12" s="644"/>
      <c r="CA12" s="644"/>
      <c r="CB12" s="684"/>
      <c r="CD12" s="685" t="s">
        <v>243</v>
      </c>
      <c r="CE12" s="682"/>
      <c r="CF12" s="682"/>
      <c r="CG12" s="682"/>
      <c r="CH12" s="682"/>
      <c r="CI12" s="682"/>
      <c r="CJ12" s="682"/>
      <c r="CK12" s="682"/>
      <c r="CL12" s="682"/>
      <c r="CM12" s="682"/>
      <c r="CN12" s="682"/>
      <c r="CO12" s="682"/>
      <c r="CP12" s="682"/>
      <c r="CQ12" s="683"/>
      <c r="CR12" s="641">
        <v>233182</v>
      </c>
      <c r="CS12" s="644"/>
      <c r="CT12" s="644"/>
      <c r="CU12" s="644"/>
      <c r="CV12" s="644"/>
      <c r="CW12" s="644"/>
      <c r="CX12" s="644"/>
      <c r="CY12" s="645"/>
      <c r="CZ12" s="703">
        <v>3.4</v>
      </c>
      <c r="DA12" s="703"/>
      <c r="DB12" s="703"/>
      <c r="DC12" s="703"/>
      <c r="DD12" s="649">
        <v>27165</v>
      </c>
      <c r="DE12" s="644"/>
      <c r="DF12" s="644"/>
      <c r="DG12" s="644"/>
      <c r="DH12" s="644"/>
      <c r="DI12" s="644"/>
      <c r="DJ12" s="644"/>
      <c r="DK12" s="644"/>
      <c r="DL12" s="644"/>
      <c r="DM12" s="644"/>
      <c r="DN12" s="644"/>
      <c r="DO12" s="644"/>
      <c r="DP12" s="645"/>
      <c r="DQ12" s="649">
        <v>148982</v>
      </c>
      <c r="DR12" s="644"/>
      <c r="DS12" s="644"/>
      <c r="DT12" s="644"/>
      <c r="DU12" s="644"/>
      <c r="DV12" s="644"/>
      <c r="DW12" s="644"/>
      <c r="DX12" s="644"/>
      <c r="DY12" s="644"/>
      <c r="DZ12" s="644"/>
      <c r="EA12" s="644"/>
      <c r="EB12" s="644"/>
      <c r="EC12" s="684"/>
    </row>
    <row r="13" spans="2:143" ht="11.25" customHeight="1">
      <c r="B13" s="638" t="s">
        <v>244</v>
      </c>
      <c r="C13" s="639"/>
      <c r="D13" s="639"/>
      <c r="E13" s="639"/>
      <c r="F13" s="639"/>
      <c r="G13" s="639"/>
      <c r="H13" s="639"/>
      <c r="I13" s="639"/>
      <c r="J13" s="639"/>
      <c r="K13" s="639"/>
      <c r="L13" s="639"/>
      <c r="M13" s="639"/>
      <c r="N13" s="639"/>
      <c r="O13" s="639"/>
      <c r="P13" s="639"/>
      <c r="Q13" s="640"/>
      <c r="R13" s="641" t="s">
        <v>166</v>
      </c>
      <c r="S13" s="644"/>
      <c r="T13" s="644"/>
      <c r="U13" s="644"/>
      <c r="V13" s="644"/>
      <c r="W13" s="644"/>
      <c r="X13" s="644"/>
      <c r="Y13" s="645"/>
      <c r="Z13" s="703" t="s">
        <v>121</v>
      </c>
      <c r="AA13" s="703"/>
      <c r="AB13" s="703"/>
      <c r="AC13" s="703"/>
      <c r="AD13" s="704" t="s">
        <v>235</v>
      </c>
      <c r="AE13" s="704"/>
      <c r="AF13" s="704"/>
      <c r="AG13" s="704"/>
      <c r="AH13" s="704"/>
      <c r="AI13" s="704"/>
      <c r="AJ13" s="704"/>
      <c r="AK13" s="704"/>
      <c r="AL13" s="646" t="s">
        <v>121</v>
      </c>
      <c r="AM13" s="647"/>
      <c r="AN13" s="647"/>
      <c r="AO13" s="705"/>
      <c r="AP13" s="638" t="s">
        <v>245</v>
      </c>
      <c r="AQ13" s="639"/>
      <c r="AR13" s="639"/>
      <c r="AS13" s="639"/>
      <c r="AT13" s="639"/>
      <c r="AU13" s="639"/>
      <c r="AV13" s="639"/>
      <c r="AW13" s="639"/>
      <c r="AX13" s="639"/>
      <c r="AY13" s="639"/>
      <c r="AZ13" s="639"/>
      <c r="BA13" s="639"/>
      <c r="BB13" s="639"/>
      <c r="BC13" s="639"/>
      <c r="BD13" s="639"/>
      <c r="BE13" s="639"/>
      <c r="BF13" s="640"/>
      <c r="BG13" s="641">
        <v>281345</v>
      </c>
      <c r="BH13" s="644"/>
      <c r="BI13" s="644"/>
      <c r="BJ13" s="644"/>
      <c r="BK13" s="644"/>
      <c r="BL13" s="644"/>
      <c r="BM13" s="644"/>
      <c r="BN13" s="645"/>
      <c r="BO13" s="703">
        <v>41.3</v>
      </c>
      <c r="BP13" s="703"/>
      <c r="BQ13" s="703"/>
      <c r="BR13" s="703"/>
      <c r="BS13" s="649" t="s">
        <v>121</v>
      </c>
      <c r="BT13" s="644"/>
      <c r="BU13" s="644"/>
      <c r="BV13" s="644"/>
      <c r="BW13" s="644"/>
      <c r="BX13" s="644"/>
      <c r="BY13" s="644"/>
      <c r="BZ13" s="644"/>
      <c r="CA13" s="644"/>
      <c r="CB13" s="684"/>
      <c r="CD13" s="685" t="s">
        <v>246</v>
      </c>
      <c r="CE13" s="682"/>
      <c r="CF13" s="682"/>
      <c r="CG13" s="682"/>
      <c r="CH13" s="682"/>
      <c r="CI13" s="682"/>
      <c r="CJ13" s="682"/>
      <c r="CK13" s="682"/>
      <c r="CL13" s="682"/>
      <c r="CM13" s="682"/>
      <c r="CN13" s="682"/>
      <c r="CO13" s="682"/>
      <c r="CP13" s="682"/>
      <c r="CQ13" s="683"/>
      <c r="CR13" s="641">
        <v>773132</v>
      </c>
      <c r="CS13" s="644"/>
      <c r="CT13" s="644"/>
      <c r="CU13" s="644"/>
      <c r="CV13" s="644"/>
      <c r="CW13" s="644"/>
      <c r="CX13" s="644"/>
      <c r="CY13" s="645"/>
      <c r="CZ13" s="703">
        <v>11.4</v>
      </c>
      <c r="DA13" s="703"/>
      <c r="DB13" s="703"/>
      <c r="DC13" s="703"/>
      <c r="DD13" s="649">
        <v>538263</v>
      </c>
      <c r="DE13" s="644"/>
      <c r="DF13" s="644"/>
      <c r="DG13" s="644"/>
      <c r="DH13" s="644"/>
      <c r="DI13" s="644"/>
      <c r="DJ13" s="644"/>
      <c r="DK13" s="644"/>
      <c r="DL13" s="644"/>
      <c r="DM13" s="644"/>
      <c r="DN13" s="644"/>
      <c r="DO13" s="644"/>
      <c r="DP13" s="645"/>
      <c r="DQ13" s="649">
        <v>280569</v>
      </c>
      <c r="DR13" s="644"/>
      <c r="DS13" s="644"/>
      <c r="DT13" s="644"/>
      <c r="DU13" s="644"/>
      <c r="DV13" s="644"/>
      <c r="DW13" s="644"/>
      <c r="DX13" s="644"/>
      <c r="DY13" s="644"/>
      <c r="DZ13" s="644"/>
      <c r="EA13" s="644"/>
      <c r="EB13" s="644"/>
      <c r="EC13" s="684"/>
    </row>
    <row r="14" spans="2:143" ht="11.25" customHeight="1">
      <c r="B14" s="638" t="s">
        <v>247</v>
      </c>
      <c r="C14" s="639"/>
      <c r="D14" s="639"/>
      <c r="E14" s="639"/>
      <c r="F14" s="639"/>
      <c r="G14" s="639"/>
      <c r="H14" s="639"/>
      <c r="I14" s="639"/>
      <c r="J14" s="639"/>
      <c r="K14" s="639"/>
      <c r="L14" s="639"/>
      <c r="M14" s="639"/>
      <c r="N14" s="639"/>
      <c r="O14" s="639"/>
      <c r="P14" s="639"/>
      <c r="Q14" s="640"/>
      <c r="R14" s="641" t="s">
        <v>166</v>
      </c>
      <c r="S14" s="644"/>
      <c r="T14" s="644"/>
      <c r="U14" s="644"/>
      <c r="V14" s="644"/>
      <c r="W14" s="644"/>
      <c r="X14" s="644"/>
      <c r="Y14" s="645"/>
      <c r="Z14" s="703" t="s">
        <v>121</v>
      </c>
      <c r="AA14" s="703"/>
      <c r="AB14" s="703"/>
      <c r="AC14" s="703"/>
      <c r="AD14" s="704" t="s">
        <v>166</v>
      </c>
      <c r="AE14" s="704"/>
      <c r="AF14" s="704"/>
      <c r="AG14" s="704"/>
      <c r="AH14" s="704"/>
      <c r="AI14" s="704"/>
      <c r="AJ14" s="704"/>
      <c r="AK14" s="704"/>
      <c r="AL14" s="646" t="s">
        <v>166</v>
      </c>
      <c r="AM14" s="647"/>
      <c r="AN14" s="647"/>
      <c r="AO14" s="705"/>
      <c r="AP14" s="638" t="s">
        <v>248</v>
      </c>
      <c r="AQ14" s="639"/>
      <c r="AR14" s="639"/>
      <c r="AS14" s="639"/>
      <c r="AT14" s="639"/>
      <c r="AU14" s="639"/>
      <c r="AV14" s="639"/>
      <c r="AW14" s="639"/>
      <c r="AX14" s="639"/>
      <c r="AY14" s="639"/>
      <c r="AZ14" s="639"/>
      <c r="BA14" s="639"/>
      <c r="BB14" s="639"/>
      <c r="BC14" s="639"/>
      <c r="BD14" s="639"/>
      <c r="BE14" s="639"/>
      <c r="BF14" s="640"/>
      <c r="BG14" s="641">
        <v>33599</v>
      </c>
      <c r="BH14" s="644"/>
      <c r="BI14" s="644"/>
      <c r="BJ14" s="644"/>
      <c r="BK14" s="644"/>
      <c r="BL14" s="644"/>
      <c r="BM14" s="644"/>
      <c r="BN14" s="645"/>
      <c r="BO14" s="703">
        <v>4.9000000000000004</v>
      </c>
      <c r="BP14" s="703"/>
      <c r="BQ14" s="703"/>
      <c r="BR14" s="703"/>
      <c r="BS14" s="649" t="s">
        <v>166</v>
      </c>
      <c r="BT14" s="644"/>
      <c r="BU14" s="644"/>
      <c r="BV14" s="644"/>
      <c r="BW14" s="644"/>
      <c r="BX14" s="644"/>
      <c r="BY14" s="644"/>
      <c r="BZ14" s="644"/>
      <c r="CA14" s="644"/>
      <c r="CB14" s="684"/>
      <c r="CD14" s="685" t="s">
        <v>249</v>
      </c>
      <c r="CE14" s="682"/>
      <c r="CF14" s="682"/>
      <c r="CG14" s="682"/>
      <c r="CH14" s="682"/>
      <c r="CI14" s="682"/>
      <c r="CJ14" s="682"/>
      <c r="CK14" s="682"/>
      <c r="CL14" s="682"/>
      <c r="CM14" s="682"/>
      <c r="CN14" s="682"/>
      <c r="CO14" s="682"/>
      <c r="CP14" s="682"/>
      <c r="CQ14" s="683"/>
      <c r="CR14" s="641">
        <v>254508</v>
      </c>
      <c r="CS14" s="644"/>
      <c r="CT14" s="644"/>
      <c r="CU14" s="644"/>
      <c r="CV14" s="644"/>
      <c r="CW14" s="644"/>
      <c r="CX14" s="644"/>
      <c r="CY14" s="645"/>
      <c r="CZ14" s="703">
        <v>3.7</v>
      </c>
      <c r="DA14" s="703"/>
      <c r="DB14" s="703"/>
      <c r="DC14" s="703"/>
      <c r="DD14" s="649">
        <v>16638</v>
      </c>
      <c r="DE14" s="644"/>
      <c r="DF14" s="644"/>
      <c r="DG14" s="644"/>
      <c r="DH14" s="644"/>
      <c r="DI14" s="644"/>
      <c r="DJ14" s="644"/>
      <c r="DK14" s="644"/>
      <c r="DL14" s="644"/>
      <c r="DM14" s="644"/>
      <c r="DN14" s="644"/>
      <c r="DO14" s="644"/>
      <c r="DP14" s="645"/>
      <c r="DQ14" s="649">
        <v>208550</v>
      </c>
      <c r="DR14" s="644"/>
      <c r="DS14" s="644"/>
      <c r="DT14" s="644"/>
      <c r="DU14" s="644"/>
      <c r="DV14" s="644"/>
      <c r="DW14" s="644"/>
      <c r="DX14" s="644"/>
      <c r="DY14" s="644"/>
      <c r="DZ14" s="644"/>
      <c r="EA14" s="644"/>
      <c r="EB14" s="644"/>
      <c r="EC14" s="684"/>
    </row>
    <row r="15" spans="2:143" ht="11.25" customHeight="1">
      <c r="B15" s="638" t="s">
        <v>250</v>
      </c>
      <c r="C15" s="639"/>
      <c r="D15" s="639"/>
      <c r="E15" s="639"/>
      <c r="F15" s="639"/>
      <c r="G15" s="639"/>
      <c r="H15" s="639"/>
      <c r="I15" s="639"/>
      <c r="J15" s="639"/>
      <c r="K15" s="639"/>
      <c r="L15" s="639"/>
      <c r="M15" s="639"/>
      <c r="N15" s="639"/>
      <c r="O15" s="639"/>
      <c r="P15" s="639"/>
      <c r="Q15" s="640"/>
      <c r="R15" s="641">
        <v>20964</v>
      </c>
      <c r="S15" s="644"/>
      <c r="T15" s="644"/>
      <c r="U15" s="644"/>
      <c r="V15" s="644"/>
      <c r="W15" s="644"/>
      <c r="X15" s="644"/>
      <c r="Y15" s="645"/>
      <c r="Z15" s="703">
        <v>0.3</v>
      </c>
      <c r="AA15" s="703"/>
      <c r="AB15" s="703"/>
      <c r="AC15" s="703"/>
      <c r="AD15" s="704">
        <v>20964</v>
      </c>
      <c r="AE15" s="704"/>
      <c r="AF15" s="704"/>
      <c r="AG15" s="704"/>
      <c r="AH15" s="704"/>
      <c r="AI15" s="704"/>
      <c r="AJ15" s="704"/>
      <c r="AK15" s="704"/>
      <c r="AL15" s="646">
        <v>0.6</v>
      </c>
      <c r="AM15" s="647"/>
      <c r="AN15" s="647"/>
      <c r="AO15" s="705"/>
      <c r="AP15" s="638" t="s">
        <v>251</v>
      </c>
      <c r="AQ15" s="639"/>
      <c r="AR15" s="639"/>
      <c r="AS15" s="639"/>
      <c r="AT15" s="639"/>
      <c r="AU15" s="639"/>
      <c r="AV15" s="639"/>
      <c r="AW15" s="639"/>
      <c r="AX15" s="639"/>
      <c r="AY15" s="639"/>
      <c r="AZ15" s="639"/>
      <c r="BA15" s="639"/>
      <c r="BB15" s="639"/>
      <c r="BC15" s="639"/>
      <c r="BD15" s="639"/>
      <c r="BE15" s="639"/>
      <c r="BF15" s="640"/>
      <c r="BG15" s="641">
        <v>54467</v>
      </c>
      <c r="BH15" s="644"/>
      <c r="BI15" s="644"/>
      <c r="BJ15" s="644"/>
      <c r="BK15" s="644"/>
      <c r="BL15" s="644"/>
      <c r="BM15" s="644"/>
      <c r="BN15" s="645"/>
      <c r="BO15" s="703">
        <v>8</v>
      </c>
      <c r="BP15" s="703"/>
      <c r="BQ15" s="703"/>
      <c r="BR15" s="703"/>
      <c r="BS15" s="649" t="s">
        <v>166</v>
      </c>
      <c r="BT15" s="644"/>
      <c r="BU15" s="644"/>
      <c r="BV15" s="644"/>
      <c r="BW15" s="644"/>
      <c r="BX15" s="644"/>
      <c r="BY15" s="644"/>
      <c r="BZ15" s="644"/>
      <c r="CA15" s="644"/>
      <c r="CB15" s="684"/>
      <c r="CD15" s="685" t="s">
        <v>252</v>
      </c>
      <c r="CE15" s="682"/>
      <c r="CF15" s="682"/>
      <c r="CG15" s="682"/>
      <c r="CH15" s="682"/>
      <c r="CI15" s="682"/>
      <c r="CJ15" s="682"/>
      <c r="CK15" s="682"/>
      <c r="CL15" s="682"/>
      <c r="CM15" s="682"/>
      <c r="CN15" s="682"/>
      <c r="CO15" s="682"/>
      <c r="CP15" s="682"/>
      <c r="CQ15" s="683"/>
      <c r="CR15" s="641">
        <v>586461</v>
      </c>
      <c r="CS15" s="644"/>
      <c r="CT15" s="644"/>
      <c r="CU15" s="644"/>
      <c r="CV15" s="644"/>
      <c r="CW15" s="644"/>
      <c r="CX15" s="644"/>
      <c r="CY15" s="645"/>
      <c r="CZ15" s="703">
        <v>8.6</v>
      </c>
      <c r="DA15" s="703"/>
      <c r="DB15" s="703"/>
      <c r="DC15" s="703"/>
      <c r="DD15" s="649">
        <v>121487</v>
      </c>
      <c r="DE15" s="644"/>
      <c r="DF15" s="644"/>
      <c r="DG15" s="644"/>
      <c r="DH15" s="644"/>
      <c r="DI15" s="644"/>
      <c r="DJ15" s="644"/>
      <c r="DK15" s="644"/>
      <c r="DL15" s="644"/>
      <c r="DM15" s="644"/>
      <c r="DN15" s="644"/>
      <c r="DO15" s="644"/>
      <c r="DP15" s="645"/>
      <c r="DQ15" s="649">
        <v>461447</v>
      </c>
      <c r="DR15" s="644"/>
      <c r="DS15" s="644"/>
      <c r="DT15" s="644"/>
      <c r="DU15" s="644"/>
      <c r="DV15" s="644"/>
      <c r="DW15" s="644"/>
      <c r="DX15" s="644"/>
      <c r="DY15" s="644"/>
      <c r="DZ15" s="644"/>
      <c r="EA15" s="644"/>
      <c r="EB15" s="644"/>
      <c r="EC15" s="684"/>
    </row>
    <row r="16" spans="2:143" ht="11.25" customHeight="1">
      <c r="B16" s="638" t="s">
        <v>253</v>
      </c>
      <c r="C16" s="639"/>
      <c r="D16" s="639"/>
      <c r="E16" s="639"/>
      <c r="F16" s="639"/>
      <c r="G16" s="639"/>
      <c r="H16" s="639"/>
      <c r="I16" s="639"/>
      <c r="J16" s="639"/>
      <c r="K16" s="639"/>
      <c r="L16" s="639"/>
      <c r="M16" s="639"/>
      <c r="N16" s="639"/>
      <c r="O16" s="639"/>
      <c r="P16" s="639"/>
      <c r="Q16" s="640"/>
      <c r="R16" s="641" t="s">
        <v>121</v>
      </c>
      <c r="S16" s="644"/>
      <c r="T16" s="644"/>
      <c r="U16" s="644"/>
      <c r="V16" s="644"/>
      <c r="W16" s="644"/>
      <c r="X16" s="644"/>
      <c r="Y16" s="645"/>
      <c r="Z16" s="703" t="s">
        <v>166</v>
      </c>
      <c r="AA16" s="703"/>
      <c r="AB16" s="703"/>
      <c r="AC16" s="703"/>
      <c r="AD16" s="704" t="s">
        <v>121</v>
      </c>
      <c r="AE16" s="704"/>
      <c r="AF16" s="704"/>
      <c r="AG16" s="704"/>
      <c r="AH16" s="704"/>
      <c r="AI16" s="704"/>
      <c r="AJ16" s="704"/>
      <c r="AK16" s="704"/>
      <c r="AL16" s="646" t="s">
        <v>166</v>
      </c>
      <c r="AM16" s="647"/>
      <c r="AN16" s="647"/>
      <c r="AO16" s="705"/>
      <c r="AP16" s="638" t="s">
        <v>254</v>
      </c>
      <c r="AQ16" s="639"/>
      <c r="AR16" s="639"/>
      <c r="AS16" s="639"/>
      <c r="AT16" s="639"/>
      <c r="AU16" s="639"/>
      <c r="AV16" s="639"/>
      <c r="AW16" s="639"/>
      <c r="AX16" s="639"/>
      <c r="AY16" s="639"/>
      <c r="AZ16" s="639"/>
      <c r="BA16" s="639"/>
      <c r="BB16" s="639"/>
      <c r="BC16" s="639"/>
      <c r="BD16" s="639"/>
      <c r="BE16" s="639"/>
      <c r="BF16" s="640"/>
      <c r="BG16" s="641" t="s">
        <v>121</v>
      </c>
      <c r="BH16" s="644"/>
      <c r="BI16" s="644"/>
      <c r="BJ16" s="644"/>
      <c r="BK16" s="644"/>
      <c r="BL16" s="644"/>
      <c r="BM16" s="644"/>
      <c r="BN16" s="645"/>
      <c r="BO16" s="703" t="s">
        <v>235</v>
      </c>
      <c r="BP16" s="703"/>
      <c r="BQ16" s="703"/>
      <c r="BR16" s="703"/>
      <c r="BS16" s="649" t="s">
        <v>166</v>
      </c>
      <c r="BT16" s="644"/>
      <c r="BU16" s="644"/>
      <c r="BV16" s="644"/>
      <c r="BW16" s="644"/>
      <c r="BX16" s="644"/>
      <c r="BY16" s="644"/>
      <c r="BZ16" s="644"/>
      <c r="CA16" s="644"/>
      <c r="CB16" s="684"/>
      <c r="CD16" s="685" t="s">
        <v>255</v>
      </c>
      <c r="CE16" s="682"/>
      <c r="CF16" s="682"/>
      <c r="CG16" s="682"/>
      <c r="CH16" s="682"/>
      <c r="CI16" s="682"/>
      <c r="CJ16" s="682"/>
      <c r="CK16" s="682"/>
      <c r="CL16" s="682"/>
      <c r="CM16" s="682"/>
      <c r="CN16" s="682"/>
      <c r="CO16" s="682"/>
      <c r="CP16" s="682"/>
      <c r="CQ16" s="683"/>
      <c r="CR16" s="641">
        <v>344826</v>
      </c>
      <c r="CS16" s="644"/>
      <c r="CT16" s="644"/>
      <c r="CU16" s="644"/>
      <c r="CV16" s="644"/>
      <c r="CW16" s="644"/>
      <c r="CX16" s="644"/>
      <c r="CY16" s="645"/>
      <c r="CZ16" s="703">
        <v>5.0999999999999996</v>
      </c>
      <c r="DA16" s="703"/>
      <c r="DB16" s="703"/>
      <c r="DC16" s="703"/>
      <c r="DD16" s="649" t="s">
        <v>121</v>
      </c>
      <c r="DE16" s="644"/>
      <c r="DF16" s="644"/>
      <c r="DG16" s="644"/>
      <c r="DH16" s="644"/>
      <c r="DI16" s="644"/>
      <c r="DJ16" s="644"/>
      <c r="DK16" s="644"/>
      <c r="DL16" s="644"/>
      <c r="DM16" s="644"/>
      <c r="DN16" s="644"/>
      <c r="DO16" s="644"/>
      <c r="DP16" s="645"/>
      <c r="DQ16" s="649">
        <v>16986</v>
      </c>
      <c r="DR16" s="644"/>
      <c r="DS16" s="644"/>
      <c r="DT16" s="644"/>
      <c r="DU16" s="644"/>
      <c r="DV16" s="644"/>
      <c r="DW16" s="644"/>
      <c r="DX16" s="644"/>
      <c r="DY16" s="644"/>
      <c r="DZ16" s="644"/>
      <c r="EA16" s="644"/>
      <c r="EB16" s="644"/>
      <c r="EC16" s="684"/>
    </row>
    <row r="17" spans="2:133" ht="11.25" customHeight="1">
      <c r="B17" s="638" t="s">
        <v>256</v>
      </c>
      <c r="C17" s="639"/>
      <c r="D17" s="639"/>
      <c r="E17" s="639"/>
      <c r="F17" s="639"/>
      <c r="G17" s="639"/>
      <c r="H17" s="639"/>
      <c r="I17" s="639"/>
      <c r="J17" s="639"/>
      <c r="K17" s="639"/>
      <c r="L17" s="639"/>
      <c r="M17" s="639"/>
      <c r="N17" s="639"/>
      <c r="O17" s="639"/>
      <c r="P17" s="639"/>
      <c r="Q17" s="640"/>
      <c r="R17" s="641">
        <v>1459</v>
      </c>
      <c r="S17" s="644"/>
      <c r="T17" s="644"/>
      <c r="U17" s="644"/>
      <c r="V17" s="644"/>
      <c r="W17" s="644"/>
      <c r="X17" s="644"/>
      <c r="Y17" s="645"/>
      <c r="Z17" s="703">
        <v>0</v>
      </c>
      <c r="AA17" s="703"/>
      <c r="AB17" s="703"/>
      <c r="AC17" s="703"/>
      <c r="AD17" s="704">
        <v>1459</v>
      </c>
      <c r="AE17" s="704"/>
      <c r="AF17" s="704"/>
      <c r="AG17" s="704"/>
      <c r="AH17" s="704"/>
      <c r="AI17" s="704"/>
      <c r="AJ17" s="704"/>
      <c r="AK17" s="704"/>
      <c r="AL17" s="646">
        <v>0</v>
      </c>
      <c r="AM17" s="647"/>
      <c r="AN17" s="647"/>
      <c r="AO17" s="705"/>
      <c r="AP17" s="638" t="s">
        <v>257</v>
      </c>
      <c r="AQ17" s="639"/>
      <c r="AR17" s="639"/>
      <c r="AS17" s="639"/>
      <c r="AT17" s="639"/>
      <c r="AU17" s="639"/>
      <c r="AV17" s="639"/>
      <c r="AW17" s="639"/>
      <c r="AX17" s="639"/>
      <c r="AY17" s="639"/>
      <c r="AZ17" s="639"/>
      <c r="BA17" s="639"/>
      <c r="BB17" s="639"/>
      <c r="BC17" s="639"/>
      <c r="BD17" s="639"/>
      <c r="BE17" s="639"/>
      <c r="BF17" s="640"/>
      <c r="BG17" s="641" t="s">
        <v>121</v>
      </c>
      <c r="BH17" s="644"/>
      <c r="BI17" s="644"/>
      <c r="BJ17" s="644"/>
      <c r="BK17" s="644"/>
      <c r="BL17" s="644"/>
      <c r="BM17" s="644"/>
      <c r="BN17" s="645"/>
      <c r="BO17" s="703" t="s">
        <v>166</v>
      </c>
      <c r="BP17" s="703"/>
      <c r="BQ17" s="703"/>
      <c r="BR17" s="703"/>
      <c r="BS17" s="649" t="s">
        <v>166</v>
      </c>
      <c r="BT17" s="644"/>
      <c r="BU17" s="644"/>
      <c r="BV17" s="644"/>
      <c r="BW17" s="644"/>
      <c r="BX17" s="644"/>
      <c r="BY17" s="644"/>
      <c r="BZ17" s="644"/>
      <c r="CA17" s="644"/>
      <c r="CB17" s="684"/>
      <c r="CD17" s="685" t="s">
        <v>258</v>
      </c>
      <c r="CE17" s="682"/>
      <c r="CF17" s="682"/>
      <c r="CG17" s="682"/>
      <c r="CH17" s="682"/>
      <c r="CI17" s="682"/>
      <c r="CJ17" s="682"/>
      <c r="CK17" s="682"/>
      <c r="CL17" s="682"/>
      <c r="CM17" s="682"/>
      <c r="CN17" s="682"/>
      <c r="CO17" s="682"/>
      <c r="CP17" s="682"/>
      <c r="CQ17" s="683"/>
      <c r="CR17" s="641">
        <v>811368</v>
      </c>
      <c r="CS17" s="644"/>
      <c r="CT17" s="644"/>
      <c r="CU17" s="644"/>
      <c r="CV17" s="644"/>
      <c r="CW17" s="644"/>
      <c r="CX17" s="644"/>
      <c r="CY17" s="645"/>
      <c r="CZ17" s="703">
        <v>11.9</v>
      </c>
      <c r="DA17" s="703"/>
      <c r="DB17" s="703"/>
      <c r="DC17" s="703"/>
      <c r="DD17" s="649" t="s">
        <v>121</v>
      </c>
      <c r="DE17" s="644"/>
      <c r="DF17" s="644"/>
      <c r="DG17" s="644"/>
      <c r="DH17" s="644"/>
      <c r="DI17" s="644"/>
      <c r="DJ17" s="644"/>
      <c r="DK17" s="644"/>
      <c r="DL17" s="644"/>
      <c r="DM17" s="644"/>
      <c r="DN17" s="644"/>
      <c r="DO17" s="644"/>
      <c r="DP17" s="645"/>
      <c r="DQ17" s="649">
        <v>771660</v>
      </c>
      <c r="DR17" s="644"/>
      <c r="DS17" s="644"/>
      <c r="DT17" s="644"/>
      <c r="DU17" s="644"/>
      <c r="DV17" s="644"/>
      <c r="DW17" s="644"/>
      <c r="DX17" s="644"/>
      <c r="DY17" s="644"/>
      <c r="DZ17" s="644"/>
      <c r="EA17" s="644"/>
      <c r="EB17" s="644"/>
      <c r="EC17" s="684"/>
    </row>
    <row r="18" spans="2:133" ht="11.25" customHeight="1">
      <c r="B18" s="638" t="s">
        <v>259</v>
      </c>
      <c r="C18" s="639"/>
      <c r="D18" s="639"/>
      <c r="E18" s="639"/>
      <c r="F18" s="639"/>
      <c r="G18" s="639"/>
      <c r="H18" s="639"/>
      <c r="I18" s="639"/>
      <c r="J18" s="639"/>
      <c r="K18" s="639"/>
      <c r="L18" s="639"/>
      <c r="M18" s="639"/>
      <c r="N18" s="639"/>
      <c r="O18" s="639"/>
      <c r="P18" s="639"/>
      <c r="Q18" s="640"/>
      <c r="R18" s="641">
        <v>3213488</v>
      </c>
      <c r="S18" s="644"/>
      <c r="T18" s="644"/>
      <c r="U18" s="644"/>
      <c r="V18" s="644"/>
      <c r="W18" s="644"/>
      <c r="X18" s="644"/>
      <c r="Y18" s="645"/>
      <c r="Z18" s="703">
        <v>45.9</v>
      </c>
      <c r="AA18" s="703"/>
      <c r="AB18" s="703"/>
      <c r="AC18" s="703"/>
      <c r="AD18" s="704">
        <v>2564143</v>
      </c>
      <c r="AE18" s="704"/>
      <c r="AF18" s="704"/>
      <c r="AG18" s="704"/>
      <c r="AH18" s="704"/>
      <c r="AI18" s="704"/>
      <c r="AJ18" s="704"/>
      <c r="AK18" s="704"/>
      <c r="AL18" s="646">
        <v>73.3</v>
      </c>
      <c r="AM18" s="647"/>
      <c r="AN18" s="647"/>
      <c r="AO18" s="705"/>
      <c r="AP18" s="638" t="s">
        <v>260</v>
      </c>
      <c r="AQ18" s="639"/>
      <c r="AR18" s="639"/>
      <c r="AS18" s="639"/>
      <c r="AT18" s="639"/>
      <c r="AU18" s="639"/>
      <c r="AV18" s="639"/>
      <c r="AW18" s="639"/>
      <c r="AX18" s="639"/>
      <c r="AY18" s="639"/>
      <c r="AZ18" s="639"/>
      <c r="BA18" s="639"/>
      <c r="BB18" s="639"/>
      <c r="BC18" s="639"/>
      <c r="BD18" s="639"/>
      <c r="BE18" s="639"/>
      <c r="BF18" s="640"/>
      <c r="BG18" s="641" t="s">
        <v>166</v>
      </c>
      <c r="BH18" s="644"/>
      <c r="BI18" s="644"/>
      <c r="BJ18" s="644"/>
      <c r="BK18" s="644"/>
      <c r="BL18" s="644"/>
      <c r="BM18" s="644"/>
      <c r="BN18" s="645"/>
      <c r="BO18" s="703" t="s">
        <v>166</v>
      </c>
      <c r="BP18" s="703"/>
      <c r="BQ18" s="703"/>
      <c r="BR18" s="703"/>
      <c r="BS18" s="649" t="s">
        <v>235</v>
      </c>
      <c r="BT18" s="644"/>
      <c r="BU18" s="644"/>
      <c r="BV18" s="644"/>
      <c r="BW18" s="644"/>
      <c r="BX18" s="644"/>
      <c r="BY18" s="644"/>
      <c r="BZ18" s="644"/>
      <c r="CA18" s="644"/>
      <c r="CB18" s="684"/>
      <c r="CD18" s="685" t="s">
        <v>261</v>
      </c>
      <c r="CE18" s="682"/>
      <c r="CF18" s="682"/>
      <c r="CG18" s="682"/>
      <c r="CH18" s="682"/>
      <c r="CI18" s="682"/>
      <c r="CJ18" s="682"/>
      <c r="CK18" s="682"/>
      <c r="CL18" s="682"/>
      <c r="CM18" s="682"/>
      <c r="CN18" s="682"/>
      <c r="CO18" s="682"/>
      <c r="CP18" s="682"/>
      <c r="CQ18" s="683"/>
      <c r="CR18" s="641" t="s">
        <v>166</v>
      </c>
      <c r="CS18" s="644"/>
      <c r="CT18" s="644"/>
      <c r="CU18" s="644"/>
      <c r="CV18" s="644"/>
      <c r="CW18" s="644"/>
      <c r="CX18" s="644"/>
      <c r="CY18" s="645"/>
      <c r="CZ18" s="703" t="s">
        <v>235</v>
      </c>
      <c r="DA18" s="703"/>
      <c r="DB18" s="703"/>
      <c r="DC18" s="703"/>
      <c r="DD18" s="649" t="s">
        <v>121</v>
      </c>
      <c r="DE18" s="644"/>
      <c r="DF18" s="644"/>
      <c r="DG18" s="644"/>
      <c r="DH18" s="644"/>
      <c r="DI18" s="644"/>
      <c r="DJ18" s="644"/>
      <c r="DK18" s="644"/>
      <c r="DL18" s="644"/>
      <c r="DM18" s="644"/>
      <c r="DN18" s="644"/>
      <c r="DO18" s="644"/>
      <c r="DP18" s="645"/>
      <c r="DQ18" s="649" t="s">
        <v>166</v>
      </c>
      <c r="DR18" s="644"/>
      <c r="DS18" s="644"/>
      <c r="DT18" s="644"/>
      <c r="DU18" s="644"/>
      <c r="DV18" s="644"/>
      <c r="DW18" s="644"/>
      <c r="DX18" s="644"/>
      <c r="DY18" s="644"/>
      <c r="DZ18" s="644"/>
      <c r="EA18" s="644"/>
      <c r="EB18" s="644"/>
      <c r="EC18" s="684"/>
    </row>
    <row r="19" spans="2:133" ht="11.25" customHeight="1">
      <c r="B19" s="638" t="s">
        <v>262</v>
      </c>
      <c r="C19" s="639"/>
      <c r="D19" s="639"/>
      <c r="E19" s="639"/>
      <c r="F19" s="639"/>
      <c r="G19" s="639"/>
      <c r="H19" s="639"/>
      <c r="I19" s="639"/>
      <c r="J19" s="639"/>
      <c r="K19" s="639"/>
      <c r="L19" s="639"/>
      <c r="M19" s="639"/>
      <c r="N19" s="639"/>
      <c r="O19" s="639"/>
      <c r="P19" s="639"/>
      <c r="Q19" s="640"/>
      <c r="R19" s="641">
        <v>2564143</v>
      </c>
      <c r="S19" s="644"/>
      <c r="T19" s="644"/>
      <c r="U19" s="644"/>
      <c r="V19" s="644"/>
      <c r="W19" s="644"/>
      <c r="X19" s="644"/>
      <c r="Y19" s="645"/>
      <c r="Z19" s="703">
        <v>36.700000000000003</v>
      </c>
      <c r="AA19" s="703"/>
      <c r="AB19" s="703"/>
      <c r="AC19" s="703"/>
      <c r="AD19" s="704">
        <v>2564143</v>
      </c>
      <c r="AE19" s="704"/>
      <c r="AF19" s="704"/>
      <c r="AG19" s="704"/>
      <c r="AH19" s="704"/>
      <c r="AI19" s="704"/>
      <c r="AJ19" s="704"/>
      <c r="AK19" s="704"/>
      <c r="AL19" s="646">
        <v>73.3</v>
      </c>
      <c r="AM19" s="647"/>
      <c r="AN19" s="647"/>
      <c r="AO19" s="705"/>
      <c r="AP19" s="638" t="s">
        <v>263</v>
      </c>
      <c r="AQ19" s="639"/>
      <c r="AR19" s="639"/>
      <c r="AS19" s="639"/>
      <c r="AT19" s="639"/>
      <c r="AU19" s="639"/>
      <c r="AV19" s="639"/>
      <c r="AW19" s="639"/>
      <c r="AX19" s="639"/>
      <c r="AY19" s="639"/>
      <c r="AZ19" s="639"/>
      <c r="BA19" s="639"/>
      <c r="BB19" s="639"/>
      <c r="BC19" s="639"/>
      <c r="BD19" s="639"/>
      <c r="BE19" s="639"/>
      <c r="BF19" s="640"/>
      <c r="BG19" s="641">
        <v>2768</v>
      </c>
      <c r="BH19" s="644"/>
      <c r="BI19" s="644"/>
      <c r="BJ19" s="644"/>
      <c r="BK19" s="644"/>
      <c r="BL19" s="644"/>
      <c r="BM19" s="644"/>
      <c r="BN19" s="645"/>
      <c r="BO19" s="703">
        <v>0.4</v>
      </c>
      <c r="BP19" s="703"/>
      <c r="BQ19" s="703"/>
      <c r="BR19" s="703"/>
      <c r="BS19" s="649" t="s">
        <v>121</v>
      </c>
      <c r="BT19" s="644"/>
      <c r="BU19" s="644"/>
      <c r="BV19" s="644"/>
      <c r="BW19" s="644"/>
      <c r="BX19" s="644"/>
      <c r="BY19" s="644"/>
      <c r="BZ19" s="644"/>
      <c r="CA19" s="644"/>
      <c r="CB19" s="684"/>
      <c r="CD19" s="685" t="s">
        <v>264</v>
      </c>
      <c r="CE19" s="682"/>
      <c r="CF19" s="682"/>
      <c r="CG19" s="682"/>
      <c r="CH19" s="682"/>
      <c r="CI19" s="682"/>
      <c r="CJ19" s="682"/>
      <c r="CK19" s="682"/>
      <c r="CL19" s="682"/>
      <c r="CM19" s="682"/>
      <c r="CN19" s="682"/>
      <c r="CO19" s="682"/>
      <c r="CP19" s="682"/>
      <c r="CQ19" s="683"/>
      <c r="CR19" s="641" t="s">
        <v>166</v>
      </c>
      <c r="CS19" s="644"/>
      <c r="CT19" s="644"/>
      <c r="CU19" s="644"/>
      <c r="CV19" s="644"/>
      <c r="CW19" s="644"/>
      <c r="CX19" s="644"/>
      <c r="CY19" s="645"/>
      <c r="CZ19" s="703" t="s">
        <v>121</v>
      </c>
      <c r="DA19" s="703"/>
      <c r="DB19" s="703"/>
      <c r="DC19" s="703"/>
      <c r="DD19" s="649" t="s">
        <v>121</v>
      </c>
      <c r="DE19" s="644"/>
      <c r="DF19" s="644"/>
      <c r="DG19" s="644"/>
      <c r="DH19" s="644"/>
      <c r="DI19" s="644"/>
      <c r="DJ19" s="644"/>
      <c r="DK19" s="644"/>
      <c r="DL19" s="644"/>
      <c r="DM19" s="644"/>
      <c r="DN19" s="644"/>
      <c r="DO19" s="644"/>
      <c r="DP19" s="645"/>
      <c r="DQ19" s="649" t="s">
        <v>235</v>
      </c>
      <c r="DR19" s="644"/>
      <c r="DS19" s="644"/>
      <c r="DT19" s="644"/>
      <c r="DU19" s="644"/>
      <c r="DV19" s="644"/>
      <c r="DW19" s="644"/>
      <c r="DX19" s="644"/>
      <c r="DY19" s="644"/>
      <c r="DZ19" s="644"/>
      <c r="EA19" s="644"/>
      <c r="EB19" s="644"/>
      <c r="EC19" s="684"/>
    </row>
    <row r="20" spans="2:133" ht="11.25" customHeight="1">
      <c r="B20" s="638" t="s">
        <v>265</v>
      </c>
      <c r="C20" s="639"/>
      <c r="D20" s="639"/>
      <c r="E20" s="639"/>
      <c r="F20" s="639"/>
      <c r="G20" s="639"/>
      <c r="H20" s="639"/>
      <c r="I20" s="639"/>
      <c r="J20" s="639"/>
      <c r="K20" s="639"/>
      <c r="L20" s="639"/>
      <c r="M20" s="639"/>
      <c r="N20" s="639"/>
      <c r="O20" s="639"/>
      <c r="P20" s="639"/>
      <c r="Q20" s="640"/>
      <c r="R20" s="641">
        <v>649345</v>
      </c>
      <c r="S20" s="644"/>
      <c r="T20" s="644"/>
      <c r="U20" s="644"/>
      <c r="V20" s="644"/>
      <c r="W20" s="644"/>
      <c r="X20" s="644"/>
      <c r="Y20" s="645"/>
      <c r="Z20" s="703">
        <v>9.3000000000000007</v>
      </c>
      <c r="AA20" s="703"/>
      <c r="AB20" s="703"/>
      <c r="AC20" s="703"/>
      <c r="AD20" s="704" t="s">
        <v>166</v>
      </c>
      <c r="AE20" s="704"/>
      <c r="AF20" s="704"/>
      <c r="AG20" s="704"/>
      <c r="AH20" s="704"/>
      <c r="AI20" s="704"/>
      <c r="AJ20" s="704"/>
      <c r="AK20" s="704"/>
      <c r="AL20" s="646" t="s">
        <v>121</v>
      </c>
      <c r="AM20" s="647"/>
      <c r="AN20" s="647"/>
      <c r="AO20" s="705"/>
      <c r="AP20" s="638" t="s">
        <v>266</v>
      </c>
      <c r="AQ20" s="639"/>
      <c r="AR20" s="639"/>
      <c r="AS20" s="639"/>
      <c r="AT20" s="639"/>
      <c r="AU20" s="639"/>
      <c r="AV20" s="639"/>
      <c r="AW20" s="639"/>
      <c r="AX20" s="639"/>
      <c r="AY20" s="639"/>
      <c r="AZ20" s="639"/>
      <c r="BA20" s="639"/>
      <c r="BB20" s="639"/>
      <c r="BC20" s="639"/>
      <c r="BD20" s="639"/>
      <c r="BE20" s="639"/>
      <c r="BF20" s="640"/>
      <c r="BG20" s="641">
        <v>2768</v>
      </c>
      <c r="BH20" s="644"/>
      <c r="BI20" s="644"/>
      <c r="BJ20" s="644"/>
      <c r="BK20" s="644"/>
      <c r="BL20" s="644"/>
      <c r="BM20" s="644"/>
      <c r="BN20" s="645"/>
      <c r="BO20" s="703">
        <v>0.4</v>
      </c>
      <c r="BP20" s="703"/>
      <c r="BQ20" s="703"/>
      <c r="BR20" s="703"/>
      <c r="BS20" s="649" t="s">
        <v>121</v>
      </c>
      <c r="BT20" s="644"/>
      <c r="BU20" s="644"/>
      <c r="BV20" s="644"/>
      <c r="BW20" s="644"/>
      <c r="BX20" s="644"/>
      <c r="BY20" s="644"/>
      <c r="BZ20" s="644"/>
      <c r="CA20" s="644"/>
      <c r="CB20" s="684"/>
      <c r="CD20" s="685" t="s">
        <v>267</v>
      </c>
      <c r="CE20" s="682"/>
      <c r="CF20" s="682"/>
      <c r="CG20" s="682"/>
      <c r="CH20" s="682"/>
      <c r="CI20" s="682"/>
      <c r="CJ20" s="682"/>
      <c r="CK20" s="682"/>
      <c r="CL20" s="682"/>
      <c r="CM20" s="682"/>
      <c r="CN20" s="682"/>
      <c r="CO20" s="682"/>
      <c r="CP20" s="682"/>
      <c r="CQ20" s="683"/>
      <c r="CR20" s="641">
        <v>6802836</v>
      </c>
      <c r="CS20" s="644"/>
      <c r="CT20" s="644"/>
      <c r="CU20" s="644"/>
      <c r="CV20" s="644"/>
      <c r="CW20" s="644"/>
      <c r="CX20" s="644"/>
      <c r="CY20" s="645"/>
      <c r="CZ20" s="703">
        <v>100</v>
      </c>
      <c r="DA20" s="703"/>
      <c r="DB20" s="703"/>
      <c r="DC20" s="703"/>
      <c r="DD20" s="649">
        <v>980621</v>
      </c>
      <c r="DE20" s="644"/>
      <c r="DF20" s="644"/>
      <c r="DG20" s="644"/>
      <c r="DH20" s="644"/>
      <c r="DI20" s="644"/>
      <c r="DJ20" s="644"/>
      <c r="DK20" s="644"/>
      <c r="DL20" s="644"/>
      <c r="DM20" s="644"/>
      <c r="DN20" s="644"/>
      <c r="DO20" s="644"/>
      <c r="DP20" s="645"/>
      <c r="DQ20" s="649">
        <v>4395577</v>
      </c>
      <c r="DR20" s="644"/>
      <c r="DS20" s="644"/>
      <c r="DT20" s="644"/>
      <c r="DU20" s="644"/>
      <c r="DV20" s="644"/>
      <c r="DW20" s="644"/>
      <c r="DX20" s="644"/>
      <c r="DY20" s="644"/>
      <c r="DZ20" s="644"/>
      <c r="EA20" s="644"/>
      <c r="EB20" s="644"/>
      <c r="EC20" s="684"/>
    </row>
    <row r="21" spans="2:133" ht="11.25" customHeight="1">
      <c r="B21" s="638" t="s">
        <v>268</v>
      </c>
      <c r="C21" s="639"/>
      <c r="D21" s="639"/>
      <c r="E21" s="639"/>
      <c r="F21" s="639"/>
      <c r="G21" s="639"/>
      <c r="H21" s="639"/>
      <c r="I21" s="639"/>
      <c r="J21" s="639"/>
      <c r="K21" s="639"/>
      <c r="L21" s="639"/>
      <c r="M21" s="639"/>
      <c r="N21" s="639"/>
      <c r="O21" s="639"/>
      <c r="P21" s="639"/>
      <c r="Q21" s="640"/>
      <c r="R21" s="641" t="s">
        <v>121</v>
      </c>
      <c r="S21" s="644"/>
      <c r="T21" s="644"/>
      <c r="U21" s="644"/>
      <c r="V21" s="644"/>
      <c r="W21" s="644"/>
      <c r="X21" s="644"/>
      <c r="Y21" s="645"/>
      <c r="Z21" s="703" t="s">
        <v>121</v>
      </c>
      <c r="AA21" s="703"/>
      <c r="AB21" s="703"/>
      <c r="AC21" s="703"/>
      <c r="AD21" s="704" t="s">
        <v>235</v>
      </c>
      <c r="AE21" s="704"/>
      <c r="AF21" s="704"/>
      <c r="AG21" s="704"/>
      <c r="AH21" s="704"/>
      <c r="AI21" s="704"/>
      <c r="AJ21" s="704"/>
      <c r="AK21" s="704"/>
      <c r="AL21" s="646" t="s">
        <v>235</v>
      </c>
      <c r="AM21" s="647"/>
      <c r="AN21" s="647"/>
      <c r="AO21" s="705"/>
      <c r="AP21" s="749" t="s">
        <v>269</v>
      </c>
      <c r="AQ21" s="756"/>
      <c r="AR21" s="756"/>
      <c r="AS21" s="756"/>
      <c r="AT21" s="756"/>
      <c r="AU21" s="756"/>
      <c r="AV21" s="756"/>
      <c r="AW21" s="756"/>
      <c r="AX21" s="756"/>
      <c r="AY21" s="756"/>
      <c r="AZ21" s="756"/>
      <c r="BA21" s="756"/>
      <c r="BB21" s="756"/>
      <c r="BC21" s="756"/>
      <c r="BD21" s="756"/>
      <c r="BE21" s="756"/>
      <c r="BF21" s="751"/>
      <c r="BG21" s="641">
        <v>2768</v>
      </c>
      <c r="BH21" s="644"/>
      <c r="BI21" s="644"/>
      <c r="BJ21" s="644"/>
      <c r="BK21" s="644"/>
      <c r="BL21" s="644"/>
      <c r="BM21" s="644"/>
      <c r="BN21" s="645"/>
      <c r="BO21" s="703">
        <v>0.4</v>
      </c>
      <c r="BP21" s="703"/>
      <c r="BQ21" s="703"/>
      <c r="BR21" s="703"/>
      <c r="BS21" s="649" t="s">
        <v>166</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270</v>
      </c>
      <c r="C22" s="639"/>
      <c r="D22" s="639"/>
      <c r="E22" s="639"/>
      <c r="F22" s="639"/>
      <c r="G22" s="639"/>
      <c r="H22" s="639"/>
      <c r="I22" s="639"/>
      <c r="J22" s="639"/>
      <c r="K22" s="639"/>
      <c r="L22" s="639"/>
      <c r="M22" s="639"/>
      <c r="N22" s="639"/>
      <c r="O22" s="639"/>
      <c r="P22" s="639"/>
      <c r="Q22" s="640"/>
      <c r="R22" s="641">
        <v>4137075</v>
      </c>
      <c r="S22" s="644"/>
      <c r="T22" s="644"/>
      <c r="U22" s="644"/>
      <c r="V22" s="644"/>
      <c r="W22" s="644"/>
      <c r="X22" s="644"/>
      <c r="Y22" s="645"/>
      <c r="Z22" s="703">
        <v>59.1</v>
      </c>
      <c r="AA22" s="703"/>
      <c r="AB22" s="703"/>
      <c r="AC22" s="703"/>
      <c r="AD22" s="704">
        <v>3487730</v>
      </c>
      <c r="AE22" s="704"/>
      <c r="AF22" s="704"/>
      <c r="AG22" s="704"/>
      <c r="AH22" s="704"/>
      <c r="AI22" s="704"/>
      <c r="AJ22" s="704"/>
      <c r="AK22" s="704"/>
      <c r="AL22" s="646">
        <v>99.6</v>
      </c>
      <c r="AM22" s="647"/>
      <c r="AN22" s="647"/>
      <c r="AO22" s="705"/>
      <c r="AP22" s="749" t="s">
        <v>271</v>
      </c>
      <c r="AQ22" s="756"/>
      <c r="AR22" s="756"/>
      <c r="AS22" s="756"/>
      <c r="AT22" s="756"/>
      <c r="AU22" s="756"/>
      <c r="AV22" s="756"/>
      <c r="AW22" s="756"/>
      <c r="AX22" s="756"/>
      <c r="AY22" s="756"/>
      <c r="AZ22" s="756"/>
      <c r="BA22" s="756"/>
      <c r="BB22" s="756"/>
      <c r="BC22" s="756"/>
      <c r="BD22" s="756"/>
      <c r="BE22" s="756"/>
      <c r="BF22" s="751"/>
      <c r="BG22" s="641" t="s">
        <v>166</v>
      </c>
      <c r="BH22" s="644"/>
      <c r="BI22" s="644"/>
      <c r="BJ22" s="644"/>
      <c r="BK22" s="644"/>
      <c r="BL22" s="644"/>
      <c r="BM22" s="644"/>
      <c r="BN22" s="645"/>
      <c r="BO22" s="703" t="s">
        <v>166</v>
      </c>
      <c r="BP22" s="703"/>
      <c r="BQ22" s="703"/>
      <c r="BR22" s="703"/>
      <c r="BS22" s="649" t="s">
        <v>121</v>
      </c>
      <c r="BT22" s="644"/>
      <c r="BU22" s="644"/>
      <c r="BV22" s="644"/>
      <c r="BW22" s="644"/>
      <c r="BX22" s="644"/>
      <c r="BY22" s="644"/>
      <c r="BZ22" s="644"/>
      <c r="CA22" s="644"/>
      <c r="CB22" s="684"/>
      <c r="CD22" s="758" t="s">
        <v>272</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273</v>
      </c>
      <c r="C23" s="639"/>
      <c r="D23" s="639"/>
      <c r="E23" s="639"/>
      <c r="F23" s="639"/>
      <c r="G23" s="639"/>
      <c r="H23" s="639"/>
      <c r="I23" s="639"/>
      <c r="J23" s="639"/>
      <c r="K23" s="639"/>
      <c r="L23" s="639"/>
      <c r="M23" s="639"/>
      <c r="N23" s="639"/>
      <c r="O23" s="639"/>
      <c r="P23" s="639"/>
      <c r="Q23" s="640"/>
      <c r="R23" s="641">
        <v>1572</v>
      </c>
      <c r="S23" s="644"/>
      <c r="T23" s="644"/>
      <c r="U23" s="644"/>
      <c r="V23" s="644"/>
      <c r="W23" s="644"/>
      <c r="X23" s="644"/>
      <c r="Y23" s="645"/>
      <c r="Z23" s="703">
        <v>0</v>
      </c>
      <c r="AA23" s="703"/>
      <c r="AB23" s="703"/>
      <c r="AC23" s="703"/>
      <c r="AD23" s="704">
        <v>1572</v>
      </c>
      <c r="AE23" s="704"/>
      <c r="AF23" s="704"/>
      <c r="AG23" s="704"/>
      <c r="AH23" s="704"/>
      <c r="AI23" s="704"/>
      <c r="AJ23" s="704"/>
      <c r="AK23" s="704"/>
      <c r="AL23" s="646">
        <v>0</v>
      </c>
      <c r="AM23" s="647"/>
      <c r="AN23" s="647"/>
      <c r="AO23" s="705"/>
      <c r="AP23" s="749" t="s">
        <v>274</v>
      </c>
      <c r="AQ23" s="756"/>
      <c r="AR23" s="756"/>
      <c r="AS23" s="756"/>
      <c r="AT23" s="756"/>
      <c r="AU23" s="756"/>
      <c r="AV23" s="756"/>
      <c r="AW23" s="756"/>
      <c r="AX23" s="756"/>
      <c r="AY23" s="756"/>
      <c r="AZ23" s="756"/>
      <c r="BA23" s="756"/>
      <c r="BB23" s="756"/>
      <c r="BC23" s="756"/>
      <c r="BD23" s="756"/>
      <c r="BE23" s="756"/>
      <c r="BF23" s="751"/>
      <c r="BG23" s="641" t="s">
        <v>121</v>
      </c>
      <c r="BH23" s="644"/>
      <c r="BI23" s="644"/>
      <c r="BJ23" s="644"/>
      <c r="BK23" s="644"/>
      <c r="BL23" s="644"/>
      <c r="BM23" s="644"/>
      <c r="BN23" s="645"/>
      <c r="BO23" s="703" t="s">
        <v>166</v>
      </c>
      <c r="BP23" s="703"/>
      <c r="BQ23" s="703"/>
      <c r="BR23" s="703"/>
      <c r="BS23" s="649" t="s">
        <v>166</v>
      </c>
      <c r="BT23" s="644"/>
      <c r="BU23" s="644"/>
      <c r="BV23" s="644"/>
      <c r="BW23" s="644"/>
      <c r="BX23" s="644"/>
      <c r="BY23" s="644"/>
      <c r="BZ23" s="644"/>
      <c r="CA23" s="644"/>
      <c r="CB23" s="684"/>
      <c r="CD23" s="758" t="s">
        <v>213</v>
      </c>
      <c r="CE23" s="759"/>
      <c r="CF23" s="759"/>
      <c r="CG23" s="759"/>
      <c r="CH23" s="759"/>
      <c r="CI23" s="759"/>
      <c r="CJ23" s="759"/>
      <c r="CK23" s="759"/>
      <c r="CL23" s="759"/>
      <c r="CM23" s="759"/>
      <c r="CN23" s="759"/>
      <c r="CO23" s="759"/>
      <c r="CP23" s="759"/>
      <c r="CQ23" s="760"/>
      <c r="CR23" s="758" t="s">
        <v>275</v>
      </c>
      <c r="CS23" s="759"/>
      <c r="CT23" s="759"/>
      <c r="CU23" s="759"/>
      <c r="CV23" s="759"/>
      <c r="CW23" s="759"/>
      <c r="CX23" s="759"/>
      <c r="CY23" s="760"/>
      <c r="CZ23" s="758" t="s">
        <v>276</v>
      </c>
      <c r="DA23" s="759"/>
      <c r="DB23" s="759"/>
      <c r="DC23" s="760"/>
      <c r="DD23" s="758" t="s">
        <v>277</v>
      </c>
      <c r="DE23" s="759"/>
      <c r="DF23" s="759"/>
      <c r="DG23" s="759"/>
      <c r="DH23" s="759"/>
      <c r="DI23" s="759"/>
      <c r="DJ23" s="759"/>
      <c r="DK23" s="760"/>
      <c r="DL23" s="767" t="s">
        <v>278</v>
      </c>
      <c r="DM23" s="768"/>
      <c r="DN23" s="768"/>
      <c r="DO23" s="768"/>
      <c r="DP23" s="768"/>
      <c r="DQ23" s="768"/>
      <c r="DR23" s="768"/>
      <c r="DS23" s="768"/>
      <c r="DT23" s="768"/>
      <c r="DU23" s="768"/>
      <c r="DV23" s="769"/>
      <c r="DW23" s="758" t="s">
        <v>279</v>
      </c>
      <c r="DX23" s="759"/>
      <c r="DY23" s="759"/>
      <c r="DZ23" s="759"/>
      <c r="EA23" s="759"/>
      <c r="EB23" s="759"/>
      <c r="EC23" s="760"/>
    </row>
    <row r="24" spans="2:133" ht="11.25" customHeight="1">
      <c r="B24" s="638" t="s">
        <v>280</v>
      </c>
      <c r="C24" s="639"/>
      <c r="D24" s="639"/>
      <c r="E24" s="639"/>
      <c r="F24" s="639"/>
      <c r="G24" s="639"/>
      <c r="H24" s="639"/>
      <c r="I24" s="639"/>
      <c r="J24" s="639"/>
      <c r="K24" s="639"/>
      <c r="L24" s="639"/>
      <c r="M24" s="639"/>
      <c r="N24" s="639"/>
      <c r="O24" s="639"/>
      <c r="P24" s="639"/>
      <c r="Q24" s="640"/>
      <c r="R24" s="641">
        <v>94240</v>
      </c>
      <c r="S24" s="644"/>
      <c r="T24" s="644"/>
      <c r="U24" s="644"/>
      <c r="V24" s="644"/>
      <c r="W24" s="644"/>
      <c r="X24" s="644"/>
      <c r="Y24" s="645"/>
      <c r="Z24" s="703">
        <v>1.3</v>
      </c>
      <c r="AA24" s="703"/>
      <c r="AB24" s="703"/>
      <c r="AC24" s="703"/>
      <c r="AD24" s="704" t="s">
        <v>166</v>
      </c>
      <c r="AE24" s="704"/>
      <c r="AF24" s="704"/>
      <c r="AG24" s="704"/>
      <c r="AH24" s="704"/>
      <c r="AI24" s="704"/>
      <c r="AJ24" s="704"/>
      <c r="AK24" s="704"/>
      <c r="AL24" s="646" t="s">
        <v>166</v>
      </c>
      <c r="AM24" s="647"/>
      <c r="AN24" s="647"/>
      <c r="AO24" s="705"/>
      <c r="AP24" s="749" t="s">
        <v>281</v>
      </c>
      <c r="AQ24" s="756"/>
      <c r="AR24" s="756"/>
      <c r="AS24" s="756"/>
      <c r="AT24" s="756"/>
      <c r="AU24" s="756"/>
      <c r="AV24" s="756"/>
      <c r="AW24" s="756"/>
      <c r="AX24" s="756"/>
      <c r="AY24" s="756"/>
      <c r="AZ24" s="756"/>
      <c r="BA24" s="756"/>
      <c r="BB24" s="756"/>
      <c r="BC24" s="756"/>
      <c r="BD24" s="756"/>
      <c r="BE24" s="756"/>
      <c r="BF24" s="751"/>
      <c r="BG24" s="641" t="s">
        <v>121</v>
      </c>
      <c r="BH24" s="644"/>
      <c r="BI24" s="644"/>
      <c r="BJ24" s="644"/>
      <c r="BK24" s="644"/>
      <c r="BL24" s="644"/>
      <c r="BM24" s="644"/>
      <c r="BN24" s="645"/>
      <c r="BO24" s="703" t="s">
        <v>121</v>
      </c>
      <c r="BP24" s="703"/>
      <c r="BQ24" s="703"/>
      <c r="BR24" s="703"/>
      <c r="BS24" s="649" t="s">
        <v>166</v>
      </c>
      <c r="BT24" s="644"/>
      <c r="BU24" s="644"/>
      <c r="BV24" s="644"/>
      <c r="BW24" s="644"/>
      <c r="BX24" s="644"/>
      <c r="BY24" s="644"/>
      <c r="BZ24" s="644"/>
      <c r="CA24" s="644"/>
      <c r="CB24" s="684"/>
      <c r="CD24" s="712" t="s">
        <v>282</v>
      </c>
      <c r="CE24" s="713"/>
      <c r="CF24" s="713"/>
      <c r="CG24" s="713"/>
      <c r="CH24" s="713"/>
      <c r="CI24" s="713"/>
      <c r="CJ24" s="713"/>
      <c r="CK24" s="713"/>
      <c r="CL24" s="713"/>
      <c r="CM24" s="713"/>
      <c r="CN24" s="713"/>
      <c r="CO24" s="713"/>
      <c r="CP24" s="713"/>
      <c r="CQ24" s="714"/>
      <c r="CR24" s="706">
        <v>3025870</v>
      </c>
      <c r="CS24" s="707"/>
      <c r="CT24" s="707"/>
      <c r="CU24" s="707"/>
      <c r="CV24" s="707"/>
      <c r="CW24" s="707"/>
      <c r="CX24" s="707"/>
      <c r="CY24" s="753"/>
      <c r="CZ24" s="754">
        <v>44.5</v>
      </c>
      <c r="DA24" s="723"/>
      <c r="DB24" s="723"/>
      <c r="DC24" s="757"/>
      <c r="DD24" s="752">
        <v>2216289</v>
      </c>
      <c r="DE24" s="707"/>
      <c r="DF24" s="707"/>
      <c r="DG24" s="707"/>
      <c r="DH24" s="707"/>
      <c r="DI24" s="707"/>
      <c r="DJ24" s="707"/>
      <c r="DK24" s="753"/>
      <c r="DL24" s="752">
        <v>2165369</v>
      </c>
      <c r="DM24" s="707"/>
      <c r="DN24" s="707"/>
      <c r="DO24" s="707"/>
      <c r="DP24" s="707"/>
      <c r="DQ24" s="707"/>
      <c r="DR24" s="707"/>
      <c r="DS24" s="707"/>
      <c r="DT24" s="707"/>
      <c r="DU24" s="707"/>
      <c r="DV24" s="753"/>
      <c r="DW24" s="754">
        <v>59.4</v>
      </c>
      <c r="DX24" s="723"/>
      <c r="DY24" s="723"/>
      <c r="DZ24" s="723"/>
      <c r="EA24" s="723"/>
      <c r="EB24" s="723"/>
      <c r="EC24" s="755"/>
    </row>
    <row r="25" spans="2:133" ht="11.25" customHeight="1">
      <c r="B25" s="638" t="s">
        <v>283</v>
      </c>
      <c r="C25" s="639"/>
      <c r="D25" s="639"/>
      <c r="E25" s="639"/>
      <c r="F25" s="639"/>
      <c r="G25" s="639"/>
      <c r="H25" s="639"/>
      <c r="I25" s="639"/>
      <c r="J25" s="639"/>
      <c r="K25" s="639"/>
      <c r="L25" s="639"/>
      <c r="M25" s="639"/>
      <c r="N25" s="639"/>
      <c r="O25" s="639"/>
      <c r="P25" s="639"/>
      <c r="Q25" s="640"/>
      <c r="R25" s="641">
        <v>141090</v>
      </c>
      <c r="S25" s="644"/>
      <c r="T25" s="644"/>
      <c r="U25" s="644"/>
      <c r="V25" s="644"/>
      <c r="W25" s="644"/>
      <c r="X25" s="644"/>
      <c r="Y25" s="645"/>
      <c r="Z25" s="703">
        <v>2</v>
      </c>
      <c r="AA25" s="703"/>
      <c r="AB25" s="703"/>
      <c r="AC25" s="703"/>
      <c r="AD25" s="704">
        <v>5109</v>
      </c>
      <c r="AE25" s="704"/>
      <c r="AF25" s="704"/>
      <c r="AG25" s="704"/>
      <c r="AH25" s="704"/>
      <c r="AI25" s="704"/>
      <c r="AJ25" s="704"/>
      <c r="AK25" s="704"/>
      <c r="AL25" s="646">
        <v>0.1</v>
      </c>
      <c r="AM25" s="647"/>
      <c r="AN25" s="647"/>
      <c r="AO25" s="705"/>
      <c r="AP25" s="749" t="s">
        <v>284</v>
      </c>
      <c r="AQ25" s="756"/>
      <c r="AR25" s="756"/>
      <c r="AS25" s="756"/>
      <c r="AT25" s="756"/>
      <c r="AU25" s="756"/>
      <c r="AV25" s="756"/>
      <c r="AW25" s="756"/>
      <c r="AX25" s="756"/>
      <c r="AY25" s="756"/>
      <c r="AZ25" s="756"/>
      <c r="BA25" s="756"/>
      <c r="BB25" s="756"/>
      <c r="BC25" s="756"/>
      <c r="BD25" s="756"/>
      <c r="BE25" s="756"/>
      <c r="BF25" s="751"/>
      <c r="BG25" s="641" t="s">
        <v>121</v>
      </c>
      <c r="BH25" s="644"/>
      <c r="BI25" s="644"/>
      <c r="BJ25" s="644"/>
      <c r="BK25" s="644"/>
      <c r="BL25" s="644"/>
      <c r="BM25" s="644"/>
      <c r="BN25" s="645"/>
      <c r="BO25" s="703" t="s">
        <v>166</v>
      </c>
      <c r="BP25" s="703"/>
      <c r="BQ25" s="703"/>
      <c r="BR25" s="703"/>
      <c r="BS25" s="649" t="s">
        <v>121</v>
      </c>
      <c r="BT25" s="644"/>
      <c r="BU25" s="644"/>
      <c r="BV25" s="644"/>
      <c r="BW25" s="644"/>
      <c r="BX25" s="644"/>
      <c r="BY25" s="644"/>
      <c r="BZ25" s="644"/>
      <c r="CA25" s="644"/>
      <c r="CB25" s="684"/>
      <c r="CD25" s="685" t="s">
        <v>285</v>
      </c>
      <c r="CE25" s="682"/>
      <c r="CF25" s="682"/>
      <c r="CG25" s="682"/>
      <c r="CH25" s="682"/>
      <c r="CI25" s="682"/>
      <c r="CJ25" s="682"/>
      <c r="CK25" s="682"/>
      <c r="CL25" s="682"/>
      <c r="CM25" s="682"/>
      <c r="CN25" s="682"/>
      <c r="CO25" s="682"/>
      <c r="CP25" s="682"/>
      <c r="CQ25" s="683"/>
      <c r="CR25" s="641">
        <v>1142930</v>
      </c>
      <c r="CS25" s="642"/>
      <c r="CT25" s="642"/>
      <c r="CU25" s="642"/>
      <c r="CV25" s="642"/>
      <c r="CW25" s="642"/>
      <c r="CX25" s="642"/>
      <c r="CY25" s="643"/>
      <c r="CZ25" s="646">
        <v>16.8</v>
      </c>
      <c r="DA25" s="675"/>
      <c r="DB25" s="675"/>
      <c r="DC25" s="676"/>
      <c r="DD25" s="649">
        <v>1062594</v>
      </c>
      <c r="DE25" s="642"/>
      <c r="DF25" s="642"/>
      <c r="DG25" s="642"/>
      <c r="DH25" s="642"/>
      <c r="DI25" s="642"/>
      <c r="DJ25" s="642"/>
      <c r="DK25" s="643"/>
      <c r="DL25" s="649">
        <v>1014449</v>
      </c>
      <c r="DM25" s="642"/>
      <c r="DN25" s="642"/>
      <c r="DO25" s="642"/>
      <c r="DP25" s="642"/>
      <c r="DQ25" s="642"/>
      <c r="DR25" s="642"/>
      <c r="DS25" s="642"/>
      <c r="DT25" s="642"/>
      <c r="DU25" s="642"/>
      <c r="DV25" s="643"/>
      <c r="DW25" s="646">
        <v>27.8</v>
      </c>
      <c r="DX25" s="675"/>
      <c r="DY25" s="675"/>
      <c r="DZ25" s="675"/>
      <c r="EA25" s="675"/>
      <c r="EB25" s="675"/>
      <c r="EC25" s="677"/>
    </row>
    <row r="26" spans="2:133" ht="11.25" customHeight="1">
      <c r="B26" s="638" t="s">
        <v>286</v>
      </c>
      <c r="C26" s="639"/>
      <c r="D26" s="639"/>
      <c r="E26" s="639"/>
      <c r="F26" s="639"/>
      <c r="G26" s="639"/>
      <c r="H26" s="639"/>
      <c r="I26" s="639"/>
      <c r="J26" s="639"/>
      <c r="K26" s="639"/>
      <c r="L26" s="639"/>
      <c r="M26" s="639"/>
      <c r="N26" s="639"/>
      <c r="O26" s="639"/>
      <c r="P26" s="639"/>
      <c r="Q26" s="640"/>
      <c r="R26" s="641">
        <v>28629</v>
      </c>
      <c r="S26" s="644"/>
      <c r="T26" s="644"/>
      <c r="U26" s="644"/>
      <c r="V26" s="644"/>
      <c r="W26" s="644"/>
      <c r="X26" s="644"/>
      <c r="Y26" s="645"/>
      <c r="Z26" s="703">
        <v>0.4</v>
      </c>
      <c r="AA26" s="703"/>
      <c r="AB26" s="703"/>
      <c r="AC26" s="703"/>
      <c r="AD26" s="704" t="s">
        <v>166</v>
      </c>
      <c r="AE26" s="704"/>
      <c r="AF26" s="704"/>
      <c r="AG26" s="704"/>
      <c r="AH26" s="704"/>
      <c r="AI26" s="704"/>
      <c r="AJ26" s="704"/>
      <c r="AK26" s="704"/>
      <c r="AL26" s="646" t="s">
        <v>235</v>
      </c>
      <c r="AM26" s="647"/>
      <c r="AN26" s="647"/>
      <c r="AO26" s="705"/>
      <c r="AP26" s="749" t="s">
        <v>287</v>
      </c>
      <c r="AQ26" s="750"/>
      <c r="AR26" s="750"/>
      <c r="AS26" s="750"/>
      <c r="AT26" s="750"/>
      <c r="AU26" s="750"/>
      <c r="AV26" s="750"/>
      <c r="AW26" s="750"/>
      <c r="AX26" s="750"/>
      <c r="AY26" s="750"/>
      <c r="AZ26" s="750"/>
      <c r="BA26" s="750"/>
      <c r="BB26" s="750"/>
      <c r="BC26" s="750"/>
      <c r="BD26" s="750"/>
      <c r="BE26" s="750"/>
      <c r="BF26" s="751"/>
      <c r="BG26" s="641" t="s">
        <v>121</v>
      </c>
      <c r="BH26" s="644"/>
      <c r="BI26" s="644"/>
      <c r="BJ26" s="644"/>
      <c r="BK26" s="644"/>
      <c r="BL26" s="644"/>
      <c r="BM26" s="644"/>
      <c r="BN26" s="645"/>
      <c r="BO26" s="703" t="s">
        <v>235</v>
      </c>
      <c r="BP26" s="703"/>
      <c r="BQ26" s="703"/>
      <c r="BR26" s="703"/>
      <c r="BS26" s="649" t="s">
        <v>235</v>
      </c>
      <c r="BT26" s="644"/>
      <c r="BU26" s="644"/>
      <c r="BV26" s="644"/>
      <c r="BW26" s="644"/>
      <c r="BX26" s="644"/>
      <c r="BY26" s="644"/>
      <c r="BZ26" s="644"/>
      <c r="CA26" s="644"/>
      <c r="CB26" s="684"/>
      <c r="CD26" s="685" t="s">
        <v>288</v>
      </c>
      <c r="CE26" s="682"/>
      <c r="CF26" s="682"/>
      <c r="CG26" s="682"/>
      <c r="CH26" s="682"/>
      <c r="CI26" s="682"/>
      <c r="CJ26" s="682"/>
      <c r="CK26" s="682"/>
      <c r="CL26" s="682"/>
      <c r="CM26" s="682"/>
      <c r="CN26" s="682"/>
      <c r="CO26" s="682"/>
      <c r="CP26" s="682"/>
      <c r="CQ26" s="683"/>
      <c r="CR26" s="641">
        <v>738563</v>
      </c>
      <c r="CS26" s="644"/>
      <c r="CT26" s="644"/>
      <c r="CU26" s="644"/>
      <c r="CV26" s="644"/>
      <c r="CW26" s="644"/>
      <c r="CX26" s="644"/>
      <c r="CY26" s="645"/>
      <c r="CZ26" s="646">
        <v>10.9</v>
      </c>
      <c r="DA26" s="675"/>
      <c r="DB26" s="675"/>
      <c r="DC26" s="676"/>
      <c r="DD26" s="649">
        <v>665028</v>
      </c>
      <c r="DE26" s="644"/>
      <c r="DF26" s="644"/>
      <c r="DG26" s="644"/>
      <c r="DH26" s="644"/>
      <c r="DI26" s="644"/>
      <c r="DJ26" s="644"/>
      <c r="DK26" s="645"/>
      <c r="DL26" s="649" t="s">
        <v>166</v>
      </c>
      <c r="DM26" s="644"/>
      <c r="DN26" s="644"/>
      <c r="DO26" s="644"/>
      <c r="DP26" s="644"/>
      <c r="DQ26" s="644"/>
      <c r="DR26" s="644"/>
      <c r="DS26" s="644"/>
      <c r="DT26" s="644"/>
      <c r="DU26" s="644"/>
      <c r="DV26" s="645"/>
      <c r="DW26" s="646" t="s">
        <v>166</v>
      </c>
      <c r="DX26" s="675"/>
      <c r="DY26" s="675"/>
      <c r="DZ26" s="675"/>
      <c r="EA26" s="675"/>
      <c r="EB26" s="675"/>
      <c r="EC26" s="677"/>
    </row>
    <row r="27" spans="2:133" ht="11.25" customHeight="1">
      <c r="B27" s="638" t="s">
        <v>289</v>
      </c>
      <c r="C27" s="639"/>
      <c r="D27" s="639"/>
      <c r="E27" s="639"/>
      <c r="F27" s="639"/>
      <c r="G27" s="639"/>
      <c r="H27" s="639"/>
      <c r="I27" s="639"/>
      <c r="J27" s="639"/>
      <c r="K27" s="639"/>
      <c r="L27" s="639"/>
      <c r="M27" s="639"/>
      <c r="N27" s="639"/>
      <c r="O27" s="639"/>
      <c r="P27" s="639"/>
      <c r="Q27" s="640"/>
      <c r="R27" s="641">
        <v>929174</v>
      </c>
      <c r="S27" s="644"/>
      <c r="T27" s="644"/>
      <c r="U27" s="644"/>
      <c r="V27" s="644"/>
      <c r="W27" s="644"/>
      <c r="X27" s="644"/>
      <c r="Y27" s="645"/>
      <c r="Z27" s="703">
        <v>13.3</v>
      </c>
      <c r="AA27" s="703"/>
      <c r="AB27" s="703"/>
      <c r="AC27" s="703"/>
      <c r="AD27" s="704" t="s">
        <v>235</v>
      </c>
      <c r="AE27" s="704"/>
      <c r="AF27" s="704"/>
      <c r="AG27" s="704"/>
      <c r="AH27" s="704"/>
      <c r="AI27" s="704"/>
      <c r="AJ27" s="704"/>
      <c r="AK27" s="704"/>
      <c r="AL27" s="646" t="s">
        <v>121</v>
      </c>
      <c r="AM27" s="647"/>
      <c r="AN27" s="647"/>
      <c r="AO27" s="705"/>
      <c r="AP27" s="638" t="s">
        <v>290</v>
      </c>
      <c r="AQ27" s="639"/>
      <c r="AR27" s="639"/>
      <c r="AS27" s="639"/>
      <c r="AT27" s="639"/>
      <c r="AU27" s="639"/>
      <c r="AV27" s="639"/>
      <c r="AW27" s="639"/>
      <c r="AX27" s="639"/>
      <c r="AY27" s="639"/>
      <c r="AZ27" s="639"/>
      <c r="BA27" s="639"/>
      <c r="BB27" s="639"/>
      <c r="BC27" s="639"/>
      <c r="BD27" s="639"/>
      <c r="BE27" s="639"/>
      <c r="BF27" s="640"/>
      <c r="BG27" s="641">
        <v>680585</v>
      </c>
      <c r="BH27" s="644"/>
      <c r="BI27" s="644"/>
      <c r="BJ27" s="644"/>
      <c r="BK27" s="644"/>
      <c r="BL27" s="644"/>
      <c r="BM27" s="644"/>
      <c r="BN27" s="645"/>
      <c r="BO27" s="703">
        <v>100</v>
      </c>
      <c r="BP27" s="703"/>
      <c r="BQ27" s="703"/>
      <c r="BR27" s="703"/>
      <c r="BS27" s="649">
        <v>2006</v>
      </c>
      <c r="BT27" s="644"/>
      <c r="BU27" s="644"/>
      <c r="BV27" s="644"/>
      <c r="BW27" s="644"/>
      <c r="BX27" s="644"/>
      <c r="BY27" s="644"/>
      <c r="BZ27" s="644"/>
      <c r="CA27" s="644"/>
      <c r="CB27" s="684"/>
      <c r="CD27" s="685" t="s">
        <v>291</v>
      </c>
      <c r="CE27" s="682"/>
      <c r="CF27" s="682"/>
      <c r="CG27" s="682"/>
      <c r="CH27" s="682"/>
      <c r="CI27" s="682"/>
      <c r="CJ27" s="682"/>
      <c r="CK27" s="682"/>
      <c r="CL27" s="682"/>
      <c r="CM27" s="682"/>
      <c r="CN27" s="682"/>
      <c r="CO27" s="682"/>
      <c r="CP27" s="682"/>
      <c r="CQ27" s="683"/>
      <c r="CR27" s="641">
        <v>1071572</v>
      </c>
      <c r="CS27" s="642"/>
      <c r="CT27" s="642"/>
      <c r="CU27" s="642"/>
      <c r="CV27" s="642"/>
      <c r="CW27" s="642"/>
      <c r="CX27" s="642"/>
      <c r="CY27" s="643"/>
      <c r="CZ27" s="646">
        <v>15.8</v>
      </c>
      <c r="DA27" s="675"/>
      <c r="DB27" s="675"/>
      <c r="DC27" s="676"/>
      <c r="DD27" s="649">
        <v>382035</v>
      </c>
      <c r="DE27" s="642"/>
      <c r="DF27" s="642"/>
      <c r="DG27" s="642"/>
      <c r="DH27" s="642"/>
      <c r="DI27" s="642"/>
      <c r="DJ27" s="642"/>
      <c r="DK27" s="643"/>
      <c r="DL27" s="649">
        <v>379260</v>
      </c>
      <c r="DM27" s="642"/>
      <c r="DN27" s="642"/>
      <c r="DO27" s="642"/>
      <c r="DP27" s="642"/>
      <c r="DQ27" s="642"/>
      <c r="DR27" s="642"/>
      <c r="DS27" s="642"/>
      <c r="DT27" s="642"/>
      <c r="DU27" s="642"/>
      <c r="DV27" s="643"/>
      <c r="DW27" s="646">
        <v>10.4</v>
      </c>
      <c r="DX27" s="675"/>
      <c r="DY27" s="675"/>
      <c r="DZ27" s="675"/>
      <c r="EA27" s="675"/>
      <c r="EB27" s="675"/>
      <c r="EC27" s="677"/>
    </row>
    <row r="28" spans="2:133" ht="11.25" customHeight="1">
      <c r="B28" s="746" t="s">
        <v>292</v>
      </c>
      <c r="C28" s="747"/>
      <c r="D28" s="747"/>
      <c r="E28" s="747"/>
      <c r="F28" s="747"/>
      <c r="G28" s="747"/>
      <c r="H28" s="747"/>
      <c r="I28" s="747"/>
      <c r="J28" s="747"/>
      <c r="K28" s="747"/>
      <c r="L28" s="747"/>
      <c r="M28" s="747"/>
      <c r="N28" s="747"/>
      <c r="O28" s="747"/>
      <c r="P28" s="747"/>
      <c r="Q28" s="748"/>
      <c r="R28" s="641" t="s">
        <v>166</v>
      </c>
      <c r="S28" s="644"/>
      <c r="T28" s="644"/>
      <c r="U28" s="644"/>
      <c r="V28" s="644"/>
      <c r="W28" s="644"/>
      <c r="X28" s="644"/>
      <c r="Y28" s="645"/>
      <c r="Z28" s="703" t="s">
        <v>121</v>
      </c>
      <c r="AA28" s="703"/>
      <c r="AB28" s="703"/>
      <c r="AC28" s="703"/>
      <c r="AD28" s="704" t="s">
        <v>235</v>
      </c>
      <c r="AE28" s="704"/>
      <c r="AF28" s="704"/>
      <c r="AG28" s="704"/>
      <c r="AH28" s="704"/>
      <c r="AI28" s="704"/>
      <c r="AJ28" s="704"/>
      <c r="AK28" s="704"/>
      <c r="AL28" s="646" t="s">
        <v>166</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293</v>
      </c>
      <c r="CE28" s="682"/>
      <c r="CF28" s="682"/>
      <c r="CG28" s="682"/>
      <c r="CH28" s="682"/>
      <c r="CI28" s="682"/>
      <c r="CJ28" s="682"/>
      <c r="CK28" s="682"/>
      <c r="CL28" s="682"/>
      <c r="CM28" s="682"/>
      <c r="CN28" s="682"/>
      <c r="CO28" s="682"/>
      <c r="CP28" s="682"/>
      <c r="CQ28" s="683"/>
      <c r="CR28" s="641">
        <v>811368</v>
      </c>
      <c r="CS28" s="644"/>
      <c r="CT28" s="644"/>
      <c r="CU28" s="644"/>
      <c r="CV28" s="644"/>
      <c r="CW28" s="644"/>
      <c r="CX28" s="644"/>
      <c r="CY28" s="645"/>
      <c r="CZ28" s="646">
        <v>11.9</v>
      </c>
      <c r="DA28" s="675"/>
      <c r="DB28" s="675"/>
      <c r="DC28" s="676"/>
      <c r="DD28" s="649">
        <v>771660</v>
      </c>
      <c r="DE28" s="644"/>
      <c r="DF28" s="644"/>
      <c r="DG28" s="644"/>
      <c r="DH28" s="644"/>
      <c r="DI28" s="644"/>
      <c r="DJ28" s="644"/>
      <c r="DK28" s="645"/>
      <c r="DL28" s="649">
        <v>771660</v>
      </c>
      <c r="DM28" s="644"/>
      <c r="DN28" s="644"/>
      <c r="DO28" s="644"/>
      <c r="DP28" s="644"/>
      <c r="DQ28" s="644"/>
      <c r="DR28" s="644"/>
      <c r="DS28" s="644"/>
      <c r="DT28" s="644"/>
      <c r="DU28" s="644"/>
      <c r="DV28" s="645"/>
      <c r="DW28" s="646">
        <v>21.2</v>
      </c>
      <c r="DX28" s="675"/>
      <c r="DY28" s="675"/>
      <c r="DZ28" s="675"/>
      <c r="EA28" s="675"/>
      <c r="EB28" s="675"/>
      <c r="EC28" s="677"/>
    </row>
    <row r="29" spans="2:133" ht="11.25" customHeight="1">
      <c r="B29" s="638" t="s">
        <v>294</v>
      </c>
      <c r="C29" s="639"/>
      <c r="D29" s="639"/>
      <c r="E29" s="639"/>
      <c r="F29" s="639"/>
      <c r="G29" s="639"/>
      <c r="H29" s="639"/>
      <c r="I29" s="639"/>
      <c r="J29" s="639"/>
      <c r="K29" s="639"/>
      <c r="L29" s="639"/>
      <c r="M29" s="639"/>
      <c r="N29" s="639"/>
      <c r="O29" s="639"/>
      <c r="P29" s="639"/>
      <c r="Q29" s="640"/>
      <c r="R29" s="641">
        <v>541992</v>
      </c>
      <c r="S29" s="644"/>
      <c r="T29" s="644"/>
      <c r="U29" s="644"/>
      <c r="V29" s="644"/>
      <c r="W29" s="644"/>
      <c r="X29" s="644"/>
      <c r="Y29" s="645"/>
      <c r="Z29" s="703">
        <v>7.7</v>
      </c>
      <c r="AA29" s="703"/>
      <c r="AB29" s="703"/>
      <c r="AC29" s="703"/>
      <c r="AD29" s="704" t="s">
        <v>121</v>
      </c>
      <c r="AE29" s="704"/>
      <c r="AF29" s="704"/>
      <c r="AG29" s="704"/>
      <c r="AH29" s="704"/>
      <c r="AI29" s="704"/>
      <c r="AJ29" s="704"/>
      <c r="AK29" s="704"/>
      <c r="AL29" s="646" t="s">
        <v>235</v>
      </c>
      <c r="AM29" s="647"/>
      <c r="AN29" s="647"/>
      <c r="AO29" s="705"/>
      <c r="AP29" s="715" t="s">
        <v>213</v>
      </c>
      <c r="AQ29" s="716"/>
      <c r="AR29" s="716"/>
      <c r="AS29" s="716"/>
      <c r="AT29" s="716"/>
      <c r="AU29" s="716"/>
      <c r="AV29" s="716"/>
      <c r="AW29" s="716"/>
      <c r="AX29" s="716"/>
      <c r="AY29" s="716"/>
      <c r="AZ29" s="716"/>
      <c r="BA29" s="716"/>
      <c r="BB29" s="716"/>
      <c r="BC29" s="716"/>
      <c r="BD29" s="716"/>
      <c r="BE29" s="716"/>
      <c r="BF29" s="717"/>
      <c r="BG29" s="715" t="s">
        <v>295</v>
      </c>
      <c r="BH29" s="743"/>
      <c r="BI29" s="743"/>
      <c r="BJ29" s="743"/>
      <c r="BK29" s="743"/>
      <c r="BL29" s="743"/>
      <c r="BM29" s="743"/>
      <c r="BN29" s="743"/>
      <c r="BO29" s="743"/>
      <c r="BP29" s="743"/>
      <c r="BQ29" s="744"/>
      <c r="BR29" s="715" t="s">
        <v>296</v>
      </c>
      <c r="BS29" s="743"/>
      <c r="BT29" s="743"/>
      <c r="BU29" s="743"/>
      <c r="BV29" s="743"/>
      <c r="BW29" s="743"/>
      <c r="BX29" s="743"/>
      <c r="BY29" s="743"/>
      <c r="BZ29" s="743"/>
      <c r="CA29" s="743"/>
      <c r="CB29" s="744"/>
      <c r="CD29" s="725" t="s">
        <v>297</v>
      </c>
      <c r="CE29" s="726"/>
      <c r="CF29" s="685" t="s">
        <v>298</v>
      </c>
      <c r="CG29" s="682"/>
      <c r="CH29" s="682"/>
      <c r="CI29" s="682"/>
      <c r="CJ29" s="682"/>
      <c r="CK29" s="682"/>
      <c r="CL29" s="682"/>
      <c r="CM29" s="682"/>
      <c r="CN29" s="682"/>
      <c r="CO29" s="682"/>
      <c r="CP29" s="682"/>
      <c r="CQ29" s="683"/>
      <c r="CR29" s="641">
        <v>811321</v>
      </c>
      <c r="CS29" s="642"/>
      <c r="CT29" s="642"/>
      <c r="CU29" s="642"/>
      <c r="CV29" s="642"/>
      <c r="CW29" s="642"/>
      <c r="CX29" s="642"/>
      <c r="CY29" s="643"/>
      <c r="CZ29" s="646">
        <v>11.9</v>
      </c>
      <c r="DA29" s="675"/>
      <c r="DB29" s="675"/>
      <c r="DC29" s="676"/>
      <c r="DD29" s="649">
        <v>771613</v>
      </c>
      <c r="DE29" s="642"/>
      <c r="DF29" s="642"/>
      <c r="DG29" s="642"/>
      <c r="DH29" s="642"/>
      <c r="DI29" s="642"/>
      <c r="DJ29" s="642"/>
      <c r="DK29" s="643"/>
      <c r="DL29" s="649">
        <v>771613</v>
      </c>
      <c r="DM29" s="642"/>
      <c r="DN29" s="642"/>
      <c r="DO29" s="642"/>
      <c r="DP29" s="642"/>
      <c r="DQ29" s="642"/>
      <c r="DR29" s="642"/>
      <c r="DS29" s="642"/>
      <c r="DT29" s="642"/>
      <c r="DU29" s="642"/>
      <c r="DV29" s="643"/>
      <c r="DW29" s="646">
        <v>21.2</v>
      </c>
      <c r="DX29" s="675"/>
      <c r="DY29" s="675"/>
      <c r="DZ29" s="675"/>
      <c r="EA29" s="675"/>
      <c r="EB29" s="675"/>
      <c r="EC29" s="677"/>
    </row>
    <row r="30" spans="2:133" ht="11.25" customHeight="1">
      <c r="B30" s="638" t="s">
        <v>299</v>
      </c>
      <c r="C30" s="639"/>
      <c r="D30" s="639"/>
      <c r="E30" s="639"/>
      <c r="F30" s="639"/>
      <c r="G30" s="639"/>
      <c r="H30" s="639"/>
      <c r="I30" s="639"/>
      <c r="J30" s="639"/>
      <c r="K30" s="639"/>
      <c r="L30" s="639"/>
      <c r="M30" s="639"/>
      <c r="N30" s="639"/>
      <c r="O30" s="639"/>
      <c r="P30" s="639"/>
      <c r="Q30" s="640"/>
      <c r="R30" s="641">
        <v>33911</v>
      </c>
      <c r="S30" s="644"/>
      <c r="T30" s="644"/>
      <c r="U30" s="644"/>
      <c r="V30" s="644"/>
      <c r="W30" s="644"/>
      <c r="X30" s="644"/>
      <c r="Y30" s="645"/>
      <c r="Z30" s="703">
        <v>0.5</v>
      </c>
      <c r="AA30" s="703"/>
      <c r="AB30" s="703"/>
      <c r="AC30" s="703"/>
      <c r="AD30" s="704">
        <v>5678</v>
      </c>
      <c r="AE30" s="704"/>
      <c r="AF30" s="704"/>
      <c r="AG30" s="704"/>
      <c r="AH30" s="704"/>
      <c r="AI30" s="704"/>
      <c r="AJ30" s="704"/>
      <c r="AK30" s="704"/>
      <c r="AL30" s="646">
        <v>0.2</v>
      </c>
      <c r="AM30" s="647"/>
      <c r="AN30" s="647"/>
      <c r="AO30" s="705"/>
      <c r="AP30" s="731" t="s">
        <v>300</v>
      </c>
      <c r="AQ30" s="732"/>
      <c r="AR30" s="732"/>
      <c r="AS30" s="732"/>
      <c r="AT30" s="737" t="s">
        <v>301</v>
      </c>
      <c r="AU30" s="210"/>
      <c r="AV30" s="210"/>
      <c r="AW30" s="210"/>
      <c r="AX30" s="740" t="s">
        <v>178</v>
      </c>
      <c r="AY30" s="741"/>
      <c r="AZ30" s="741"/>
      <c r="BA30" s="741"/>
      <c r="BB30" s="741"/>
      <c r="BC30" s="741"/>
      <c r="BD30" s="741"/>
      <c r="BE30" s="741"/>
      <c r="BF30" s="742"/>
      <c r="BG30" s="721">
        <v>98.3</v>
      </c>
      <c r="BH30" s="722"/>
      <c r="BI30" s="722"/>
      <c r="BJ30" s="722"/>
      <c r="BK30" s="722"/>
      <c r="BL30" s="722"/>
      <c r="BM30" s="723">
        <v>92.2</v>
      </c>
      <c r="BN30" s="722"/>
      <c r="BO30" s="722"/>
      <c r="BP30" s="722"/>
      <c r="BQ30" s="724"/>
      <c r="BR30" s="721">
        <v>98.1</v>
      </c>
      <c r="BS30" s="722"/>
      <c r="BT30" s="722"/>
      <c r="BU30" s="722"/>
      <c r="BV30" s="722"/>
      <c r="BW30" s="722"/>
      <c r="BX30" s="723">
        <v>91.9</v>
      </c>
      <c r="BY30" s="722"/>
      <c r="BZ30" s="722"/>
      <c r="CA30" s="722"/>
      <c r="CB30" s="724"/>
      <c r="CD30" s="727"/>
      <c r="CE30" s="728"/>
      <c r="CF30" s="685" t="s">
        <v>302</v>
      </c>
      <c r="CG30" s="682"/>
      <c r="CH30" s="682"/>
      <c r="CI30" s="682"/>
      <c r="CJ30" s="682"/>
      <c r="CK30" s="682"/>
      <c r="CL30" s="682"/>
      <c r="CM30" s="682"/>
      <c r="CN30" s="682"/>
      <c r="CO30" s="682"/>
      <c r="CP30" s="682"/>
      <c r="CQ30" s="683"/>
      <c r="CR30" s="641">
        <v>767499</v>
      </c>
      <c r="CS30" s="644"/>
      <c r="CT30" s="644"/>
      <c r="CU30" s="644"/>
      <c r="CV30" s="644"/>
      <c r="CW30" s="644"/>
      <c r="CX30" s="644"/>
      <c r="CY30" s="645"/>
      <c r="CZ30" s="646">
        <v>11.3</v>
      </c>
      <c r="DA30" s="675"/>
      <c r="DB30" s="675"/>
      <c r="DC30" s="676"/>
      <c r="DD30" s="649">
        <v>734779</v>
      </c>
      <c r="DE30" s="644"/>
      <c r="DF30" s="644"/>
      <c r="DG30" s="644"/>
      <c r="DH30" s="644"/>
      <c r="DI30" s="644"/>
      <c r="DJ30" s="644"/>
      <c r="DK30" s="645"/>
      <c r="DL30" s="649">
        <v>734779</v>
      </c>
      <c r="DM30" s="644"/>
      <c r="DN30" s="644"/>
      <c r="DO30" s="644"/>
      <c r="DP30" s="644"/>
      <c r="DQ30" s="644"/>
      <c r="DR30" s="644"/>
      <c r="DS30" s="644"/>
      <c r="DT30" s="644"/>
      <c r="DU30" s="644"/>
      <c r="DV30" s="645"/>
      <c r="DW30" s="646">
        <v>20.2</v>
      </c>
      <c r="DX30" s="675"/>
      <c r="DY30" s="675"/>
      <c r="DZ30" s="675"/>
      <c r="EA30" s="675"/>
      <c r="EB30" s="675"/>
      <c r="EC30" s="677"/>
    </row>
    <row r="31" spans="2:133" ht="11.25" customHeight="1">
      <c r="B31" s="638" t="s">
        <v>303</v>
      </c>
      <c r="C31" s="639"/>
      <c r="D31" s="639"/>
      <c r="E31" s="639"/>
      <c r="F31" s="639"/>
      <c r="G31" s="639"/>
      <c r="H31" s="639"/>
      <c r="I31" s="639"/>
      <c r="J31" s="639"/>
      <c r="K31" s="639"/>
      <c r="L31" s="639"/>
      <c r="M31" s="639"/>
      <c r="N31" s="639"/>
      <c r="O31" s="639"/>
      <c r="P31" s="639"/>
      <c r="Q31" s="640"/>
      <c r="R31" s="641">
        <v>116450</v>
      </c>
      <c r="S31" s="644"/>
      <c r="T31" s="644"/>
      <c r="U31" s="644"/>
      <c r="V31" s="644"/>
      <c r="W31" s="644"/>
      <c r="X31" s="644"/>
      <c r="Y31" s="645"/>
      <c r="Z31" s="703">
        <v>1.7</v>
      </c>
      <c r="AA31" s="703"/>
      <c r="AB31" s="703"/>
      <c r="AC31" s="703"/>
      <c r="AD31" s="704" t="s">
        <v>121</v>
      </c>
      <c r="AE31" s="704"/>
      <c r="AF31" s="704"/>
      <c r="AG31" s="704"/>
      <c r="AH31" s="704"/>
      <c r="AI31" s="704"/>
      <c r="AJ31" s="704"/>
      <c r="AK31" s="704"/>
      <c r="AL31" s="646" t="s">
        <v>121</v>
      </c>
      <c r="AM31" s="647"/>
      <c r="AN31" s="647"/>
      <c r="AO31" s="705"/>
      <c r="AP31" s="733"/>
      <c r="AQ31" s="734"/>
      <c r="AR31" s="734"/>
      <c r="AS31" s="734"/>
      <c r="AT31" s="738"/>
      <c r="AU31" s="209" t="s">
        <v>304</v>
      </c>
      <c r="AV31" s="209"/>
      <c r="AW31" s="209"/>
      <c r="AX31" s="638" t="s">
        <v>305</v>
      </c>
      <c r="AY31" s="639"/>
      <c r="AZ31" s="639"/>
      <c r="BA31" s="639"/>
      <c r="BB31" s="639"/>
      <c r="BC31" s="639"/>
      <c r="BD31" s="639"/>
      <c r="BE31" s="639"/>
      <c r="BF31" s="640"/>
      <c r="BG31" s="719">
        <v>98.7</v>
      </c>
      <c r="BH31" s="642"/>
      <c r="BI31" s="642"/>
      <c r="BJ31" s="642"/>
      <c r="BK31" s="642"/>
      <c r="BL31" s="642"/>
      <c r="BM31" s="647">
        <v>94</v>
      </c>
      <c r="BN31" s="720"/>
      <c r="BO31" s="720"/>
      <c r="BP31" s="720"/>
      <c r="BQ31" s="681"/>
      <c r="BR31" s="719">
        <v>98.3</v>
      </c>
      <c r="BS31" s="642"/>
      <c r="BT31" s="642"/>
      <c r="BU31" s="642"/>
      <c r="BV31" s="642"/>
      <c r="BW31" s="642"/>
      <c r="BX31" s="647">
        <v>93.2</v>
      </c>
      <c r="BY31" s="720"/>
      <c r="BZ31" s="720"/>
      <c r="CA31" s="720"/>
      <c r="CB31" s="681"/>
      <c r="CD31" s="727"/>
      <c r="CE31" s="728"/>
      <c r="CF31" s="685" t="s">
        <v>306</v>
      </c>
      <c r="CG31" s="682"/>
      <c r="CH31" s="682"/>
      <c r="CI31" s="682"/>
      <c r="CJ31" s="682"/>
      <c r="CK31" s="682"/>
      <c r="CL31" s="682"/>
      <c r="CM31" s="682"/>
      <c r="CN31" s="682"/>
      <c r="CO31" s="682"/>
      <c r="CP31" s="682"/>
      <c r="CQ31" s="683"/>
      <c r="CR31" s="641">
        <v>43822</v>
      </c>
      <c r="CS31" s="642"/>
      <c r="CT31" s="642"/>
      <c r="CU31" s="642"/>
      <c r="CV31" s="642"/>
      <c r="CW31" s="642"/>
      <c r="CX31" s="642"/>
      <c r="CY31" s="643"/>
      <c r="CZ31" s="646">
        <v>0.6</v>
      </c>
      <c r="DA31" s="675"/>
      <c r="DB31" s="675"/>
      <c r="DC31" s="676"/>
      <c r="DD31" s="649">
        <v>36834</v>
      </c>
      <c r="DE31" s="642"/>
      <c r="DF31" s="642"/>
      <c r="DG31" s="642"/>
      <c r="DH31" s="642"/>
      <c r="DI31" s="642"/>
      <c r="DJ31" s="642"/>
      <c r="DK31" s="643"/>
      <c r="DL31" s="649">
        <v>36834</v>
      </c>
      <c r="DM31" s="642"/>
      <c r="DN31" s="642"/>
      <c r="DO31" s="642"/>
      <c r="DP31" s="642"/>
      <c r="DQ31" s="642"/>
      <c r="DR31" s="642"/>
      <c r="DS31" s="642"/>
      <c r="DT31" s="642"/>
      <c r="DU31" s="642"/>
      <c r="DV31" s="643"/>
      <c r="DW31" s="646">
        <v>1</v>
      </c>
      <c r="DX31" s="675"/>
      <c r="DY31" s="675"/>
      <c r="DZ31" s="675"/>
      <c r="EA31" s="675"/>
      <c r="EB31" s="675"/>
      <c r="EC31" s="677"/>
    </row>
    <row r="32" spans="2:133" ht="11.25" customHeight="1">
      <c r="B32" s="638" t="s">
        <v>307</v>
      </c>
      <c r="C32" s="639"/>
      <c r="D32" s="639"/>
      <c r="E32" s="639"/>
      <c r="F32" s="639"/>
      <c r="G32" s="639"/>
      <c r="H32" s="639"/>
      <c r="I32" s="639"/>
      <c r="J32" s="639"/>
      <c r="K32" s="639"/>
      <c r="L32" s="639"/>
      <c r="M32" s="639"/>
      <c r="N32" s="639"/>
      <c r="O32" s="639"/>
      <c r="P32" s="639"/>
      <c r="Q32" s="640"/>
      <c r="R32" s="641">
        <v>228842</v>
      </c>
      <c r="S32" s="644"/>
      <c r="T32" s="644"/>
      <c r="U32" s="644"/>
      <c r="V32" s="644"/>
      <c r="W32" s="644"/>
      <c r="X32" s="644"/>
      <c r="Y32" s="645"/>
      <c r="Z32" s="703">
        <v>3.3</v>
      </c>
      <c r="AA32" s="703"/>
      <c r="AB32" s="703"/>
      <c r="AC32" s="703"/>
      <c r="AD32" s="704" t="s">
        <v>166</v>
      </c>
      <c r="AE32" s="704"/>
      <c r="AF32" s="704"/>
      <c r="AG32" s="704"/>
      <c r="AH32" s="704"/>
      <c r="AI32" s="704"/>
      <c r="AJ32" s="704"/>
      <c r="AK32" s="704"/>
      <c r="AL32" s="646" t="s">
        <v>121</v>
      </c>
      <c r="AM32" s="647"/>
      <c r="AN32" s="647"/>
      <c r="AO32" s="705"/>
      <c r="AP32" s="735"/>
      <c r="AQ32" s="736"/>
      <c r="AR32" s="736"/>
      <c r="AS32" s="736"/>
      <c r="AT32" s="739"/>
      <c r="AU32" s="211"/>
      <c r="AV32" s="211"/>
      <c r="AW32" s="211"/>
      <c r="AX32" s="653" t="s">
        <v>308</v>
      </c>
      <c r="AY32" s="654"/>
      <c r="AZ32" s="654"/>
      <c r="BA32" s="654"/>
      <c r="BB32" s="654"/>
      <c r="BC32" s="654"/>
      <c r="BD32" s="654"/>
      <c r="BE32" s="654"/>
      <c r="BF32" s="655"/>
      <c r="BG32" s="718">
        <v>98</v>
      </c>
      <c r="BH32" s="657"/>
      <c r="BI32" s="657"/>
      <c r="BJ32" s="657"/>
      <c r="BK32" s="657"/>
      <c r="BL32" s="657"/>
      <c r="BM32" s="701">
        <v>89.8</v>
      </c>
      <c r="BN32" s="657"/>
      <c r="BO32" s="657"/>
      <c r="BP32" s="657"/>
      <c r="BQ32" s="694"/>
      <c r="BR32" s="718">
        <v>98</v>
      </c>
      <c r="BS32" s="657"/>
      <c r="BT32" s="657"/>
      <c r="BU32" s="657"/>
      <c r="BV32" s="657"/>
      <c r="BW32" s="657"/>
      <c r="BX32" s="701">
        <v>89.9</v>
      </c>
      <c r="BY32" s="657"/>
      <c r="BZ32" s="657"/>
      <c r="CA32" s="657"/>
      <c r="CB32" s="694"/>
      <c r="CD32" s="729"/>
      <c r="CE32" s="730"/>
      <c r="CF32" s="685" t="s">
        <v>309</v>
      </c>
      <c r="CG32" s="682"/>
      <c r="CH32" s="682"/>
      <c r="CI32" s="682"/>
      <c r="CJ32" s="682"/>
      <c r="CK32" s="682"/>
      <c r="CL32" s="682"/>
      <c r="CM32" s="682"/>
      <c r="CN32" s="682"/>
      <c r="CO32" s="682"/>
      <c r="CP32" s="682"/>
      <c r="CQ32" s="683"/>
      <c r="CR32" s="641">
        <v>47</v>
      </c>
      <c r="CS32" s="644"/>
      <c r="CT32" s="644"/>
      <c r="CU32" s="644"/>
      <c r="CV32" s="644"/>
      <c r="CW32" s="644"/>
      <c r="CX32" s="644"/>
      <c r="CY32" s="645"/>
      <c r="CZ32" s="646">
        <v>0</v>
      </c>
      <c r="DA32" s="675"/>
      <c r="DB32" s="675"/>
      <c r="DC32" s="676"/>
      <c r="DD32" s="649">
        <v>47</v>
      </c>
      <c r="DE32" s="644"/>
      <c r="DF32" s="644"/>
      <c r="DG32" s="644"/>
      <c r="DH32" s="644"/>
      <c r="DI32" s="644"/>
      <c r="DJ32" s="644"/>
      <c r="DK32" s="645"/>
      <c r="DL32" s="649">
        <v>47</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310</v>
      </c>
      <c r="C33" s="639"/>
      <c r="D33" s="639"/>
      <c r="E33" s="639"/>
      <c r="F33" s="639"/>
      <c r="G33" s="639"/>
      <c r="H33" s="639"/>
      <c r="I33" s="639"/>
      <c r="J33" s="639"/>
      <c r="K33" s="639"/>
      <c r="L33" s="639"/>
      <c r="M33" s="639"/>
      <c r="N33" s="639"/>
      <c r="O33" s="639"/>
      <c r="P33" s="639"/>
      <c r="Q33" s="640"/>
      <c r="R33" s="641">
        <v>42922</v>
      </c>
      <c r="S33" s="644"/>
      <c r="T33" s="644"/>
      <c r="U33" s="644"/>
      <c r="V33" s="644"/>
      <c r="W33" s="644"/>
      <c r="X33" s="644"/>
      <c r="Y33" s="645"/>
      <c r="Z33" s="703">
        <v>0.6</v>
      </c>
      <c r="AA33" s="703"/>
      <c r="AB33" s="703"/>
      <c r="AC33" s="703"/>
      <c r="AD33" s="704" t="s">
        <v>121</v>
      </c>
      <c r="AE33" s="704"/>
      <c r="AF33" s="704"/>
      <c r="AG33" s="704"/>
      <c r="AH33" s="704"/>
      <c r="AI33" s="704"/>
      <c r="AJ33" s="704"/>
      <c r="AK33" s="704"/>
      <c r="AL33" s="646" t="s">
        <v>166</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311</v>
      </c>
      <c r="CE33" s="682"/>
      <c r="CF33" s="682"/>
      <c r="CG33" s="682"/>
      <c r="CH33" s="682"/>
      <c r="CI33" s="682"/>
      <c r="CJ33" s="682"/>
      <c r="CK33" s="682"/>
      <c r="CL33" s="682"/>
      <c r="CM33" s="682"/>
      <c r="CN33" s="682"/>
      <c r="CO33" s="682"/>
      <c r="CP33" s="682"/>
      <c r="CQ33" s="683"/>
      <c r="CR33" s="641">
        <v>2451519</v>
      </c>
      <c r="CS33" s="642"/>
      <c r="CT33" s="642"/>
      <c r="CU33" s="642"/>
      <c r="CV33" s="642"/>
      <c r="CW33" s="642"/>
      <c r="CX33" s="642"/>
      <c r="CY33" s="643"/>
      <c r="CZ33" s="646">
        <v>36</v>
      </c>
      <c r="DA33" s="675"/>
      <c r="DB33" s="675"/>
      <c r="DC33" s="676"/>
      <c r="DD33" s="649">
        <v>1877917</v>
      </c>
      <c r="DE33" s="642"/>
      <c r="DF33" s="642"/>
      <c r="DG33" s="642"/>
      <c r="DH33" s="642"/>
      <c r="DI33" s="642"/>
      <c r="DJ33" s="642"/>
      <c r="DK33" s="643"/>
      <c r="DL33" s="649">
        <v>1450930</v>
      </c>
      <c r="DM33" s="642"/>
      <c r="DN33" s="642"/>
      <c r="DO33" s="642"/>
      <c r="DP33" s="642"/>
      <c r="DQ33" s="642"/>
      <c r="DR33" s="642"/>
      <c r="DS33" s="642"/>
      <c r="DT33" s="642"/>
      <c r="DU33" s="642"/>
      <c r="DV33" s="643"/>
      <c r="DW33" s="646">
        <v>39.799999999999997</v>
      </c>
      <c r="DX33" s="675"/>
      <c r="DY33" s="675"/>
      <c r="DZ33" s="675"/>
      <c r="EA33" s="675"/>
      <c r="EB33" s="675"/>
      <c r="EC33" s="677"/>
    </row>
    <row r="34" spans="2:133" ht="11.25" customHeight="1">
      <c r="B34" s="638" t="s">
        <v>312</v>
      </c>
      <c r="C34" s="639"/>
      <c r="D34" s="639"/>
      <c r="E34" s="639"/>
      <c r="F34" s="639"/>
      <c r="G34" s="639"/>
      <c r="H34" s="639"/>
      <c r="I34" s="639"/>
      <c r="J34" s="639"/>
      <c r="K34" s="639"/>
      <c r="L34" s="639"/>
      <c r="M34" s="639"/>
      <c r="N34" s="639"/>
      <c r="O34" s="639"/>
      <c r="P34" s="639"/>
      <c r="Q34" s="640"/>
      <c r="R34" s="641">
        <v>157695</v>
      </c>
      <c r="S34" s="644"/>
      <c r="T34" s="644"/>
      <c r="U34" s="644"/>
      <c r="V34" s="644"/>
      <c r="W34" s="644"/>
      <c r="X34" s="644"/>
      <c r="Y34" s="645"/>
      <c r="Z34" s="703">
        <v>2.2999999999999998</v>
      </c>
      <c r="AA34" s="703"/>
      <c r="AB34" s="703"/>
      <c r="AC34" s="703"/>
      <c r="AD34" s="704">
        <v>9</v>
      </c>
      <c r="AE34" s="704"/>
      <c r="AF34" s="704"/>
      <c r="AG34" s="704"/>
      <c r="AH34" s="704"/>
      <c r="AI34" s="704"/>
      <c r="AJ34" s="704"/>
      <c r="AK34" s="704"/>
      <c r="AL34" s="646">
        <v>0</v>
      </c>
      <c r="AM34" s="647"/>
      <c r="AN34" s="647"/>
      <c r="AO34" s="705"/>
      <c r="AP34" s="214"/>
      <c r="AQ34" s="715" t="s">
        <v>313</v>
      </c>
      <c r="AR34" s="716"/>
      <c r="AS34" s="716"/>
      <c r="AT34" s="716"/>
      <c r="AU34" s="716"/>
      <c r="AV34" s="716"/>
      <c r="AW34" s="716"/>
      <c r="AX34" s="716"/>
      <c r="AY34" s="716"/>
      <c r="AZ34" s="716"/>
      <c r="BA34" s="716"/>
      <c r="BB34" s="716"/>
      <c r="BC34" s="716"/>
      <c r="BD34" s="716"/>
      <c r="BE34" s="716"/>
      <c r="BF34" s="717"/>
      <c r="BG34" s="715" t="s">
        <v>314</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315</v>
      </c>
      <c r="CE34" s="682"/>
      <c r="CF34" s="682"/>
      <c r="CG34" s="682"/>
      <c r="CH34" s="682"/>
      <c r="CI34" s="682"/>
      <c r="CJ34" s="682"/>
      <c r="CK34" s="682"/>
      <c r="CL34" s="682"/>
      <c r="CM34" s="682"/>
      <c r="CN34" s="682"/>
      <c r="CO34" s="682"/>
      <c r="CP34" s="682"/>
      <c r="CQ34" s="683"/>
      <c r="CR34" s="641">
        <v>1037176</v>
      </c>
      <c r="CS34" s="644"/>
      <c r="CT34" s="644"/>
      <c r="CU34" s="644"/>
      <c r="CV34" s="644"/>
      <c r="CW34" s="644"/>
      <c r="CX34" s="644"/>
      <c r="CY34" s="645"/>
      <c r="CZ34" s="646">
        <v>15.2</v>
      </c>
      <c r="DA34" s="675"/>
      <c r="DB34" s="675"/>
      <c r="DC34" s="676"/>
      <c r="DD34" s="649">
        <v>744446</v>
      </c>
      <c r="DE34" s="644"/>
      <c r="DF34" s="644"/>
      <c r="DG34" s="644"/>
      <c r="DH34" s="644"/>
      <c r="DI34" s="644"/>
      <c r="DJ34" s="644"/>
      <c r="DK34" s="645"/>
      <c r="DL34" s="649">
        <v>555113</v>
      </c>
      <c r="DM34" s="644"/>
      <c r="DN34" s="644"/>
      <c r="DO34" s="644"/>
      <c r="DP34" s="644"/>
      <c r="DQ34" s="644"/>
      <c r="DR34" s="644"/>
      <c r="DS34" s="644"/>
      <c r="DT34" s="644"/>
      <c r="DU34" s="644"/>
      <c r="DV34" s="645"/>
      <c r="DW34" s="646">
        <v>15.2</v>
      </c>
      <c r="DX34" s="675"/>
      <c r="DY34" s="675"/>
      <c r="DZ34" s="675"/>
      <c r="EA34" s="675"/>
      <c r="EB34" s="675"/>
      <c r="EC34" s="677"/>
    </row>
    <row r="35" spans="2:133" ht="11.25" customHeight="1">
      <c r="B35" s="638" t="s">
        <v>316</v>
      </c>
      <c r="C35" s="639"/>
      <c r="D35" s="639"/>
      <c r="E35" s="639"/>
      <c r="F35" s="639"/>
      <c r="G35" s="639"/>
      <c r="H35" s="639"/>
      <c r="I35" s="639"/>
      <c r="J35" s="639"/>
      <c r="K35" s="639"/>
      <c r="L35" s="639"/>
      <c r="M35" s="639"/>
      <c r="N35" s="639"/>
      <c r="O35" s="639"/>
      <c r="P35" s="639"/>
      <c r="Q35" s="640"/>
      <c r="R35" s="641">
        <v>541863</v>
      </c>
      <c r="S35" s="644"/>
      <c r="T35" s="644"/>
      <c r="U35" s="644"/>
      <c r="V35" s="644"/>
      <c r="W35" s="644"/>
      <c r="X35" s="644"/>
      <c r="Y35" s="645"/>
      <c r="Z35" s="703">
        <v>7.7</v>
      </c>
      <c r="AA35" s="703"/>
      <c r="AB35" s="703"/>
      <c r="AC35" s="703"/>
      <c r="AD35" s="704" t="s">
        <v>121</v>
      </c>
      <c r="AE35" s="704"/>
      <c r="AF35" s="704"/>
      <c r="AG35" s="704"/>
      <c r="AH35" s="704"/>
      <c r="AI35" s="704"/>
      <c r="AJ35" s="704"/>
      <c r="AK35" s="704"/>
      <c r="AL35" s="646" t="s">
        <v>121</v>
      </c>
      <c r="AM35" s="647"/>
      <c r="AN35" s="647"/>
      <c r="AO35" s="705"/>
      <c r="AP35" s="214"/>
      <c r="AQ35" s="709" t="s">
        <v>317</v>
      </c>
      <c r="AR35" s="710"/>
      <c r="AS35" s="710"/>
      <c r="AT35" s="710"/>
      <c r="AU35" s="710"/>
      <c r="AV35" s="710"/>
      <c r="AW35" s="710"/>
      <c r="AX35" s="710"/>
      <c r="AY35" s="711"/>
      <c r="AZ35" s="706">
        <v>676346</v>
      </c>
      <c r="BA35" s="707"/>
      <c r="BB35" s="707"/>
      <c r="BC35" s="707"/>
      <c r="BD35" s="707"/>
      <c r="BE35" s="707"/>
      <c r="BF35" s="708"/>
      <c r="BG35" s="712" t="s">
        <v>318</v>
      </c>
      <c r="BH35" s="713"/>
      <c r="BI35" s="713"/>
      <c r="BJ35" s="713"/>
      <c r="BK35" s="713"/>
      <c r="BL35" s="713"/>
      <c r="BM35" s="713"/>
      <c r="BN35" s="713"/>
      <c r="BO35" s="713"/>
      <c r="BP35" s="713"/>
      <c r="BQ35" s="713"/>
      <c r="BR35" s="713"/>
      <c r="BS35" s="713"/>
      <c r="BT35" s="713"/>
      <c r="BU35" s="714"/>
      <c r="BV35" s="706">
        <v>14512</v>
      </c>
      <c r="BW35" s="707"/>
      <c r="BX35" s="707"/>
      <c r="BY35" s="707"/>
      <c r="BZ35" s="707"/>
      <c r="CA35" s="707"/>
      <c r="CB35" s="708"/>
      <c r="CD35" s="685" t="s">
        <v>319</v>
      </c>
      <c r="CE35" s="682"/>
      <c r="CF35" s="682"/>
      <c r="CG35" s="682"/>
      <c r="CH35" s="682"/>
      <c r="CI35" s="682"/>
      <c r="CJ35" s="682"/>
      <c r="CK35" s="682"/>
      <c r="CL35" s="682"/>
      <c r="CM35" s="682"/>
      <c r="CN35" s="682"/>
      <c r="CO35" s="682"/>
      <c r="CP35" s="682"/>
      <c r="CQ35" s="683"/>
      <c r="CR35" s="641">
        <v>101985</v>
      </c>
      <c r="CS35" s="642"/>
      <c r="CT35" s="642"/>
      <c r="CU35" s="642"/>
      <c r="CV35" s="642"/>
      <c r="CW35" s="642"/>
      <c r="CX35" s="642"/>
      <c r="CY35" s="643"/>
      <c r="CZ35" s="646">
        <v>1.5</v>
      </c>
      <c r="DA35" s="675"/>
      <c r="DB35" s="675"/>
      <c r="DC35" s="676"/>
      <c r="DD35" s="649">
        <v>63534</v>
      </c>
      <c r="DE35" s="642"/>
      <c r="DF35" s="642"/>
      <c r="DG35" s="642"/>
      <c r="DH35" s="642"/>
      <c r="DI35" s="642"/>
      <c r="DJ35" s="642"/>
      <c r="DK35" s="643"/>
      <c r="DL35" s="649">
        <v>63534</v>
      </c>
      <c r="DM35" s="642"/>
      <c r="DN35" s="642"/>
      <c r="DO35" s="642"/>
      <c r="DP35" s="642"/>
      <c r="DQ35" s="642"/>
      <c r="DR35" s="642"/>
      <c r="DS35" s="642"/>
      <c r="DT35" s="642"/>
      <c r="DU35" s="642"/>
      <c r="DV35" s="643"/>
      <c r="DW35" s="646">
        <v>1.7</v>
      </c>
      <c r="DX35" s="675"/>
      <c r="DY35" s="675"/>
      <c r="DZ35" s="675"/>
      <c r="EA35" s="675"/>
      <c r="EB35" s="675"/>
      <c r="EC35" s="677"/>
    </row>
    <row r="36" spans="2:133" ht="11.25" customHeight="1">
      <c r="B36" s="638" t="s">
        <v>320</v>
      </c>
      <c r="C36" s="639"/>
      <c r="D36" s="639"/>
      <c r="E36" s="639"/>
      <c r="F36" s="639"/>
      <c r="G36" s="639"/>
      <c r="H36" s="639"/>
      <c r="I36" s="639"/>
      <c r="J36" s="639"/>
      <c r="K36" s="639"/>
      <c r="L36" s="639"/>
      <c r="M36" s="639"/>
      <c r="N36" s="639"/>
      <c r="O36" s="639"/>
      <c r="P36" s="639"/>
      <c r="Q36" s="640"/>
      <c r="R36" s="641" t="s">
        <v>166</v>
      </c>
      <c r="S36" s="644"/>
      <c r="T36" s="644"/>
      <c r="U36" s="644"/>
      <c r="V36" s="644"/>
      <c r="W36" s="644"/>
      <c r="X36" s="644"/>
      <c r="Y36" s="645"/>
      <c r="Z36" s="703" t="s">
        <v>121</v>
      </c>
      <c r="AA36" s="703"/>
      <c r="AB36" s="703"/>
      <c r="AC36" s="703"/>
      <c r="AD36" s="704" t="s">
        <v>166</v>
      </c>
      <c r="AE36" s="704"/>
      <c r="AF36" s="704"/>
      <c r="AG36" s="704"/>
      <c r="AH36" s="704"/>
      <c r="AI36" s="704"/>
      <c r="AJ36" s="704"/>
      <c r="AK36" s="704"/>
      <c r="AL36" s="646" t="s">
        <v>235</v>
      </c>
      <c r="AM36" s="647"/>
      <c r="AN36" s="647"/>
      <c r="AO36" s="705"/>
      <c r="AQ36" s="678" t="s">
        <v>321</v>
      </c>
      <c r="AR36" s="679"/>
      <c r="AS36" s="679"/>
      <c r="AT36" s="679"/>
      <c r="AU36" s="679"/>
      <c r="AV36" s="679"/>
      <c r="AW36" s="679"/>
      <c r="AX36" s="679"/>
      <c r="AY36" s="680"/>
      <c r="AZ36" s="641">
        <v>1623</v>
      </c>
      <c r="BA36" s="644"/>
      <c r="BB36" s="644"/>
      <c r="BC36" s="644"/>
      <c r="BD36" s="642"/>
      <c r="BE36" s="642"/>
      <c r="BF36" s="681"/>
      <c r="BG36" s="685" t="s">
        <v>322</v>
      </c>
      <c r="BH36" s="682"/>
      <c r="BI36" s="682"/>
      <c r="BJ36" s="682"/>
      <c r="BK36" s="682"/>
      <c r="BL36" s="682"/>
      <c r="BM36" s="682"/>
      <c r="BN36" s="682"/>
      <c r="BO36" s="682"/>
      <c r="BP36" s="682"/>
      <c r="BQ36" s="682"/>
      <c r="BR36" s="682"/>
      <c r="BS36" s="682"/>
      <c r="BT36" s="682"/>
      <c r="BU36" s="683"/>
      <c r="BV36" s="641">
        <v>-123403</v>
      </c>
      <c r="BW36" s="644"/>
      <c r="BX36" s="644"/>
      <c r="BY36" s="644"/>
      <c r="BZ36" s="644"/>
      <c r="CA36" s="644"/>
      <c r="CB36" s="684"/>
      <c r="CD36" s="685" t="s">
        <v>323</v>
      </c>
      <c r="CE36" s="682"/>
      <c r="CF36" s="682"/>
      <c r="CG36" s="682"/>
      <c r="CH36" s="682"/>
      <c r="CI36" s="682"/>
      <c r="CJ36" s="682"/>
      <c r="CK36" s="682"/>
      <c r="CL36" s="682"/>
      <c r="CM36" s="682"/>
      <c r="CN36" s="682"/>
      <c r="CO36" s="682"/>
      <c r="CP36" s="682"/>
      <c r="CQ36" s="683"/>
      <c r="CR36" s="641">
        <v>555930</v>
      </c>
      <c r="CS36" s="644"/>
      <c r="CT36" s="644"/>
      <c r="CU36" s="644"/>
      <c r="CV36" s="644"/>
      <c r="CW36" s="644"/>
      <c r="CX36" s="644"/>
      <c r="CY36" s="645"/>
      <c r="CZ36" s="646">
        <v>8.1999999999999993</v>
      </c>
      <c r="DA36" s="675"/>
      <c r="DB36" s="675"/>
      <c r="DC36" s="676"/>
      <c r="DD36" s="649">
        <v>485501</v>
      </c>
      <c r="DE36" s="644"/>
      <c r="DF36" s="644"/>
      <c r="DG36" s="644"/>
      <c r="DH36" s="644"/>
      <c r="DI36" s="644"/>
      <c r="DJ36" s="644"/>
      <c r="DK36" s="645"/>
      <c r="DL36" s="649">
        <v>389962</v>
      </c>
      <c r="DM36" s="644"/>
      <c r="DN36" s="644"/>
      <c r="DO36" s="644"/>
      <c r="DP36" s="644"/>
      <c r="DQ36" s="644"/>
      <c r="DR36" s="644"/>
      <c r="DS36" s="644"/>
      <c r="DT36" s="644"/>
      <c r="DU36" s="644"/>
      <c r="DV36" s="645"/>
      <c r="DW36" s="646">
        <v>10.7</v>
      </c>
      <c r="DX36" s="675"/>
      <c r="DY36" s="675"/>
      <c r="DZ36" s="675"/>
      <c r="EA36" s="675"/>
      <c r="EB36" s="675"/>
      <c r="EC36" s="677"/>
    </row>
    <row r="37" spans="2:133" ht="11.25" customHeight="1">
      <c r="B37" s="638" t="s">
        <v>324</v>
      </c>
      <c r="C37" s="639"/>
      <c r="D37" s="639"/>
      <c r="E37" s="639"/>
      <c r="F37" s="639"/>
      <c r="G37" s="639"/>
      <c r="H37" s="639"/>
      <c r="I37" s="639"/>
      <c r="J37" s="639"/>
      <c r="K37" s="639"/>
      <c r="L37" s="639"/>
      <c r="M37" s="639"/>
      <c r="N37" s="639"/>
      <c r="O37" s="639"/>
      <c r="P37" s="639"/>
      <c r="Q37" s="640"/>
      <c r="R37" s="641">
        <v>144963</v>
      </c>
      <c r="S37" s="644"/>
      <c r="T37" s="644"/>
      <c r="U37" s="644"/>
      <c r="V37" s="644"/>
      <c r="W37" s="644"/>
      <c r="X37" s="644"/>
      <c r="Y37" s="645"/>
      <c r="Z37" s="703">
        <v>2.1</v>
      </c>
      <c r="AA37" s="703"/>
      <c r="AB37" s="703"/>
      <c r="AC37" s="703"/>
      <c r="AD37" s="704" t="s">
        <v>166</v>
      </c>
      <c r="AE37" s="704"/>
      <c r="AF37" s="704"/>
      <c r="AG37" s="704"/>
      <c r="AH37" s="704"/>
      <c r="AI37" s="704"/>
      <c r="AJ37" s="704"/>
      <c r="AK37" s="704"/>
      <c r="AL37" s="646" t="s">
        <v>121</v>
      </c>
      <c r="AM37" s="647"/>
      <c r="AN37" s="647"/>
      <c r="AO37" s="705"/>
      <c r="AQ37" s="678" t="s">
        <v>325</v>
      </c>
      <c r="AR37" s="679"/>
      <c r="AS37" s="679"/>
      <c r="AT37" s="679"/>
      <c r="AU37" s="679"/>
      <c r="AV37" s="679"/>
      <c r="AW37" s="679"/>
      <c r="AX37" s="679"/>
      <c r="AY37" s="680"/>
      <c r="AZ37" s="641">
        <v>1100</v>
      </c>
      <c r="BA37" s="644"/>
      <c r="BB37" s="644"/>
      <c r="BC37" s="644"/>
      <c r="BD37" s="642"/>
      <c r="BE37" s="642"/>
      <c r="BF37" s="681"/>
      <c r="BG37" s="685" t="s">
        <v>326</v>
      </c>
      <c r="BH37" s="682"/>
      <c r="BI37" s="682"/>
      <c r="BJ37" s="682"/>
      <c r="BK37" s="682"/>
      <c r="BL37" s="682"/>
      <c r="BM37" s="682"/>
      <c r="BN37" s="682"/>
      <c r="BO37" s="682"/>
      <c r="BP37" s="682"/>
      <c r="BQ37" s="682"/>
      <c r="BR37" s="682"/>
      <c r="BS37" s="682"/>
      <c r="BT37" s="682"/>
      <c r="BU37" s="683"/>
      <c r="BV37" s="641">
        <v>1622</v>
      </c>
      <c r="BW37" s="644"/>
      <c r="BX37" s="644"/>
      <c r="BY37" s="644"/>
      <c r="BZ37" s="644"/>
      <c r="CA37" s="644"/>
      <c r="CB37" s="684"/>
      <c r="CD37" s="685" t="s">
        <v>327</v>
      </c>
      <c r="CE37" s="682"/>
      <c r="CF37" s="682"/>
      <c r="CG37" s="682"/>
      <c r="CH37" s="682"/>
      <c r="CI37" s="682"/>
      <c r="CJ37" s="682"/>
      <c r="CK37" s="682"/>
      <c r="CL37" s="682"/>
      <c r="CM37" s="682"/>
      <c r="CN37" s="682"/>
      <c r="CO37" s="682"/>
      <c r="CP37" s="682"/>
      <c r="CQ37" s="683"/>
      <c r="CR37" s="641">
        <v>274042</v>
      </c>
      <c r="CS37" s="642"/>
      <c r="CT37" s="642"/>
      <c r="CU37" s="642"/>
      <c r="CV37" s="642"/>
      <c r="CW37" s="642"/>
      <c r="CX37" s="642"/>
      <c r="CY37" s="643"/>
      <c r="CZ37" s="646">
        <v>4</v>
      </c>
      <c r="DA37" s="675"/>
      <c r="DB37" s="675"/>
      <c r="DC37" s="676"/>
      <c r="DD37" s="649">
        <v>274042</v>
      </c>
      <c r="DE37" s="642"/>
      <c r="DF37" s="642"/>
      <c r="DG37" s="642"/>
      <c r="DH37" s="642"/>
      <c r="DI37" s="642"/>
      <c r="DJ37" s="642"/>
      <c r="DK37" s="643"/>
      <c r="DL37" s="649">
        <v>258480</v>
      </c>
      <c r="DM37" s="642"/>
      <c r="DN37" s="642"/>
      <c r="DO37" s="642"/>
      <c r="DP37" s="642"/>
      <c r="DQ37" s="642"/>
      <c r="DR37" s="642"/>
      <c r="DS37" s="642"/>
      <c r="DT37" s="642"/>
      <c r="DU37" s="642"/>
      <c r="DV37" s="643"/>
      <c r="DW37" s="646">
        <v>7.1</v>
      </c>
      <c r="DX37" s="675"/>
      <c r="DY37" s="675"/>
      <c r="DZ37" s="675"/>
      <c r="EA37" s="675"/>
      <c r="EB37" s="675"/>
      <c r="EC37" s="677"/>
    </row>
    <row r="38" spans="2:133" ht="11.25" customHeight="1">
      <c r="B38" s="653" t="s">
        <v>328</v>
      </c>
      <c r="C38" s="654"/>
      <c r="D38" s="654"/>
      <c r="E38" s="654"/>
      <c r="F38" s="654"/>
      <c r="G38" s="654"/>
      <c r="H38" s="654"/>
      <c r="I38" s="654"/>
      <c r="J38" s="654"/>
      <c r="K38" s="654"/>
      <c r="L38" s="654"/>
      <c r="M38" s="654"/>
      <c r="N38" s="654"/>
      <c r="O38" s="654"/>
      <c r="P38" s="654"/>
      <c r="Q38" s="655"/>
      <c r="R38" s="656">
        <v>6995455</v>
      </c>
      <c r="S38" s="693"/>
      <c r="T38" s="693"/>
      <c r="U38" s="693"/>
      <c r="V38" s="693"/>
      <c r="W38" s="693"/>
      <c r="X38" s="693"/>
      <c r="Y38" s="698"/>
      <c r="Z38" s="699">
        <v>100</v>
      </c>
      <c r="AA38" s="699"/>
      <c r="AB38" s="699"/>
      <c r="AC38" s="699"/>
      <c r="AD38" s="700">
        <v>3500098</v>
      </c>
      <c r="AE38" s="700"/>
      <c r="AF38" s="700"/>
      <c r="AG38" s="700"/>
      <c r="AH38" s="700"/>
      <c r="AI38" s="700"/>
      <c r="AJ38" s="700"/>
      <c r="AK38" s="700"/>
      <c r="AL38" s="659">
        <v>100</v>
      </c>
      <c r="AM38" s="701"/>
      <c r="AN38" s="701"/>
      <c r="AO38" s="702"/>
      <c r="AQ38" s="678" t="s">
        <v>329</v>
      </c>
      <c r="AR38" s="679"/>
      <c r="AS38" s="679"/>
      <c r="AT38" s="679"/>
      <c r="AU38" s="679"/>
      <c r="AV38" s="679"/>
      <c r="AW38" s="679"/>
      <c r="AX38" s="679"/>
      <c r="AY38" s="680"/>
      <c r="AZ38" s="641" t="s">
        <v>121</v>
      </c>
      <c r="BA38" s="644"/>
      <c r="BB38" s="644"/>
      <c r="BC38" s="644"/>
      <c r="BD38" s="642"/>
      <c r="BE38" s="642"/>
      <c r="BF38" s="681"/>
      <c r="BG38" s="685" t="s">
        <v>330</v>
      </c>
      <c r="BH38" s="682"/>
      <c r="BI38" s="682"/>
      <c r="BJ38" s="682"/>
      <c r="BK38" s="682"/>
      <c r="BL38" s="682"/>
      <c r="BM38" s="682"/>
      <c r="BN38" s="682"/>
      <c r="BO38" s="682"/>
      <c r="BP38" s="682"/>
      <c r="BQ38" s="682"/>
      <c r="BR38" s="682"/>
      <c r="BS38" s="682"/>
      <c r="BT38" s="682"/>
      <c r="BU38" s="683"/>
      <c r="BV38" s="641">
        <v>2634</v>
      </c>
      <c r="BW38" s="644"/>
      <c r="BX38" s="644"/>
      <c r="BY38" s="644"/>
      <c r="BZ38" s="644"/>
      <c r="CA38" s="644"/>
      <c r="CB38" s="684"/>
      <c r="CD38" s="685" t="s">
        <v>331</v>
      </c>
      <c r="CE38" s="682"/>
      <c r="CF38" s="682"/>
      <c r="CG38" s="682"/>
      <c r="CH38" s="682"/>
      <c r="CI38" s="682"/>
      <c r="CJ38" s="682"/>
      <c r="CK38" s="682"/>
      <c r="CL38" s="682"/>
      <c r="CM38" s="682"/>
      <c r="CN38" s="682"/>
      <c r="CO38" s="682"/>
      <c r="CP38" s="682"/>
      <c r="CQ38" s="683"/>
      <c r="CR38" s="641">
        <v>673623</v>
      </c>
      <c r="CS38" s="644"/>
      <c r="CT38" s="644"/>
      <c r="CU38" s="644"/>
      <c r="CV38" s="644"/>
      <c r="CW38" s="644"/>
      <c r="CX38" s="644"/>
      <c r="CY38" s="645"/>
      <c r="CZ38" s="646">
        <v>9.9</v>
      </c>
      <c r="DA38" s="675"/>
      <c r="DB38" s="675"/>
      <c r="DC38" s="676"/>
      <c r="DD38" s="649">
        <v>583525</v>
      </c>
      <c r="DE38" s="644"/>
      <c r="DF38" s="644"/>
      <c r="DG38" s="644"/>
      <c r="DH38" s="644"/>
      <c r="DI38" s="644"/>
      <c r="DJ38" s="644"/>
      <c r="DK38" s="645"/>
      <c r="DL38" s="649">
        <v>442321</v>
      </c>
      <c r="DM38" s="644"/>
      <c r="DN38" s="644"/>
      <c r="DO38" s="644"/>
      <c r="DP38" s="644"/>
      <c r="DQ38" s="644"/>
      <c r="DR38" s="644"/>
      <c r="DS38" s="644"/>
      <c r="DT38" s="644"/>
      <c r="DU38" s="644"/>
      <c r="DV38" s="645"/>
      <c r="DW38" s="646">
        <v>12.1</v>
      </c>
      <c r="DX38" s="675"/>
      <c r="DY38" s="675"/>
      <c r="DZ38" s="675"/>
      <c r="EA38" s="675"/>
      <c r="EB38" s="675"/>
      <c r="EC38" s="677"/>
    </row>
    <row r="39" spans="2:133" ht="11.25" customHeight="1">
      <c r="AQ39" s="678" t="s">
        <v>332</v>
      </c>
      <c r="AR39" s="679"/>
      <c r="AS39" s="679"/>
      <c r="AT39" s="679"/>
      <c r="AU39" s="679"/>
      <c r="AV39" s="679"/>
      <c r="AW39" s="679"/>
      <c r="AX39" s="679"/>
      <c r="AY39" s="680"/>
      <c r="AZ39" s="641" t="s">
        <v>235</v>
      </c>
      <c r="BA39" s="644"/>
      <c r="BB39" s="644"/>
      <c r="BC39" s="644"/>
      <c r="BD39" s="642"/>
      <c r="BE39" s="642"/>
      <c r="BF39" s="681"/>
      <c r="BG39" s="686" t="s">
        <v>333</v>
      </c>
      <c r="BH39" s="687"/>
      <c r="BI39" s="687"/>
      <c r="BJ39" s="687"/>
      <c r="BK39" s="687"/>
      <c r="BL39" s="215"/>
      <c r="BM39" s="682" t="s">
        <v>334</v>
      </c>
      <c r="BN39" s="682"/>
      <c r="BO39" s="682"/>
      <c r="BP39" s="682"/>
      <c r="BQ39" s="682"/>
      <c r="BR39" s="682"/>
      <c r="BS39" s="682"/>
      <c r="BT39" s="682"/>
      <c r="BU39" s="683"/>
      <c r="BV39" s="641">
        <v>61</v>
      </c>
      <c r="BW39" s="644"/>
      <c r="BX39" s="644"/>
      <c r="BY39" s="644"/>
      <c r="BZ39" s="644"/>
      <c r="CA39" s="644"/>
      <c r="CB39" s="684"/>
      <c r="CD39" s="685" t="s">
        <v>335</v>
      </c>
      <c r="CE39" s="682"/>
      <c r="CF39" s="682"/>
      <c r="CG39" s="682"/>
      <c r="CH39" s="682"/>
      <c r="CI39" s="682"/>
      <c r="CJ39" s="682"/>
      <c r="CK39" s="682"/>
      <c r="CL39" s="682"/>
      <c r="CM39" s="682"/>
      <c r="CN39" s="682"/>
      <c r="CO39" s="682"/>
      <c r="CP39" s="682"/>
      <c r="CQ39" s="683"/>
      <c r="CR39" s="641">
        <v>82805</v>
      </c>
      <c r="CS39" s="642"/>
      <c r="CT39" s="642"/>
      <c r="CU39" s="642"/>
      <c r="CV39" s="642"/>
      <c r="CW39" s="642"/>
      <c r="CX39" s="642"/>
      <c r="CY39" s="643"/>
      <c r="CZ39" s="646">
        <v>1.2</v>
      </c>
      <c r="DA39" s="675"/>
      <c r="DB39" s="675"/>
      <c r="DC39" s="676"/>
      <c r="DD39" s="649">
        <v>911</v>
      </c>
      <c r="DE39" s="642"/>
      <c r="DF39" s="642"/>
      <c r="DG39" s="642"/>
      <c r="DH39" s="642"/>
      <c r="DI39" s="642"/>
      <c r="DJ39" s="642"/>
      <c r="DK39" s="643"/>
      <c r="DL39" s="649" t="s">
        <v>235</v>
      </c>
      <c r="DM39" s="642"/>
      <c r="DN39" s="642"/>
      <c r="DO39" s="642"/>
      <c r="DP39" s="642"/>
      <c r="DQ39" s="642"/>
      <c r="DR39" s="642"/>
      <c r="DS39" s="642"/>
      <c r="DT39" s="642"/>
      <c r="DU39" s="642"/>
      <c r="DV39" s="643"/>
      <c r="DW39" s="646" t="s">
        <v>235</v>
      </c>
      <c r="DX39" s="675"/>
      <c r="DY39" s="675"/>
      <c r="DZ39" s="675"/>
      <c r="EA39" s="675"/>
      <c r="EB39" s="675"/>
      <c r="EC39" s="677"/>
    </row>
    <row r="40" spans="2:133" ht="11.25" customHeight="1">
      <c r="AQ40" s="678" t="s">
        <v>336</v>
      </c>
      <c r="AR40" s="679"/>
      <c r="AS40" s="679"/>
      <c r="AT40" s="679"/>
      <c r="AU40" s="679"/>
      <c r="AV40" s="679"/>
      <c r="AW40" s="679"/>
      <c r="AX40" s="679"/>
      <c r="AY40" s="680"/>
      <c r="AZ40" s="641">
        <v>222334</v>
      </c>
      <c r="BA40" s="644"/>
      <c r="BB40" s="644"/>
      <c r="BC40" s="644"/>
      <c r="BD40" s="642"/>
      <c r="BE40" s="642"/>
      <c r="BF40" s="681"/>
      <c r="BG40" s="686"/>
      <c r="BH40" s="687"/>
      <c r="BI40" s="687"/>
      <c r="BJ40" s="687"/>
      <c r="BK40" s="687"/>
      <c r="BL40" s="215"/>
      <c r="BM40" s="682" t="s">
        <v>337</v>
      </c>
      <c r="BN40" s="682"/>
      <c r="BO40" s="682"/>
      <c r="BP40" s="682"/>
      <c r="BQ40" s="682"/>
      <c r="BR40" s="682"/>
      <c r="BS40" s="682"/>
      <c r="BT40" s="682"/>
      <c r="BU40" s="683"/>
      <c r="BV40" s="641">
        <v>132</v>
      </c>
      <c r="BW40" s="644"/>
      <c r="BX40" s="644"/>
      <c r="BY40" s="644"/>
      <c r="BZ40" s="644"/>
      <c r="CA40" s="644"/>
      <c r="CB40" s="684"/>
      <c r="CD40" s="685" t="s">
        <v>338</v>
      </c>
      <c r="CE40" s="682"/>
      <c r="CF40" s="682"/>
      <c r="CG40" s="682"/>
      <c r="CH40" s="682"/>
      <c r="CI40" s="682"/>
      <c r="CJ40" s="682"/>
      <c r="CK40" s="682"/>
      <c r="CL40" s="682"/>
      <c r="CM40" s="682"/>
      <c r="CN40" s="682"/>
      <c r="CO40" s="682"/>
      <c r="CP40" s="682"/>
      <c r="CQ40" s="683"/>
      <c r="CR40" s="641" t="s">
        <v>166</v>
      </c>
      <c r="CS40" s="644"/>
      <c r="CT40" s="644"/>
      <c r="CU40" s="644"/>
      <c r="CV40" s="644"/>
      <c r="CW40" s="644"/>
      <c r="CX40" s="644"/>
      <c r="CY40" s="645"/>
      <c r="CZ40" s="646" t="s">
        <v>166</v>
      </c>
      <c r="DA40" s="675"/>
      <c r="DB40" s="675"/>
      <c r="DC40" s="676"/>
      <c r="DD40" s="649" t="s">
        <v>235</v>
      </c>
      <c r="DE40" s="644"/>
      <c r="DF40" s="644"/>
      <c r="DG40" s="644"/>
      <c r="DH40" s="644"/>
      <c r="DI40" s="644"/>
      <c r="DJ40" s="644"/>
      <c r="DK40" s="645"/>
      <c r="DL40" s="649" t="s">
        <v>121</v>
      </c>
      <c r="DM40" s="644"/>
      <c r="DN40" s="644"/>
      <c r="DO40" s="644"/>
      <c r="DP40" s="644"/>
      <c r="DQ40" s="644"/>
      <c r="DR40" s="644"/>
      <c r="DS40" s="644"/>
      <c r="DT40" s="644"/>
      <c r="DU40" s="644"/>
      <c r="DV40" s="645"/>
      <c r="DW40" s="646" t="s">
        <v>235</v>
      </c>
      <c r="DX40" s="675"/>
      <c r="DY40" s="675"/>
      <c r="DZ40" s="675"/>
      <c r="EA40" s="675"/>
      <c r="EB40" s="675"/>
      <c r="EC40" s="677"/>
    </row>
    <row r="41" spans="2:133" ht="11.25" customHeight="1">
      <c r="AQ41" s="690" t="s">
        <v>339</v>
      </c>
      <c r="AR41" s="691"/>
      <c r="AS41" s="691"/>
      <c r="AT41" s="691"/>
      <c r="AU41" s="691"/>
      <c r="AV41" s="691"/>
      <c r="AW41" s="691"/>
      <c r="AX41" s="691"/>
      <c r="AY41" s="692"/>
      <c r="AZ41" s="656">
        <v>451289</v>
      </c>
      <c r="BA41" s="693"/>
      <c r="BB41" s="693"/>
      <c r="BC41" s="693"/>
      <c r="BD41" s="657"/>
      <c r="BE41" s="657"/>
      <c r="BF41" s="694"/>
      <c r="BG41" s="688"/>
      <c r="BH41" s="689"/>
      <c r="BI41" s="689"/>
      <c r="BJ41" s="689"/>
      <c r="BK41" s="689"/>
      <c r="BL41" s="216"/>
      <c r="BM41" s="695" t="s">
        <v>340</v>
      </c>
      <c r="BN41" s="695"/>
      <c r="BO41" s="695"/>
      <c r="BP41" s="695"/>
      <c r="BQ41" s="695"/>
      <c r="BR41" s="695"/>
      <c r="BS41" s="695"/>
      <c r="BT41" s="695"/>
      <c r="BU41" s="696"/>
      <c r="BV41" s="656">
        <v>308</v>
      </c>
      <c r="BW41" s="693"/>
      <c r="BX41" s="693"/>
      <c r="BY41" s="693"/>
      <c r="BZ41" s="693"/>
      <c r="CA41" s="693"/>
      <c r="CB41" s="697"/>
      <c r="CD41" s="685" t="s">
        <v>341</v>
      </c>
      <c r="CE41" s="682"/>
      <c r="CF41" s="682"/>
      <c r="CG41" s="682"/>
      <c r="CH41" s="682"/>
      <c r="CI41" s="682"/>
      <c r="CJ41" s="682"/>
      <c r="CK41" s="682"/>
      <c r="CL41" s="682"/>
      <c r="CM41" s="682"/>
      <c r="CN41" s="682"/>
      <c r="CO41" s="682"/>
      <c r="CP41" s="682"/>
      <c r="CQ41" s="683"/>
      <c r="CR41" s="641" t="s">
        <v>121</v>
      </c>
      <c r="CS41" s="642"/>
      <c r="CT41" s="642"/>
      <c r="CU41" s="642"/>
      <c r="CV41" s="642"/>
      <c r="CW41" s="642"/>
      <c r="CX41" s="642"/>
      <c r="CY41" s="643"/>
      <c r="CZ41" s="646" t="s">
        <v>166</v>
      </c>
      <c r="DA41" s="675"/>
      <c r="DB41" s="675"/>
      <c r="DC41" s="676"/>
      <c r="DD41" s="649" t="s">
        <v>235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342</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343</v>
      </c>
      <c r="CE42" s="639"/>
      <c r="CF42" s="639"/>
      <c r="CG42" s="639"/>
      <c r="CH42" s="639"/>
      <c r="CI42" s="639"/>
      <c r="CJ42" s="639"/>
      <c r="CK42" s="639"/>
      <c r="CL42" s="639"/>
      <c r="CM42" s="639"/>
      <c r="CN42" s="639"/>
      <c r="CO42" s="639"/>
      <c r="CP42" s="639"/>
      <c r="CQ42" s="640"/>
      <c r="CR42" s="641">
        <v>1325447</v>
      </c>
      <c r="CS42" s="644"/>
      <c r="CT42" s="644"/>
      <c r="CU42" s="644"/>
      <c r="CV42" s="644"/>
      <c r="CW42" s="644"/>
      <c r="CX42" s="644"/>
      <c r="CY42" s="645"/>
      <c r="CZ42" s="646">
        <v>19.5</v>
      </c>
      <c r="DA42" s="647"/>
      <c r="DB42" s="647"/>
      <c r="DC42" s="648"/>
      <c r="DD42" s="649">
        <v>301371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344</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345</v>
      </c>
      <c r="CE43" s="639"/>
      <c r="CF43" s="639"/>
      <c r="CG43" s="639"/>
      <c r="CH43" s="639"/>
      <c r="CI43" s="639"/>
      <c r="CJ43" s="639"/>
      <c r="CK43" s="639"/>
      <c r="CL43" s="639"/>
      <c r="CM43" s="639"/>
      <c r="CN43" s="639"/>
      <c r="CO43" s="639"/>
      <c r="CP43" s="639"/>
      <c r="CQ43" s="640"/>
      <c r="CR43" s="641">
        <v>33912</v>
      </c>
      <c r="CS43" s="642"/>
      <c r="CT43" s="642"/>
      <c r="CU43" s="642"/>
      <c r="CV43" s="642"/>
      <c r="CW43" s="642"/>
      <c r="CX43" s="642"/>
      <c r="CY43" s="643"/>
      <c r="CZ43" s="646">
        <v>0.5</v>
      </c>
      <c r="DA43" s="675"/>
      <c r="DB43" s="675"/>
      <c r="DC43" s="676"/>
      <c r="DD43" s="649">
        <v>33912</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346</v>
      </c>
      <c r="CD44" s="669" t="s">
        <v>297</v>
      </c>
      <c r="CE44" s="670"/>
      <c r="CF44" s="638" t="s">
        <v>347</v>
      </c>
      <c r="CG44" s="639"/>
      <c r="CH44" s="639"/>
      <c r="CI44" s="639"/>
      <c r="CJ44" s="639"/>
      <c r="CK44" s="639"/>
      <c r="CL44" s="639"/>
      <c r="CM44" s="639"/>
      <c r="CN44" s="639"/>
      <c r="CO44" s="639"/>
      <c r="CP44" s="639"/>
      <c r="CQ44" s="640"/>
      <c r="CR44" s="641">
        <v>980621</v>
      </c>
      <c r="CS44" s="644"/>
      <c r="CT44" s="644"/>
      <c r="CU44" s="644"/>
      <c r="CV44" s="644"/>
      <c r="CW44" s="644"/>
      <c r="CX44" s="644"/>
      <c r="CY44" s="645"/>
      <c r="CZ44" s="646">
        <v>14.4</v>
      </c>
      <c r="DA44" s="647"/>
      <c r="DB44" s="647"/>
      <c r="DC44" s="648"/>
      <c r="DD44" s="649">
        <v>284385</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348</v>
      </c>
      <c r="CG45" s="639"/>
      <c r="CH45" s="639"/>
      <c r="CI45" s="639"/>
      <c r="CJ45" s="639"/>
      <c r="CK45" s="639"/>
      <c r="CL45" s="639"/>
      <c r="CM45" s="639"/>
      <c r="CN45" s="639"/>
      <c r="CO45" s="639"/>
      <c r="CP45" s="639"/>
      <c r="CQ45" s="640"/>
      <c r="CR45" s="641">
        <v>541903</v>
      </c>
      <c r="CS45" s="642"/>
      <c r="CT45" s="642"/>
      <c r="CU45" s="642"/>
      <c r="CV45" s="642"/>
      <c r="CW45" s="642"/>
      <c r="CX45" s="642"/>
      <c r="CY45" s="643"/>
      <c r="CZ45" s="646">
        <v>8</v>
      </c>
      <c r="DA45" s="675"/>
      <c r="DB45" s="675"/>
      <c r="DC45" s="676"/>
      <c r="DD45" s="649">
        <v>47916</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349</v>
      </c>
      <c r="CG46" s="639"/>
      <c r="CH46" s="639"/>
      <c r="CI46" s="639"/>
      <c r="CJ46" s="639"/>
      <c r="CK46" s="639"/>
      <c r="CL46" s="639"/>
      <c r="CM46" s="639"/>
      <c r="CN46" s="639"/>
      <c r="CO46" s="639"/>
      <c r="CP46" s="639"/>
      <c r="CQ46" s="640"/>
      <c r="CR46" s="641">
        <v>437838</v>
      </c>
      <c r="CS46" s="644"/>
      <c r="CT46" s="644"/>
      <c r="CU46" s="644"/>
      <c r="CV46" s="644"/>
      <c r="CW46" s="644"/>
      <c r="CX46" s="644"/>
      <c r="CY46" s="645"/>
      <c r="CZ46" s="646">
        <v>6.4</v>
      </c>
      <c r="DA46" s="647"/>
      <c r="DB46" s="647"/>
      <c r="DC46" s="648"/>
      <c r="DD46" s="649">
        <v>236389</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350</v>
      </c>
      <c r="CG47" s="639"/>
      <c r="CH47" s="639"/>
      <c r="CI47" s="639"/>
      <c r="CJ47" s="639"/>
      <c r="CK47" s="639"/>
      <c r="CL47" s="639"/>
      <c r="CM47" s="639"/>
      <c r="CN47" s="639"/>
      <c r="CO47" s="639"/>
      <c r="CP47" s="639"/>
      <c r="CQ47" s="640"/>
      <c r="CR47" s="641">
        <v>344826</v>
      </c>
      <c r="CS47" s="642"/>
      <c r="CT47" s="642"/>
      <c r="CU47" s="642"/>
      <c r="CV47" s="642"/>
      <c r="CW47" s="642"/>
      <c r="CX47" s="642"/>
      <c r="CY47" s="643"/>
      <c r="CZ47" s="646">
        <v>5.0999999999999996</v>
      </c>
      <c r="DA47" s="675"/>
      <c r="DB47" s="675"/>
      <c r="DC47" s="676"/>
      <c r="DD47" s="649">
        <v>16986</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351</v>
      </c>
      <c r="CG48" s="639"/>
      <c r="CH48" s="639"/>
      <c r="CI48" s="639"/>
      <c r="CJ48" s="639"/>
      <c r="CK48" s="639"/>
      <c r="CL48" s="639"/>
      <c r="CM48" s="639"/>
      <c r="CN48" s="639"/>
      <c r="CO48" s="639"/>
      <c r="CP48" s="639"/>
      <c r="CQ48" s="640"/>
      <c r="CR48" s="641" t="s">
        <v>166</v>
      </c>
      <c r="CS48" s="644"/>
      <c r="CT48" s="644"/>
      <c r="CU48" s="644"/>
      <c r="CV48" s="644"/>
      <c r="CW48" s="644"/>
      <c r="CX48" s="644"/>
      <c r="CY48" s="645"/>
      <c r="CZ48" s="646" t="s">
        <v>121</v>
      </c>
      <c r="DA48" s="647"/>
      <c r="DB48" s="647"/>
      <c r="DC48" s="648"/>
      <c r="DD48" s="649" t="s">
        <v>166</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352</v>
      </c>
      <c r="CE49" s="654"/>
      <c r="CF49" s="654"/>
      <c r="CG49" s="654"/>
      <c r="CH49" s="654"/>
      <c r="CI49" s="654"/>
      <c r="CJ49" s="654"/>
      <c r="CK49" s="654"/>
      <c r="CL49" s="654"/>
      <c r="CM49" s="654"/>
      <c r="CN49" s="654"/>
      <c r="CO49" s="654"/>
      <c r="CP49" s="654"/>
      <c r="CQ49" s="655"/>
      <c r="CR49" s="656">
        <v>6802836</v>
      </c>
      <c r="CS49" s="657"/>
      <c r="CT49" s="657"/>
      <c r="CU49" s="657"/>
      <c r="CV49" s="657"/>
      <c r="CW49" s="657"/>
      <c r="CX49" s="657"/>
      <c r="CY49" s="658"/>
      <c r="CZ49" s="659">
        <v>100</v>
      </c>
      <c r="DA49" s="660"/>
      <c r="DB49" s="660"/>
      <c r="DC49" s="661"/>
      <c r="DD49" s="662">
        <v>4395577</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uzUfqLT8WHUzXE44FhnN2UDKbe2XSCh4SvrHr75y8IaSWoLdnuIT59jY80qNo69hInC9+VKXavZpyCx947xqhg==" saltValue="6KTCGlWTMvRgsMV6hBkzF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353</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354</v>
      </c>
      <c r="DK2" s="1182"/>
      <c r="DL2" s="1182"/>
      <c r="DM2" s="1182"/>
      <c r="DN2" s="1182"/>
      <c r="DO2" s="1183"/>
      <c r="DP2" s="229"/>
      <c r="DQ2" s="1181" t="s">
        <v>355</v>
      </c>
      <c r="DR2" s="1182"/>
      <c r="DS2" s="1182"/>
      <c r="DT2" s="1182"/>
      <c r="DU2" s="1182"/>
      <c r="DV2" s="1182"/>
      <c r="DW2" s="1182"/>
      <c r="DX2" s="1182"/>
      <c r="DY2" s="1182"/>
      <c r="DZ2" s="1183"/>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6" t="s">
        <v>356</v>
      </c>
      <c r="B4" s="1136"/>
      <c r="C4" s="1136"/>
      <c r="D4" s="1136"/>
      <c r="E4" s="1136"/>
      <c r="F4" s="1136"/>
      <c r="G4" s="1136"/>
      <c r="H4" s="1136"/>
      <c r="I4" s="1136"/>
      <c r="J4" s="1136"/>
      <c r="K4" s="1136"/>
      <c r="L4" s="1136"/>
      <c r="M4" s="1136"/>
      <c r="N4" s="1136"/>
      <c r="O4" s="1136"/>
      <c r="P4" s="1136"/>
      <c r="Q4" s="1136"/>
      <c r="R4" s="1136"/>
      <c r="S4" s="1136"/>
      <c r="T4" s="1136"/>
      <c r="U4" s="1136"/>
      <c r="V4" s="1136"/>
      <c r="W4" s="1136"/>
      <c r="X4" s="1136"/>
      <c r="Y4" s="1136"/>
      <c r="Z4" s="1136"/>
      <c r="AA4" s="1136"/>
      <c r="AB4" s="1136"/>
      <c r="AC4" s="1136"/>
      <c r="AD4" s="1136"/>
      <c r="AE4" s="1136"/>
      <c r="AF4" s="1136"/>
      <c r="AG4" s="1136"/>
      <c r="AH4" s="1136"/>
      <c r="AI4" s="1136"/>
      <c r="AJ4" s="1136"/>
      <c r="AK4" s="1136"/>
      <c r="AL4" s="1136"/>
      <c r="AM4" s="1136"/>
      <c r="AN4" s="1136"/>
      <c r="AO4" s="1136"/>
      <c r="AP4" s="1136"/>
      <c r="AQ4" s="1136"/>
      <c r="AR4" s="1136"/>
      <c r="AS4" s="1136"/>
      <c r="AT4" s="1136"/>
      <c r="AU4" s="1136"/>
      <c r="AV4" s="1136"/>
      <c r="AW4" s="1136"/>
      <c r="AX4" s="1136"/>
      <c r="AY4" s="1136"/>
      <c r="AZ4" s="232"/>
      <c r="BA4" s="232"/>
      <c r="BB4" s="232"/>
      <c r="BC4" s="232"/>
      <c r="BD4" s="232"/>
      <c r="BE4" s="233"/>
      <c r="BF4" s="233"/>
      <c r="BG4" s="233"/>
      <c r="BH4" s="233"/>
      <c r="BI4" s="233"/>
      <c r="BJ4" s="233"/>
      <c r="BK4" s="233"/>
      <c r="BL4" s="233"/>
      <c r="BM4" s="233"/>
      <c r="BN4" s="233"/>
      <c r="BO4" s="233"/>
      <c r="BP4" s="233"/>
      <c r="BQ4" s="232" t="s">
        <v>357</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7" t="s">
        <v>358</v>
      </c>
      <c r="B5" s="1068"/>
      <c r="C5" s="1068"/>
      <c r="D5" s="1068"/>
      <c r="E5" s="1068"/>
      <c r="F5" s="1068"/>
      <c r="G5" s="1068"/>
      <c r="H5" s="1068"/>
      <c r="I5" s="1068"/>
      <c r="J5" s="1068"/>
      <c r="K5" s="1068"/>
      <c r="L5" s="1068"/>
      <c r="M5" s="1068"/>
      <c r="N5" s="1068"/>
      <c r="O5" s="1068"/>
      <c r="P5" s="1069"/>
      <c r="Q5" s="1073" t="s">
        <v>359</v>
      </c>
      <c r="R5" s="1074"/>
      <c r="S5" s="1074"/>
      <c r="T5" s="1074"/>
      <c r="U5" s="1075"/>
      <c r="V5" s="1073" t="s">
        <v>360</v>
      </c>
      <c r="W5" s="1074"/>
      <c r="X5" s="1074"/>
      <c r="Y5" s="1074"/>
      <c r="Z5" s="1075"/>
      <c r="AA5" s="1073" t="s">
        <v>361</v>
      </c>
      <c r="AB5" s="1074"/>
      <c r="AC5" s="1074"/>
      <c r="AD5" s="1074"/>
      <c r="AE5" s="1074"/>
      <c r="AF5" s="1184" t="s">
        <v>362</v>
      </c>
      <c r="AG5" s="1074"/>
      <c r="AH5" s="1074"/>
      <c r="AI5" s="1074"/>
      <c r="AJ5" s="1089"/>
      <c r="AK5" s="1074" t="s">
        <v>363</v>
      </c>
      <c r="AL5" s="1074"/>
      <c r="AM5" s="1074"/>
      <c r="AN5" s="1074"/>
      <c r="AO5" s="1075"/>
      <c r="AP5" s="1073" t="s">
        <v>364</v>
      </c>
      <c r="AQ5" s="1074"/>
      <c r="AR5" s="1074"/>
      <c r="AS5" s="1074"/>
      <c r="AT5" s="1075"/>
      <c r="AU5" s="1073" t="s">
        <v>365</v>
      </c>
      <c r="AV5" s="1074"/>
      <c r="AW5" s="1074"/>
      <c r="AX5" s="1074"/>
      <c r="AY5" s="1089"/>
      <c r="AZ5" s="236"/>
      <c r="BA5" s="236"/>
      <c r="BB5" s="236"/>
      <c r="BC5" s="236"/>
      <c r="BD5" s="236"/>
      <c r="BE5" s="237"/>
      <c r="BF5" s="237"/>
      <c r="BG5" s="237"/>
      <c r="BH5" s="237"/>
      <c r="BI5" s="237"/>
      <c r="BJ5" s="237"/>
      <c r="BK5" s="237"/>
      <c r="BL5" s="237"/>
      <c r="BM5" s="237"/>
      <c r="BN5" s="237"/>
      <c r="BO5" s="237"/>
      <c r="BP5" s="237"/>
      <c r="BQ5" s="1067" t="s">
        <v>366</v>
      </c>
      <c r="BR5" s="1068"/>
      <c r="BS5" s="1068"/>
      <c r="BT5" s="1068"/>
      <c r="BU5" s="1068"/>
      <c r="BV5" s="1068"/>
      <c r="BW5" s="1068"/>
      <c r="BX5" s="1068"/>
      <c r="BY5" s="1068"/>
      <c r="BZ5" s="1068"/>
      <c r="CA5" s="1068"/>
      <c r="CB5" s="1068"/>
      <c r="CC5" s="1068"/>
      <c r="CD5" s="1068"/>
      <c r="CE5" s="1068"/>
      <c r="CF5" s="1068"/>
      <c r="CG5" s="1069"/>
      <c r="CH5" s="1073" t="s">
        <v>367</v>
      </c>
      <c r="CI5" s="1074"/>
      <c r="CJ5" s="1074"/>
      <c r="CK5" s="1074"/>
      <c r="CL5" s="1075"/>
      <c r="CM5" s="1073" t="s">
        <v>368</v>
      </c>
      <c r="CN5" s="1074"/>
      <c r="CO5" s="1074"/>
      <c r="CP5" s="1074"/>
      <c r="CQ5" s="1075"/>
      <c r="CR5" s="1073" t="s">
        <v>369</v>
      </c>
      <c r="CS5" s="1074"/>
      <c r="CT5" s="1074"/>
      <c r="CU5" s="1074"/>
      <c r="CV5" s="1075"/>
      <c r="CW5" s="1073" t="s">
        <v>370</v>
      </c>
      <c r="CX5" s="1074"/>
      <c r="CY5" s="1074"/>
      <c r="CZ5" s="1074"/>
      <c r="DA5" s="1075"/>
      <c r="DB5" s="1073" t="s">
        <v>371</v>
      </c>
      <c r="DC5" s="1074"/>
      <c r="DD5" s="1074"/>
      <c r="DE5" s="1074"/>
      <c r="DF5" s="1075"/>
      <c r="DG5" s="1169" t="s">
        <v>372</v>
      </c>
      <c r="DH5" s="1170"/>
      <c r="DI5" s="1170"/>
      <c r="DJ5" s="1170"/>
      <c r="DK5" s="1171"/>
      <c r="DL5" s="1169" t="s">
        <v>373</v>
      </c>
      <c r="DM5" s="1170"/>
      <c r="DN5" s="1170"/>
      <c r="DO5" s="1170"/>
      <c r="DP5" s="1171"/>
      <c r="DQ5" s="1073" t="s">
        <v>374</v>
      </c>
      <c r="DR5" s="1074"/>
      <c r="DS5" s="1074"/>
      <c r="DT5" s="1074"/>
      <c r="DU5" s="1075"/>
      <c r="DV5" s="1073" t="s">
        <v>365</v>
      </c>
      <c r="DW5" s="1074"/>
      <c r="DX5" s="1074"/>
      <c r="DY5" s="1074"/>
      <c r="DZ5" s="1089"/>
      <c r="EA5" s="234"/>
    </row>
    <row r="6" spans="1:131" s="235" customFormat="1" ht="26.25" customHeight="1" thickBot="1">
      <c r="A6" s="1070"/>
      <c r="B6" s="1071"/>
      <c r="C6" s="1071"/>
      <c r="D6" s="1071"/>
      <c r="E6" s="1071"/>
      <c r="F6" s="1071"/>
      <c r="G6" s="1071"/>
      <c r="H6" s="1071"/>
      <c r="I6" s="1071"/>
      <c r="J6" s="1071"/>
      <c r="K6" s="1071"/>
      <c r="L6" s="1071"/>
      <c r="M6" s="1071"/>
      <c r="N6" s="1071"/>
      <c r="O6" s="1071"/>
      <c r="P6" s="1072"/>
      <c r="Q6" s="1076"/>
      <c r="R6" s="1077"/>
      <c r="S6" s="1077"/>
      <c r="T6" s="1077"/>
      <c r="U6" s="1078"/>
      <c r="V6" s="1076"/>
      <c r="W6" s="1077"/>
      <c r="X6" s="1077"/>
      <c r="Y6" s="1077"/>
      <c r="Z6" s="1078"/>
      <c r="AA6" s="1076"/>
      <c r="AB6" s="1077"/>
      <c r="AC6" s="1077"/>
      <c r="AD6" s="1077"/>
      <c r="AE6" s="1077"/>
      <c r="AF6" s="1185"/>
      <c r="AG6" s="1077"/>
      <c r="AH6" s="1077"/>
      <c r="AI6" s="1077"/>
      <c r="AJ6" s="1090"/>
      <c r="AK6" s="1077"/>
      <c r="AL6" s="1077"/>
      <c r="AM6" s="1077"/>
      <c r="AN6" s="1077"/>
      <c r="AO6" s="1078"/>
      <c r="AP6" s="1076"/>
      <c r="AQ6" s="1077"/>
      <c r="AR6" s="1077"/>
      <c r="AS6" s="1077"/>
      <c r="AT6" s="1078"/>
      <c r="AU6" s="1076"/>
      <c r="AV6" s="1077"/>
      <c r="AW6" s="1077"/>
      <c r="AX6" s="1077"/>
      <c r="AY6" s="1090"/>
      <c r="AZ6" s="232"/>
      <c r="BA6" s="232"/>
      <c r="BB6" s="232"/>
      <c r="BC6" s="232"/>
      <c r="BD6" s="232"/>
      <c r="BE6" s="233"/>
      <c r="BF6" s="233"/>
      <c r="BG6" s="233"/>
      <c r="BH6" s="233"/>
      <c r="BI6" s="233"/>
      <c r="BJ6" s="233"/>
      <c r="BK6" s="233"/>
      <c r="BL6" s="233"/>
      <c r="BM6" s="233"/>
      <c r="BN6" s="233"/>
      <c r="BO6" s="233"/>
      <c r="BP6" s="233"/>
      <c r="BQ6" s="1070"/>
      <c r="BR6" s="1071"/>
      <c r="BS6" s="1071"/>
      <c r="BT6" s="1071"/>
      <c r="BU6" s="1071"/>
      <c r="BV6" s="1071"/>
      <c r="BW6" s="1071"/>
      <c r="BX6" s="1071"/>
      <c r="BY6" s="1071"/>
      <c r="BZ6" s="1071"/>
      <c r="CA6" s="1071"/>
      <c r="CB6" s="1071"/>
      <c r="CC6" s="1071"/>
      <c r="CD6" s="1071"/>
      <c r="CE6" s="1071"/>
      <c r="CF6" s="1071"/>
      <c r="CG6" s="1072"/>
      <c r="CH6" s="1076"/>
      <c r="CI6" s="1077"/>
      <c r="CJ6" s="1077"/>
      <c r="CK6" s="1077"/>
      <c r="CL6" s="1078"/>
      <c r="CM6" s="1076"/>
      <c r="CN6" s="1077"/>
      <c r="CO6" s="1077"/>
      <c r="CP6" s="1077"/>
      <c r="CQ6" s="1078"/>
      <c r="CR6" s="1076"/>
      <c r="CS6" s="1077"/>
      <c r="CT6" s="1077"/>
      <c r="CU6" s="1077"/>
      <c r="CV6" s="1078"/>
      <c r="CW6" s="1076"/>
      <c r="CX6" s="1077"/>
      <c r="CY6" s="1077"/>
      <c r="CZ6" s="1077"/>
      <c r="DA6" s="1078"/>
      <c r="DB6" s="1076"/>
      <c r="DC6" s="1077"/>
      <c r="DD6" s="1077"/>
      <c r="DE6" s="1077"/>
      <c r="DF6" s="1078"/>
      <c r="DG6" s="1172"/>
      <c r="DH6" s="1173"/>
      <c r="DI6" s="1173"/>
      <c r="DJ6" s="1173"/>
      <c r="DK6" s="1174"/>
      <c r="DL6" s="1172"/>
      <c r="DM6" s="1173"/>
      <c r="DN6" s="1173"/>
      <c r="DO6" s="1173"/>
      <c r="DP6" s="1174"/>
      <c r="DQ6" s="1076"/>
      <c r="DR6" s="1077"/>
      <c r="DS6" s="1077"/>
      <c r="DT6" s="1077"/>
      <c r="DU6" s="1078"/>
      <c r="DV6" s="1076"/>
      <c r="DW6" s="1077"/>
      <c r="DX6" s="1077"/>
      <c r="DY6" s="1077"/>
      <c r="DZ6" s="1090"/>
      <c r="EA6" s="234"/>
    </row>
    <row r="7" spans="1:131" s="235" customFormat="1" ht="26.25" customHeight="1" thickTop="1">
      <c r="A7" s="238">
        <v>1</v>
      </c>
      <c r="B7" s="1122" t="s">
        <v>375</v>
      </c>
      <c r="C7" s="1123"/>
      <c r="D7" s="1123"/>
      <c r="E7" s="1123"/>
      <c r="F7" s="1123"/>
      <c r="G7" s="1123"/>
      <c r="H7" s="1123"/>
      <c r="I7" s="1123"/>
      <c r="J7" s="1123"/>
      <c r="K7" s="1123"/>
      <c r="L7" s="1123"/>
      <c r="M7" s="1123"/>
      <c r="N7" s="1123"/>
      <c r="O7" s="1123"/>
      <c r="P7" s="1124"/>
      <c r="Q7" s="1175">
        <v>6989</v>
      </c>
      <c r="R7" s="1176"/>
      <c r="S7" s="1176"/>
      <c r="T7" s="1176"/>
      <c r="U7" s="1176"/>
      <c r="V7" s="1176">
        <v>6796</v>
      </c>
      <c r="W7" s="1176"/>
      <c r="X7" s="1176"/>
      <c r="Y7" s="1176"/>
      <c r="Z7" s="1176"/>
      <c r="AA7" s="1176">
        <v>192</v>
      </c>
      <c r="AB7" s="1176"/>
      <c r="AC7" s="1176"/>
      <c r="AD7" s="1176"/>
      <c r="AE7" s="1177"/>
      <c r="AF7" s="1178">
        <v>29</v>
      </c>
      <c r="AG7" s="1179"/>
      <c r="AH7" s="1179"/>
      <c r="AI7" s="1179"/>
      <c r="AJ7" s="1180"/>
      <c r="AK7" s="1162">
        <v>229</v>
      </c>
      <c r="AL7" s="1163"/>
      <c r="AM7" s="1163"/>
      <c r="AN7" s="1163"/>
      <c r="AO7" s="1163"/>
      <c r="AP7" s="1163">
        <v>5918</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c r="BS7" s="1166" t="s">
        <v>554</v>
      </c>
      <c r="BT7" s="1167"/>
      <c r="BU7" s="1167"/>
      <c r="BV7" s="1167"/>
      <c r="BW7" s="1167"/>
      <c r="BX7" s="1167"/>
      <c r="BY7" s="1167"/>
      <c r="BZ7" s="1167"/>
      <c r="CA7" s="1167"/>
      <c r="CB7" s="1167"/>
      <c r="CC7" s="1167"/>
      <c r="CD7" s="1167"/>
      <c r="CE7" s="1167"/>
      <c r="CF7" s="1167"/>
      <c r="CG7" s="1168"/>
      <c r="CH7" s="1159">
        <v>-7</v>
      </c>
      <c r="CI7" s="1160"/>
      <c r="CJ7" s="1160"/>
      <c r="CK7" s="1160"/>
      <c r="CL7" s="1161"/>
      <c r="CM7" s="1159">
        <v>62</v>
      </c>
      <c r="CN7" s="1160"/>
      <c r="CO7" s="1160"/>
      <c r="CP7" s="1160"/>
      <c r="CQ7" s="1161"/>
      <c r="CR7" s="1159">
        <v>1</v>
      </c>
      <c r="CS7" s="1160"/>
      <c r="CT7" s="1160"/>
      <c r="CU7" s="1160"/>
      <c r="CV7" s="1161"/>
      <c r="CW7" s="1159" t="s">
        <v>571</v>
      </c>
      <c r="CX7" s="1160"/>
      <c r="CY7" s="1160"/>
      <c r="CZ7" s="1160"/>
      <c r="DA7" s="1161"/>
      <c r="DB7" s="1159" t="s">
        <v>571</v>
      </c>
      <c r="DC7" s="1160"/>
      <c r="DD7" s="1160"/>
      <c r="DE7" s="1160"/>
      <c r="DF7" s="1161"/>
      <c r="DG7" s="1159" t="s">
        <v>571</v>
      </c>
      <c r="DH7" s="1160"/>
      <c r="DI7" s="1160"/>
      <c r="DJ7" s="1160"/>
      <c r="DK7" s="1161"/>
      <c r="DL7" s="1159" t="s">
        <v>571</v>
      </c>
      <c r="DM7" s="1160"/>
      <c r="DN7" s="1160"/>
      <c r="DO7" s="1160"/>
      <c r="DP7" s="1161"/>
      <c r="DQ7" s="1159" t="s">
        <v>571</v>
      </c>
      <c r="DR7" s="1160"/>
      <c r="DS7" s="1160"/>
      <c r="DT7" s="1160"/>
      <c r="DU7" s="1161"/>
      <c r="DV7" s="1186"/>
      <c r="DW7" s="1187"/>
      <c r="DX7" s="1187"/>
      <c r="DY7" s="1187"/>
      <c r="DZ7" s="1188"/>
      <c r="EA7" s="234"/>
    </row>
    <row r="8" spans="1:131" s="235" customFormat="1" ht="26.25" customHeight="1">
      <c r="A8" s="241">
        <v>2</v>
      </c>
      <c r="B8" s="1109" t="s">
        <v>376</v>
      </c>
      <c r="C8" s="1110"/>
      <c r="D8" s="1110"/>
      <c r="E8" s="1110"/>
      <c r="F8" s="1110"/>
      <c r="G8" s="1110"/>
      <c r="H8" s="1110"/>
      <c r="I8" s="1110"/>
      <c r="J8" s="1110"/>
      <c r="K8" s="1110"/>
      <c r="L8" s="1110"/>
      <c r="M8" s="1110"/>
      <c r="N8" s="1110"/>
      <c r="O8" s="1110"/>
      <c r="P8" s="1111"/>
      <c r="Q8" s="1115">
        <v>5</v>
      </c>
      <c r="R8" s="1116"/>
      <c r="S8" s="1116"/>
      <c r="T8" s="1116"/>
      <c r="U8" s="1116"/>
      <c r="V8" s="1116">
        <v>4</v>
      </c>
      <c r="W8" s="1116"/>
      <c r="X8" s="1116"/>
      <c r="Y8" s="1116"/>
      <c r="Z8" s="1116"/>
      <c r="AA8" s="1116">
        <v>0</v>
      </c>
      <c r="AB8" s="1116"/>
      <c r="AC8" s="1116"/>
      <c r="AD8" s="1116"/>
      <c r="AE8" s="1117"/>
      <c r="AF8" s="1091">
        <v>0</v>
      </c>
      <c r="AG8" s="1092"/>
      <c r="AH8" s="1092"/>
      <c r="AI8" s="1092"/>
      <c r="AJ8" s="1093"/>
      <c r="AK8" s="1118" t="s">
        <v>571</v>
      </c>
      <c r="AL8" s="1119"/>
      <c r="AM8" s="1119"/>
      <c r="AN8" s="1119"/>
      <c r="AO8" s="1119"/>
      <c r="AP8" s="1118" t="s">
        <v>571</v>
      </c>
      <c r="AQ8" s="1119"/>
      <c r="AR8" s="1119"/>
      <c r="AS8" s="1119"/>
      <c r="AT8" s="1119"/>
      <c r="AU8" s="1157"/>
      <c r="AV8" s="1157"/>
      <c r="AW8" s="1157"/>
      <c r="AX8" s="1157"/>
      <c r="AY8" s="1158"/>
      <c r="AZ8" s="232"/>
      <c r="BA8" s="232"/>
      <c r="BB8" s="232"/>
      <c r="BC8" s="232"/>
      <c r="BD8" s="232"/>
      <c r="BE8" s="233"/>
      <c r="BF8" s="233"/>
      <c r="BG8" s="233"/>
      <c r="BH8" s="233"/>
      <c r="BI8" s="233"/>
      <c r="BJ8" s="233"/>
      <c r="BK8" s="233"/>
      <c r="BL8" s="233"/>
      <c r="BM8" s="233"/>
      <c r="BN8" s="233"/>
      <c r="BO8" s="233"/>
      <c r="BP8" s="233"/>
      <c r="BQ8" s="242">
        <v>2</v>
      </c>
      <c r="BR8" s="243"/>
      <c r="BS8" s="1086" t="s">
        <v>555</v>
      </c>
      <c r="BT8" s="1087"/>
      <c r="BU8" s="1087"/>
      <c r="BV8" s="1087"/>
      <c r="BW8" s="1087"/>
      <c r="BX8" s="1087"/>
      <c r="BY8" s="1087"/>
      <c r="BZ8" s="1087"/>
      <c r="CA8" s="1087"/>
      <c r="CB8" s="1087"/>
      <c r="CC8" s="1087"/>
      <c r="CD8" s="1087"/>
      <c r="CE8" s="1087"/>
      <c r="CF8" s="1087"/>
      <c r="CG8" s="1088"/>
      <c r="CH8" s="1061">
        <v>-24</v>
      </c>
      <c r="CI8" s="1062"/>
      <c r="CJ8" s="1062"/>
      <c r="CK8" s="1062"/>
      <c r="CL8" s="1063"/>
      <c r="CM8" s="1061">
        <v>-68</v>
      </c>
      <c r="CN8" s="1062"/>
      <c r="CO8" s="1062"/>
      <c r="CP8" s="1062"/>
      <c r="CQ8" s="1063"/>
      <c r="CR8" s="1061">
        <v>22</v>
      </c>
      <c r="CS8" s="1062"/>
      <c r="CT8" s="1062"/>
      <c r="CU8" s="1062"/>
      <c r="CV8" s="1063"/>
      <c r="CW8" s="1061" t="s">
        <v>571</v>
      </c>
      <c r="CX8" s="1062"/>
      <c r="CY8" s="1062"/>
      <c r="CZ8" s="1062"/>
      <c r="DA8" s="1063"/>
      <c r="DB8" s="1061">
        <v>85</v>
      </c>
      <c r="DC8" s="1062"/>
      <c r="DD8" s="1062"/>
      <c r="DE8" s="1062"/>
      <c r="DF8" s="1063"/>
      <c r="DG8" s="1061" t="s">
        <v>571</v>
      </c>
      <c r="DH8" s="1062"/>
      <c r="DI8" s="1062"/>
      <c r="DJ8" s="1062"/>
      <c r="DK8" s="1063"/>
      <c r="DL8" s="1061" t="s">
        <v>571</v>
      </c>
      <c r="DM8" s="1062"/>
      <c r="DN8" s="1062"/>
      <c r="DO8" s="1062"/>
      <c r="DP8" s="1063"/>
      <c r="DQ8" s="1061" t="s">
        <v>571</v>
      </c>
      <c r="DR8" s="1062"/>
      <c r="DS8" s="1062"/>
      <c r="DT8" s="1062"/>
      <c r="DU8" s="1063"/>
      <c r="DV8" s="1064"/>
      <c r="DW8" s="1065"/>
      <c r="DX8" s="1065"/>
      <c r="DY8" s="1065"/>
      <c r="DZ8" s="1066"/>
      <c r="EA8" s="234"/>
    </row>
    <row r="9" spans="1:131" s="235" customFormat="1" ht="26.25" customHeight="1">
      <c r="A9" s="241">
        <v>3</v>
      </c>
      <c r="B9" s="1109" t="s">
        <v>377</v>
      </c>
      <c r="C9" s="1110"/>
      <c r="D9" s="1110"/>
      <c r="E9" s="1110"/>
      <c r="F9" s="1110"/>
      <c r="G9" s="1110"/>
      <c r="H9" s="1110"/>
      <c r="I9" s="1110"/>
      <c r="J9" s="1110"/>
      <c r="K9" s="1110"/>
      <c r="L9" s="1110"/>
      <c r="M9" s="1110"/>
      <c r="N9" s="1110"/>
      <c r="O9" s="1110"/>
      <c r="P9" s="1111"/>
      <c r="Q9" s="1115">
        <v>25</v>
      </c>
      <c r="R9" s="1116"/>
      <c r="S9" s="1116"/>
      <c r="T9" s="1116"/>
      <c r="U9" s="1116"/>
      <c r="V9" s="1116">
        <v>25</v>
      </c>
      <c r="W9" s="1116"/>
      <c r="X9" s="1116"/>
      <c r="Y9" s="1116"/>
      <c r="Z9" s="1116"/>
      <c r="AA9" s="1116">
        <v>0</v>
      </c>
      <c r="AB9" s="1116"/>
      <c r="AC9" s="1116"/>
      <c r="AD9" s="1116"/>
      <c r="AE9" s="1117"/>
      <c r="AF9" s="1091">
        <v>0</v>
      </c>
      <c r="AG9" s="1092"/>
      <c r="AH9" s="1092"/>
      <c r="AI9" s="1092"/>
      <c r="AJ9" s="1093"/>
      <c r="AK9" s="1118">
        <v>22</v>
      </c>
      <c r="AL9" s="1119"/>
      <c r="AM9" s="1119"/>
      <c r="AN9" s="1119"/>
      <c r="AO9" s="1119"/>
      <c r="AP9" s="1118" t="s">
        <v>571</v>
      </c>
      <c r="AQ9" s="1119"/>
      <c r="AR9" s="1119"/>
      <c r="AS9" s="1119"/>
      <c r="AT9" s="1119"/>
      <c r="AU9" s="1157"/>
      <c r="AV9" s="1157"/>
      <c r="AW9" s="1157"/>
      <c r="AX9" s="1157"/>
      <c r="AY9" s="1158"/>
      <c r="AZ9" s="232"/>
      <c r="BA9" s="232"/>
      <c r="BB9" s="232"/>
      <c r="BC9" s="232"/>
      <c r="BD9" s="232"/>
      <c r="BE9" s="233"/>
      <c r="BF9" s="233"/>
      <c r="BG9" s="233"/>
      <c r="BH9" s="233"/>
      <c r="BI9" s="233"/>
      <c r="BJ9" s="233"/>
      <c r="BK9" s="233"/>
      <c r="BL9" s="233"/>
      <c r="BM9" s="233"/>
      <c r="BN9" s="233"/>
      <c r="BO9" s="233"/>
      <c r="BP9" s="233"/>
      <c r="BQ9" s="242">
        <v>3</v>
      </c>
      <c r="BR9" s="243"/>
      <c r="BS9" s="1086" t="s">
        <v>556</v>
      </c>
      <c r="BT9" s="1087"/>
      <c r="BU9" s="1087"/>
      <c r="BV9" s="1087"/>
      <c r="BW9" s="1087"/>
      <c r="BX9" s="1087"/>
      <c r="BY9" s="1087"/>
      <c r="BZ9" s="1087"/>
      <c r="CA9" s="1087"/>
      <c r="CB9" s="1087"/>
      <c r="CC9" s="1087"/>
      <c r="CD9" s="1087"/>
      <c r="CE9" s="1087"/>
      <c r="CF9" s="1087"/>
      <c r="CG9" s="1088"/>
      <c r="CH9" s="1061">
        <v>0</v>
      </c>
      <c r="CI9" s="1062"/>
      <c r="CJ9" s="1062"/>
      <c r="CK9" s="1062"/>
      <c r="CL9" s="1063"/>
      <c r="CM9" s="1061">
        <v>-15</v>
      </c>
      <c r="CN9" s="1062"/>
      <c r="CO9" s="1062"/>
      <c r="CP9" s="1062"/>
      <c r="CQ9" s="1063"/>
      <c r="CR9" s="1061">
        <v>13</v>
      </c>
      <c r="CS9" s="1062"/>
      <c r="CT9" s="1062"/>
      <c r="CU9" s="1062"/>
      <c r="CV9" s="1063"/>
      <c r="CW9" s="1061" t="s">
        <v>571</v>
      </c>
      <c r="CX9" s="1062"/>
      <c r="CY9" s="1062"/>
      <c r="CZ9" s="1062"/>
      <c r="DA9" s="1063"/>
      <c r="DB9" s="1061">
        <v>20</v>
      </c>
      <c r="DC9" s="1062"/>
      <c r="DD9" s="1062"/>
      <c r="DE9" s="1062"/>
      <c r="DF9" s="1063"/>
      <c r="DG9" s="1061" t="s">
        <v>571</v>
      </c>
      <c r="DH9" s="1062"/>
      <c r="DI9" s="1062"/>
      <c r="DJ9" s="1062"/>
      <c r="DK9" s="1063"/>
      <c r="DL9" s="1061" t="s">
        <v>571</v>
      </c>
      <c r="DM9" s="1062"/>
      <c r="DN9" s="1062"/>
      <c r="DO9" s="1062"/>
      <c r="DP9" s="1063"/>
      <c r="DQ9" s="1061" t="s">
        <v>571</v>
      </c>
      <c r="DR9" s="1062"/>
      <c r="DS9" s="1062"/>
      <c r="DT9" s="1062"/>
      <c r="DU9" s="1063"/>
      <c r="DV9" s="1064"/>
      <c r="DW9" s="1065"/>
      <c r="DX9" s="1065"/>
      <c r="DY9" s="1065"/>
      <c r="DZ9" s="1066"/>
      <c r="EA9" s="234"/>
    </row>
    <row r="10" spans="1:131" s="235" customFormat="1" ht="26.25" customHeight="1">
      <c r="A10" s="241">
        <v>4</v>
      </c>
      <c r="B10" s="1109"/>
      <c r="C10" s="1110"/>
      <c r="D10" s="1110"/>
      <c r="E10" s="1110"/>
      <c r="F10" s="1110"/>
      <c r="G10" s="1110"/>
      <c r="H10" s="1110"/>
      <c r="I10" s="1110"/>
      <c r="J10" s="1110"/>
      <c r="K10" s="1110"/>
      <c r="L10" s="1110"/>
      <c r="M10" s="1110"/>
      <c r="N10" s="1110"/>
      <c r="O10" s="1110"/>
      <c r="P10" s="1111"/>
      <c r="Q10" s="1115"/>
      <c r="R10" s="1116"/>
      <c r="S10" s="1116"/>
      <c r="T10" s="1116"/>
      <c r="U10" s="1116"/>
      <c r="V10" s="1116"/>
      <c r="W10" s="1116"/>
      <c r="X10" s="1116"/>
      <c r="Y10" s="1116"/>
      <c r="Z10" s="1116"/>
      <c r="AA10" s="1116"/>
      <c r="AB10" s="1116"/>
      <c r="AC10" s="1116"/>
      <c r="AD10" s="1116"/>
      <c r="AE10" s="1117"/>
      <c r="AF10" s="1091"/>
      <c r="AG10" s="1092"/>
      <c r="AH10" s="1092"/>
      <c r="AI10" s="1092"/>
      <c r="AJ10" s="1093"/>
      <c r="AK10" s="1118"/>
      <c r="AL10" s="1119"/>
      <c r="AM10" s="1119"/>
      <c r="AN10" s="1119"/>
      <c r="AO10" s="1119"/>
      <c r="AP10" s="1119"/>
      <c r="AQ10" s="1119"/>
      <c r="AR10" s="1119"/>
      <c r="AS10" s="1119"/>
      <c r="AT10" s="1119"/>
      <c r="AU10" s="1157"/>
      <c r="AV10" s="1157"/>
      <c r="AW10" s="1157"/>
      <c r="AX10" s="1157"/>
      <c r="AY10" s="1158"/>
      <c r="AZ10" s="232"/>
      <c r="BA10" s="232"/>
      <c r="BB10" s="232"/>
      <c r="BC10" s="232"/>
      <c r="BD10" s="232"/>
      <c r="BE10" s="233"/>
      <c r="BF10" s="233"/>
      <c r="BG10" s="233"/>
      <c r="BH10" s="233"/>
      <c r="BI10" s="233"/>
      <c r="BJ10" s="233"/>
      <c r="BK10" s="233"/>
      <c r="BL10" s="233"/>
      <c r="BM10" s="233"/>
      <c r="BN10" s="233"/>
      <c r="BO10" s="233"/>
      <c r="BP10" s="233"/>
      <c r="BQ10" s="242">
        <v>4</v>
      </c>
      <c r="BR10" s="243"/>
      <c r="BS10" s="1086"/>
      <c r="BT10" s="1087"/>
      <c r="BU10" s="1087"/>
      <c r="BV10" s="1087"/>
      <c r="BW10" s="1087"/>
      <c r="BX10" s="1087"/>
      <c r="BY10" s="1087"/>
      <c r="BZ10" s="1087"/>
      <c r="CA10" s="1087"/>
      <c r="CB10" s="1087"/>
      <c r="CC10" s="1087"/>
      <c r="CD10" s="1087"/>
      <c r="CE10" s="1087"/>
      <c r="CF10" s="1087"/>
      <c r="CG10" s="1088"/>
      <c r="CH10" s="1061"/>
      <c r="CI10" s="1062"/>
      <c r="CJ10" s="1062"/>
      <c r="CK10" s="1062"/>
      <c r="CL10" s="1063"/>
      <c r="CM10" s="1061"/>
      <c r="CN10" s="1062"/>
      <c r="CO10" s="1062"/>
      <c r="CP10" s="1062"/>
      <c r="CQ10" s="1063"/>
      <c r="CR10" s="1061"/>
      <c r="CS10" s="1062"/>
      <c r="CT10" s="1062"/>
      <c r="CU10" s="1062"/>
      <c r="CV10" s="1063"/>
      <c r="CW10" s="1061"/>
      <c r="CX10" s="1062"/>
      <c r="CY10" s="1062"/>
      <c r="CZ10" s="1062"/>
      <c r="DA10" s="1063"/>
      <c r="DB10" s="1061"/>
      <c r="DC10" s="1062"/>
      <c r="DD10" s="1062"/>
      <c r="DE10" s="1062"/>
      <c r="DF10" s="1063"/>
      <c r="DG10" s="1061"/>
      <c r="DH10" s="1062"/>
      <c r="DI10" s="1062"/>
      <c r="DJ10" s="1062"/>
      <c r="DK10" s="1063"/>
      <c r="DL10" s="1061"/>
      <c r="DM10" s="1062"/>
      <c r="DN10" s="1062"/>
      <c r="DO10" s="1062"/>
      <c r="DP10" s="1063"/>
      <c r="DQ10" s="1061"/>
      <c r="DR10" s="1062"/>
      <c r="DS10" s="1062"/>
      <c r="DT10" s="1062"/>
      <c r="DU10" s="1063"/>
      <c r="DV10" s="1064"/>
      <c r="DW10" s="1065"/>
      <c r="DX10" s="1065"/>
      <c r="DY10" s="1065"/>
      <c r="DZ10" s="1066"/>
      <c r="EA10" s="234"/>
    </row>
    <row r="11" spans="1:131" s="235" customFormat="1" ht="26.25" customHeight="1">
      <c r="A11" s="241">
        <v>5</v>
      </c>
      <c r="B11" s="1109"/>
      <c r="C11" s="1110"/>
      <c r="D11" s="1110"/>
      <c r="E11" s="1110"/>
      <c r="F11" s="1110"/>
      <c r="G11" s="1110"/>
      <c r="H11" s="1110"/>
      <c r="I11" s="1110"/>
      <c r="J11" s="1110"/>
      <c r="K11" s="1110"/>
      <c r="L11" s="1110"/>
      <c r="M11" s="1110"/>
      <c r="N11" s="1110"/>
      <c r="O11" s="1110"/>
      <c r="P11" s="1111"/>
      <c r="Q11" s="1115"/>
      <c r="R11" s="1116"/>
      <c r="S11" s="1116"/>
      <c r="T11" s="1116"/>
      <c r="U11" s="1116"/>
      <c r="V11" s="1116"/>
      <c r="W11" s="1116"/>
      <c r="X11" s="1116"/>
      <c r="Y11" s="1116"/>
      <c r="Z11" s="1116"/>
      <c r="AA11" s="1116"/>
      <c r="AB11" s="1116"/>
      <c r="AC11" s="1116"/>
      <c r="AD11" s="1116"/>
      <c r="AE11" s="1117"/>
      <c r="AF11" s="1091"/>
      <c r="AG11" s="1092"/>
      <c r="AH11" s="1092"/>
      <c r="AI11" s="1092"/>
      <c r="AJ11" s="1093"/>
      <c r="AK11" s="1118"/>
      <c r="AL11" s="1119"/>
      <c r="AM11" s="1119"/>
      <c r="AN11" s="1119"/>
      <c r="AO11" s="1119"/>
      <c r="AP11" s="1119"/>
      <c r="AQ11" s="1119"/>
      <c r="AR11" s="1119"/>
      <c r="AS11" s="1119"/>
      <c r="AT11" s="1119"/>
      <c r="AU11" s="1157"/>
      <c r="AV11" s="1157"/>
      <c r="AW11" s="1157"/>
      <c r="AX11" s="1157"/>
      <c r="AY11" s="1158"/>
      <c r="AZ11" s="232"/>
      <c r="BA11" s="232"/>
      <c r="BB11" s="232"/>
      <c r="BC11" s="232"/>
      <c r="BD11" s="232"/>
      <c r="BE11" s="233"/>
      <c r="BF11" s="233"/>
      <c r="BG11" s="233"/>
      <c r="BH11" s="233"/>
      <c r="BI11" s="233"/>
      <c r="BJ11" s="233"/>
      <c r="BK11" s="233"/>
      <c r="BL11" s="233"/>
      <c r="BM11" s="233"/>
      <c r="BN11" s="233"/>
      <c r="BO11" s="233"/>
      <c r="BP11" s="233"/>
      <c r="BQ11" s="242">
        <v>5</v>
      </c>
      <c r="BR11" s="243"/>
      <c r="BS11" s="1086"/>
      <c r="BT11" s="1087"/>
      <c r="BU11" s="1087"/>
      <c r="BV11" s="1087"/>
      <c r="BW11" s="1087"/>
      <c r="BX11" s="1087"/>
      <c r="BY11" s="1087"/>
      <c r="BZ11" s="1087"/>
      <c r="CA11" s="1087"/>
      <c r="CB11" s="1087"/>
      <c r="CC11" s="1087"/>
      <c r="CD11" s="1087"/>
      <c r="CE11" s="1087"/>
      <c r="CF11" s="1087"/>
      <c r="CG11" s="1088"/>
      <c r="CH11" s="1061"/>
      <c r="CI11" s="1062"/>
      <c r="CJ11" s="1062"/>
      <c r="CK11" s="1062"/>
      <c r="CL11" s="1063"/>
      <c r="CM11" s="1061"/>
      <c r="CN11" s="1062"/>
      <c r="CO11" s="1062"/>
      <c r="CP11" s="1062"/>
      <c r="CQ11" s="1063"/>
      <c r="CR11" s="1061"/>
      <c r="CS11" s="1062"/>
      <c r="CT11" s="1062"/>
      <c r="CU11" s="1062"/>
      <c r="CV11" s="1063"/>
      <c r="CW11" s="1061"/>
      <c r="CX11" s="1062"/>
      <c r="CY11" s="1062"/>
      <c r="CZ11" s="1062"/>
      <c r="DA11" s="1063"/>
      <c r="DB11" s="1061"/>
      <c r="DC11" s="1062"/>
      <c r="DD11" s="1062"/>
      <c r="DE11" s="1062"/>
      <c r="DF11" s="1063"/>
      <c r="DG11" s="1061"/>
      <c r="DH11" s="1062"/>
      <c r="DI11" s="1062"/>
      <c r="DJ11" s="1062"/>
      <c r="DK11" s="1063"/>
      <c r="DL11" s="1061"/>
      <c r="DM11" s="1062"/>
      <c r="DN11" s="1062"/>
      <c r="DO11" s="1062"/>
      <c r="DP11" s="1063"/>
      <c r="DQ11" s="1061"/>
      <c r="DR11" s="1062"/>
      <c r="DS11" s="1062"/>
      <c r="DT11" s="1062"/>
      <c r="DU11" s="1063"/>
      <c r="DV11" s="1064"/>
      <c r="DW11" s="1065"/>
      <c r="DX11" s="1065"/>
      <c r="DY11" s="1065"/>
      <c r="DZ11" s="1066"/>
      <c r="EA11" s="234"/>
    </row>
    <row r="12" spans="1:131" s="235" customFormat="1" ht="26.25" customHeight="1">
      <c r="A12" s="241">
        <v>6</v>
      </c>
      <c r="B12" s="1109"/>
      <c r="C12" s="1110"/>
      <c r="D12" s="1110"/>
      <c r="E12" s="1110"/>
      <c r="F12" s="1110"/>
      <c r="G12" s="1110"/>
      <c r="H12" s="1110"/>
      <c r="I12" s="1110"/>
      <c r="J12" s="1110"/>
      <c r="K12" s="1110"/>
      <c r="L12" s="1110"/>
      <c r="M12" s="1110"/>
      <c r="N12" s="1110"/>
      <c r="O12" s="1110"/>
      <c r="P12" s="1111"/>
      <c r="Q12" s="1115"/>
      <c r="R12" s="1116"/>
      <c r="S12" s="1116"/>
      <c r="T12" s="1116"/>
      <c r="U12" s="1116"/>
      <c r="V12" s="1116"/>
      <c r="W12" s="1116"/>
      <c r="X12" s="1116"/>
      <c r="Y12" s="1116"/>
      <c r="Z12" s="1116"/>
      <c r="AA12" s="1116"/>
      <c r="AB12" s="1116"/>
      <c r="AC12" s="1116"/>
      <c r="AD12" s="1116"/>
      <c r="AE12" s="1117"/>
      <c r="AF12" s="1091"/>
      <c r="AG12" s="1092"/>
      <c r="AH12" s="1092"/>
      <c r="AI12" s="1092"/>
      <c r="AJ12" s="1093"/>
      <c r="AK12" s="1118"/>
      <c r="AL12" s="1119"/>
      <c r="AM12" s="1119"/>
      <c r="AN12" s="1119"/>
      <c r="AO12" s="1119"/>
      <c r="AP12" s="1119"/>
      <c r="AQ12" s="1119"/>
      <c r="AR12" s="1119"/>
      <c r="AS12" s="1119"/>
      <c r="AT12" s="1119"/>
      <c r="AU12" s="1157"/>
      <c r="AV12" s="1157"/>
      <c r="AW12" s="1157"/>
      <c r="AX12" s="1157"/>
      <c r="AY12" s="1158"/>
      <c r="AZ12" s="232"/>
      <c r="BA12" s="232"/>
      <c r="BB12" s="232"/>
      <c r="BC12" s="232"/>
      <c r="BD12" s="232"/>
      <c r="BE12" s="233"/>
      <c r="BF12" s="233"/>
      <c r="BG12" s="233"/>
      <c r="BH12" s="233"/>
      <c r="BI12" s="233"/>
      <c r="BJ12" s="233"/>
      <c r="BK12" s="233"/>
      <c r="BL12" s="233"/>
      <c r="BM12" s="233"/>
      <c r="BN12" s="233"/>
      <c r="BO12" s="233"/>
      <c r="BP12" s="233"/>
      <c r="BQ12" s="242">
        <v>6</v>
      </c>
      <c r="BR12" s="243"/>
      <c r="BS12" s="1086"/>
      <c r="BT12" s="1087"/>
      <c r="BU12" s="1087"/>
      <c r="BV12" s="1087"/>
      <c r="BW12" s="1087"/>
      <c r="BX12" s="1087"/>
      <c r="BY12" s="1087"/>
      <c r="BZ12" s="1087"/>
      <c r="CA12" s="1087"/>
      <c r="CB12" s="1087"/>
      <c r="CC12" s="1087"/>
      <c r="CD12" s="1087"/>
      <c r="CE12" s="1087"/>
      <c r="CF12" s="1087"/>
      <c r="CG12" s="1088"/>
      <c r="CH12" s="1061"/>
      <c r="CI12" s="1062"/>
      <c r="CJ12" s="1062"/>
      <c r="CK12" s="1062"/>
      <c r="CL12" s="1063"/>
      <c r="CM12" s="1061"/>
      <c r="CN12" s="1062"/>
      <c r="CO12" s="1062"/>
      <c r="CP12" s="1062"/>
      <c r="CQ12" s="1063"/>
      <c r="CR12" s="1061"/>
      <c r="CS12" s="1062"/>
      <c r="CT12" s="1062"/>
      <c r="CU12" s="1062"/>
      <c r="CV12" s="1063"/>
      <c r="CW12" s="1061"/>
      <c r="CX12" s="1062"/>
      <c r="CY12" s="1062"/>
      <c r="CZ12" s="1062"/>
      <c r="DA12" s="1063"/>
      <c r="DB12" s="1061"/>
      <c r="DC12" s="1062"/>
      <c r="DD12" s="1062"/>
      <c r="DE12" s="1062"/>
      <c r="DF12" s="1063"/>
      <c r="DG12" s="1061"/>
      <c r="DH12" s="1062"/>
      <c r="DI12" s="1062"/>
      <c r="DJ12" s="1062"/>
      <c r="DK12" s="1063"/>
      <c r="DL12" s="1061"/>
      <c r="DM12" s="1062"/>
      <c r="DN12" s="1062"/>
      <c r="DO12" s="1062"/>
      <c r="DP12" s="1063"/>
      <c r="DQ12" s="1061"/>
      <c r="DR12" s="1062"/>
      <c r="DS12" s="1062"/>
      <c r="DT12" s="1062"/>
      <c r="DU12" s="1063"/>
      <c r="DV12" s="1064"/>
      <c r="DW12" s="1065"/>
      <c r="DX12" s="1065"/>
      <c r="DY12" s="1065"/>
      <c r="DZ12" s="1066"/>
      <c r="EA12" s="234"/>
    </row>
    <row r="13" spans="1:131" s="235" customFormat="1" ht="26.25" customHeight="1">
      <c r="A13" s="241">
        <v>7</v>
      </c>
      <c r="B13" s="1109"/>
      <c r="C13" s="1110"/>
      <c r="D13" s="1110"/>
      <c r="E13" s="1110"/>
      <c r="F13" s="1110"/>
      <c r="G13" s="1110"/>
      <c r="H13" s="1110"/>
      <c r="I13" s="1110"/>
      <c r="J13" s="1110"/>
      <c r="K13" s="1110"/>
      <c r="L13" s="1110"/>
      <c r="M13" s="1110"/>
      <c r="N13" s="1110"/>
      <c r="O13" s="1110"/>
      <c r="P13" s="1111"/>
      <c r="Q13" s="1115"/>
      <c r="R13" s="1116"/>
      <c r="S13" s="1116"/>
      <c r="T13" s="1116"/>
      <c r="U13" s="1116"/>
      <c r="V13" s="1116"/>
      <c r="W13" s="1116"/>
      <c r="X13" s="1116"/>
      <c r="Y13" s="1116"/>
      <c r="Z13" s="1116"/>
      <c r="AA13" s="1116"/>
      <c r="AB13" s="1116"/>
      <c r="AC13" s="1116"/>
      <c r="AD13" s="1116"/>
      <c r="AE13" s="1117"/>
      <c r="AF13" s="1091"/>
      <c r="AG13" s="1092"/>
      <c r="AH13" s="1092"/>
      <c r="AI13" s="1092"/>
      <c r="AJ13" s="1093"/>
      <c r="AK13" s="1118"/>
      <c r="AL13" s="1119"/>
      <c r="AM13" s="1119"/>
      <c r="AN13" s="1119"/>
      <c r="AO13" s="1119"/>
      <c r="AP13" s="1119"/>
      <c r="AQ13" s="1119"/>
      <c r="AR13" s="1119"/>
      <c r="AS13" s="1119"/>
      <c r="AT13" s="1119"/>
      <c r="AU13" s="1157"/>
      <c r="AV13" s="1157"/>
      <c r="AW13" s="1157"/>
      <c r="AX13" s="1157"/>
      <c r="AY13" s="1158"/>
      <c r="AZ13" s="232"/>
      <c r="BA13" s="232"/>
      <c r="BB13" s="232"/>
      <c r="BC13" s="232"/>
      <c r="BD13" s="232"/>
      <c r="BE13" s="233"/>
      <c r="BF13" s="233"/>
      <c r="BG13" s="233"/>
      <c r="BH13" s="233"/>
      <c r="BI13" s="233"/>
      <c r="BJ13" s="233"/>
      <c r="BK13" s="233"/>
      <c r="BL13" s="233"/>
      <c r="BM13" s="233"/>
      <c r="BN13" s="233"/>
      <c r="BO13" s="233"/>
      <c r="BP13" s="233"/>
      <c r="BQ13" s="242">
        <v>7</v>
      </c>
      <c r="BR13" s="243"/>
      <c r="BS13" s="1086"/>
      <c r="BT13" s="1087"/>
      <c r="BU13" s="1087"/>
      <c r="BV13" s="1087"/>
      <c r="BW13" s="1087"/>
      <c r="BX13" s="1087"/>
      <c r="BY13" s="1087"/>
      <c r="BZ13" s="1087"/>
      <c r="CA13" s="1087"/>
      <c r="CB13" s="1087"/>
      <c r="CC13" s="1087"/>
      <c r="CD13" s="1087"/>
      <c r="CE13" s="1087"/>
      <c r="CF13" s="1087"/>
      <c r="CG13" s="1088"/>
      <c r="CH13" s="1061"/>
      <c r="CI13" s="1062"/>
      <c r="CJ13" s="1062"/>
      <c r="CK13" s="1062"/>
      <c r="CL13" s="1063"/>
      <c r="CM13" s="1061"/>
      <c r="CN13" s="1062"/>
      <c r="CO13" s="1062"/>
      <c r="CP13" s="1062"/>
      <c r="CQ13" s="1063"/>
      <c r="CR13" s="1061"/>
      <c r="CS13" s="1062"/>
      <c r="CT13" s="1062"/>
      <c r="CU13" s="1062"/>
      <c r="CV13" s="1063"/>
      <c r="CW13" s="1061"/>
      <c r="CX13" s="1062"/>
      <c r="CY13" s="1062"/>
      <c r="CZ13" s="1062"/>
      <c r="DA13" s="1063"/>
      <c r="DB13" s="1061"/>
      <c r="DC13" s="1062"/>
      <c r="DD13" s="1062"/>
      <c r="DE13" s="1062"/>
      <c r="DF13" s="1063"/>
      <c r="DG13" s="1061"/>
      <c r="DH13" s="1062"/>
      <c r="DI13" s="1062"/>
      <c r="DJ13" s="1062"/>
      <c r="DK13" s="1063"/>
      <c r="DL13" s="1061"/>
      <c r="DM13" s="1062"/>
      <c r="DN13" s="1062"/>
      <c r="DO13" s="1062"/>
      <c r="DP13" s="1063"/>
      <c r="DQ13" s="1061"/>
      <c r="DR13" s="1062"/>
      <c r="DS13" s="1062"/>
      <c r="DT13" s="1062"/>
      <c r="DU13" s="1063"/>
      <c r="DV13" s="1064"/>
      <c r="DW13" s="1065"/>
      <c r="DX13" s="1065"/>
      <c r="DY13" s="1065"/>
      <c r="DZ13" s="1066"/>
      <c r="EA13" s="234"/>
    </row>
    <row r="14" spans="1:131" s="235" customFormat="1" ht="26.25" customHeight="1">
      <c r="A14" s="241">
        <v>8</v>
      </c>
      <c r="B14" s="1109"/>
      <c r="C14" s="1110"/>
      <c r="D14" s="1110"/>
      <c r="E14" s="1110"/>
      <c r="F14" s="1110"/>
      <c r="G14" s="1110"/>
      <c r="H14" s="1110"/>
      <c r="I14" s="1110"/>
      <c r="J14" s="1110"/>
      <c r="K14" s="1110"/>
      <c r="L14" s="1110"/>
      <c r="M14" s="1110"/>
      <c r="N14" s="1110"/>
      <c r="O14" s="1110"/>
      <c r="P14" s="1111"/>
      <c r="Q14" s="1115"/>
      <c r="R14" s="1116"/>
      <c r="S14" s="1116"/>
      <c r="T14" s="1116"/>
      <c r="U14" s="1116"/>
      <c r="V14" s="1116"/>
      <c r="W14" s="1116"/>
      <c r="X14" s="1116"/>
      <c r="Y14" s="1116"/>
      <c r="Z14" s="1116"/>
      <c r="AA14" s="1116"/>
      <c r="AB14" s="1116"/>
      <c r="AC14" s="1116"/>
      <c r="AD14" s="1116"/>
      <c r="AE14" s="1117"/>
      <c r="AF14" s="1091"/>
      <c r="AG14" s="1092"/>
      <c r="AH14" s="1092"/>
      <c r="AI14" s="1092"/>
      <c r="AJ14" s="1093"/>
      <c r="AK14" s="1118"/>
      <c r="AL14" s="1119"/>
      <c r="AM14" s="1119"/>
      <c r="AN14" s="1119"/>
      <c r="AO14" s="1119"/>
      <c r="AP14" s="1119"/>
      <c r="AQ14" s="1119"/>
      <c r="AR14" s="1119"/>
      <c r="AS14" s="1119"/>
      <c r="AT14" s="1119"/>
      <c r="AU14" s="1157"/>
      <c r="AV14" s="1157"/>
      <c r="AW14" s="1157"/>
      <c r="AX14" s="1157"/>
      <c r="AY14" s="1158"/>
      <c r="AZ14" s="232"/>
      <c r="BA14" s="232"/>
      <c r="BB14" s="232"/>
      <c r="BC14" s="232"/>
      <c r="BD14" s="232"/>
      <c r="BE14" s="233"/>
      <c r="BF14" s="233"/>
      <c r="BG14" s="233"/>
      <c r="BH14" s="233"/>
      <c r="BI14" s="233"/>
      <c r="BJ14" s="233"/>
      <c r="BK14" s="233"/>
      <c r="BL14" s="233"/>
      <c r="BM14" s="233"/>
      <c r="BN14" s="233"/>
      <c r="BO14" s="233"/>
      <c r="BP14" s="233"/>
      <c r="BQ14" s="242">
        <v>8</v>
      </c>
      <c r="BR14" s="243"/>
      <c r="BS14" s="1086"/>
      <c r="BT14" s="1087"/>
      <c r="BU14" s="1087"/>
      <c r="BV14" s="1087"/>
      <c r="BW14" s="1087"/>
      <c r="BX14" s="1087"/>
      <c r="BY14" s="1087"/>
      <c r="BZ14" s="1087"/>
      <c r="CA14" s="1087"/>
      <c r="CB14" s="1087"/>
      <c r="CC14" s="1087"/>
      <c r="CD14" s="1087"/>
      <c r="CE14" s="1087"/>
      <c r="CF14" s="1087"/>
      <c r="CG14" s="1088"/>
      <c r="CH14" s="1061"/>
      <c r="CI14" s="1062"/>
      <c r="CJ14" s="1062"/>
      <c r="CK14" s="1062"/>
      <c r="CL14" s="1063"/>
      <c r="CM14" s="1061"/>
      <c r="CN14" s="1062"/>
      <c r="CO14" s="1062"/>
      <c r="CP14" s="1062"/>
      <c r="CQ14" s="1063"/>
      <c r="CR14" s="1061"/>
      <c r="CS14" s="1062"/>
      <c r="CT14" s="1062"/>
      <c r="CU14" s="1062"/>
      <c r="CV14" s="1063"/>
      <c r="CW14" s="1061"/>
      <c r="CX14" s="1062"/>
      <c r="CY14" s="1062"/>
      <c r="CZ14" s="1062"/>
      <c r="DA14" s="1063"/>
      <c r="DB14" s="1061"/>
      <c r="DC14" s="1062"/>
      <c r="DD14" s="1062"/>
      <c r="DE14" s="1062"/>
      <c r="DF14" s="1063"/>
      <c r="DG14" s="1061"/>
      <c r="DH14" s="1062"/>
      <c r="DI14" s="1062"/>
      <c r="DJ14" s="1062"/>
      <c r="DK14" s="1063"/>
      <c r="DL14" s="1061"/>
      <c r="DM14" s="1062"/>
      <c r="DN14" s="1062"/>
      <c r="DO14" s="1062"/>
      <c r="DP14" s="1063"/>
      <c r="DQ14" s="1061"/>
      <c r="DR14" s="1062"/>
      <c r="DS14" s="1062"/>
      <c r="DT14" s="1062"/>
      <c r="DU14" s="1063"/>
      <c r="DV14" s="1064"/>
      <c r="DW14" s="1065"/>
      <c r="DX14" s="1065"/>
      <c r="DY14" s="1065"/>
      <c r="DZ14" s="1066"/>
      <c r="EA14" s="234"/>
    </row>
    <row r="15" spans="1:131" s="235" customFormat="1" ht="26.25" customHeight="1">
      <c r="A15" s="241">
        <v>9</v>
      </c>
      <c r="B15" s="1109"/>
      <c r="C15" s="1110"/>
      <c r="D15" s="1110"/>
      <c r="E15" s="1110"/>
      <c r="F15" s="1110"/>
      <c r="G15" s="1110"/>
      <c r="H15" s="1110"/>
      <c r="I15" s="1110"/>
      <c r="J15" s="1110"/>
      <c r="K15" s="1110"/>
      <c r="L15" s="1110"/>
      <c r="M15" s="1110"/>
      <c r="N15" s="1110"/>
      <c r="O15" s="1110"/>
      <c r="P15" s="1111"/>
      <c r="Q15" s="1115"/>
      <c r="R15" s="1116"/>
      <c r="S15" s="1116"/>
      <c r="T15" s="1116"/>
      <c r="U15" s="1116"/>
      <c r="V15" s="1116"/>
      <c r="W15" s="1116"/>
      <c r="X15" s="1116"/>
      <c r="Y15" s="1116"/>
      <c r="Z15" s="1116"/>
      <c r="AA15" s="1116"/>
      <c r="AB15" s="1116"/>
      <c r="AC15" s="1116"/>
      <c r="AD15" s="1116"/>
      <c r="AE15" s="1117"/>
      <c r="AF15" s="1091"/>
      <c r="AG15" s="1092"/>
      <c r="AH15" s="1092"/>
      <c r="AI15" s="1092"/>
      <c r="AJ15" s="1093"/>
      <c r="AK15" s="1118"/>
      <c r="AL15" s="1119"/>
      <c r="AM15" s="1119"/>
      <c r="AN15" s="1119"/>
      <c r="AO15" s="1119"/>
      <c r="AP15" s="1119"/>
      <c r="AQ15" s="1119"/>
      <c r="AR15" s="1119"/>
      <c r="AS15" s="1119"/>
      <c r="AT15" s="1119"/>
      <c r="AU15" s="1157"/>
      <c r="AV15" s="1157"/>
      <c r="AW15" s="1157"/>
      <c r="AX15" s="1157"/>
      <c r="AY15" s="1158"/>
      <c r="AZ15" s="232"/>
      <c r="BA15" s="232"/>
      <c r="BB15" s="232"/>
      <c r="BC15" s="232"/>
      <c r="BD15" s="232"/>
      <c r="BE15" s="233"/>
      <c r="BF15" s="233"/>
      <c r="BG15" s="233"/>
      <c r="BH15" s="233"/>
      <c r="BI15" s="233"/>
      <c r="BJ15" s="233"/>
      <c r="BK15" s="233"/>
      <c r="BL15" s="233"/>
      <c r="BM15" s="233"/>
      <c r="BN15" s="233"/>
      <c r="BO15" s="233"/>
      <c r="BP15" s="233"/>
      <c r="BQ15" s="242">
        <v>9</v>
      </c>
      <c r="BR15" s="243"/>
      <c r="BS15" s="1086"/>
      <c r="BT15" s="1087"/>
      <c r="BU15" s="1087"/>
      <c r="BV15" s="1087"/>
      <c r="BW15" s="1087"/>
      <c r="BX15" s="1087"/>
      <c r="BY15" s="1087"/>
      <c r="BZ15" s="1087"/>
      <c r="CA15" s="1087"/>
      <c r="CB15" s="1087"/>
      <c r="CC15" s="1087"/>
      <c r="CD15" s="1087"/>
      <c r="CE15" s="1087"/>
      <c r="CF15" s="1087"/>
      <c r="CG15" s="1088"/>
      <c r="CH15" s="1061"/>
      <c r="CI15" s="1062"/>
      <c r="CJ15" s="1062"/>
      <c r="CK15" s="1062"/>
      <c r="CL15" s="1063"/>
      <c r="CM15" s="1061"/>
      <c r="CN15" s="1062"/>
      <c r="CO15" s="1062"/>
      <c r="CP15" s="1062"/>
      <c r="CQ15" s="1063"/>
      <c r="CR15" s="1061"/>
      <c r="CS15" s="1062"/>
      <c r="CT15" s="1062"/>
      <c r="CU15" s="1062"/>
      <c r="CV15" s="1063"/>
      <c r="CW15" s="1061"/>
      <c r="CX15" s="1062"/>
      <c r="CY15" s="1062"/>
      <c r="CZ15" s="1062"/>
      <c r="DA15" s="1063"/>
      <c r="DB15" s="1061"/>
      <c r="DC15" s="1062"/>
      <c r="DD15" s="1062"/>
      <c r="DE15" s="1062"/>
      <c r="DF15" s="1063"/>
      <c r="DG15" s="1061"/>
      <c r="DH15" s="1062"/>
      <c r="DI15" s="1062"/>
      <c r="DJ15" s="1062"/>
      <c r="DK15" s="1063"/>
      <c r="DL15" s="1061"/>
      <c r="DM15" s="1062"/>
      <c r="DN15" s="1062"/>
      <c r="DO15" s="1062"/>
      <c r="DP15" s="1063"/>
      <c r="DQ15" s="1061"/>
      <c r="DR15" s="1062"/>
      <c r="DS15" s="1062"/>
      <c r="DT15" s="1062"/>
      <c r="DU15" s="1063"/>
      <c r="DV15" s="1064"/>
      <c r="DW15" s="1065"/>
      <c r="DX15" s="1065"/>
      <c r="DY15" s="1065"/>
      <c r="DZ15" s="1066"/>
      <c r="EA15" s="234"/>
    </row>
    <row r="16" spans="1:131" s="235" customFormat="1" ht="26.25" customHeight="1">
      <c r="A16" s="241">
        <v>10</v>
      </c>
      <c r="B16" s="1109"/>
      <c r="C16" s="1110"/>
      <c r="D16" s="1110"/>
      <c r="E16" s="1110"/>
      <c r="F16" s="1110"/>
      <c r="G16" s="1110"/>
      <c r="H16" s="1110"/>
      <c r="I16" s="1110"/>
      <c r="J16" s="1110"/>
      <c r="K16" s="1110"/>
      <c r="L16" s="1110"/>
      <c r="M16" s="1110"/>
      <c r="N16" s="1110"/>
      <c r="O16" s="1110"/>
      <c r="P16" s="1111"/>
      <c r="Q16" s="1115"/>
      <c r="R16" s="1116"/>
      <c r="S16" s="1116"/>
      <c r="T16" s="1116"/>
      <c r="U16" s="1116"/>
      <c r="V16" s="1116"/>
      <c r="W16" s="1116"/>
      <c r="X16" s="1116"/>
      <c r="Y16" s="1116"/>
      <c r="Z16" s="1116"/>
      <c r="AA16" s="1116"/>
      <c r="AB16" s="1116"/>
      <c r="AC16" s="1116"/>
      <c r="AD16" s="1116"/>
      <c r="AE16" s="1117"/>
      <c r="AF16" s="1091"/>
      <c r="AG16" s="1092"/>
      <c r="AH16" s="1092"/>
      <c r="AI16" s="1092"/>
      <c r="AJ16" s="1093"/>
      <c r="AK16" s="1118"/>
      <c r="AL16" s="1119"/>
      <c r="AM16" s="1119"/>
      <c r="AN16" s="1119"/>
      <c r="AO16" s="1119"/>
      <c r="AP16" s="1119"/>
      <c r="AQ16" s="1119"/>
      <c r="AR16" s="1119"/>
      <c r="AS16" s="1119"/>
      <c r="AT16" s="1119"/>
      <c r="AU16" s="1157"/>
      <c r="AV16" s="1157"/>
      <c r="AW16" s="1157"/>
      <c r="AX16" s="1157"/>
      <c r="AY16" s="1158"/>
      <c r="AZ16" s="232"/>
      <c r="BA16" s="232"/>
      <c r="BB16" s="232"/>
      <c r="BC16" s="232"/>
      <c r="BD16" s="232"/>
      <c r="BE16" s="233"/>
      <c r="BF16" s="233"/>
      <c r="BG16" s="233"/>
      <c r="BH16" s="233"/>
      <c r="BI16" s="233"/>
      <c r="BJ16" s="233"/>
      <c r="BK16" s="233"/>
      <c r="BL16" s="233"/>
      <c r="BM16" s="233"/>
      <c r="BN16" s="233"/>
      <c r="BO16" s="233"/>
      <c r="BP16" s="233"/>
      <c r="BQ16" s="242">
        <v>10</v>
      </c>
      <c r="BR16" s="243"/>
      <c r="BS16" s="1086"/>
      <c r="BT16" s="1087"/>
      <c r="BU16" s="1087"/>
      <c r="BV16" s="1087"/>
      <c r="BW16" s="1087"/>
      <c r="BX16" s="1087"/>
      <c r="BY16" s="1087"/>
      <c r="BZ16" s="1087"/>
      <c r="CA16" s="1087"/>
      <c r="CB16" s="1087"/>
      <c r="CC16" s="1087"/>
      <c r="CD16" s="1087"/>
      <c r="CE16" s="1087"/>
      <c r="CF16" s="1087"/>
      <c r="CG16" s="1088"/>
      <c r="CH16" s="1061"/>
      <c r="CI16" s="1062"/>
      <c r="CJ16" s="1062"/>
      <c r="CK16" s="1062"/>
      <c r="CL16" s="1063"/>
      <c r="CM16" s="1061"/>
      <c r="CN16" s="1062"/>
      <c r="CO16" s="1062"/>
      <c r="CP16" s="1062"/>
      <c r="CQ16" s="1063"/>
      <c r="CR16" s="1061"/>
      <c r="CS16" s="1062"/>
      <c r="CT16" s="1062"/>
      <c r="CU16" s="1062"/>
      <c r="CV16" s="1063"/>
      <c r="CW16" s="1061"/>
      <c r="CX16" s="1062"/>
      <c r="CY16" s="1062"/>
      <c r="CZ16" s="1062"/>
      <c r="DA16" s="1063"/>
      <c r="DB16" s="1061"/>
      <c r="DC16" s="1062"/>
      <c r="DD16" s="1062"/>
      <c r="DE16" s="1062"/>
      <c r="DF16" s="1063"/>
      <c r="DG16" s="1061"/>
      <c r="DH16" s="1062"/>
      <c r="DI16" s="1062"/>
      <c r="DJ16" s="1062"/>
      <c r="DK16" s="1063"/>
      <c r="DL16" s="1061"/>
      <c r="DM16" s="1062"/>
      <c r="DN16" s="1062"/>
      <c r="DO16" s="1062"/>
      <c r="DP16" s="1063"/>
      <c r="DQ16" s="1061"/>
      <c r="DR16" s="1062"/>
      <c r="DS16" s="1062"/>
      <c r="DT16" s="1062"/>
      <c r="DU16" s="1063"/>
      <c r="DV16" s="1064"/>
      <c r="DW16" s="1065"/>
      <c r="DX16" s="1065"/>
      <c r="DY16" s="1065"/>
      <c r="DZ16" s="1066"/>
      <c r="EA16" s="234"/>
    </row>
    <row r="17" spans="1:131" s="235" customFormat="1" ht="26.25" customHeight="1">
      <c r="A17" s="241">
        <v>11</v>
      </c>
      <c r="B17" s="1109"/>
      <c r="C17" s="1110"/>
      <c r="D17" s="1110"/>
      <c r="E17" s="1110"/>
      <c r="F17" s="1110"/>
      <c r="G17" s="1110"/>
      <c r="H17" s="1110"/>
      <c r="I17" s="1110"/>
      <c r="J17" s="1110"/>
      <c r="K17" s="1110"/>
      <c r="L17" s="1110"/>
      <c r="M17" s="1110"/>
      <c r="N17" s="1110"/>
      <c r="O17" s="1110"/>
      <c r="P17" s="1111"/>
      <c r="Q17" s="1115"/>
      <c r="R17" s="1116"/>
      <c r="S17" s="1116"/>
      <c r="T17" s="1116"/>
      <c r="U17" s="1116"/>
      <c r="V17" s="1116"/>
      <c r="W17" s="1116"/>
      <c r="X17" s="1116"/>
      <c r="Y17" s="1116"/>
      <c r="Z17" s="1116"/>
      <c r="AA17" s="1116"/>
      <c r="AB17" s="1116"/>
      <c r="AC17" s="1116"/>
      <c r="AD17" s="1116"/>
      <c r="AE17" s="1117"/>
      <c r="AF17" s="1091"/>
      <c r="AG17" s="1092"/>
      <c r="AH17" s="1092"/>
      <c r="AI17" s="1092"/>
      <c r="AJ17" s="1093"/>
      <c r="AK17" s="1118"/>
      <c r="AL17" s="1119"/>
      <c r="AM17" s="1119"/>
      <c r="AN17" s="1119"/>
      <c r="AO17" s="1119"/>
      <c r="AP17" s="1119"/>
      <c r="AQ17" s="1119"/>
      <c r="AR17" s="1119"/>
      <c r="AS17" s="1119"/>
      <c r="AT17" s="1119"/>
      <c r="AU17" s="1157"/>
      <c r="AV17" s="1157"/>
      <c r="AW17" s="1157"/>
      <c r="AX17" s="1157"/>
      <c r="AY17" s="1158"/>
      <c r="AZ17" s="232"/>
      <c r="BA17" s="232"/>
      <c r="BB17" s="232"/>
      <c r="BC17" s="232"/>
      <c r="BD17" s="232"/>
      <c r="BE17" s="233"/>
      <c r="BF17" s="233"/>
      <c r="BG17" s="233"/>
      <c r="BH17" s="233"/>
      <c r="BI17" s="233"/>
      <c r="BJ17" s="233"/>
      <c r="BK17" s="233"/>
      <c r="BL17" s="233"/>
      <c r="BM17" s="233"/>
      <c r="BN17" s="233"/>
      <c r="BO17" s="233"/>
      <c r="BP17" s="233"/>
      <c r="BQ17" s="242">
        <v>11</v>
      </c>
      <c r="BR17" s="243"/>
      <c r="BS17" s="1086"/>
      <c r="BT17" s="1087"/>
      <c r="BU17" s="1087"/>
      <c r="BV17" s="1087"/>
      <c r="BW17" s="1087"/>
      <c r="BX17" s="1087"/>
      <c r="BY17" s="1087"/>
      <c r="BZ17" s="1087"/>
      <c r="CA17" s="1087"/>
      <c r="CB17" s="1087"/>
      <c r="CC17" s="1087"/>
      <c r="CD17" s="1087"/>
      <c r="CE17" s="1087"/>
      <c r="CF17" s="1087"/>
      <c r="CG17" s="1088"/>
      <c r="CH17" s="1061"/>
      <c r="CI17" s="1062"/>
      <c r="CJ17" s="1062"/>
      <c r="CK17" s="1062"/>
      <c r="CL17" s="1063"/>
      <c r="CM17" s="1061"/>
      <c r="CN17" s="1062"/>
      <c r="CO17" s="1062"/>
      <c r="CP17" s="1062"/>
      <c r="CQ17" s="1063"/>
      <c r="CR17" s="1061"/>
      <c r="CS17" s="1062"/>
      <c r="CT17" s="1062"/>
      <c r="CU17" s="1062"/>
      <c r="CV17" s="1063"/>
      <c r="CW17" s="1061"/>
      <c r="CX17" s="1062"/>
      <c r="CY17" s="1062"/>
      <c r="CZ17" s="1062"/>
      <c r="DA17" s="1063"/>
      <c r="DB17" s="1061"/>
      <c r="DC17" s="1062"/>
      <c r="DD17" s="1062"/>
      <c r="DE17" s="1062"/>
      <c r="DF17" s="1063"/>
      <c r="DG17" s="1061"/>
      <c r="DH17" s="1062"/>
      <c r="DI17" s="1062"/>
      <c r="DJ17" s="1062"/>
      <c r="DK17" s="1063"/>
      <c r="DL17" s="1061"/>
      <c r="DM17" s="1062"/>
      <c r="DN17" s="1062"/>
      <c r="DO17" s="1062"/>
      <c r="DP17" s="1063"/>
      <c r="DQ17" s="1061"/>
      <c r="DR17" s="1062"/>
      <c r="DS17" s="1062"/>
      <c r="DT17" s="1062"/>
      <c r="DU17" s="1063"/>
      <c r="DV17" s="1064"/>
      <c r="DW17" s="1065"/>
      <c r="DX17" s="1065"/>
      <c r="DY17" s="1065"/>
      <c r="DZ17" s="1066"/>
      <c r="EA17" s="234"/>
    </row>
    <row r="18" spans="1:131" s="235" customFormat="1" ht="26.25" customHeight="1">
      <c r="A18" s="241">
        <v>12</v>
      </c>
      <c r="B18" s="1109"/>
      <c r="C18" s="1110"/>
      <c r="D18" s="1110"/>
      <c r="E18" s="1110"/>
      <c r="F18" s="1110"/>
      <c r="G18" s="1110"/>
      <c r="H18" s="1110"/>
      <c r="I18" s="1110"/>
      <c r="J18" s="1110"/>
      <c r="K18" s="1110"/>
      <c r="L18" s="1110"/>
      <c r="M18" s="1110"/>
      <c r="N18" s="1110"/>
      <c r="O18" s="1110"/>
      <c r="P18" s="1111"/>
      <c r="Q18" s="1115"/>
      <c r="R18" s="1116"/>
      <c r="S18" s="1116"/>
      <c r="T18" s="1116"/>
      <c r="U18" s="1116"/>
      <c r="V18" s="1116"/>
      <c r="W18" s="1116"/>
      <c r="X18" s="1116"/>
      <c r="Y18" s="1116"/>
      <c r="Z18" s="1116"/>
      <c r="AA18" s="1116"/>
      <c r="AB18" s="1116"/>
      <c r="AC18" s="1116"/>
      <c r="AD18" s="1116"/>
      <c r="AE18" s="1117"/>
      <c r="AF18" s="1091"/>
      <c r="AG18" s="1092"/>
      <c r="AH18" s="1092"/>
      <c r="AI18" s="1092"/>
      <c r="AJ18" s="1093"/>
      <c r="AK18" s="1118"/>
      <c r="AL18" s="1119"/>
      <c r="AM18" s="1119"/>
      <c r="AN18" s="1119"/>
      <c r="AO18" s="1119"/>
      <c r="AP18" s="1119"/>
      <c r="AQ18" s="1119"/>
      <c r="AR18" s="1119"/>
      <c r="AS18" s="1119"/>
      <c r="AT18" s="1119"/>
      <c r="AU18" s="1157"/>
      <c r="AV18" s="1157"/>
      <c r="AW18" s="1157"/>
      <c r="AX18" s="1157"/>
      <c r="AY18" s="1158"/>
      <c r="AZ18" s="232"/>
      <c r="BA18" s="232"/>
      <c r="BB18" s="232"/>
      <c r="BC18" s="232"/>
      <c r="BD18" s="232"/>
      <c r="BE18" s="233"/>
      <c r="BF18" s="233"/>
      <c r="BG18" s="233"/>
      <c r="BH18" s="233"/>
      <c r="BI18" s="233"/>
      <c r="BJ18" s="233"/>
      <c r="BK18" s="233"/>
      <c r="BL18" s="233"/>
      <c r="BM18" s="233"/>
      <c r="BN18" s="233"/>
      <c r="BO18" s="233"/>
      <c r="BP18" s="233"/>
      <c r="BQ18" s="242">
        <v>12</v>
      </c>
      <c r="BR18" s="243"/>
      <c r="BS18" s="1086"/>
      <c r="BT18" s="1087"/>
      <c r="BU18" s="1087"/>
      <c r="BV18" s="1087"/>
      <c r="BW18" s="1087"/>
      <c r="BX18" s="1087"/>
      <c r="BY18" s="1087"/>
      <c r="BZ18" s="1087"/>
      <c r="CA18" s="1087"/>
      <c r="CB18" s="1087"/>
      <c r="CC18" s="1087"/>
      <c r="CD18" s="1087"/>
      <c r="CE18" s="1087"/>
      <c r="CF18" s="1087"/>
      <c r="CG18" s="1088"/>
      <c r="CH18" s="1061"/>
      <c r="CI18" s="1062"/>
      <c r="CJ18" s="1062"/>
      <c r="CK18" s="1062"/>
      <c r="CL18" s="1063"/>
      <c r="CM18" s="1061"/>
      <c r="CN18" s="1062"/>
      <c r="CO18" s="1062"/>
      <c r="CP18" s="1062"/>
      <c r="CQ18" s="1063"/>
      <c r="CR18" s="1061"/>
      <c r="CS18" s="1062"/>
      <c r="CT18" s="1062"/>
      <c r="CU18" s="1062"/>
      <c r="CV18" s="1063"/>
      <c r="CW18" s="1061"/>
      <c r="CX18" s="1062"/>
      <c r="CY18" s="1062"/>
      <c r="CZ18" s="1062"/>
      <c r="DA18" s="1063"/>
      <c r="DB18" s="1061"/>
      <c r="DC18" s="1062"/>
      <c r="DD18" s="1062"/>
      <c r="DE18" s="1062"/>
      <c r="DF18" s="1063"/>
      <c r="DG18" s="1061"/>
      <c r="DH18" s="1062"/>
      <c r="DI18" s="1062"/>
      <c r="DJ18" s="1062"/>
      <c r="DK18" s="1063"/>
      <c r="DL18" s="1061"/>
      <c r="DM18" s="1062"/>
      <c r="DN18" s="1062"/>
      <c r="DO18" s="1062"/>
      <c r="DP18" s="1063"/>
      <c r="DQ18" s="1061"/>
      <c r="DR18" s="1062"/>
      <c r="DS18" s="1062"/>
      <c r="DT18" s="1062"/>
      <c r="DU18" s="1063"/>
      <c r="DV18" s="1064"/>
      <c r="DW18" s="1065"/>
      <c r="DX18" s="1065"/>
      <c r="DY18" s="1065"/>
      <c r="DZ18" s="1066"/>
      <c r="EA18" s="234"/>
    </row>
    <row r="19" spans="1:131" s="235" customFormat="1" ht="26.25" customHeight="1">
      <c r="A19" s="241">
        <v>13</v>
      </c>
      <c r="B19" s="1109"/>
      <c r="C19" s="1110"/>
      <c r="D19" s="1110"/>
      <c r="E19" s="1110"/>
      <c r="F19" s="1110"/>
      <c r="G19" s="1110"/>
      <c r="H19" s="1110"/>
      <c r="I19" s="1110"/>
      <c r="J19" s="1110"/>
      <c r="K19" s="1110"/>
      <c r="L19" s="1110"/>
      <c r="M19" s="1110"/>
      <c r="N19" s="1110"/>
      <c r="O19" s="1110"/>
      <c r="P19" s="1111"/>
      <c r="Q19" s="1115"/>
      <c r="R19" s="1116"/>
      <c r="S19" s="1116"/>
      <c r="T19" s="1116"/>
      <c r="U19" s="1116"/>
      <c r="V19" s="1116"/>
      <c r="W19" s="1116"/>
      <c r="X19" s="1116"/>
      <c r="Y19" s="1116"/>
      <c r="Z19" s="1116"/>
      <c r="AA19" s="1116"/>
      <c r="AB19" s="1116"/>
      <c r="AC19" s="1116"/>
      <c r="AD19" s="1116"/>
      <c r="AE19" s="1117"/>
      <c r="AF19" s="1091"/>
      <c r="AG19" s="1092"/>
      <c r="AH19" s="1092"/>
      <c r="AI19" s="1092"/>
      <c r="AJ19" s="1093"/>
      <c r="AK19" s="1118"/>
      <c r="AL19" s="1119"/>
      <c r="AM19" s="1119"/>
      <c r="AN19" s="1119"/>
      <c r="AO19" s="1119"/>
      <c r="AP19" s="1119"/>
      <c r="AQ19" s="1119"/>
      <c r="AR19" s="1119"/>
      <c r="AS19" s="1119"/>
      <c r="AT19" s="1119"/>
      <c r="AU19" s="1157"/>
      <c r="AV19" s="1157"/>
      <c r="AW19" s="1157"/>
      <c r="AX19" s="1157"/>
      <c r="AY19" s="1158"/>
      <c r="AZ19" s="232"/>
      <c r="BA19" s="232"/>
      <c r="BB19" s="232"/>
      <c r="BC19" s="232"/>
      <c r="BD19" s="232"/>
      <c r="BE19" s="233"/>
      <c r="BF19" s="233"/>
      <c r="BG19" s="233"/>
      <c r="BH19" s="233"/>
      <c r="BI19" s="233"/>
      <c r="BJ19" s="233"/>
      <c r="BK19" s="233"/>
      <c r="BL19" s="233"/>
      <c r="BM19" s="233"/>
      <c r="BN19" s="233"/>
      <c r="BO19" s="233"/>
      <c r="BP19" s="233"/>
      <c r="BQ19" s="242">
        <v>13</v>
      </c>
      <c r="BR19" s="243"/>
      <c r="BS19" s="1086"/>
      <c r="BT19" s="1087"/>
      <c r="BU19" s="1087"/>
      <c r="BV19" s="1087"/>
      <c r="BW19" s="1087"/>
      <c r="BX19" s="1087"/>
      <c r="BY19" s="1087"/>
      <c r="BZ19" s="1087"/>
      <c r="CA19" s="1087"/>
      <c r="CB19" s="1087"/>
      <c r="CC19" s="1087"/>
      <c r="CD19" s="1087"/>
      <c r="CE19" s="1087"/>
      <c r="CF19" s="1087"/>
      <c r="CG19" s="1088"/>
      <c r="CH19" s="1061"/>
      <c r="CI19" s="1062"/>
      <c r="CJ19" s="1062"/>
      <c r="CK19" s="1062"/>
      <c r="CL19" s="1063"/>
      <c r="CM19" s="1061"/>
      <c r="CN19" s="1062"/>
      <c r="CO19" s="1062"/>
      <c r="CP19" s="1062"/>
      <c r="CQ19" s="1063"/>
      <c r="CR19" s="1061"/>
      <c r="CS19" s="1062"/>
      <c r="CT19" s="1062"/>
      <c r="CU19" s="1062"/>
      <c r="CV19" s="1063"/>
      <c r="CW19" s="1061"/>
      <c r="CX19" s="1062"/>
      <c r="CY19" s="1062"/>
      <c r="CZ19" s="1062"/>
      <c r="DA19" s="1063"/>
      <c r="DB19" s="1061"/>
      <c r="DC19" s="1062"/>
      <c r="DD19" s="1062"/>
      <c r="DE19" s="1062"/>
      <c r="DF19" s="1063"/>
      <c r="DG19" s="1061"/>
      <c r="DH19" s="1062"/>
      <c r="DI19" s="1062"/>
      <c r="DJ19" s="1062"/>
      <c r="DK19" s="1063"/>
      <c r="DL19" s="1061"/>
      <c r="DM19" s="1062"/>
      <c r="DN19" s="1062"/>
      <c r="DO19" s="1062"/>
      <c r="DP19" s="1063"/>
      <c r="DQ19" s="1061"/>
      <c r="DR19" s="1062"/>
      <c r="DS19" s="1062"/>
      <c r="DT19" s="1062"/>
      <c r="DU19" s="1063"/>
      <c r="DV19" s="1064"/>
      <c r="DW19" s="1065"/>
      <c r="DX19" s="1065"/>
      <c r="DY19" s="1065"/>
      <c r="DZ19" s="1066"/>
      <c r="EA19" s="234"/>
    </row>
    <row r="20" spans="1:131" s="235" customFormat="1" ht="26.25" customHeight="1">
      <c r="A20" s="241">
        <v>14</v>
      </c>
      <c r="B20" s="1109"/>
      <c r="C20" s="1110"/>
      <c r="D20" s="1110"/>
      <c r="E20" s="1110"/>
      <c r="F20" s="1110"/>
      <c r="G20" s="1110"/>
      <c r="H20" s="1110"/>
      <c r="I20" s="1110"/>
      <c r="J20" s="1110"/>
      <c r="K20" s="1110"/>
      <c r="L20" s="1110"/>
      <c r="M20" s="1110"/>
      <c r="N20" s="1110"/>
      <c r="O20" s="1110"/>
      <c r="P20" s="1111"/>
      <c r="Q20" s="1115"/>
      <c r="R20" s="1116"/>
      <c r="S20" s="1116"/>
      <c r="T20" s="1116"/>
      <c r="U20" s="1116"/>
      <c r="V20" s="1116"/>
      <c r="W20" s="1116"/>
      <c r="X20" s="1116"/>
      <c r="Y20" s="1116"/>
      <c r="Z20" s="1116"/>
      <c r="AA20" s="1116"/>
      <c r="AB20" s="1116"/>
      <c r="AC20" s="1116"/>
      <c r="AD20" s="1116"/>
      <c r="AE20" s="1117"/>
      <c r="AF20" s="1091"/>
      <c r="AG20" s="1092"/>
      <c r="AH20" s="1092"/>
      <c r="AI20" s="1092"/>
      <c r="AJ20" s="1093"/>
      <c r="AK20" s="1118"/>
      <c r="AL20" s="1119"/>
      <c r="AM20" s="1119"/>
      <c r="AN20" s="1119"/>
      <c r="AO20" s="1119"/>
      <c r="AP20" s="1119"/>
      <c r="AQ20" s="1119"/>
      <c r="AR20" s="1119"/>
      <c r="AS20" s="1119"/>
      <c r="AT20" s="1119"/>
      <c r="AU20" s="1157"/>
      <c r="AV20" s="1157"/>
      <c r="AW20" s="1157"/>
      <c r="AX20" s="1157"/>
      <c r="AY20" s="1158"/>
      <c r="AZ20" s="232"/>
      <c r="BA20" s="232"/>
      <c r="BB20" s="232"/>
      <c r="BC20" s="232"/>
      <c r="BD20" s="232"/>
      <c r="BE20" s="233"/>
      <c r="BF20" s="233"/>
      <c r="BG20" s="233"/>
      <c r="BH20" s="233"/>
      <c r="BI20" s="233"/>
      <c r="BJ20" s="233"/>
      <c r="BK20" s="233"/>
      <c r="BL20" s="233"/>
      <c r="BM20" s="233"/>
      <c r="BN20" s="233"/>
      <c r="BO20" s="233"/>
      <c r="BP20" s="233"/>
      <c r="BQ20" s="242">
        <v>14</v>
      </c>
      <c r="BR20" s="243"/>
      <c r="BS20" s="1086"/>
      <c r="BT20" s="1087"/>
      <c r="BU20" s="1087"/>
      <c r="BV20" s="1087"/>
      <c r="BW20" s="1087"/>
      <c r="BX20" s="1087"/>
      <c r="BY20" s="1087"/>
      <c r="BZ20" s="1087"/>
      <c r="CA20" s="1087"/>
      <c r="CB20" s="1087"/>
      <c r="CC20" s="1087"/>
      <c r="CD20" s="1087"/>
      <c r="CE20" s="1087"/>
      <c r="CF20" s="1087"/>
      <c r="CG20" s="1088"/>
      <c r="CH20" s="1061"/>
      <c r="CI20" s="1062"/>
      <c r="CJ20" s="1062"/>
      <c r="CK20" s="1062"/>
      <c r="CL20" s="1063"/>
      <c r="CM20" s="1061"/>
      <c r="CN20" s="1062"/>
      <c r="CO20" s="1062"/>
      <c r="CP20" s="1062"/>
      <c r="CQ20" s="1063"/>
      <c r="CR20" s="1061"/>
      <c r="CS20" s="1062"/>
      <c r="CT20" s="1062"/>
      <c r="CU20" s="1062"/>
      <c r="CV20" s="1063"/>
      <c r="CW20" s="1061"/>
      <c r="CX20" s="1062"/>
      <c r="CY20" s="1062"/>
      <c r="CZ20" s="1062"/>
      <c r="DA20" s="1063"/>
      <c r="DB20" s="1061"/>
      <c r="DC20" s="1062"/>
      <c r="DD20" s="1062"/>
      <c r="DE20" s="1062"/>
      <c r="DF20" s="1063"/>
      <c r="DG20" s="1061"/>
      <c r="DH20" s="1062"/>
      <c r="DI20" s="1062"/>
      <c r="DJ20" s="1062"/>
      <c r="DK20" s="1063"/>
      <c r="DL20" s="1061"/>
      <c r="DM20" s="1062"/>
      <c r="DN20" s="1062"/>
      <c r="DO20" s="1062"/>
      <c r="DP20" s="1063"/>
      <c r="DQ20" s="1061"/>
      <c r="DR20" s="1062"/>
      <c r="DS20" s="1062"/>
      <c r="DT20" s="1062"/>
      <c r="DU20" s="1063"/>
      <c r="DV20" s="1064"/>
      <c r="DW20" s="1065"/>
      <c r="DX20" s="1065"/>
      <c r="DY20" s="1065"/>
      <c r="DZ20" s="1066"/>
      <c r="EA20" s="234"/>
    </row>
    <row r="21" spans="1:131" s="235" customFormat="1" ht="26.25" customHeight="1" thickBot="1">
      <c r="A21" s="241">
        <v>15</v>
      </c>
      <c r="B21" s="1109"/>
      <c r="C21" s="1110"/>
      <c r="D21" s="1110"/>
      <c r="E21" s="1110"/>
      <c r="F21" s="1110"/>
      <c r="G21" s="1110"/>
      <c r="H21" s="1110"/>
      <c r="I21" s="1110"/>
      <c r="J21" s="1110"/>
      <c r="K21" s="1110"/>
      <c r="L21" s="1110"/>
      <c r="M21" s="1110"/>
      <c r="N21" s="1110"/>
      <c r="O21" s="1110"/>
      <c r="P21" s="1111"/>
      <c r="Q21" s="1115"/>
      <c r="R21" s="1116"/>
      <c r="S21" s="1116"/>
      <c r="T21" s="1116"/>
      <c r="U21" s="1116"/>
      <c r="V21" s="1116"/>
      <c r="W21" s="1116"/>
      <c r="X21" s="1116"/>
      <c r="Y21" s="1116"/>
      <c r="Z21" s="1116"/>
      <c r="AA21" s="1116"/>
      <c r="AB21" s="1116"/>
      <c r="AC21" s="1116"/>
      <c r="AD21" s="1116"/>
      <c r="AE21" s="1117"/>
      <c r="AF21" s="1091"/>
      <c r="AG21" s="1092"/>
      <c r="AH21" s="1092"/>
      <c r="AI21" s="1092"/>
      <c r="AJ21" s="1093"/>
      <c r="AK21" s="1118"/>
      <c r="AL21" s="1119"/>
      <c r="AM21" s="1119"/>
      <c r="AN21" s="1119"/>
      <c r="AO21" s="1119"/>
      <c r="AP21" s="1119"/>
      <c r="AQ21" s="1119"/>
      <c r="AR21" s="1119"/>
      <c r="AS21" s="1119"/>
      <c r="AT21" s="1119"/>
      <c r="AU21" s="1157"/>
      <c r="AV21" s="1157"/>
      <c r="AW21" s="1157"/>
      <c r="AX21" s="1157"/>
      <c r="AY21" s="1158"/>
      <c r="AZ21" s="232"/>
      <c r="BA21" s="232"/>
      <c r="BB21" s="232"/>
      <c r="BC21" s="232"/>
      <c r="BD21" s="232"/>
      <c r="BE21" s="233"/>
      <c r="BF21" s="233"/>
      <c r="BG21" s="233"/>
      <c r="BH21" s="233"/>
      <c r="BI21" s="233"/>
      <c r="BJ21" s="233"/>
      <c r="BK21" s="233"/>
      <c r="BL21" s="233"/>
      <c r="BM21" s="233"/>
      <c r="BN21" s="233"/>
      <c r="BO21" s="233"/>
      <c r="BP21" s="233"/>
      <c r="BQ21" s="242">
        <v>15</v>
      </c>
      <c r="BR21" s="243"/>
      <c r="BS21" s="1086"/>
      <c r="BT21" s="1087"/>
      <c r="BU21" s="1087"/>
      <c r="BV21" s="1087"/>
      <c r="BW21" s="1087"/>
      <c r="BX21" s="1087"/>
      <c r="BY21" s="1087"/>
      <c r="BZ21" s="1087"/>
      <c r="CA21" s="1087"/>
      <c r="CB21" s="1087"/>
      <c r="CC21" s="1087"/>
      <c r="CD21" s="1087"/>
      <c r="CE21" s="1087"/>
      <c r="CF21" s="1087"/>
      <c r="CG21" s="1088"/>
      <c r="CH21" s="1061"/>
      <c r="CI21" s="1062"/>
      <c r="CJ21" s="1062"/>
      <c r="CK21" s="1062"/>
      <c r="CL21" s="1063"/>
      <c r="CM21" s="1061"/>
      <c r="CN21" s="1062"/>
      <c r="CO21" s="1062"/>
      <c r="CP21" s="1062"/>
      <c r="CQ21" s="1063"/>
      <c r="CR21" s="1061"/>
      <c r="CS21" s="1062"/>
      <c r="CT21" s="1062"/>
      <c r="CU21" s="1062"/>
      <c r="CV21" s="1063"/>
      <c r="CW21" s="1061"/>
      <c r="CX21" s="1062"/>
      <c r="CY21" s="1062"/>
      <c r="CZ21" s="1062"/>
      <c r="DA21" s="1063"/>
      <c r="DB21" s="1061"/>
      <c r="DC21" s="1062"/>
      <c r="DD21" s="1062"/>
      <c r="DE21" s="1062"/>
      <c r="DF21" s="1063"/>
      <c r="DG21" s="1061"/>
      <c r="DH21" s="1062"/>
      <c r="DI21" s="1062"/>
      <c r="DJ21" s="1062"/>
      <c r="DK21" s="1063"/>
      <c r="DL21" s="1061"/>
      <c r="DM21" s="1062"/>
      <c r="DN21" s="1062"/>
      <c r="DO21" s="1062"/>
      <c r="DP21" s="1063"/>
      <c r="DQ21" s="1061"/>
      <c r="DR21" s="1062"/>
      <c r="DS21" s="1062"/>
      <c r="DT21" s="1062"/>
      <c r="DU21" s="1063"/>
      <c r="DV21" s="1064"/>
      <c r="DW21" s="1065"/>
      <c r="DX21" s="1065"/>
      <c r="DY21" s="1065"/>
      <c r="DZ21" s="1066"/>
      <c r="EA21" s="234"/>
    </row>
    <row r="22" spans="1:131" s="235" customFormat="1" ht="26.25" customHeight="1">
      <c r="A22" s="241">
        <v>16</v>
      </c>
      <c r="B22" s="1109"/>
      <c r="C22" s="1110"/>
      <c r="D22" s="1110"/>
      <c r="E22" s="1110"/>
      <c r="F22" s="1110"/>
      <c r="G22" s="1110"/>
      <c r="H22" s="1110"/>
      <c r="I22" s="1110"/>
      <c r="J22" s="1110"/>
      <c r="K22" s="1110"/>
      <c r="L22" s="1110"/>
      <c r="M22" s="1110"/>
      <c r="N22" s="1110"/>
      <c r="O22" s="1110"/>
      <c r="P22" s="1111"/>
      <c r="Q22" s="1154"/>
      <c r="R22" s="1155"/>
      <c r="S22" s="1155"/>
      <c r="T22" s="1155"/>
      <c r="U22" s="1155"/>
      <c r="V22" s="1155"/>
      <c r="W22" s="1155"/>
      <c r="X22" s="1155"/>
      <c r="Y22" s="1155"/>
      <c r="Z22" s="1155"/>
      <c r="AA22" s="1155"/>
      <c r="AB22" s="1155"/>
      <c r="AC22" s="1155"/>
      <c r="AD22" s="1155"/>
      <c r="AE22" s="1156"/>
      <c r="AF22" s="1091"/>
      <c r="AG22" s="1092"/>
      <c r="AH22" s="1092"/>
      <c r="AI22" s="1092"/>
      <c r="AJ22" s="1093"/>
      <c r="AK22" s="1150"/>
      <c r="AL22" s="1151"/>
      <c r="AM22" s="1151"/>
      <c r="AN22" s="1151"/>
      <c r="AO22" s="1151"/>
      <c r="AP22" s="1151"/>
      <c r="AQ22" s="1151"/>
      <c r="AR22" s="1151"/>
      <c r="AS22" s="1151"/>
      <c r="AT22" s="1151"/>
      <c r="AU22" s="1152"/>
      <c r="AV22" s="1152"/>
      <c r="AW22" s="1152"/>
      <c r="AX22" s="1152"/>
      <c r="AY22" s="1153"/>
      <c r="AZ22" s="1107" t="s">
        <v>378</v>
      </c>
      <c r="BA22" s="1107"/>
      <c r="BB22" s="1107"/>
      <c r="BC22" s="1107"/>
      <c r="BD22" s="1108"/>
      <c r="BE22" s="233"/>
      <c r="BF22" s="233"/>
      <c r="BG22" s="233"/>
      <c r="BH22" s="233"/>
      <c r="BI22" s="233"/>
      <c r="BJ22" s="233"/>
      <c r="BK22" s="233"/>
      <c r="BL22" s="233"/>
      <c r="BM22" s="233"/>
      <c r="BN22" s="233"/>
      <c r="BO22" s="233"/>
      <c r="BP22" s="233"/>
      <c r="BQ22" s="242">
        <v>16</v>
      </c>
      <c r="BR22" s="243"/>
      <c r="BS22" s="1086"/>
      <c r="BT22" s="1087"/>
      <c r="BU22" s="1087"/>
      <c r="BV22" s="1087"/>
      <c r="BW22" s="1087"/>
      <c r="BX22" s="1087"/>
      <c r="BY22" s="1087"/>
      <c r="BZ22" s="1087"/>
      <c r="CA22" s="1087"/>
      <c r="CB22" s="1087"/>
      <c r="CC22" s="1087"/>
      <c r="CD22" s="1087"/>
      <c r="CE22" s="1087"/>
      <c r="CF22" s="1087"/>
      <c r="CG22" s="1088"/>
      <c r="CH22" s="1061"/>
      <c r="CI22" s="1062"/>
      <c r="CJ22" s="1062"/>
      <c r="CK22" s="1062"/>
      <c r="CL22" s="1063"/>
      <c r="CM22" s="1061"/>
      <c r="CN22" s="1062"/>
      <c r="CO22" s="1062"/>
      <c r="CP22" s="1062"/>
      <c r="CQ22" s="1063"/>
      <c r="CR22" s="1061"/>
      <c r="CS22" s="1062"/>
      <c r="CT22" s="1062"/>
      <c r="CU22" s="1062"/>
      <c r="CV22" s="1063"/>
      <c r="CW22" s="1061"/>
      <c r="CX22" s="1062"/>
      <c r="CY22" s="1062"/>
      <c r="CZ22" s="1062"/>
      <c r="DA22" s="1063"/>
      <c r="DB22" s="1061"/>
      <c r="DC22" s="1062"/>
      <c r="DD22" s="1062"/>
      <c r="DE22" s="1062"/>
      <c r="DF22" s="1063"/>
      <c r="DG22" s="1061"/>
      <c r="DH22" s="1062"/>
      <c r="DI22" s="1062"/>
      <c r="DJ22" s="1062"/>
      <c r="DK22" s="1063"/>
      <c r="DL22" s="1061"/>
      <c r="DM22" s="1062"/>
      <c r="DN22" s="1062"/>
      <c r="DO22" s="1062"/>
      <c r="DP22" s="1063"/>
      <c r="DQ22" s="1061"/>
      <c r="DR22" s="1062"/>
      <c r="DS22" s="1062"/>
      <c r="DT22" s="1062"/>
      <c r="DU22" s="1063"/>
      <c r="DV22" s="1064"/>
      <c r="DW22" s="1065"/>
      <c r="DX22" s="1065"/>
      <c r="DY22" s="1065"/>
      <c r="DZ22" s="1066"/>
      <c r="EA22" s="234"/>
    </row>
    <row r="23" spans="1:131" s="235" customFormat="1" ht="26.25" customHeight="1" thickBot="1">
      <c r="A23" s="244" t="s">
        <v>379</v>
      </c>
      <c r="B23" s="1013" t="s">
        <v>380</v>
      </c>
      <c r="C23" s="1014"/>
      <c r="D23" s="1014"/>
      <c r="E23" s="1014"/>
      <c r="F23" s="1014"/>
      <c r="G23" s="1014"/>
      <c r="H23" s="1014"/>
      <c r="I23" s="1014"/>
      <c r="J23" s="1014"/>
      <c r="K23" s="1014"/>
      <c r="L23" s="1014"/>
      <c r="M23" s="1014"/>
      <c r="N23" s="1014"/>
      <c r="O23" s="1014"/>
      <c r="P23" s="1015"/>
      <c r="Q23" s="1141">
        <v>6995</v>
      </c>
      <c r="R23" s="1142"/>
      <c r="S23" s="1142"/>
      <c r="T23" s="1142"/>
      <c r="U23" s="1142"/>
      <c r="V23" s="1142">
        <v>6803</v>
      </c>
      <c r="W23" s="1142"/>
      <c r="X23" s="1142"/>
      <c r="Y23" s="1142"/>
      <c r="Z23" s="1142"/>
      <c r="AA23" s="1142">
        <v>193</v>
      </c>
      <c r="AB23" s="1142"/>
      <c r="AC23" s="1142"/>
      <c r="AD23" s="1142"/>
      <c r="AE23" s="1143"/>
      <c r="AF23" s="1144">
        <v>30</v>
      </c>
      <c r="AG23" s="1142"/>
      <c r="AH23" s="1142"/>
      <c r="AI23" s="1142"/>
      <c r="AJ23" s="1145"/>
      <c r="AK23" s="1146"/>
      <c r="AL23" s="1147"/>
      <c r="AM23" s="1147"/>
      <c r="AN23" s="1147"/>
      <c r="AO23" s="1147"/>
      <c r="AP23" s="1142">
        <v>5918</v>
      </c>
      <c r="AQ23" s="1142"/>
      <c r="AR23" s="1142"/>
      <c r="AS23" s="1142"/>
      <c r="AT23" s="1142"/>
      <c r="AU23" s="1148"/>
      <c r="AV23" s="1148"/>
      <c r="AW23" s="1148"/>
      <c r="AX23" s="1148"/>
      <c r="AY23" s="1149"/>
      <c r="AZ23" s="1138" t="s">
        <v>121</v>
      </c>
      <c r="BA23" s="1139"/>
      <c r="BB23" s="1139"/>
      <c r="BC23" s="1139"/>
      <c r="BD23" s="1140"/>
      <c r="BE23" s="233"/>
      <c r="BF23" s="233"/>
      <c r="BG23" s="233"/>
      <c r="BH23" s="233"/>
      <c r="BI23" s="233"/>
      <c r="BJ23" s="233"/>
      <c r="BK23" s="233"/>
      <c r="BL23" s="233"/>
      <c r="BM23" s="233"/>
      <c r="BN23" s="233"/>
      <c r="BO23" s="233"/>
      <c r="BP23" s="233"/>
      <c r="BQ23" s="242">
        <v>17</v>
      </c>
      <c r="BR23" s="243"/>
      <c r="BS23" s="1086"/>
      <c r="BT23" s="1087"/>
      <c r="BU23" s="1087"/>
      <c r="BV23" s="1087"/>
      <c r="BW23" s="1087"/>
      <c r="BX23" s="1087"/>
      <c r="BY23" s="1087"/>
      <c r="BZ23" s="1087"/>
      <c r="CA23" s="1087"/>
      <c r="CB23" s="1087"/>
      <c r="CC23" s="1087"/>
      <c r="CD23" s="1087"/>
      <c r="CE23" s="1087"/>
      <c r="CF23" s="1087"/>
      <c r="CG23" s="1088"/>
      <c r="CH23" s="1061"/>
      <c r="CI23" s="1062"/>
      <c r="CJ23" s="1062"/>
      <c r="CK23" s="1062"/>
      <c r="CL23" s="1063"/>
      <c r="CM23" s="1061"/>
      <c r="CN23" s="1062"/>
      <c r="CO23" s="1062"/>
      <c r="CP23" s="1062"/>
      <c r="CQ23" s="1063"/>
      <c r="CR23" s="1061"/>
      <c r="CS23" s="1062"/>
      <c r="CT23" s="1062"/>
      <c r="CU23" s="1062"/>
      <c r="CV23" s="1063"/>
      <c r="CW23" s="1061"/>
      <c r="CX23" s="1062"/>
      <c r="CY23" s="1062"/>
      <c r="CZ23" s="1062"/>
      <c r="DA23" s="1063"/>
      <c r="DB23" s="1061"/>
      <c r="DC23" s="1062"/>
      <c r="DD23" s="1062"/>
      <c r="DE23" s="1062"/>
      <c r="DF23" s="1063"/>
      <c r="DG23" s="1061"/>
      <c r="DH23" s="1062"/>
      <c r="DI23" s="1062"/>
      <c r="DJ23" s="1062"/>
      <c r="DK23" s="1063"/>
      <c r="DL23" s="1061"/>
      <c r="DM23" s="1062"/>
      <c r="DN23" s="1062"/>
      <c r="DO23" s="1062"/>
      <c r="DP23" s="1063"/>
      <c r="DQ23" s="1061"/>
      <c r="DR23" s="1062"/>
      <c r="DS23" s="1062"/>
      <c r="DT23" s="1062"/>
      <c r="DU23" s="1063"/>
      <c r="DV23" s="1064"/>
      <c r="DW23" s="1065"/>
      <c r="DX23" s="1065"/>
      <c r="DY23" s="1065"/>
      <c r="DZ23" s="1066"/>
      <c r="EA23" s="234"/>
    </row>
    <row r="24" spans="1:131" s="235" customFormat="1" ht="26.25" customHeight="1">
      <c r="A24" s="1137" t="s">
        <v>381</v>
      </c>
      <c r="B24" s="1137"/>
      <c r="C24" s="1137"/>
      <c r="D24" s="1137"/>
      <c r="E24" s="1137"/>
      <c r="F24" s="1137"/>
      <c r="G24" s="1137"/>
      <c r="H24" s="1137"/>
      <c r="I24" s="1137"/>
      <c r="J24" s="1137"/>
      <c r="K24" s="1137"/>
      <c r="L24" s="1137"/>
      <c r="M24" s="1137"/>
      <c r="N24" s="1137"/>
      <c r="O24" s="1137"/>
      <c r="P24" s="1137"/>
      <c r="Q24" s="1137"/>
      <c r="R24" s="1137"/>
      <c r="S24" s="1137"/>
      <c r="T24" s="1137"/>
      <c r="U24" s="1137"/>
      <c r="V24" s="1137"/>
      <c r="W24" s="1137"/>
      <c r="X24" s="1137"/>
      <c r="Y24" s="1137"/>
      <c r="Z24" s="1137"/>
      <c r="AA24" s="1137"/>
      <c r="AB24" s="1137"/>
      <c r="AC24" s="1137"/>
      <c r="AD24" s="1137"/>
      <c r="AE24" s="1137"/>
      <c r="AF24" s="1137"/>
      <c r="AG24" s="1137"/>
      <c r="AH24" s="1137"/>
      <c r="AI24" s="1137"/>
      <c r="AJ24" s="1137"/>
      <c r="AK24" s="1137"/>
      <c r="AL24" s="1137"/>
      <c r="AM24" s="1137"/>
      <c r="AN24" s="1137"/>
      <c r="AO24" s="1137"/>
      <c r="AP24" s="1137"/>
      <c r="AQ24" s="1137"/>
      <c r="AR24" s="1137"/>
      <c r="AS24" s="1137"/>
      <c r="AT24" s="1137"/>
      <c r="AU24" s="1137"/>
      <c r="AV24" s="1137"/>
      <c r="AW24" s="1137"/>
      <c r="AX24" s="1137"/>
      <c r="AY24" s="1137"/>
      <c r="AZ24" s="232"/>
      <c r="BA24" s="232"/>
      <c r="BB24" s="232"/>
      <c r="BC24" s="232"/>
      <c r="BD24" s="232"/>
      <c r="BE24" s="233"/>
      <c r="BF24" s="233"/>
      <c r="BG24" s="233"/>
      <c r="BH24" s="233"/>
      <c r="BI24" s="233"/>
      <c r="BJ24" s="233"/>
      <c r="BK24" s="233"/>
      <c r="BL24" s="233"/>
      <c r="BM24" s="233"/>
      <c r="BN24" s="233"/>
      <c r="BO24" s="233"/>
      <c r="BP24" s="233"/>
      <c r="BQ24" s="242">
        <v>18</v>
      </c>
      <c r="BR24" s="243"/>
      <c r="BS24" s="1086"/>
      <c r="BT24" s="1087"/>
      <c r="BU24" s="1087"/>
      <c r="BV24" s="1087"/>
      <c r="BW24" s="1087"/>
      <c r="BX24" s="1087"/>
      <c r="BY24" s="1087"/>
      <c r="BZ24" s="1087"/>
      <c r="CA24" s="1087"/>
      <c r="CB24" s="1087"/>
      <c r="CC24" s="1087"/>
      <c r="CD24" s="1087"/>
      <c r="CE24" s="1087"/>
      <c r="CF24" s="1087"/>
      <c r="CG24" s="1088"/>
      <c r="CH24" s="1061"/>
      <c r="CI24" s="1062"/>
      <c r="CJ24" s="1062"/>
      <c r="CK24" s="1062"/>
      <c r="CL24" s="1063"/>
      <c r="CM24" s="1061"/>
      <c r="CN24" s="1062"/>
      <c r="CO24" s="1062"/>
      <c r="CP24" s="1062"/>
      <c r="CQ24" s="1063"/>
      <c r="CR24" s="1061"/>
      <c r="CS24" s="1062"/>
      <c r="CT24" s="1062"/>
      <c r="CU24" s="1062"/>
      <c r="CV24" s="1063"/>
      <c r="CW24" s="1061"/>
      <c r="CX24" s="1062"/>
      <c r="CY24" s="1062"/>
      <c r="CZ24" s="1062"/>
      <c r="DA24" s="1063"/>
      <c r="DB24" s="1061"/>
      <c r="DC24" s="1062"/>
      <c r="DD24" s="1062"/>
      <c r="DE24" s="1062"/>
      <c r="DF24" s="1063"/>
      <c r="DG24" s="1061"/>
      <c r="DH24" s="1062"/>
      <c r="DI24" s="1062"/>
      <c r="DJ24" s="1062"/>
      <c r="DK24" s="1063"/>
      <c r="DL24" s="1061"/>
      <c r="DM24" s="1062"/>
      <c r="DN24" s="1062"/>
      <c r="DO24" s="1062"/>
      <c r="DP24" s="1063"/>
      <c r="DQ24" s="1061"/>
      <c r="DR24" s="1062"/>
      <c r="DS24" s="1062"/>
      <c r="DT24" s="1062"/>
      <c r="DU24" s="1063"/>
      <c r="DV24" s="1064"/>
      <c r="DW24" s="1065"/>
      <c r="DX24" s="1065"/>
      <c r="DY24" s="1065"/>
      <c r="DZ24" s="1066"/>
      <c r="EA24" s="234"/>
    </row>
    <row r="25" spans="1:131" s="227" customFormat="1" ht="26.25" customHeight="1" thickBot="1">
      <c r="A25" s="1136" t="s">
        <v>382</v>
      </c>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c r="AD25" s="1136"/>
      <c r="AE25" s="1136"/>
      <c r="AF25" s="1136"/>
      <c r="AG25" s="1136"/>
      <c r="AH25" s="1136"/>
      <c r="AI25" s="1136"/>
      <c r="AJ25" s="1136"/>
      <c r="AK25" s="1136"/>
      <c r="AL25" s="1136"/>
      <c r="AM25" s="1136"/>
      <c r="AN25" s="1136"/>
      <c r="AO25" s="1136"/>
      <c r="AP25" s="1136"/>
      <c r="AQ25" s="1136"/>
      <c r="AR25" s="1136"/>
      <c r="AS25" s="1136"/>
      <c r="AT25" s="1136"/>
      <c r="AU25" s="1136"/>
      <c r="AV25" s="1136"/>
      <c r="AW25" s="1136"/>
      <c r="AX25" s="1136"/>
      <c r="AY25" s="1136"/>
      <c r="AZ25" s="1136"/>
      <c r="BA25" s="1136"/>
      <c r="BB25" s="1136"/>
      <c r="BC25" s="1136"/>
      <c r="BD25" s="1136"/>
      <c r="BE25" s="1136"/>
      <c r="BF25" s="1136"/>
      <c r="BG25" s="1136"/>
      <c r="BH25" s="1136"/>
      <c r="BI25" s="1136"/>
      <c r="BJ25" s="232"/>
      <c r="BK25" s="232"/>
      <c r="BL25" s="232"/>
      <c r="BM25" s="232"/>
      <c r="BN25" s="232"/>
      <c r="BO25" s="245"/>
      <c r="BP25" s="245"/>
      <c r="BQ25" s="242">
        <v>19</v>
      </c>
      <c r="BR25" s="243"/>
      <c r="BS25" s="1086"/>
      <c r="BT25" s="1087"/>
      <c r="BU25" s="1087"/>
      <c r="BV25" s="1087"/>
      <c r="BW25" s="1087"/>
      <c r="BX25" s="1087"/>
      <c r="BY25" s="1087"/>
      <c r="BZ25" s="1087"/>
      <c r="CA25" s="1087"/>
      <c r="CB25" s="1087"/>
      <c r="CC25" s="1087"/>
      <c r="CD25" s="1087"/>
      <c r="CE25" s="1087"/>
      <c r="CF25" s="1087"/>
      <c r="CG25" s="1088"/>
      <c r="CH25" s="1061"/>
      <c r="CI25" s="1062"/>
      <c r="CJ25" s="1062"/>
      <c r="CK25" s="1062"/>
      <c r="CL25" s="1063"/>
      <c r="CM25" s="1061"/>
      <c r="CN25" s="1062"/>
      <c r="CO25" s="1062"/>
      <c r="CP25" s="1062"/>
      <c r="CQ25" s="1063"/>
      <c r="CR25" s="1061"/>
      <c r="CS25" s="1062"/>
      <c r="CT25" s="1062"/>
      <c r="CU25" s="1062"/>
      <c r="CV25" s="1063"/>
      <c r="CW25" s="1061"/>
      <c r="CX25" s="1062"/>
      <c r="CY25" s="1062"/>
      <c r="CZ25" s="1062"/>
      <c r="DA25" s="1063"/>
      <c r="DB25" s="1061"/>
      <c r="DC25" s="1062"/>
      <c r="DD25" s="1062"/>
      <c r="DE25" s="1062"/>
      <c r="DF25" s="1063"/>
      <c r="DG25" s="1061"/>
      <c r="DH25" s="1062"/>
      <c r="DI25" s="1062"/>
      <c r="DJ25" s="1062"/>
      <c r="DK25" s="1063"/>
      <c r="DL25" s="1061"/>
      <c r="DM25" s="1062"/>
      <c r="DN25" s="1062"/>
      <c r="DO25" s="1062"/>
      <c r="DP25" s="1063"/>
      <c r="DQ25" s="1061"/>
      <c r="DR25" s="1062"/>
      <c r="DS25" s="1062"/>
      <c r="DT25" s="1062"/>
      <c r="DU25" s="1063"/>
      <c r="DV25" s="1064"/>
      <c r="DW25" s="1065"/>
      <c r="DX25" s="1065"/>
      <c r="DY25" s="1065"/>
      <c r="DZ25" s="1066"/>
      <c r="EA25" s="226"/>
    </row>
    <row r="26" spans="1:131" s="227" customFormat="1" ht="26.25" customHeight="1">
      <c r="A26" s="1067" t="s">
        <v>358</v>
      </c>
      <c r="B26" s="1068"/>
      <c r="C26" s="1068"/>
      <c r="D26" s="1068"/>
      <c r="E26" s="1068"/>
      <c r="F26" s="1068"/>
      <c r="G26" s="1068"/>
      <c r="H26" s="1068"/>
      <c r="I26" s="1068"/>
      <c r="J26" s="1068"/>
      <c r="K26" s="1068"/>
      <c r="L26" s="1068"/>
      <c r="M26" s="1068"/>
      <c r="N26" s="1068"/>
      <c r="O26" s="1068"/>
      <c r="P26" s="1069"/>
      <c r="Q26" s="1073" t="s">
        <v>383</v>
      </c>
      <c r="R26" s="1074"/>
      <c r="S26" s="1074"/>
      <c r="T26" s="1074"/>
      <c r="U26" s="1075"/>
      <c r="V26" s="1073" t="s">
        <v>384</v>
      </c>
      <c r="W26" s="1074"/>
      <c r="X26" s="1074"/>
      <c r="Y26" s="1074"/>
      <c r="Z26" s="1075"/>
      <c r="AA26" s="1073" t="s">
        <v>385</v>
      </c>
      <c r="AB26" s="1074"/>
      <c r="AC26" s="1074"/>
      <c r="AD26" s="1074"/>
      <c r="AE26" s="1074"/>
      <c r="AF26" s="1132" t="s">
        <v>386</v>
      </c>
      <c r="AG26" s="1080"/>
      <c r="AH26" s="1080"/>
      <c r="AI26" s="1080"/>
      <c r="AJ26" s="1133"/>
      <c r="AK26" s="1074" t="s">
        <v>387</v>
      </c>
      <c r="AL26" s="1074"/>
      <c r="AM26" s="1074"/>
      <c r="AN26" s="1074"/>
      <c r="AO26" s="1075"/>
      <c r="AP26" s="1073" t="s">
        <v>388</v>
      </c>
      <c r="AQ26" s="1074"/>
      <c r="AR26" s="1074"/>
      <c r="AS26" s="1074"/>
      <c r="AT26" s="1075"/>
      <c r="AU26" s="1073" t="s">
        <v>389</v>
      </c>
      <c r="AV26" s="1074"/>
      <c r="AW26" s="1074"/>
      <c r="AX26" s="1074"/>
      <c r="AY26" s="1075"/>
      <c r="AZ26" s="1073" t="s">
        <v>390</v>
      </c>
      <c r="BA26" s="1074"/>
      <c r="BB26" s="1074"/>
      <c r="BC26" s="1074"/>
      <c r="BD26" s="1075"/>
      <c r="BE26" s="1073" t="s">
        <v>365</v>
      </c>
      <c r="BF26" s="1074"/>
      <c r="BG26" s="1074"/>
      <c r="BH26" s="1074"/>
      <c r="BI26" s="1089"/>
      <c r="BJ26" s="232"/>
      <c r="BK26" s="232"/>
      <c r="BL26" s="232"/>
      <c r="BM26" s="232"/>
      <c r="BN26" s="232"/>
      <c r="BO26" s="245"/>
      <c r="BP26" s="245"/>
      <c r="BQ26" s="242">
        <v>20</v>
      </c>
      <c r="BR26" s="243"/>
      <c r="BS26" s="1086"/>
      <c r="BT26" s="1087"/>
      <c r="BU26" s="1087"/>
      <c r="BV26" s="1087"/>
      <c r="BW26" s="1087"/>
      <c r="BX26" s="1087"/>
      <c r="BY26" s="1087"/>
      <c r="BZ26" s="1087"/>
      <c r="CA26" s="1087"/>
      <c r="CB26" s="1087"/>
      <c r="CC26" s="1087"/>
      <c r="CD26" s="1087"/>
      <c r="CE26" s="1087"/>
      <c r="CF26" s="1087"/>
      <c r="CG26" s="1088"/>
      <c r="CH26" s="1061"/>
      <c r="CI26" s="1062"/>
      <c r="CJ26" s="1062"/>
      <c r="CK26" s="1062"/>
      <c r="CL26" s="1063"/>
      <c r="CM26" s="1061"/>
      <c r="CN26" s="1062"/>
      <c r="CO26" s="1062"/>
      <c r="CP26" s="1062"/>
      <c r="CQ26" s="1063"/>
      <c r="CR26" s="1061"/>
      <c r="CS26" s="1062"/>
      <c r="CT26" s="1062"/>
      <c r="CU26" s="1062"/>
      <c r="CV26" s="1063"/>
      <c r="CW26" s="1061"/>
      <c r="CX26" s="1062"/>
      <c r="CY26" s="1062"/>
      <c r="CZ26" s="1062"/>
      <c r="DA26" s="1063"/>
      <c r="DB26" s="1061"/>
      <c r="DC26" s="1062"/>
      <c r="DD26" s="1062"/>
      <c r="DE26" s="1062"/>
      <c r="DF26" s="1063"/>
      <c r="DG26" s="1061"/>
      <c r="DH26" s="1062"/>
      <c r="DI26" s="1062"/>
      <c r="DJ26" s="1062"/>
      <c r="DK26" s="1063"/>
      <c r="DL26" s="1061"/>
      <c r="DM26" s="1062"/>
      <c r="DN26" s="1062"/>
      <c r="DO26" s="1062"/>
      <c r="DP26" s="1063"/>
      <c r="DQ26" s="1061"/>
      <c r="DR26" s="1062"/>
      <c r="DS26" s="1062"/>
      <c r="DT26" s="1062"/>
      <c r="DU26" s="1063"/>
      <c r="DV26" s="1064"/>
      <c r="DW26" s="1065"/>
      <c r="DX26" s="1065"/>
      <c r="DY26" s="1065"/>
      <c r="DZ26" s="1066"/>
      <c r="EA26" s="226"/>
    </row>
    <row r="27" spans="1:131" s="227" customFormat="1" ht="26.25" customHeight="1" thickBot="1">
      <c r="A27" s="1070"/>
      <c r="B27" s="1071"/>
      <c r="C27" s="1071"/>
      <c r="D27" s="1071"/>
      <c r="E27" s="1071"/>
      <c r="F27" s="1071"/>
      <c r="G27" s="1071"/>
      <c r="H27" s="1071"/>
      <c r="I27" s="1071"/>
      <c r="J27" s="1071"/>
      <c r="K27" s="1071"/>
      <c r="L27" s="1071"/>
      <c r="M27" s="1071"/>
      <c r="N27" s="1071"/>
      <c r="O27" s="1071"/>
      <c r="P27" s="1072"/>
      <c r="Q27" s="1076"/>
      <c r="R27" s="1077"/>
      <c r="S27" s="1077"/>
      <c r="T27" s="1077"/>
      <c r="U27" s="1078"/>
      <c r="V27" s="1076"/>
      <c r="W27" s="1077"/>
      <c r="X27" s="1077"/>
      <c r="Y27" s="1077"/>
      <c r="Z27" s="1078"/>
      <c r="AA27" s="1076"/>
      <c r="AB27" s="1077"/>
      <c r="AC27" s="1077"/>
      <c r="AD27" s="1077"/>
      <c r="AE27" s="1077"/>
      <c r="AF27" s="1134"/>
      <c r="AG27" s="1083"/>
      <c r="AH27" s="1083"/>
      <c r="AI27" s="1083"/>
      <c r="AJ27" s="1135"/>
      <c r="AK27" s="1077"/>
      <c r="AL27" s="1077"/>
      <c r="AM27" s="1077"/>
      <c r="AN27" s="1077"/>
      <c r="AO27" s="1078"/>
      <c r="AP27" s="1076"/>
      <c r="AQ27" s="1077"/>
      <c r="AR27" s="1077"/>
      <c r="AS27" s="1077"/>
      <c r="AT27" s="1078"/>
      <c r="AU27" s="1076"/>
      <c r="AV27" s="1077"/>
      <c r="AW27" s="1077"/>
      <c r="AX27" s="1077"/>
      <c r="AY27" s="1078"/>
      <c r="AZ27" s="1076"/>
      <c r="BA27" s="1077"/>
      <c r="BB27" s="1077"/>
      <c r="BC27" s="1077"/>
      <c r="BD27" s="1078"/>
      <c r="BE27" s="1076"/>
      <c r="BF27" s="1077"/>
      <c r="BG27" s="1077"/>
      <c r="BH27" s="1077"/>
      <c r="BI27" s="1090"/>
      <c r="BJ27" s="232"/>
      <c r="BK27" s="232"/>
      <c r="BL27" s="232"/>
      <c r="BM27" s="232"/>
      <c r="BN27" s="232"/>
      <c r="BO27" s="245"/>
      <c r="BP27" s="245"/>
      <c r="BQ27" s="242">
        <v>21</v>
      </c>
      <c r="BR27" s="243"/>
      <c r="BS27" s="1086"/>
      <c r="BT27" s="1087"/>
      <c r="BU27" s="1087"/>
      <c r="BV27" s="1087"/>
      <c r="BW27" s="1087"/>
      <c r="BX27" s="1087"/>
      <c r="BY27" s="1087"/>
      <c r="BZ27" s="1087"/>
      <c r="CA27" s="1087"/>
      <c r="CB27" s="1087"/>
      <c r="CC27" s="1087"/>
      <c r="CD27" s="1087"/>
      <c r="CE27" s="1087"/>
      <c r="CF27" s="1087"/>
      <c r="CG27" s="1088"/>
      <c r="CH27" s="1061"/>
      <c r="CI27" s="1062"/>
      <c r="CJ27" s="1062"/>
      <c r="CK27" s="1062"/>
      <c r="CL27" s="1063"/>
      <c r="CM27" s="1061"/>
      <c r="CN27" s="1062"/>
      <c r="CO27" s="1062"/>
      <c r="CP27" s="1062"/>
      <c r="CQ27" s="1063"/>
      <c r="CR27" s="1061"/>
      <c r="CS27" s="1062"/>
      <c r="CT27" s="1062"/>
      <c r="CU27" s="1062"/>
      <c r="CV27" s="1063"/>
      <c r="CW27" s="1061"/>
      <c r="CX27" s="1062"/>
      <c r="CY27" s="1062"/>
      <c r="CZ27" s="1062"/>
      <c r="DA27" s="1063"/>
      <c r="DB27" s="1061"/>
      <c r="DC27" s="1062"/>
      <c r="DD27" s="1062"/>
      <c r="DE27" s="1062"/>
      <c r="DF27" s="1063"/>
      <c r="DG27" s="1061"/>
      <c r="DH27" s="1062"/>
      <c r="DI27" s="1062"/>
      <c r="DJ27" s="1062"/>
      <c r="DK27" s="1063"/>
      <c r="DL27" s="1061"/>
      <c r="DM27" s="1062"/>
      <c r="DN27" s="1062"/>
      <c r="DO27" s="1062"/>
      <c r="DP27" s="1063"/>
      <c r="DQ27" s="1061"/>
      <c r="DR27" s="1062"/>
      <c r="DS27" s="1062"/>
      <c r="DT27" s="1062"/>
      <c r="DU27" s="1063"/>
      <c r="DV27" s="1064"/>
      <c r="DW27" s="1065"/>
      <c r="DX27" s="1065"/>
      <c r="DY27" s="1065"/>
      <c r="DZ27" s="1066"/>
      <c r="EA27" s="226"/>
    </row>
    <row r="28" spans="1:131" s="227" customFormat="1" ht="26.25" customHeight="1" thickTop="1">
      <c r="A28" s="246">
        <v>1</v>
      </c>
      <c r="B28" s="1122" t="s">
        <v>391</v>
      </c>
      <c r="C28" s="1123"/>
      <c r="D28" s="1123"/>
      <c r="E28" s="1123"/>
      <c r="F28" s="1123"/>
      <c r="G28" s="1123"/>
      <c r="H28" s="1123"/>
      <c r="I28" s="1123"/>
      <c r="J28" s="1123"/>
      <c r="K28" s="1123"/>
      <c r="L28" s="1123"/>
      <c r="M28" s="1123"/>
      <c r="N28" s="1123"/>
      <c r="O28" s="1123"/>
      <c r="P28" s="1124"/>
      <c r="Q28" s="1125">
        <v>1543</v>
      </c>
      <c r="R28" s="1126"/>
      <c r="S28" s="1126"/>
      <c r="T28" s="1126"/>
      <c r="U28" s="1126"/>
      <c r="V28" s="1126">
        <v>1529</v>
      </c>
      <c r="W28" s="1126"/>
      <c r="X28" s="1126"/>
      <c r="Y28" s="1126"/>
      <c r="Z28" s="1126"/>
      <c r="AA28" s="1126">
        <v>15</v>
      </c>
      <c r="AB28" s="1126"/>
      <c r="AC28" s="1126"/>
      <c r="AD28" s="1126"/>
      <c r="AE28" s="1127"/>
      <c r="AF28" s="1128">
        <v>15</v>
      </c>
      <c r="AG28" s="1126"/>
      <c r="AH28" s="1126"/>
      <c r="AI28" s="1126"/>
      <c r="AJ28" s="1129"/>
      <c r="AK28" s="1130">
        <v>222</v>
      </c>
      <c r="AL28" s="1131"/>
      <c r="AM28" s="1131"/>
      <c r="AN28" s="1131"/>
      <c r="AO28" s="1131"/>
      <c r="AP28" s="1118" t="s">
        <v>571</v>
      </c>
      <c r="AQ28" s="1119"/>
      <c r="AR28" s="1119"/>
      <c r="AS28" s="1119"/>
      <c r="AT28" s="1119"/>
      <c r="AU28" s="1118" t="s">
        <v>571</v>
      </c>
      <c r="AV28" s="1119"/>
      <c r="AW28" s="1119"/>
      <c r="AX28" s="1119"/>
      <c r="AY28" s="1119"/>
      <c r="AZ28" s="1118" t="s">
        <v>571</v>
      </c>
      <c r="BA28" s="1119"/>
      <c r="BB28" s="1119"/>
      <c r="BC28" s="1119"/>
      <c r="BD28" s="1119"/>
      <c r="BE28" s="1120"/>
      <c r="BF28" s="1120"/>
      <c r="BG28" s="1120"/>
      <c r="BH28" s="1120"/>
      <c r="BI28" s="1121"/>
      <c r="BJ28" s="232"/>
      <c r="BK28" s="232"/>
      <c r="BL28" s="232"/>
      <c r="BM28" s="232"/>
      <c r="BN28" s="232"/>
      <c r="BO28" s="245"/>
      <c r="BP28" s="245"/>
      <c r="BQ28" s="242">
        <v>22</v>
      </c>
      <c r="BR28" s="243"/>
      <c r="BS28" s="1086"/>
      <c r="BT28" s="1087"/>
      <c r="BU28" s="1087"/>
      <c r="BV28" s="1087"/>
      <c r="BW28" s="1087"/>
      <c r="BX28" s="1087"/>
      <c r="BY28" s="1087"/>
      <c r="BZ28" s="1087"/>
      <c r="CA28" s="1087"/>
      <c r="CB28" s="1087"/>
      <c r="CC28" s="1087"/>
      <c r="CD28" s="1087"/>
      <c r="CE28" s="1087"/>
      <c r="CF28" s="1087"/>
      <c r="CG28" s="1088"/>
      <c r="CH28" s="1061"/>
      <c r="CI28" s="1062"/>
      <c r="CJ28" s="1062"/>
      <c r="CK28" s="1062"/>
      <c r="CL28" s="1063"/>
      <c r="CM28" s="1061"/>
      <c r="CN28" s="1062"/>
      <c r="CO28" s="1062"/>
      <c r="CP28" s="1062"/>
      <c r="CQ28" s="1063"/>
      <c r="CR28" s="1061"/>
      <c r="CS28" s="1062"/>
      <c r="CT28" s="1062"/>
      <c r="CU28" s="1062"/>
      <c r="CV28" s="1063"/>
      <c r="CW28" s="1061"/>
      <c r="CX28" s="1062"/>
      <c r="CY28" s="1062"/>
      <c r="CZ28" s="1062"/>
      <c r="DA28" s="1063"/>
      <c r="DB28" s="1061"/>
      <c r="DC28" s="1062"/>
      <c r="DD28" s="1062"/>
      <c r="DE28" s="1062"/>
      <c r="DF28" s="1063"/>
      <c r="DG28" s="1061"/>
      <c r="DH28" s="1062"/>
      <c r="DI28" s="1062"/>
      <c r="DJ28" s="1062"/>
      <c r="DK28" s="1063"/>
      <c r="DL28" s="1061"/>
      <c r="DM28" s="1062"/>
      <c r="DN28" s="1062"/>
      <c r="DO28" s="1062"/>
      <c r="DP28" s="1063"/>
      <c r="DQ28" s="1061"/>
      <c r="DR28" s="1062"/>
      <c r="DS28" s="1062"/>
      <c r="DT28" s="1062"/>
      <c r="DU28" s="1063"/>
      <c r="DV28" s="1064"/>
      <c r="DW28" s="1065"/>
      <c r="DX28" s="1065"/>
      <c r="DY28" s="1065"/>
      <c r="DZ28" s="1066"/>
      <c r="EA28" s="226"/>
    </row>
    <row r="29" spans="1:131" s="227" customFormat="1" ht="26.25" customHeight="1">
      <c r="A29" s="246">
        <v>2</v>
      </c>
      <c r="B29" s="1109" t="s">
        <v>392</v>
      </c>
      <c r="C29" s="1110"/>
      <c r="D29" s="1110"/>
      <c r="E29" s="1110"/>
      <c r="F29" s="1110"/>
      <c r="G29" s="1110"/>
      <c r="H29" s="1110"/>
      <c r="I29" s="1110"/>
      <c r="J29" s="1110"/>
      <c r="K29" s="1110"/>
      <c r="L29" s="1110"/>
      <c r="M29" s="1110"/>
      <c r="N29" s="1110"/>
      <c r="O29" s="1110"/>
      <c r="P29" s="1111"/>
      <c r="Q29" s="1115">
        <v>173</v>
      </c>
      <c r="R29" s="1116"/>
      <c r="S29" s="1116"/>
      <c r="T29" s="1116"/>
      <c r="U29" s="1116"/>
      <c r="V29" s="1116">
        <v>172</v>
      </c>
      <c r="W29" s="1116"/>
      <c r="X29" s="1116"/>
      <c r="Y29" s="1116"/>
      <c r="Z29" s="1116"/>
      <c r="AA29" s="1116">
        <v>1</v>
      </c>
      <c r="AB29" s="1116"/>
      <c r="AC29" s="1116"/>
      <c r="AD29" s="1116"/>
      <c r="AE29" s="1117"/>
      <c r="AF29" s="1091">
        <v>1</v>
      </c>
      <c r="AG29" s="1092"/>
      <c r="AH29" s="1092"/>
      <c r="AI29" s="1092"/>
      <c r="AJ29" s="1093"/>
      <c r="AK29" s="1053">
        <v>60</v>
      </c>
      <c r="AL29" s="1040"/>
      <c r="AM29" s="1040"/>
      <c r="AN29" s="1040"/>
      <c r="AO29" s="1040"/>
      <c r="AP29" s="1118" t="s">
        <v>571</v>
      </c>
      <c r="AQ29" s="1119"/>
      <c r="AR29" s="1119"/>
      <c r="AS29" s="1119"/>
      <c r="AT29" s="1119"/>
      <c r="AU29" s="1118" t="s">
        <v>571</v>
      </c>
      <c r="AV29" s="1119"/>
      <c r="AW29" s="1119"/>
      <c r="AX29" s="1119"/>
      <c r="AY29" s="1119"/>
      <c r="AZ29" s="1118" t="s">
        <v>571</v>
      </c>
      <c r="BA29" s="1119"/>
      <c r="BB29" s="1119"/>
      <c r="BC29" s="1119"/>
      <c r="BD29" s="1119"/>
      <c r="BE29" s="1104"/>
      <c r="BF29" s="1104"/>
      <c r="BG29" s="1104"/>
      <c r="BH29" s="1104"/>
      <c r="BI29" s="1105"/>
      <c r="BJ29" s="232"/>
      <c r="BK29" s="232"/>
      <c r="BL29" s="232"/>
      <c r="BM29" s="232"/>
      <c r="BN29" s="232"/>
      <c r="BO29" s="245"/>
      <c r="BP29" s="245"/>
      <c r="BQ29" s="242">
        <v>23</v>
      </c>
      <c r="BR29" s="243"/>
      <c r="BS29" s="1086"/>
      <c r="BT29" s="1087"/>
      <c r="BU29" s="1087"/>
      <c r="BV29" s="1087"/>
      <c r="BW29" s="1087"/>
      <c r="BX29" s="1087"/>
      <c r="BY29" s="1087"/>
      <c r="BZ29" s="1087"/>
      <c r="CA29" s="1087"/>
      <c r="CB29" s="1087"/>
      <c r="CC29" s="1087"/>
      <c r="CD29" s="1087"/>
      <c r="CE29" s="1087"/>
      <c r="CF29" s="1087"/>
      <c r="CG29" s="1088"/>
      <c r="CH29" s="1061"/>
      <c r="CI29" s="1062"/>
      <c r="CJ29" s="1062"/>
      <c r="CK29" s="1062"/>
      <c r="CL29" s="1063"/>
      <c r="CM29" s="1061"/>
      <c r="CN29" s="1062"/>
      <c r="CO29" s="1062"/>
      <c r="CP29" s="1062"/>
      <c r="CQ29" s="1063"/>
      <c r="CR29" s="1061"/>
      <c r="CS29" s="1062"/>
      <c r="CT29" s="1062"/>
      <c r="CU29" s="1062"/>
      <c r="CV29" s="1063"/>
      <c r="CW29" s="1061"/>
      <c r="CX29" s="1062"/>
      <c r="CY29" s="1062"/>
      <c r="CZ29" s="1062"/>
      <c r="DA29" s="1063"/>
      <c r="DB29" s="1061"/>
      <c r="DC29" s="1062"/>
      <c r="DD29" s="1062"/>
      <c r="DE29" s="1062"/>
      <c r="DF29" s="1063"/>
      <c r="DG29" s="1061"/>
      <c r="DH29" s="1062"/>
      <c r="DI29" s="1062"/>
      <c r="DJ29" s="1062"/>
      <c r="DK29" s="1063"/>
      <c r="DL29" s="1061"/>
      <c r="DM29" s="1062"/>
      <c r="DN29" s="1062"/>
      <c r="DO29" s="1062"/>
      <c r="DP29" s="1063"/>
      <c r="DQ29" s="1061"/>
      <c r="DR29" s="1062"/>
      <c r="DS29" s="1062"/>
      <c r="DT29" s="1062"/>
      <c r="DU29" s="1063"/>
      <c r="DV29" s="1064"/>
      <c r="DW29" s="1065"/>
      <c r="DX29" s="1065"/>
      <c r="DY29" s="1065"/>
      <c r="DZ29" s="1066"/>
      <c r="EA29" s="226"/>
    </row>
    <row r="30" spans="1:131" s="227" customFormat="1" ht="26.25" customHeight="1">
      <c r="A30" s="246">
        <v>3</v>
      </c>
      <c r="B30" s="1109" t="s">
        <v>393</v>
      </c>
      <c r="C30" s="1110"/>
      <c r="D30" s="1110"/>
      <c r="E30" s="1110"/>
      <c r="F30" s="1110"/>
      <c r="G30" s="1110"/>
      <c r="H30" s="1110"/>
      <c r="I30" s="1110"/>
      <c r="J30" s="1110"/>
      <c r="K30" s="1110"/>
      <c r="L30" s="1110"/>
      <c r="M30" s="1110"/>
      <c r="N30" s="1110"/>
      <c r="O30" s="1110"/>
      <c r="P30" s="1111"/>
      <c r="Q30" s="1115">
        <v>193</v>
      </c>
      <c r="R30" s="1116"/>
      <c r="S30" s="1116"/>
      <c r="T30" s="1116"/>
      <c r="U30" s="1116"/>
      <c r="V30" s="1116">
        <v>184</v>
      </c>
      <c r="W30" s="1116"/>
      <c r="X30" s="1116"/>
      <c r="Y30" s="1116"/>
      <c r="Z30" s="1116"/>
      <c r="AA30" s="1116">
        <v>9</v>
      </c>
      <c r="AB30" s="1116"/>
      <c r="AC30" s="1116"/>
      <c r="AD30" s="1116"/>
      <c r="AE30" s="1117"/>
      <c r="AF30" s="1091">
        <v>383</v>
      </c>
      <c r="AG30" s="1092"/>
      <c r="AH30" s="1092"/>
      <c r="AI30" s="1092"/>
      <c r="AJ30" s="1093"/>
      <c r="AK30" s="1053">
        <v>3</v>
      </c>
      <c r="AL30" s="1040"/>
      <c r="AM30" s="1040"/>
      <c r="AN30" s="1040"/>
      <c r="AO30" s="1040"/>
      <c r="AP30" s="1040">
        <v>373</v>
      </c>
      <c r="AQ30" s="1040"/>
      <c r="AR30" s="1040"/>
      <c r="AS30" s="1040"/>
      <c r="AT30" s="1040"/>
      <c r="AU30" s="1040">
        <v>4</v>
      </c>
      <c r="AV30" s="1040"/>
      <c r="AW30" s="1040"/>
      <c r="AX30" s="1040"/>
      <c r="AY30" s="1040"/>
      <c r="AZ30" s="1118" t="s">
        <v>571</v>
      </c>
      <c r="BA30" s="1119"/>
      <c r="BB30" s="1119"/>
      <c r="BC30" s="1119"/>
      <c r="BD30" s="1119"/>
      <c r="BE30" s="1104" t="s">
        <v>394</v>
      </c>
      <c r="BF30" s="1104"/>
      <c r="BG30" s="1104"/>
      <c r="BH30" s="1104"/>
      <c r="BI30" s="1105"/>
      <c r="BJ30" s="232"/>
      <c r="BK30" s="232"/>
      <c r="BL30" s="232"/>
      <c r="BM30" s="232"/>
      <c r="BN30" s="232"/>
      <c r="BO30" s="245"/>
      <c r="BP30" s="245"/>
      <c r="BQ30" s="242">
        <v>24</v>
      </c>
      <c r="BR30" s="243"/>
      <c r="BS30" s="1086"/>
      <c r="BT30" s="1087"/>
      <c r="BU30" s="1087"/>
      <c r="BV30" s="1087"/>
      <c r="BW30" s="1087"/>
      <c r="BX30" s="1087"/>
      <c r="BY30" s="1087"/>
      <c r="BZ30" s="1087"/>
      <c r="CA30" s="1087"/>
      <c r="CB30" s="1087"/>
      <c r="CC30" s="1087"/>
      <c r="CD30" s="1087"/>
      <c r="CE30" s="1087"/>
      <c r="CF30" s="1087"/>
      <c r="CG30" s="1088"/>
      <c r="CH30" s="1061"/>
      <c r="CI30" s="1062"/>
      <c r="CJ30" s="1062"/>
      <c r="CK30" s="1062"/>
      <c r="CL30" s="1063"/>
      <c r="CM30" s="1061"/>
      <c r="CN30" s="1062"/>
      <c r="CO30" s="1062"/>
      <c r="CP30" s="1062"/>
      <c r="CQ30" s="1063"/>
      <c r="CR30" s="1061"/>
      <c r="CS30" s="1062"/>
      <c r="CT30" s="1062"/>
      <c r="CU30" s="1062"/>
      <c r="CV30" s="1063"/>
      <c r="CW30" s="1061"/>
      <c r="CX30" s="1062"/>
      <c r="CY30" s="1062"/>
      <c r="CZ30" s="1062"/>
      <c r="DA30" s="1063"/>
      <c r="DB30" s="1061"/>
      <c r="DC30" s="1062"/>
      <c r="DD30" s="1062"/>
      <c r="DE30" s="1062"/>
      <c r="DF30" s="1063"/>
      <c r="DG30" s="1061"/>
      <c r="DH30" s="1062"/>
      <c r="DI30" s="1062"/>
      <c r="DJ30" s="1062"/>
      <c r="DK30" s="1063"/>
      <c r="DL30" s="1061"/>
      <c r="DM30" s="1062"/>
      <c r="DN30" s="1062"/>
      <c r="DO30" s="1062"/>
      <c r="DP30" s="1063"/>
      <c r="DQ30" s="1061"/>
      <c r="DR30" s="1062"/>
      <c r="DS30" s="1062"/>
      <c r="DT30" s="1062"/>
      <c r="DU30" s="1063"/>
      <c r="DV30" s="1064"/>
      <c r="DW30" s="1065"/>
      <c r="DX30" s="1065"/>
      <c r="DY30" s="1065"/>
      <c r="DZ30" s="1066"/>
      <c r="EA30" s="226"/>
    </row>
    <row r="31" spans="1:131" s="227" customFormat="1" ht="26.25" customHeight="1">
      <c r="A31" s="246">
        <v>4</v>
      </c>
      <c r="B31" s="1109"/>
      <c r="C31" s="1110"/>
      <c r="D31" s="1110"/>
      <c r="E31" s="1110"/>
      <c r="F31" s="1110"/>
      <c r="G31" s="1110"/>
      <c r="H31" s="1110"/>
      <c r="I31" s="1110"/>
      <c r="J31" s="1110"/>
      <c r="K31" s="1110"/>
      <c r="L31" s="1110"/>
      <c r="M31" s="1110"/>
      <c r="N31" s="1110"/>
      <c r="O31" s="1110"/>
      <c r="P31" s="1111"/>
      <c r="Q31" s="1115"/>
      <c r="R31" s="1116"/>
      <c r="S31" s="1116"/>
      <c r="T31" s="1116"/>
      <c r="U31" s="1116"/>
      <c r="V31" s="1116"/>
      <c r="W31" s="1116"/>
      <c r="X31" s="1116"/>
      <c r="Y31" s="1116"/>
      <c r="Z31" s="1116"/>
      <c r="AA31" s="1116"/>
      <c r="AB31" s="1116"/>
      <c r="AC31" s="1116"/>
      <c r="AD31" s="1116"/>
      <c r="AE31" s="1117"/>
      <c r="AF31" s="1091"/>
      <c r="AG31" s="1092"/>
      <c r="AH31" s="1092"/>
      <c r="AI31" s="1092"/>
      <c r="AJ31" s="1093"/>
      <c r="AK31" s="1053"/>
      <c r="AL31" s="1040"/>
      <c r="AM31" s="1040"/>
      <c r="AN31" s="1040"/>
      <c r="AO31" s="1040"/>
      <c r="AP31" s="1040"/>
      <c r="AQ31" s="1040"/>
      <c r="AR31" s="1040"/>
      <c r="AS31" s="1040"/>
      <c r="AT31" s="1040"/>
      <c r="AU31" s="1040"/>
      <c r="AV31" s="1040"/>
      <c r="AW31" s="1040"/>
      <c r="AX31" s="1040"/>
      <c r="AY31" s="1040"/>
      <c r="AZ31" s="1114"/>
      <c r="BA31" s="1114"/>
      <c r="BB31" s="1114"/>
      <c r="BC31" s="1114"/>
      <c r="BD31" s="1114"/>
      <c r="BE31" s="1104"/>
      <c r="BF31" s="1104"/>
      <c r="BG31" s="1104"/>
      <c r="BH31" s="1104"/>
      <c r="BI31" s="1105"/>
      <c r="BJ31" s="232"/>
      <c r="BK31" s="232"/>
      <c r="BL31" s="232"/>
      <c r="BM31" s="232"/>
      <c r="BN31" s="232"/>
      <c r="BO31" s="245"/>
      <c r="BP31" s="245"/>
      <c r="BQ31" s="242">
        <v>25</v>
      </c>
      <c r="BR31" s="243"/>
      <c r="BS31" s="1086"/>
      <c r="BT31" s="1087"/>
      <c r="BU31" s="1087"/>
      <c r="BV31" s="1087"/>
      <c r="BW31" s="1087"/>
      <c r="BX31" s="1087"/>
      <c r="BY31" s="1087"/>
      <c r="BZ31" s="1087"/>
      <c r="CA31" s="1087"/>
      <c r="CB31" s="1087"/>
      <c r="CC31" s="1087"/>
      <c r="CD31" s="1087"/>
      <c r="CE31" s="1087"/>
      <c r="CF31" s="1087"/>
      <c r="CG31" s="1088"/>
      <c r="CH31" s="1061"/>
      <c r="CI31" s="1062"/>
      <c r="CJ31" s="1062"/>
      <c r="CK31" s="1062"/>
      <c r="CL31" s="1063"/>
      <c r="CM31" s="1061"/>
      <c r="CN31" s="1062"/>
      <c r="CO31" s="1062"/>
      <c r="CP31" s="1062"/>
      <c r="CQ31" s="1063"/>
      <c r="CR31" s="1061"/>
      <c r="CS31" s="1062"/>
      <c r="CT31" s="1062"/>
      <c r="CU31" s="1062"/>
      <c r="CV31" s="1063"/>
      <c r="CW31" s="1061"/>
      <c r="CX31" s="1062"/>
      <c r="CY31" s="1062"/>
      <c r="CZ31" s="1062"/>
      <c r="DA31" s="1063"/>
      <c r="DB31" s="1061"/>
      <c r="DC31" s="1062"/>
      <c r="DD31" s="1062"/>
      <c r="DE31" s="1062"/>
      <c r="DF31" s="1063"/>
      <c r="DG31" s="1061"/>
      <c r="DH31" s="1062"/>
      <c r="DI31" s="1062"/>
      <c r="DJ31" s="1062"/>
      <c r="DK31" s="1063"/>
      <c r="DL31" s="1061"/>
      <c r="DM31" s="1062"/>
      <c r="DN31" s="1062"/>
      <c r="DO31" s="1062"/>
      <c r="DP31" s="1063"/>
      <c r="DQ31" s="1061"/>
      <c r="DR31" s="1062"/>
      <c r="DS31" s="1062"/>
      <c r="DT31" s="1062"/>
      <c r="DU31" s="1063"/>
      <c r="DV31" s="1064"/>
      <c r="DW31" s="1065"/>
      <c r="DX31" s="1065"/>
      <c r="DY31" s="1065"/>
      <c r="DZ31" s="1066"/>
      <c r="EA31" s="226"/>
    </row>
    <row r="32" spans="1:131" s="227" customFormat="1" ht="26.25" customHeight="1">
      <c r="A32" s="246">
        <v>5</v>
      </c>
      <c r="B32" s="1109"/>
      <c r="C32" s="1110"/>
      <c r="D32" s="1110"/>
      <c r="E32" s="1110"/>
      <c r="F32" s="1110"/>
      <c r="G32" s="1110"/>
      <c r="H32" s="1110"/>
      <c r="I32" s="1110"/>
      <c r="J32" s="1110"/>
      <c r="K32" s="1110"/>
      <c r="L32" s="1110"/>
      <c r="M32" s="1110"/>
      <c r="N32" s="1110"/>
      <c r="O32" s="1110"/>
      <c r="P32" s="1111"/>
      <c r="Q32" s="1115"/>
      <c r="R32" s="1116"/>
      <c r="S32" s="1116"/>
      <c r="T32" s="1116"/>
      <c r="U32" s="1116"/>
      <c r="V32" s="1116"/>
      <c r="W32" s="1116"/>
      <c r="X32" s="1116"/>
      <c r="Y32" s="1116"/>
      <c r="Z32" s="1116"/>
      <c r="AA32" s="1116"/>
      <c r="AB32" s="1116"/>
      <c r="AC32" s="1116"/>
      <c r="AD32" s="1116"/>
      <c r="AE32" s="1117"/>
      <c r="AF32" s="1091"/>
      <c r="AG32" s="1092"/>
      <c r="AH32" s="1092"/>
      <c r="AI32" s="1092"/>
      <c r="AJ32" s="1093"/>
      <c r="AK32" s="1053"/>
      <c r="AL32" s="1040"/>
      <c r="AM32" s="1040"/>
      <c r="AN32" s="1040"/>
      <c r="AO32" s="1040"/>
      <c r="AP32" s="1040"/>
      <c r="AQ32" s="1040"/>
      <c r="AR32" s="1040"/>
      <c r="AS32" s="1040"/>
      <c r="AT32" s="1040"/>
      <c r="AU32" s="1040"/>
      <c r="AV32" s="1040"/>
      <c r="AW32" s="1040"/>
      <c r="AX32" s="1040"/>
      <c r="AY32" s="1040"/>
      <c r="AZ32" s="1114"/>
      <c r="BA32" s="1114"/>
      <c r="BB32" s="1114"/>
      <c r="BC32" s="1114"/>
      <c r="BD32" s="1114"/>
      <c r="BE32" s="1104"/>
      <c r="BF32" s="1104"/>
      <c r="BG32" s="1104"/>
      <c r="BH32" s="1104"/>
      <c r="BI32" s="1105"/>
      <c r="BJ32" s="232"/>
      <c r="BK32" s="232"/>
      <c r="BL32" s="232"/>
      <c r="BM32" s="232"/>
      <c r="BN32" s="232"/>
      <c r="BO32" s="245"/>
      <c r="BP32" s="245"/>
      <c r="BQ32" s="242">
        <v>26</v>
      </c>
      <c r="BR32" s="243"/>
      <c r="BS32" s="1086"/>
      <c r="BT32" s="1087"/>
      <c r="BU32" s="1087"/>
      <c r="BV32" s="1087"/>
      <c r="BW32" s="1087"/>
      <c r="BX32" s="1087"/>
      <c r="BY32" s="1087"/>
      <c r="BZ32" s="1087"/>
      <c r="CA32" s="1087"/>
      <c r="CB32" s="1087"/>
      <c r="CC32" s="1087"/>
      <c r="CD32" s="1087"/>
      <c r="CE32" s="1087"/>
      <c r="CF32" s="1087"/>
      <c r="CG32" s="1088"/>
      <c r="CH32" s="1061"/>
      <c r="CI32" s="1062"/>
      <c r="CJ32" s="1062"/>
      <c r="CK32" s="1062"/>
      <c r="CL32" s="1063"/>
      <c r="CM32" s="1061"/>
      <c r="CN32" s="1062"/>
      <c r="CO32" s="1062"/>
      <c r="CP32" s="1062"/>
      <c r="CQ32" s="1063"/>
      <c r="CR32" s="1061"/>
      <c r="CS32" s="1062"/>
      <c r="CT32" s="1062"/>
      <c r="CU32" s="1062"/>
      <c r="CV32" s="1063"/>
      <c r="CW32" s="1061"/>
      <c r="CX32" s="1062"/>
      <c r="CY32" s="1062"/>
      <c r="CZ32" s="1062"/>
      <c r="DA32" s="1063"/>
      <c r="DB32" s="1061"/>
      <c r="DC32" s="1062"/>
      <c r="DD32" s="1062"/>
      <c r="DE32" s="1062"/>
      <c r="DF32" s="1063"/>
      <c r="DG32" s="1061"/>
      <c r="DH32" s="1062"/>
      <c r="DI32" s="1062"/>
      <c r="DJ32" s="1062"/>
      <c r="DK32" s="1063"/>
      <c r="DL32" s="1061"/>
      <c r="DM32" s="1062"/>
      <c r="DN32" s="1062"/>
      <c r="DO32" s="1062"/>
      <c r="DP32" s="1063"/>
      <c r="DQ32" s="1061"/>
      <c r="DR32" s="1062"/>
      <c r="DS32" s="1062"/>
      <c r="DT32" s="1062"/>
      <c r="DU32" s="1063"/>
      <c r="DV32" s="1064"/>
      <c r="DW32" s="1065"/>
      <c r="DX32" s="1065"/>
      <c r="DY32" s="1065"/>
      <c r="DZ32" s="1066"/>
      <c r="EA32" s="226"/>
    </row>
    <row r="33" spans="1:131" s="227" customFormat="1" ht="26.25" customHeight="1">
      <c r="A33" s="246">
        <v>6</v>
      </c>
      <c r="B33" s="1109"/>
      <c r="C33" s="1110"/>
      <c r="D33" s="1110"/>
      <c r="E33" s="1110"/>
      <c r="F33" s="1110"/>
      <c r="G33" s="1110"/>
      <c r="H33" s="1110"/>
      <c r="I33" s="1110"/>
      <c r="J33" s="1110"/>
      <c r="K33" s="1110"/>
      <c r="L33" s="1110"/>
      <c r="M33" s="1110"/>
      <c r="N33" s="1110"/>
      <c r="O33" s="1110"/>
      <c r="P33" s="1111"/>
      <c r="Q33" s="1115"/>
      <c r="R33" s="1116"/>
      <c r="S33" s="1116"/>
      <c r="T33" s="1116"/>
      <c r="U33" s="1116"/>
      <c r="V33" s="1116"/>
      <c r="W33" s="1116"/>
      <c r="X33" s="1116"/>
      <c r="Y33" s="1116"/>
      <c r="Z33" s="1116"/>
      <c r="AA33" s="1116"/>
      <c r="AB33" s="1116"/>
      <c r="AC33" s="1116"/>
      <c r="AD33" s="1116"/>
      <c r="AE33" s="1117"/>
      <c r="AF33" s="1091"/>
      <c r="AG33" s="1092"/>
      <c r="AH33" s="1092"/>
      <c r="AI33" s="1092"/>
      <c r="AJ33" s="1093"/>
      <c r="AK33" s="1053"/>
      <c r="AL33" s="1040"/>
      <c r="AM33" s="1040"/>
      <c r="AN33" s="1040"/>
      <c r="AO33" s="1040"/>
      <c r="AP33" s="1040"/>
      <c r="AQ33" s="1040"/>
      <c r="AR33" s="1040"/>
      <c r="AS33" s="1040"/>
      <c r="AT33" s="1040"/>
      <c r="AU33" s="1040"/>
      <c r="AV33" s="1040"/>
      <c r="AW33" s="1040"/>
      <c r="AX33" s="1040"/>
      <c r="AY33" s="1040"/>
      <c r="AZ33" s="1114"/>
      <c r="BA33" s="1114"/>
      <c r="BB33" s="1114"/>
      <c r="BC33" s="1114"/>
      <c r="BD33" s="1114"/>
      <c r="BE33" s="1104"/>
      <c r="BF33" s="1104"/>
      <c r="BG33" s="1104"/>
      <c r="BH33" s="1104"/>
      <c r="BI33" s="1105"/>
      <c r="BJ33" s="232"/>
      <c r="BK33" s="232"/>
      <c r="BL33" s="232"/>
      <c r="BM33" s="232"/>
      <c r="BN33" s="232"/>
      <c r="BO33" s="245"/>
      <c r="BP33" s="245"/>
      <c r="BQ33" s="242">
        <v>27</v>
      </c>
      <c r="BR33" s="243"/>
      <c r="BS33" s="1086"/>
      <c r="BT33" s="1087"/>
      <c r="BU33" s="1087"/>
      <c r="BV33" s="1087"/>
      <c r="BW33" s="1087"/>
      <c r="BX33" s="1087"/>
      <c r="BY33" s="1087"/>
      <c r="BZ33" s="1087"/>
      <c r="CA33" s="1087"/>
      <c r="CB33" s="1087"/>
      <c r="CC33" s="1087"/>
      <c r="CD33" s="1087"/>
      <c r="CE33" s="1087"/>
      <c r="CF33" s="1087"/>
      <c r="CG33" s="1088"/>
      <c r="CH33" s="1061"/>
      <c r="CI33" s="1062"/>
      <c r="CJ33" s="1062"/>
      <c r="CK33" s="1062"/>
      <c r="CL33" s="1063"/>
      <c r="CM33" s="1061"/>
      <c r="CN33" s="1062"/>
      <c r="CO33" s="1062"/>
      <c r="CP33" s="1062"/>
      <c r="CQ33" s="1063"/>
      <c r="CR33" s="1061"/>
      <c r="CS33" s="1062"/>
      <c r="CT33" s="1062"/>
      <c r="CU33" s="1062"/>
      <c r="CV33" s="1063"/>
      <c r="CW33" s="1061"/>
      <c r="CX33" s="1062"/>
      <c r="CY33" s="1062"/>
      <c r="CZ33" s="1062"/>
      <c r="DA33" s="1063"/>
      <c r="DB33" s="1061"/>
      <c r="DC33" s="1062"/>
      <c r="DD33" s="1062"/>
      <c r="DE33" s="1062"/>
      <c r="DF33" s="1063"/>
      <c r="DG33" s="1061"/>
      <c r="DH33" s="1062"/>
      <c r="DI33" s="1062"/>
      <c r="DJ33" s="1062"/>
      <c r="DK33" s="1063"/>
      <c r="DL33" s="1061"/>
      <c r="DM33" s="1062"/>
      <c r="DN33" s="1062"/>
      <c r="DO33" s="1062"/>
      <c r="DP33" s="1063"/>
      <c r="DQ33" s="1061"/>
      <c r="DR33" s="1062"/>
      <c r="DS33" s="1062"/>
      <c r="DT33" s="1062"/>
      <c r="DU33" s="1063"/>
      <c r="DV33" s="1064"/>
      <c r="DW33" s="1065"/>
      <c r="DX33" s="1065"/>
      <c r="DY33" s="1065"/>
      <c r="DZ33" s="1066"/>
      <c r="EA33" s="226"/>
    </row>
    <row r="34" spans="1:131" s="227" customFormat="1" ht="26.25" customHeight="1">
      <c r="A34" s="246">
        <v>7</v>
      </c>
      <c r="B34" s="1109"/>
      <c r="C34" s="1110"/>
      <c r="D34" s="1110"/>
      <c r="E34" s="1110"/>
      <c r="F34" s="1110"/>
      <c r="G34" s="1110"/>
      <c r="H34" s="1110"/>
      <c r="I34" s="1110"/>
      <c r="J34" s="1110"/>
      <c r="K34" s="1110"/>
      <c r="L34" s="1110"/>
      <c r="M34" s="1110"/>
      <c r="N34" s="1110"/>
      <c r="O34" s="1110"/>
      <c r="P34" s="1111"/>
      <c r="Q34" s="1115"/>
      <c r="R34" s="1116"/>
      <c r="S34" s="1116"/>
      <c r="T34" s="1116"/>
      <c r="U34" s="1116"/>
      <c r="V34" s="1116"/>
      <c r="W34" s="1116"/>
      <c r="X34" s="1116"/>
      <c r="Y34" s="1116"/>
      <c r="Z34" s="1116"/>
      <c r="AA34" s="1116"/>
      <c r="AB34" s="1116"/>
      <c r="AC34" s="1116"/>
      <c r="AD34" s="1116"/>
      <c r="AE34" s="1117"/>
      <c r="AF34" s="1091"/>
      <c r="AG34" s="1092"/>
      <c r="AH34" s="1092"/>
      <c r="AI34" s="1092"/>
      <c r="AJ34" s="1093"/>
      <c r="AK34" s="1053"/>
      <c r="AL34" s="1040"/>
      <c r="AM34" s="1040"/>
      <c r="AN34" s="1040"/>
      <c r="AO34" s="1040"/>
      <c r="AP34" s="1040"/>
      <c r="AQ34" s="1040"/>
      <c r="AR34" s="1040"/>
      <c r="AS34" s="1040"/>
      <c r="AT34" s="1040"/>
      <c r="AU34" s="1040"/>
      <c r="AV34" s="1040"/>
      <c r="AW34" s="1040"/>
      <c r="AX34" s="1040"/>
      <c r="AY34" s="1040"/>
      <c r="AZ34" s="1114"/>
      <c r="BA34" s="1114"/>
      <c r="BB34" s="1114"/>
      <c r="BC34" s="1114"/>
      <c r="BD34" s="1114"/>
      <c r="BE34" s="1104"/>
      <c r="BF34" s="1104"/>
      <c r="BG34" s="1104"/>
      <c r="BH34" s="1104"/>
      <c r="BI34" s="1105"/>
      <c r="BJ34" s="232"/>
      <c r="BK34" s="232"/>
      <c r="BL34" s="232"/>
      <c r="BM34" s="232"/>
      <c r="BN34" s="232"/>
      <c r="BO34" s="245"/>
      <c r="BP34" s="245"/>
      <c r="BQ34" s="242">
        <v>28</v>
      </c>
      <c r="BR34" s="243"/>
      <c r="BS34" s="1086"/>
      <c r="BT34" s="1087"/>
      <c r="BU34" s="1087"/>
      <c r="BV34" s="1087"/>
      <c r="BW34" s="1087"/>
      <c r="BX34" s="1087"/>
      <c r="BY34" s="1087"/>
      <c r="BZ34" s="1087"/>
      <c r="CA34" s="1087"/>
      <c r="CB34" s="1087"/>
      <c r="CC34" s="1087"/>
      <c r="CD34" s="1087"/>
      <c r="CE34" s="1087"/>
      <c r="CF34" s="1087"/>
      <c r="CG34" s="1088"/>
      <c r="CH34" s="1061"/>
      <c r="CI34" s="1062"/>
      <c r="CJ34" s="1062"/>
      <c r="CK34" s="1062"/>
      <c r="CL34" s="1063"/>
      <c r="CM34" s="1061"/>
      <c r="CN34" s="1062"/>
      <c r="CO34" s="1062"/>
      <c r="CP34" s="1062"/>
      <c r="CQ34" s="1063"/>
      <c r="CR34" s="1061"/>
      <c r="CS34" s="1062"/>
      <c r="CT34" s="1062"/>
      <c r="CU34" s="1062"/>
      <c r="CV34" s="1063"/>
      <c r="CW34" s="1061"/>
      <c r="CX34" s="1062"/>
      <c r="CY34" s="1062"/>
      <c r="CZ34" s="1062"/>
      <c r="DA34" s="1063"/>
      <c r="DB34" s="1061"/>
      <c r="DC34" s="1062"/>
      <c r="DD34" s="1062"/>
      <c r="DE34" s="1062"/>
      <c r="DF34" s="1063"/>
      <c r="DG34" s="1061"/>
      <c r="DH34" s="1062"/>
      <c r="DI34" s="1062"/>
      <c r="DJ34" s="1062"/>
      <c r="DK34" s="1063"/>
      <c r="DL34" s="1061"/>
      <c r="DM34" s="1062"/>
      <c r="DN34" s="1062"/>
      <c r="DO34" s="1062"/>
      <c r="DP34" s="1063"/>
      <c r="DQ34" s="1061"/>
      <c r="DR34" s="1062"/>
      <c r="DS34" s="1062"/>
      <c r="DT34" s="1062"/>
      <c r="DU34" s="1063"/>
      <c r="DV34" s="1064"/>
      <c r="DW34" s="1065"/>
      <c r="DX34" s="1065"/>
      <c r="DY34" s="1065"/>
      <c r="DZ34" s="1066"/>
      <c r="EA34" s="226"/>
    </row>
    <row r="35" spans="1:131" s="227" customFormat="1" ht="26.25" customHeight="1">
      <c r="A35" s="246">
        <v>8</v>
      </c>
      <c r="B35" s="1109"/>
      <c r="C35" s="1110"/>
      <c r="D35" s="1110"/>
      <c r="E35" s="1110"/>
      <c r="F35" s="1110"/>
      <c r="G35" s="1110"/>
      <c r="H35" s="1110"/>
      <c r="I35" s="1110"/>
      <c r="J35" s="1110"/>
      <c r="K35" s="1110"/>
      <c r="L35" s="1110"/>
      <c r="M35" s="1110"/>
      <c r="N35" s="1110"/>
      <c r="O35" s="1110"/>
      <c r="P35" s="1111"/>
      <c r="Q35" s="1115"/>
      <c r="R35" s="1116"/>
      <c r="S35" s="1116"/>
      <c r="T35" s="1116"/>
      <c r="U35" s="1116"/>
      <c r="V35" s="1116"/>
      <c r="W35" s="1116"/>
      <c r="X35" s="1116"/>
      <c r="Y35" s="1116"/>
      <c r="Z35" s="1116"/>
      <c r="AA35" s="1116"/>
      <c r="AB35" s="1116"/>
      <c r="AC35" s="1116"/>
      <c r="AD35" s="1116"/>
      <c r="AE35" s="1117"/>
      <c r="AF35" s="1091"/>
      <c r="AG35" s="1092"/>
      <c r="AH35" s="1092"/>
      <c r="AI35" s="1092"/>
      <c r="AJ35" s="1093"/>
      <c r="AK35" s="1053"/>
      <c r="AL35" s="1040"/>
      <c r="AM35" s="1040"/>
      <c r="AN35" s="1040"/>
      <c r="AO35" s="1040"/>
      <c r="AP35" s="1040"/>
      <c r="AQ35" s="1040"/>
      <c r="AR35" s="1040"/>
      <c r="AS35" s="1040"/>
      <c r="AT35" s="1040"/>
      <c r="AU35" s="1040"/>
      <c r="AV35" s="1040"/>
      <c r="AW35" s="1040"/>
      <c r="AX35" s="1040"/>
      <c r="AY35" s="1040"/>
      <c r="AZ35" s="1114"/>
      <c r="BA35" s="1114"/>
      <c r="BB35" s="1114"/>
      <c r="BC35" s="1114"/>
      <c r="BD35" s="1114"/>
      <c r="BE35" s="1104"/>
      <c r="BF35" s="1104"/>
      <c r="BG35" s="1104"/>
      <c r="BH35" s="1104"/>
      <c r="BI35" s="1105"/>
      <c r="BJ35" s="232"/>
      <c r="BK35" s="232"/>
      <c r="BL35" s="232"/>
      <c r="BM35" s="232"/>
      <c r="BN35" s="232"/>
      <c r="BO35" s="245"/>
      <c r="BP35" s="245"/>
      <c r="BQ35" s="242">
        <v>29</v>
      </c>
      <c r="BR35" s="243"/>
      <c r="BS35" s="1086"/>
      <c r="BT35" s="1087"/>
      <c r="BU35" s="1087"/>
      <c r="BV35" s="1087"/>
      <c r="BW35" s="1087"/>
      <c r="BX35" s="1087"/>
      <c r="BY35" s="1087"/>
      <c r="BZ35" s="1087"/>
      <c r="CA35" s="1087"/>
      <c r="CB35" s="1087"/>
      <c r="CC35" s="1087"/>
      <c r="CD35" s="1087"/>
      <c r="CE35" s="1087"/>
      <c r="CF35" s="1087"/>
      <c r="CG35" s="1088"/>
      <c r="CH35" s="1061"/>
      <c r="CI35" s="1062"/>
      <c r="CJ35" s="1062"/>
      <c r="CK35" s="1062"/>
      <c r="CL35" s="1063"/>
      <c r="CM35" s="1061"/>
      <c r="CN35" s="1062"/>
      <c r="CO35" s="1062"/>
      <c r="CP35" s="1062"/>
      <c r="CQ35" s="1063"/>
      <c r="CR35" s="1061"/>
      <c r="CS35" s="1062"/>
      <c r="CT35" s="1062"/>
      <c r="CU35" s="1062"/>
      <c r="CV35" s="1063"/>
      <c r="CW35" s="1061"/>
      <c r="CX35" s="1062"/>
      <c r="CY35" s="1062"/>
      <c r="CZ35" s="1062"/>
      <c r="DA35" s="1063"/>
      <c r="DB35" s="1061"/>
      <c r="DC35" s="1062"/>
      <c r="DD35" s="1062"/>
      <c r="DE35" s="1062"/>
      <c r="DF35" s="1063"/>
      <c r="DG35" s="1061"/>
      <c r="DH35" s="1062"/>
      <c r="DI35" s="1062"/>
      <c r="DJ35" s="1062"/>
      <c r="DK35" s="1063"/>
      <c r="DL35" s="1061"/>
      <c r="DM35" s="1062"/>
      <c r="DN35" s="1062"/>
      <c r="DO35" s="1062"/>
      <c r="DP35" s="1063"/>
      <c r="DQ35" s="1061"/>
      <c r="DR35" s="1062"/>
      <c r="DS35" s="1062"/>
      <c r="DT35" s="1062"/>
      <c r="DU35" s="1063"/>
      <c r="DV35" s="1064"/>
      <c r="DW35" s="1065"/>
      <c r="DX35" s="1065"/>
      <c r="DY35" s="1065"/>
      <c r="DZ35" s="1066"/>
      <c r="EA35" s="226"/>
    </row>
    <row r="36" spans="1:131" s="227" customFormat="1" ht="26.25" customHeight="1">
      <c r="A36" s="246">
        <v>9</v>
      </c>
      <c r="B36" s="1109"/>
      <c r="C36" s="1110"/>
      <c r="D36" s="1110"/>
      <c r="E36" s="1110"/>
      <c r="F36" s="1110"/>
      <c r="G36" s="1110"/>
      <c r="H36" s="1110"/>
      <c r="I36" s="1110"/>
      <c r="J36" s="1110"/>
      <c r="K36" s="1110"/>
      <c r="L36" s="1110"/>
      <c r="M36" s="1110"/>
      <c r="N36" s="1110"/>
      <c r="O36" s="1110"/>
      <c r="P36" s="1111"/>
      <c r="Q36" s="1115"/>
      <c r="R36" s="1116"/>
      <c r="S36" s="1116"/>
      <c r="T36" s="1116"/>
      <c r="U36" s="1116"/>
      <c r="V36" s="1116"/>
      <c r="W36" s="1116"/>
      <c r="X36" s="1116"/>
      <c r="Y36" s="1116"/>
      <c r="Z36" s="1116"/>
      <c r="AA36" s="1116"/>
      <c r="AB36" s="1116"/>
      <c r="AC36" s="1116"/>
      <c r="AD36" s="1116"/>
      <c r="AE36" s="1117"/>
      <c r="AF36" s="1091"/>
      <c r="AG36" s="1092"/>
      <c r="AH36" s="1092"/>
      <c r="AI36" s="1092"/>
      <c r="AJ36" s="1093"/>
      <c r="AK36" s="1053"/>
      <c r="AL36" s="1040"/>
      <c r="AM36" s="1040"/>
      <c r="AN36" s="1040"/>
      <c r="AO36" s="1040"/>
      <c r="AP36" s="1040"/>
      <c r="AQ36" s="1040"/>
      <c r="AR36" s="1040"/>
      <c r="AS36" s="1040"/>
      <c r="AT36" s="1040"/>
      <c r="AU36" s="1040"/>
      <c r="AV36" s="1040"/>
      <c r="AW36" s="1040"/>
      <c r="AX36" s="1040"/>
      <c r="AY36" s="1040"/>
      <c r="AZ36" s="1114"/>
      <c r="BA36" s="1114"/>
      <c r="BB36" s="1114"/>
      <c r="BC36" s="1114"/>
      <c r="BD36" s="1114"/>
      <c r="BE36" s="1104"/>
      <c r="BF36" s="1104"/>
      <c r="BG36" s="1104"/>
      <c r="BH36" s="1104"/>
      <c r="BI36" s="1105"/>
      <c r="BJ36" s="232"/>
      <c r="BK36" s="232"/>
      <c r="BL36" s="232"/>
      <c r="BM36" s="232"/>
      <c r="BN36" s="232"/>
      <c r="BO36" s="245"/>
      <c r="BP36" s="245"/>
      <c r="BQ36" s="242">
        <v>30</v>
      </c>
      <c r="BR36" s="243"/>
      <c r="BS36" s="1086"/>
      <c r="BT36" s="1087"/>
      <c r="BU36" s="1087"/>
      <c r="BV36" s="1087"/>
      <c r="BW36" s="1087"/>
      <c r="BX36" s="1087"/>
      <c r="BY36" s="1087"/>
      <c r="BZ36" s="1087"/>
      <c r="CA36" s="1087"/>
      <c r="CB36" s="1087"/>
      <c r="CC36" s="1087"/>
      <c r="CD36" s="1087"/>
      <c r="CE36" s="1087"/>
      <c r="CF36" s="1087"/>
      <c r="CG36" s="1088"/>
      <c r="CH36" s="1061"/>
      <c r="CI36" s="1062"/>
      <c r="CJ36" s="1062"/>
      <c r="CK36" s="1062"/>
      <c r="CL36" s="1063"/>
      <c r="CM36" s="1061"/>
      <c r="CN36" s="1062"/>
      <c r="CO36" s="1062"/>
      <c r="CP36" s="1062"/>
      <c r="CQ36" s="1063"/>
      <c r="CR36" s="1061"/>
      <c r="CS36" s="1062"/>
      <c r="CT36" s="1062"/>
      <c r="CU36" s="1062"/>
      <c r="CV36" s="1063"/>
      <c r="CW36" s="1061"/>
      <c r="CX36" s="1062"/>
      <c r="CY36" s="1062"/>
      <c r="CZ36" s="1062"/>
      <c r="DA36" s="1063"/>
      <c r="DB36" s="1061"/>
      <c r="DC36" s="1062"/>
      <c r="DD36" s="1062"/>
      <c r="DE36" s="1062"/>
      <c r="DF36" s="1063"/>
      <c r="DG36" s="1061"/>
      <c r="DH36" s="1062"/>
      <c r="DI36" s="1062"/>
      <c r="DJ36" s="1062"/>
      <c r="DK36" s="1063"/>
      <c r="DL36" s="1061"/>
      <c r="DM36" s="1062"/>
      <c r="DN36" s="1062"/>
      <c r="DO36" s="1062"/>
      <c r="DP36" s="1063"/>
      <c r="DQ36" s="1061"/>
      <c r="DR36" s="1062"/>
      <c r="DS36" s="1062"/>
      <c r="DT36" s="1062"/>
      <c r="DU36" s="1063"/>
      <c r="DV36" s="1064"/>
      <c r="DW36" s="1065"/>
      <c r="DX36" s="1065"/>
      <c r="DY36" s="1065"/>
      <c r="DZ36" s="1066"/>
      <c r="EA36" s="226"/>
    </row>
    <row r="37" spans="1:131" s="227" customFormat="1" ht="26.25" customHeight="1">
      <c r="A37" s="246">
        <v>10</v>
      </c>
      <c r="B37" s="1109"/>
      <c r="C37" s="1110"/>
      <c r="D37" s="1110"/>
      <c r="E37" s="1110"/>
      <c r="F37" s="1110"/>
      <c r="G37" s="1110"/>
      <c r="H37" s="1110"/>
      <c r="I37" s="1110"/>
      <c r="J37" s="1110"/>
      <c r="K37" s="1110"/>
      <c r="L37" s="1110"/>
      <c r="M37" s="1110"/>
      <c r="N37" s="1110"/>
      <c r="O37" s="1110"/>
      <c r="P37" s="1111"/>
      <c r="Q37" s="1115"/>
      <c r="R37" s="1116"/>
      <c r="S37" s="1116"/>
      <c r="T37" s="1116"/>
      <c r="U37" s="1116"/>
      <c r="V37" s="1116"/>
      <c r="W37" s="1116"/>
      <c r="X37" s="1116"/>
      <c r="Y37" s="1116"/>
      <c r="Z37" s="1116"/>
      <c r="AA37" s="1116"/>
      <c r="AB37" s="1116"/>
      <c r="AC37" s="1116"/>
      <c r="AD37" s="1116"/>
      <c r="AE37" s="1117"/>
      <c r="AF37" s="1091"/>
      <c r="AG37" s="1092"/>
      <c r="AH37" s="1092"/>
      <c r="AI37" s="1092"/>
      <c r="AJ37" s="1093"/>
      <c r="AK37" s="1053"/>
      <c r="AL37" s="1040"/>
      <c r="AM37" s="1040"/>
      <c r="AN37" s="1040"/>
      <c r="AO37" s="1040"/>
      <c r="AP37" s="1040"/>
      <c r="AQ37" s="1040"/>
      <c r="AR37" s="1040"/>
      <c r="AS37" s="1040"/>
      <c r="AT37" s="1040"/>
      <c r="AU37" s="1040"/>
      <c r="AV37" s="1040"/>
      <c r="AW37" s="1040"/>
      <c r="AX37" s="1040"/>
      <c r="AY37" s="1040"/>
      <c r="AZ37" s="1114"/>
      <c r="BA37" s="1114"/>
      <c r="BB37" s="1114"/>
      <c r="BC37" s="1114"/>
      <c r="BD37" s="1114"/>
      <c r="BE37" s="1104"/>
      <c r="BF37" s="1104"/>
      <c r="BG37" s="1104"/>
      <c r="BH37" s="1104"/>
      <c r="BI37" s="1105"/>
      <c r="BJ37" s="232"/>
      <c r="BK37" s="232"/>
      <c r="BL37" s="232"/>
      <c r="BM37" s="232"/>
      <c r="BN37" s="232"/>
      <c r="BO37" s="245"/>
      <c r="BP37" s="245"/>
      <c r="BQ37" s="242">
        <v>31</v>
      </c>
      <c r="BR37" s="243"/>
      <c r="BS37" s="1086"/>
      <c r="BT37" s="1087"/>
      <c r="BU37" s="1087"/>
      <c r="BV37" s="1087"/>
      <c r="BW37" s="1087"/>
      <c r="BX37" s="1087"/>
      <c r="BY37" s="1087"/>
      <c r="BZ37" s="1087"/>
      <c r="CA37" s="1087"/>
      <c r="CB37" s="1087"/>
      <c r="CC37" s="1087"/>
      <c r="CD37" s="1087"/>
      <c r="CE37" s="1087"/>
      <c r="CF37" s="1087"/>
      <c r="CG37" s="1088"/>
      <c r="CH37" s="1061"/>
      <c r="CI37" s="1062"/>
      <c r="CJ37" s="1062"/>
      <c r="CK37" s="1062"/>
      <c r="CL37" s="1063"/>
      <c r="CM37" s="1061"/>
      <c r="CN37" s="1062"/>
      <c r="CO37" s="1062"/>
      <c r="CP37" s="1062"/>
      <c r="CQ37" s="1063"/>
      <c r="CR37" s="1061"/>
      <c r="CS37" s="1062"/>
      <c r="CT37" s="1062"/>
      <c r="CU37" s="1062"/>
      <c r="CV37" s="1063"/>
      <c r="CW37" s="1061"/>
      <c r="CX37" s="1062"/>
      <c r="CY37" s="1062"/>
      <c r="CZ37" s="1062"/>
      <c r="DA37" s="1063"/>
      <c r="DB37" s="1061"/>
      <c r="DC37" s="1062"/>
      <c r="DD37" s="1062"/>
      <c r="DE37" s="1062"/>
      <c r="DF37" s="1063"/>
      <c r="DG37" s="1061"/>
      <c r="DH37" s="1062"/>
      <c r="DI37" s="1062"/>
      <c r="DJ37" s="1062"/>
      <c r="DK37" s="1063"/>
      <c r="DL37" s="1061"/>
      <c r="DM37" s="1062"/>
      <c r="DN37" s="1062"/>
      <c r="DO37" s="1062"/>
      <c r="DP37" s="1063"/>
      <c r="DQ37" s="1061"/>
      <c r="DR37" s="1062"/>
      <c r="DS37" s="1062"/>
      <c r="DT37" s="1062"/>
      <c r="DU37" s="1063"/>
      <c r="DV37" s="1064"/>
      <c r="DW37" s="1065"/>
      <c r="DX37" s="1065"/>
      <c r="DY37" s="1065"/>
      <c r="DZ37" s="1066"/>
      <c r="EA37" s="226"/>
    </row>
    <row r="38" spans="1:131" s="227" customFormat="1" ht="26.25" customHeight="1">
      <c r="A38" s="246">
        <v>11</v>
      </c>
      <c r="B38" s="1109"/>
      <c r="C38" s="1110"/>
      <c r="D38" s="1110"/>
      <c r="E38" s="1110"/>
      <c r="F38" s="1110"/>
      <c r="G38" s="1110"/>
      <c r="H38" s="1110"/>
      <c r="I38" s="1110"/>
      <c r="J38" s="1110"/>
      <c r="K38" s="1110"/>
      <c r="L38" s="1110"/>
      <c r="M38" s="1110"/>
      <c r="N38" s="1110"/>
      <c r="O38" s="1110"/>
      <c r="P38" s="1111"/>
      <c r="Q38" s="1115"/>
      <c r="R38" s="1116"/>
      <c r="S38" s="1116"/>
      <c r="T38" s="1116"/>
      <c r="U38" s="1116"/>
      <c r="V38" s="1116"/>
      <c r="W38" s="1116"/>
      <c r="X38" s="1116"/>
      <c r="Y38" s="1116"/>
      <c r="Z38" s="1116"/>
      <c r="AA38" s="1116"/>
      <c r="AB38" s="1116"/>
      <c r="AC38" s="1116"/>
      <c r="AD38" s="1116"/>
      <c r="AE38" s="1117"/>
      <c r="AF38" s="1091"/>
      <c r="AG38" s="1092"/>
      <c r="AH38" s="1092"/>
      <c r="AI38" s="1092"/>
      <c r="AJ38" s="1093"/>
      <c r="AK38" s="1053"/>
      <c r="AL38" s="1040"/>
      <c r="AM38" s="1040"/>
      <c r="AN38" s="1040"/>
      <c r="AO38" s="1040"/>
      <c r="AP38" s="1040"/>
      <c r="AQ38" s="1040"/>
      <c r="AR38" s="1040"/>
      <c r="AS38" s="1040"/>
      <c r="AT38" s="1040"/>
      <c r="AU38" s="1040"/>
      <c r="AV38" s="1040"/>
      <c r="AW38" s="1040"/>
      <c r="AX38" s="1040"/>
      <c r="AY38" s="1040"/>
      <c r="AZ38" s="1114"/>
      <c r="BA38" s="1114"/>
      <c r="BB38" s="1114"/>
      <c r="BC38" s="1114"/>
      <c r="BD38" s="1114"/>
      <c r="BE38" s="1104"/>
      <c r="BF38" s="1104"/>
      <c r="BG38" s="1104"/>
      <c r="BH38" s="1104"/>
      <c r="BI38" s="1105"/>
      <c r="BJ38" s="232"/>
      <c r="BK38" s="232"/>
      <c r="BL38" s="232"/>
      <c r="BM38" s="232"/>
      <c r="BN38" s="232"/>
      <c r="BO38" s="245"/>
      <c r="BP38" s="245"/>
      <c r="BQ38" s="242">
        <v>32</v>
      </c>
      <c r="BR38" s="243"/>
      <c r="BS38" s="1086"/>
      <c r="BT38" s="1087"/>
      <c r="BU38" s="1087"/>
      <c r="BV38" s="1087"/>
      <c r="BW38" s="1087"/>
      <c r="BX38" s="1087"/>
      <c r="BY38" s="1087"/>
      <c r="BZ38" s="1087"/>
      <c r="CA38" s="1087"/>
      <c r="CB38" s="1087"/>
      <c r="CC38" s="1087"/>
      <c r="CD38" s="1087"/>
      <c r="CE38" s="1087"/>
      <c r="CF38" s="1087"/>
      <c r="CG38" s="1088"/>
      <c r="CH38" s="1061"/>
      <c r="CI38" s="1062"/>
      <c r="CJ38" s="1062"/>
      <c r="CK38" s="1062"/>
      <c r="CL38" s="1063"/>
      <c r="CM38" s="1061"/>
      <c r="CN38" s="1062"/>
      <c r="CO38" s="1062"/>
      <c r="CP38" s="1062"/>
      <c r="CQ38" s="1063"/>
      <c r="CR38" s="1061"/>
      <c r="CS38" s="1062"/>
      <c r="CT38" s="1062"/>
      <c r="CU38" s="1062"/>
      <c r="CV38" s="1063"/>
      <c r="CW38" s="1061"/>
      <c r="CX38" s="1062"/>
      <c r="CY38" s="1062"/>
      <c r="CZ38" s="1062"/>
      <c r="DA38" s="1063"/>
      <c r="DB38" s="1061"/>
      <c r="DC38" s="1062"/>
      <c r="DD38" s="1062"/>
      <c r="DE38" s="1062"/>
      <c r="DF38" s="1063"/>
      <c r="DG38" s="1061"/>
      <c r="DH38" s="1062"/>
      <c r="DI38" s="1062"/>
      <c r="DJ38" s="1062"/>
      <c r="DK38" s="1063"/>
      <c r="DL38" s="1061"/>
      <c r="DM38" s="1062"/>
      <c r="DN38" s="1062"/>
      <c r="DO38" s="1062"/>
      <c r="DP38" s="1063"/>
      <c r="DQ38" s="1061"/>
      <c r="DR38" s="1062"/>
      <c r="DS38" s="1062"/>
      <c r="DT38" s="1062"/>
      <c r="DU38" s="1063"/>
      <c r="DV38" s="1064"/>
      <c r="DW38" s="1065"/>
      <c r="DX38" s="1065"/>
      <c r="DY38" s="1065"/>
      <c r="DZ38" s="1066"/>
      <c r="EA38" s="226"/>
    </row>
    <row r="39" spans="1:131" s="227" customFormat="1" ht="26.25" customHeight="1">
      <c r="A39" s="246">
        <v>12</v>
      </c>
      <c r="B39" s="1109"/>
      <c r="C39" s="1110"/>
      <c r="D39" s="1110"/>
      <c r="E39" s="1110"/>
      <c r="F39" s="1110"/>
      <c r="G39" s="1110"/>
      <c r="H39" s="1110"/>
      <c r="I39" s="1110"/>
      <c r="J39" s="1110"/>
      <c r="K39" s="1110"/>
      <c r="L39" s="1110"/>
      <c r="M39" s="1110"/>
      <c r="N39" s="1110"/>
      <c r="O39" s="1110"/>
      <c r="P39" s="1111"/>
      <c r="Q39" s="1115"/>
      <c r="R39" s="1116"/>
      <c r="S39" s="1116"/>
      <c r="T39" s="1116"/>
      <c r="U39" s="1116"/>
      <c r="V39" s="1116"/>
      <c r="W39" s="1116"/>
      <c r="X39" s="1116"/>
      <c r="Y39" s="1116"/>
      <c r="Z39" s="1116"/>
      <c r="AA39" s="1116"/>
      <c r="AB39" s="1116"/>
      <c r="AC39" s="1116"/>
      <c r="AD39" s="1116"/>
      <c r="AE39" s="1117"/>
      <c r="AF39" s="1091"/>
      <c r="AG39" s="1092"/>
      <c r="AH39" s="1092"/>
      <c r="AI39" s="1092"/>
      <c r="AJ39" s="1093"/>
      <c r="AK39" s="1053"/>
      <c r="AL39" s="1040"/>
      <c r="AM39" s="1040"/>
      <c r="AN39" s="1040"/>
      <c r="AO39" s="1040"/>
      <c r="AP39" s="1040"/>
      <c r="AQ39" s="1040"/>
      <c r="AR39" s="1040"/>
      <c r="AS39" s="1040"/>
      <c r="AT39" s="1040"/>
      <c r="AU39" s="1040"/>
      <c r="AV39" s="1040"/>
      <c r="AW39" s="1040"/>
      <c r="AX39" s="1040"/>
      <c r="AY39" s="1040"/>
      <c r="AZ39" s="1114"/>
      <c r="BA39" s="1114"/>
      <c r="BB39" s="1114"/>
      <c r="BC39" s="1114"/>
      <c r="BD39" s="1114"/>
      <c r="BE39" s="1104"/>
      <c r="BF39" s="1104"/>
      <c r="BG39" s="1104"/>
      <c r="BH39" s="1104"/>
      <c r="BI39" s="1105"/>
      <c r="BJ39" s="232"/>
      <c r="BK39" s="232"/>
      <c r="BL39" s="232"/>
      <c r="BM39" s="232"/>
      <c r="BN39" s="232"/>
      <c r="BO39" s="245"/>
      <c r="BP39" s="245"/>
      <c r="BQ39" s="242">
        <v>33</v>
      </c>
      <c r="BR39" s="243"/>
      <c r="BS39" s="1086"/>
      <c r="BT39" s="1087"/>
      <c r="BU39" s="1087"/>
      <c r="BV39" s="1087"/>
      <c r="BW39" s="1087"/>
      <c r="BX39" s="1087"/>
      <c r="BY39" s="1087"/>
      <c r="BZ39" s="1087"/>
      <c r="CA39" s="1087"/>
      <c r="CB39" s="1087"/>
      <c r="CC39" s="1087"/>
      <c r="CD39" s="1087"/>
      <c r="CE39" s="1087"/>
      <c r="CF39" s="1087"/>
      <c r="CG39" s="1088"/>
      <c r="CH39" s="1061"/>
      <c r="CI39" s="1062"/>
      <c r="CJ39" s="1062"/>
      <c r="CK39" s="1062"/>
      <c r="CL39" s="1063"/>
      <c r="CM39" s="1061"/>
      <c r="CN39" s="1062"/>
      <c r="CO39" s="1062"/>
      <c r="CP39" s="1062"/>
      <c r="CQ39" s="1063"/>
      <c r="CR39" s="1061"/>
      <c r="CS39" s="1062"/>
      <c r="CT39" s="1062"/>
      <c r="CU39" s="1062"/>
      <c r="CV39" s="1063"/>
      <c r="CW39" s="1061"/>
      <c r="CX39" s="1062"/>
      <c r="CY39" s="1062"/>
      <c r="CZ39" s="1062"/>
      <c r="DA39" s="1063"/>
      <c r="DB39" s="1061"/>
      <c r="DC39" s="1062"/>
      <c r="DD39" s="1062"/>
      <c r="DE39" s="1062"/>
      <c r="DF39" s="1063"/>
      <c r="DG39" s="1061"/>
      <c r="DH39" s="1062"/>
      <c r="DI39" s="1062"/>
      <c r="DJ39" s="1062"/>
      <c r="DK39" s="1063"/>
      <c r="DL39" s="1061"/>
      <c r="DM39" s="1062"/>
      <c r="DN39" s="1062"/>
      <c r="DO39" s="1062"/>
      <c r="DP39" s="1063"/>
      <c r="DQ39" s="1061"/>
      <c r="DR39" s="1062"/>
      <c r="DS39" s="1062"/>
      <c r="DT39" s="1062"/>
      <c r="DU39" s="1063"/>
      <c r="DV39" s="1064"/>
      <c r="DW39" s="1065"/>
      <c r="DX39" s="1065"/>
      <c r="DY39" s="1065"/>
      <c r="DZ39" s="1066"/>
      <c r="EA39" s="226"/>
    </row>
    <row r="40" spans="1:131" s="227" customFormat="1" ht="26.25" customHeight="1">
      <c r="A40" s="241">
        <v>13</v>
      </c>
      <c r="B40" s="1109"/>
      <c r="C40" s="1110"/>
      <c r="D40" s="1110"/>
      <c r="E40" s="1110"/>
      <c r="F40" s="1110"/>
      <c r="G40" s="1110"/>
      <c r="H40" s="1110"/>
      <c r="I40" s="1110"/>
      <c r="J40" s="1110"/>
      <c r="K40" s="1110"/>
      <c r="L40" s="1110"/>
      <c r="M40" s="1110"/>
      <c r="N40" s="1110"/>
      <c r="O40" s="1110"/>
      <c r="P40" s="1111"/>
      <c r="Q40" s="1115"/>
      <c r="R40" s="1116"/>
      <c r="S40" s="1116"/>
      <c r="T40" s="1116"/>
      <c r="U40" s="1116"/>
      <c r="V40" s="1116"/>
      <c r="W40" s="1116"/>
      <c r="X40" s="1116"/>
      <c r="Y40" s="1116"/>
      <c r="Z40" s="1116"/>
      <c r="AA40" s="1116"/>
      <c r="AB40" s="1116"/>
      <c r="AC40" s="1116"/>
      <c r="AD40" s="1116"/>
      <c r="AE40" s="1117"/>
      <c r="AF40" s="1091"/>
      <c r="AG40" s="1092"/>
      <c r="AH40" s="1092"/>
      <c r="AI40" s="1092"/>
      <c r="AJ40" s="1093"/>
      <c r="AK40" s="1053"/>
      <c r="AL40" s="1040"/>
      <c r="AM40" s="1040"/>
      <c r="AN40" s="1040"/>
      <c r="AO40" s="1040"/>
      <c r="AP40" s="1040"/>
      <c r="AQ40" s="1040"/>
      <c r="AR40" s="1040"/>
      <c r="AS40" s="1040"/>
      <c r="AT40" s="1040"/>
      <c r="AU40" s="1040"/>
      <c r="AV40" s="1040"/>
      <c r="AW40" s="1040"/>
      <c r="AX40" s="1040"/>
      <c r="AY40" s="1040"/>
      <c r="AZ40" s="1114"/>
      <c r="BA40" s="1114"/>
      <c r="BB40" s="1114"/>
      <c r="BC40" s="1114"/>
      <c r="BD40" s="1114"/>
      <c r="BE40" s="1104"/>
      <c r="BF40" s="1104"/>
      <c r="BG40" s="1104"/>
      <c r="BH40" s="1104"/>
      <c r="BI40" s="1105"/>
      <c r="BJ40" s="232"/>
      <c r="BK40" s="232"/>
      <c r="BL40" s="232"/>
      <c r="BM40" s="232"/>
      <c r="BN40" s="232"/>
      <c r="BO40" s="245"/>
      <c r="BP40" s="245"/>
      <c r="BQ40" s="242">
        <v>34</v>
      </c>
      <c r="BR40" s="243"/>
      <c r="BS40" s="1086"/>
      <c r="BT40" s="1087"/>
      <c r="BU40" s="1087"/>
      <c r="BV40" s="1087"/>
      <c r="BW40" s="1087"/>
      <c r="BX40" s="1087"/>
      <c r="BY40" s="1087"/>
      <c r="BZ40" s="1087"/>
      <c r="CA40" s="1087"/>
      <c r="CB40" s="1087"/>
      <c r="CC40" s="1087"/>
      <c r="CD40" s="1087"/>
      <c r="CE40" s="1087"/>
      <c r="CF40" s="1087"/>
      <c r="CG40" s="1088"/>
      <c r="CH40" s="1061"/>
      <c r="CI40" s="1062"/>
      <c r="CJ40" s="1062"/>
      <c r="CK40" s="1062"/>
      <c r="CL40" s="1063"/>
      <c r="CM40" s="1061"/>
      <c r="CN40" s="1062"/>
      <c r="CO40" s="1062"/>
      <c r="CP40" s="1062"/>
      <c r="CQ40" s="1063"/>
      <c r="CR40" s="1061"/>
      <c r="CS40" s="1062"/>
      <c r="CT40" s="1062"/>
      <c r="CU40" s="1062"/>
      <c r="CV40" s="1063"/>
      <c r="CW40" s="1061"/>
      <c r="CX40" s="1062"/>
      <c r="CY40" s="1062"/>
      <c r="CZ40" s="1062"/>
      <c r="DA40" s="1063"/>
      <c r="DB40" s="1061"/>
      <c r="DC40" s="1062"/>
      <c r="DD40" s="1062"/>
      <c r="DE40" s="1062"/>
      <c r="DF40" s="1063"/>
      <c r="DG40" s="1061"/>
      <c r="DH40" s="1062"/>
      <c r="DI40" s="1062"/>
      <c r="DJ40" s="1062"/>
      <c r="DK40" s="1063"/>
      <c r="DL40" s="1061"/>
      <c r="DM40" s="1062"/>
      <c r="DN40" s="1062"/>
      <c r="DO40" s="1062"/>
      <c r="DP40" s="1063"/>
      <c r="DQ40" s="1061"/>
      <c r="DR40" s="1062"/>
      <c r="DS40" s="1062"/>
      <c r="DT40" s="1062"/>
      <c r="DU40" s="1063"/>
      <c r="DV40" s="1064"/>
      <c r="DW40" s="1065"/>
      <c r="DX40" s="1065"/>
      <c r="DY40" s="1065"/>
      <c r="DZ40" s="1066"/>
      <c r="EA40" s="226"/>
    </row>
    <row r="41" spans="1:131" s="227" customFormat="1" ht="26.25" customHeight="1">
      <c r="A41" s="241">
        <v>14</v>
      </c>
      <c r="B41" s="1109"/>
      <c r="C41" s="1110"/>
      <c r="D41" s="1110"/>
      <c r="E41" s="1110"/>
      <c r="F41" s="1110"/>
      <c r="G41" s="1110"/>
      <c r="H41" s="1110"/>
      <c r="I41" s="1110"/>
      <c r="J41" s="1110"/>
      <c r="K41" s="1110"/>
      <c r="L41" s="1110"/>
      <c r="M41" s="1110"/>
      <c r="N41" s="1110"/>
      <c r="O41" s="1110"/>
      <c r="P41" s="1111"/>
      <c r="Q41" s="1115"/>
      <c r="R41" s="1116"/>
      <c r="S41" s="1116"/>
      <c r="T41" s="1116"/>
      <c r="U41" s="1116"/>
      <c r="V41" s="1116"/>
      <c r="W41" s="1116"/>
      <c r="X41" s="1116"/>
      <c r="Y41" s="1116"/>
      <c r="Z41" s="1116"/>
      <c r="AA41" s="1116"/>
      <c r="AB41" s="1116"/>
      <c r="AC41" s="1116"/>
      <c r="AD41" s="1116"/>
      <c r="AE41" s="1117"/>
      <c r="AF41" s="1091"/>
      <c r="AG41" s="1092"/>
      <c r="AH41" s="1092"/>
      <c r="AI41" s="1092"/>
      <c r="AJ41" s="1093"/>
      <c r="AK41" s="1053"/>
      <c r="AL41" s="1040"/>
      <c r="AM41" s="1040"/>
      <c r="AN41" s="1040"/>
      <c r="AO41" s="1040"/>
      <c r="AP41" s="1040"/>
      <c r="AQ41" s="1040"/>
      <c r="AR41" s="1040"/>
      <c r="AS41" s="1040"/>
      <c r="AT41" s="1040"/>
      <c r="AU41" s="1040"/>
      <c r="AV41" s="1040"/>
      <c r="AW41" s="1040"/>
      <c r="AX41" s="1040"/>
      <c r="AY41" s="1040"/>
      <c r="AZ41" s="1114"/>
      <c r="BA41" s="1114"/>
      <c r="BB41" s="1114"/>
      <c r="BC41" s="1114"/>
      <c r="BD41" s="1114"/>
      <c r="BE41" s="1104"/>
      <c r="BF41" s="1104"/>
      <c r="BG41" s="1104"/>
      <c r="BH41" s="1104"/>
      <c r="BI41" s="1105"/>
      <c r="BJ41" s="232"/>
      <c r="BK41" s="232"/>
      <c r="BL41" s="232"/>
      <c r="BM41" s="232"/>
      <c r="BN41" s="232"/>
      <c r="BO41" s="245"/>
      <c r="BP41" s="245"/>
      <c r="BQ41" s="242">
        <v>35</v>
      </c>
      <c r="BR41" s="243"/>
      <c r="BS41" s="1086"/>
      <c r="BT41" s="1087"/>
      <c r="BU41" s="1087"/>
      <c r="BV41" s="1087"/>
      <c r="BW41" s="1087"/>
      <c r="BX41" s="1087"/>
      <c r="BY41" s="1087"/>
      <c r="BZ41" s="1087"/>
      <c r="CA41" s="1087"/>
      <c r="CB41" s="1087"/>
      <c r="CC41" s="1087"/>
      <c r="CD41" s="1087"/>
      <c r="CE41" s="1087"/>
      <c r="CF41" s="1087"/>
      <c r="CG41" s="1088"/>
      <c r="CH41" s="1061"/>
      <c r="CI41" s="1062"/>
      <c r="CJ41" s="1062"/>
      <c r="CK41" s="1062"/>
      <c r="CL41" s="1063"/>
      <c r="CM41" s="1061"/>
      <c r="CN41" s="1062"/>
      <c r="CO41" s="1062"/>
      <c r="CP41" s="1062"/>
      <c r="CQ41" s="1063"/>
      <c r="CR41" s="1061"/>
      <c r="CS41" s="1062"/>
      <c r="CT41" s="1062"/>
      <c r="CU41" s="1062"/>
      <c r="CV41" s="1063"/>
      <c r="CW41" s="1061"/>
      <c r="CX41" s="1062"/>
      <c r="CY41" s="1062"/>
      <c r="CZ41" s="1062"/>
      <c r="DA41" s="1063"/>
      <c r="DB41" s="1061"/>
      <c r="DC41" s="1062"/>
      <c r="DD41" s="1062"/>
      <c r="DE41" s="1062"/>
      <c r="DF41" s="1063"/>
      <c r="DG41" s="1061"/>
      <c r="DH41" s="1062"/>
      <c r="DI41" s="1062"/>
      <c r="DJ41" s="1062"/>
      <c r="DK41" s="1063"/>
      <c r="DL41" s="1061"/>
      <c r="DM41" s="1062"/>
      <c r="DN41" s="1062"/>
      <c r="DO41" s="1062"/>
      <c r="DP41" s="1063"/>
      <c r="DQ41" s="1061"/>
      <c r="DR41" s="1062"/>
      <c r="DS41" s="1062"/>
      <c r="DT41" s="1062"/>
      <c r="DU41" s="1063"/>
      <c r="DV41" s="1064"/>
      <c r="DW41" s="1065"/>
      <c r="DX41" s="1065"/>
      <c r="DY41" s="1065"/>
      <c r="DZ41" s="1066"/>
      <c r="EA41" s="226"/>
    </row>
    <row r="42" spans="1:131" s="227" customFormat="1" ht="26.25" customHeight="1">
      <c r="A42" s="241">
        <v>15</v>
      </c>
      <c r="B42" s="1109"/>
      <c r="C42" s="1110"/>
      <c r="D42" s="1110"/>
      <c r="E42" s="1110"/>
      <c r="F42" s="1110"/>
      <c r="G42" s="1110"/>
      <c r="H42" s="1110"/>
      <c r="I42" s="1110"/>
      <c r="J42" s="1110"/>
      <c r="K42" s="1110"/>
      <c r="L42" s="1110"/>
      <c r="M42" s="1110"/>
      <c r="N42" s="1110"/>
      <c r="O42" s="1110"/>
      <c r="P42" s="1111"/>
      <c r="Q42" s="1115"/>
      <c r="R42" s="1116"/>
      <c r="S42" s="1116"/>
      <c r="T42" s="1116"/>
      <c r="U42" s="1116"/>
      <c r="V42" s="1116"/>
      <c r="W42" s="1116"/>
      <c r="X42" s="1116"/>
      <c r="Y42" s="1116"/>
      <c r="Z42" s="1116"/>
      <c r="AA42" s="1116"/>
      <c r="AB42" s="1116"/>
      <c r="AC42" s="1116"/>
      <c r="AD42" s="1116"/>
      <c r="AE42" s="1117"/>
      <c r="AF42" s="1091"/>
      <c r="AG42" s="1092"/>
      <c r="AH42" s="1092"/>
      <c r="AI42" s="1092"/>
      <c r="AJ42" s="1093"/>
      <c r="AK42" s="1053"/>
      <c r="AL42" s="1040"/>
      <c r="AM42" s="1040"/>
      <c r="AN42" s="1040"/>
      <c r="AO42" s="1040"/>
      <c r="AP42" s="1040"/>
      <c r="AQ42" s="1040"/>
      <c r="AR42" s="1040"/>
      <c r="AS42" s="1040"/>
      <c r="AT42" s="1040"/>
      <c r="AU42" s="1040"/>
      <c r="AV42" s="1040"/>
      <c r="AW42" s="1040"/>
      <c r="AX42" s="1040"/>
      <c r="AY42" s="1040"/>
      <c r="AZ42" s="1114"/>
      <c r="BA42" s="1114"/>
      <c r="BB42" s="1114"/>
      <c r="BC42" s="1114"/>
      <c r="BD42" s="1114"/>
      <c r="BE42" s="1104"/>
      <c r="BF42" s="1104"/>
      <c r="BG42" s="1104"/>
      <c r="BH42" s="1104"/>
      <c r="BI42" s="1105"/>
      <c r="BJ42" s="232"/>
      <c r="BK42" s="232"/>
      <c r="BL42" s="232"/>
      <c r="BM42" s="232"/>
      <c r="BN42" s="232"/>
      <c r="BO42" s="245"/>
      <c r="BP42" s="245"/>
      <c r="BQ42" s="242">
        <v>36</v>
      </c>
      <c r="BR42" s="243"/>
      <c r="BS42" s="1086"/>
      <c r="BT42" s="1087"/>
      <c r="BU42" s="1087"/>
      <c r="BV42" s="1087"/>
      <c r="BW42" s="1087"/>
      <c r="BX42" s="1087"/>
      <c r="BY42" s="1087"/>
      <c r="BZ42" s="1087"/>
      <c r="CA42" s="1087"/>
      <c r="CB42" s="1087"/>
      <c r="CC42" s="1087"/>
      <c r="CD42" s="1087"/>
      <c r="CE42" s="1087"/>
      <c r="CF42" s="1087"/>
      <c r="CG42" s="1088"/>
      <c r="CH42" s="1061"/>
      <c r="CI42" s="1062"/>
      <c r="CJ42" s="1062"/>
      <c r="CK42" s="1062"/>
      <c r="CL42" s="1063"/>
      <c r="CM42" s="1061"/>
      <c r="CN42" s="1062"/>
      <c r="CO42" s="1062"/>
      <c r="CP42" s="1062"/>
      <c r="CQ42" s="1063"/>
      <c r="CR42" s="1061"/>
      <c r="CS42" s="1062"/>
      <c r="CT42" s="1062"/>
      <c r="CU42" s="1062"/>
      <c r="CV42" s="1063"/>
      <c r="CW42" s="1061"/>
      <c r="CX42" s="1062"/>
      <c r="CY42" s="1062"/>
      <c r="CZ42" s="1062"/>
      <c r="DA42" s="1063"/>
      <c r="DB42" s="1061"/>
      <c r="DC42" s="1062"/>
      <c r="DD42" s="1062"/>
      <c r="DE42" s="1062"/>
      <c r="DF42" s="1063"/>
      <c r="DG42" s="1061"/>
      <c r="DH42" s="1062"/>
      <c r="DI42" s="1062"/>
      <c r="DJ42" s="1062"/>
      <c r="DK42" s="1063"/>
      <c r="DL42" s="1061"/>
      <c r="DM42" s="1062"/>
      <c r="DN42" s="1062"/>
      <c r="DO42" s="1062"/>
      <c r="DP42" s="1063"/>
      <c r="DQ42" s="1061"/>
      <c r="DR42" s="1062"/>
      <c r="DS42" s="1062"/>
      <c r="DT42" s="1062"/>
      <c r="DU42" s="1063"/>
      <c r="DV42" s="1064"/>
      <c r="DW42" s="1065"/>
      <c r="DX42" s="1065"/>
      <c r="DY42" s="1065"/>
      <c r="DZ42" s="1066"/>
      <c r="EA42" s="226"/>
    </row>
    <row r="43" spans="1:131" s="227" customFormat="1" ht="26.25" customHeight="1">
      <c r="A43" s="241">
        <v>16</v>
      </c>
      <c r="B43" s="1109"/>
      <c r="C43" s="1110"/>
      <c r="D43" s="1110"/>
      <c r="E43" s="1110"/>
      <c r="F43" s="1110"/>
      <c r="G43" s="1110"/>
      <c r="H43" s="1110"/>
      <c r="I43" s="1110"/>
      <c r="J43" s="1110"/>
      <c r="K43" s="1110"/>
      <c r="L43" s="1110"/>
      <c r="M43" s="1110"/>
      <c r="N43" s="1110"/>
      <c r="O43" s="1110"/>
      <c r="P43" s="1111"/>
      <c r="Q43" s="1115"/>
      <c r="R43" s="1116"/>
      <c r="S43" s="1116"/>
      <c r="T43" s="1116"/>
      <c r="U43" s="1116"/>
      <c r="V43" s="1116"/>
      <c r="W43" s="1116"/>
      <c r="X43" s="1116"/>
      <c r="Y43" s="1116"/>
      <c r="Z43" s="1116"/>
      <c r="AA43" s="1116"/>
      <c r="AB43" s="1116"/>
      <c r="AC43" s="1116"/>
      <c r="AD43" s="1116"/>
      <c r="AE43" s="1117"/>
      <c r="AF43" s="1091"/>
      <c r="AG43" s="1092"/>
      <c r="AH43" s="1092"/>
      <c r="AI43" s="1092"/>
      <c r="AJ43" s="1093"/>
      <c r="AK43" s="1053"/>
      <c r="AL43" s="1040"/>
      <c r="AM43" s="1040"/>
      <c r="AN43" s="1040"/>
      <c r="AO43" s="1040"/>
      <c r="AP43" s="1040"/>
      <c r="AQ43" s="1040"/>
      <c r="AR43" s="1040"/>
      <c r="AS43" s="1040"/>
      <c r="AT43" s="1040"/>
      <c r="AU43" s="1040"/>
      <c r="AV43" s="1040"/>
      <c r="AW43" s="1040"/>
      <c r="AX43" s="1040"/>
      <c r="AY43" s="1040"/>
      <c r="AZ43" s="1114"/>
      <c r="BA43" s="1114"/>
      <c r="BB43" s="1114"/>
      <c r="BC43" s="1114"/>
      <c r="BD43" s="1114"/>
      <c r="BE43" s="1104"/>
      <c r="BF43" s="1104"/>
      <c r="BG43" s="1104"/>
      <c r="BH43" s="1104"/>
      <c r="BI43" s="1105"/>
      <c r="BJ43" s="232"/>
      <c r="BK43" s="232"/>
      <c r="BL43" s="232"/>
      <c r="BM43" s="232"/>
      <c r="BN43" s="232"/>
      <c r="BO43" s="245"/>
      <c r="BP43" s="245"/>
      <c r="BQ43" s="242">
        <v>37</v>
      </c>
      <c r="BR43" s="243"/>
      <c r="BS43" s="1086"/>
      <c r="BT43" s="1087"/>
      <c r="BU43" s="1087"/>
      <c r="BV43" s="1087"/>
      <c r="BW43" s="1087"/>
      <c r="BX43" s="1087"/>
      <c r="BY43" s="1087"/>
      <c r="BZ43" s="1087"/>
      <c r="CA43" s="1087"/>
      <c r="CB43" s="1087"/>
      <c r="CC43" s="1087"/>
      <c r="CD43" s="1087"/>
      <c r="CE43" s="1087"/>
      <c r="CF43" s="1087"/>
      <c r="CG43" s="1088"/>
      <c r="CH43" s="1061"/>
      <c r="CI43" s="1062"/>
      <c r="CJ43" s="1062"/>
      <c r="CK43" s="1062"/>
      <c r="CL43" s="1063"/>
      <c r="CM43" s="1061"/>
      <c r="CN43" s="1062"/>
      <c r="CO43" s="1062"/>
      <c r="CP43" s="1062"/>
      <c r="CQ43" s="1063"/>
      <c r="CR43" s="1061"/>
      <c r="CS43" s="1062"/>
      <c r="CT43" s="1062"/>
      <c r="CU43" s="1062"/>
      <c r="CV43" s="1063"/>
      <c r="CW43" s="1061"/>
      <c r="CX43" s="1062"/>
      <c r="CY43" s="1062"/>
      <c r="CZ43" s="1062"/>
      <c r="DA43" s="1063"/>
      <c r="DB43" s="1061"/>
      <c r="DC43" s="1062"/>
      <c r="DD43" s="1062"/>
      <c r="DE43" s="1062"/>
      <c r="DF43" s="1063"/>
      <c r="DG43" s="1061"/>
      <c r="DH43" s="1062"/>
      <c r="DI43" s="1062"/>
      <c r="DJ43" s="1062"/>
      <c r="DK43" s="1063"/>
      <c r="DL43" s="1061"/>
      <c r="DM43" s="1062"/>
      <c r="DN43" s="1062"/>
      <c r="DO43" s="1062"/>
      <c r="DP43" s="1063"/>
      <c r="DQ43" s="1061"/>
      <c r="DR43" s="1062"/>
      <c r="DS43" s="1062"/>
      <c r="DT43" s="1062"/>
      <c r="DU43" s="1063"/>
      <c r="DV43" s="1064"/>
      <c r="DW43" s="1065"/>
      <c r="DX43" s="1065"/>
      <c r="DY43" s="1065"/>
      <c r="DZ43" s="1066"/>
      <c r="EA43" s="226"/>
    </row>
    <row r="44" spans="1:131" s="227" customFormat="1" ht="26.25" customHeight="1">
      <c r="A44" s="241">
        <v>17</v>
      </c>
      <c r="B44" s="1109"/>
      <c r="C44" s="1110"/>
      <c r="D44" s="1110"/>
      <c r="E44" s="1110"/>
      <c r="F44" s="1110"/>
      <c r="G44" s="1110"/>
      <c r="H44" s="1110"/>
      <c r="I44" s="1110"/>
      <c r="J44" s="1110"/>
      <c r="K44" s="1110"/>
      <c r="L44" s="1110"/>
      <c r="M44" s="1110"/>
      <c r="N44" s="1110"/>
      <c r="O44" s="1110"/>
      <c r="P44" s="1111"/>
      <c r="Q44" s="1115"/>
      <c r="R44" s="1116"/>
      <c r="S44" s="1116"/>
      <c r="T44" s="1116"/>
      <c r="U44" s="1116"/>
      <c r="V44" s="1116"/>
      <c r="W44" s="1116"/>
      <c r="X44" s="1116"/>
      <c r="Y44" s="1116"/>
      <c r="Z44" s="1116"/>
      <c r="AA44" s="1116"/>
      <c r="AB44" s="1116"/>
      <c r="AC44" s="1116"/>
      <c r="AD44" s="1116"/>
      <c r="AE44" s="1117"/>
      <c r="AF44" s="1091"/>
      <c r="AG44" s="1092"/>
      <c r="AH44" s="1092"/>
      <c r="AI44" s="1092"/>
      <c r="AJ44" s="1093"/>
      <c r="AK44" s="1053"/>
      <c r="AL44" s="1040"/>
      <c r="AM44" s="1040"/>
      <c r="AN44" s="1040"/>
      <c r="AO44" s="1040"/>
      <c r="AP44" s="1040"/>
      <c r="AQ44" s="1040"/>
      <c r="AR44" s="1040"/>
      <c r="AS44" s="1040"/>
      <c r="AT44" s="1040"/>
      <c r="AU44" s="1040"/>
      <c r="AV44" s="1040"/>
      <c r="AW44" s="1040"/>
      <c r="AX44" s="1040"/>
      <c r="AY44" s="1040"/>
      <c r="AZ44" s="1114"/>
      <c r="BA44" s="1114"/>
      <c r="BB44" s="1114"/>
      <c r="BC44" s="1114"/>
      <c r="BD44" s="1114"/>
      <c r="BE44" s="1104"/>
      <c r="BF44" s="1104"/>
      <c r="BG44" s="1104"/>
      <c r="BH44" s="1104"/>
      <c r="BI44" s="1105"/>
      <c r="BJ44" s="232"/>
      <c r="BK44" s="232"/>
      <c r="BL44" s="232"/>
      <c r="BM44" s="232"/>
      <c r="BN44" s="232"/>
      <c r="BO44" s="245"/>
      <c r="BP44" s="245"/>
      <c r="BQ44" s="242">
        <v>38</v>
      </c>
      <c r="BR44" s="243"/>
      <c r="BS44" s="1086"/>
      <c r="BT44" s="1087"/>
      <c r="BU44" s="1087"/>
      <c r="BV44" s="1087"/>
      <c r="BW44" s="1087"/>
      <c r="BX44" s="1087"/>
      <c r="BY44" s="1087"/>
      <c r="BZ44" s="1087"/>
      <c r="CA44" s="1087"/>
      <c r="CB44" s="1087"/>
      <c r="CC44" s="1087"/>
      <c r="CD44" s="1087"/>
      <c r="CE44" s="1087"/>
      <c r="CF44" s="1087"/>
      <c r="CG44" s="1088"/>
      <c r="CH44" s="1061"/>
      <c r="CI44" s="1062"/>
      <c r="CJ44" s="1062"/>
      <c r="CK44" s="1062"/>
      <c r="CL44" s="1063"/>
      <c r="CM44" s="1061"/>
      <c r="CN44" s="1062"/>
      <c r="CO44" s="1062"/>
      <c r="CP44" s="1062"/>
      <c r="CQ44" s="1063"/>
      <c r="CR44" s="1061"/>
      <c r="CS44" s="1062"/>
      <c r="CT44" s="1062"/>
      <c r="CU44" s="1062"/>
      <c r="CV44" s="1063"/>
      <c r="CW44" s="1061"/>
      <c r="CX44" s="1062"/>
      <c r="CY44" s="1062"/>
      <c r="CZ44" s="1062"/>
      <c r="DA44" s="1063"/>
      <c r="DB44" s="1061"/>
      <c r="DC44" s="1062"/>
      <c r="DD44" s="1062"/>
      <c r="DE44" s="1062"/>
      <c r="DF44" s="1063"/>
      <c r="DG44" s="1061"/>
      <c r="DH44" s="1062"/>
      <c r="DI44" s="1062"/>
      <c r="DJ44" s="1062"/>
      <c r="DK44" s="1063"/>
      <c r="DL44" s="1061"/>
      <c r="DM44" s="1062"/>
      <c r="DN44" s="1062"/>
      <c r="DO44" s="1062"/>
      <c r="DP44" s="1063"/>
      <c r="DQ44" s="1061"/>
      <c r="DR44" s="1062"/>
      <c r="DS44" s="1062"/>
      <c r="DT44" s="1062"/>
      <c r="DU44" s="1063"/>
      <c r="DV44" s="1064"/>
      <c r="DW44" s="1065"/>
      <c r="DX44" s="1065"/>
      <c r="DY44" s="1065"/>
      <c r="DZ44" s="1066"/>
      <c r="EA44" s="226"/>
    </row>
    <row r="45" spans="1:131" s="227" customFormat="1" ht="26.25" customHeight="1">
      <c r="A45" s="241">
        <v>18</v>
      </c>
      <c r="B45" s="1109"/>
      <c r="C45" s="1110"/>
      <c r="D45" s="1110"/>
      <c r="E45" s="1110"/>
      <c r="F45" s="1110"/>
      <c r="G45" s="1110"/>
      <c r="H45" s="1110"/>
      <c r="I45" s="1110"/>
      <c r="J45" s="1110"/>
      <c r="K45" s="1110"/>
      <c r="L45" s="1110"/>
      <c r="M45" s="1110"/>
      <c r="N45" s="1110"/>
      <c r="O45" s="1110"/>
      <c r="P45" s="1111"/>
      <c r="Q45" s="1115"/>
      <c r="R45" s="1116"/>
      <c r="S45" s="1116"/>
      <c r="T45" s="1116"/>
      <c r="U45" s="1116"/>
      <c r="V45" s="1116"/>
      <c r="W45" s="1116"/>
      <c r="X45" s="1116"/>
      <c r="Y45" s="1116"/>
      <c r="Z45" s="1116"/>
      <c r="AA45" s="1116"/>
      <c r="AB45" s="1116"/>
      <c r="AC45" s="1116"/>
      <c r="AD45" s="1116"/>
      <c r="AE45" s="1117"/>
      <c r="AF45" s="1091"/>
      <c r="AG45" s="1092"/>
      <c r="AH45" s="1092"/>
      <c r="AI45" s="1092"/>
      <c r="AJ45" s="1093"/>
      <c r="AK45" s="1053"/>
      <c r="AL45" s="1040"/>
      <c r="AM45" s="1040"/>
      <c r="AN45" s="1040"/>
      <c r="AO45" s="1040"/>
      <c r="AP45" s="1040"/>
      <c r="AQ45" s="1040"/>
      <c r="AR45" s="1040"/>
      <c r="AS45" s="1040"/>
      <c r="AT45" s="1040"/>
      <c r="AU45" s="1040"/>
      <c r="AV45" s="1040"/>
      <c r="AW45" s="1040"/>
      <c r="AX45" s="1040"/>
      <c r="AY45" s="1040"/>
      <c r="AZ45" s="1114"/>
      <c r="BA45" s="1114"/>
      <c r="BB45" s="1114"/>
      <c r="BC45" s="1114"/>
      <c r="BD45" s="1114"/>
      <c r="BE45" s="1104"/>
      <c r="BF45" s="1104"/>
      <c r="BG45" s="1104"/>
      <c r="BH45" s="1104"/>
      <c r="BI45" s="1105"/>
      <c r="BJ45" s="232"/>
      <c r="BK45" s="232"/>
      <c r="BL45" s="232"/>
      <c r="BM45" s="232"/>
      <c r="BN45" s="232"/>
      <c r="BO45" s="245"/>
      <c r="BP45" s="245"/>
      <c r="BQ45" s="242">
        <v>39</v>
      </c>
      <c r="BR45" s="243"/>
      <c r="BS45" s="1086"/>
      <c r="BT45" s="1087"/>
      <c r="BU45" s="1087"/>
      <c r="BV45" s="1087"/>
      <c r="BW45" s="1087"/>
      <c r="BX45" s="1087"/>
      <c r="BY45" s="1087"/>
      <c r="BZ45" s="1087"/>
      <c r="CA45" s="1087"/>
      <c r="CB45" s="1087"/>
      <c r="CC45" s="1087"/>
      <c r="CD45" s="1087"/>
      <c r="CE45" s="1087"/>
      <c r="CF45" s="1087"/>
      <c r="CG45" s="1088"/>
      <c r="CH45" s="1061"/>
      <c r="CI45" s="1062"/>
      <c r="CJ45" s="1062"/>
      <c r="CK45" s="1062"/>
      <c r="CL45" s="1063"/>
      <c r="CM45" s="1061"/>
      <c r="CN45" s="1062"/>
      <c r="CO45" s="1062"/>
      <c r="CP45" s="1062"/>
      <c r="CQ45" s="1063"/>
      <c r="CR45" s="1061"/>
      <c r="CS45" s="1062"/>
      <c r="CT45" s="1062"/>
      <c r="CU45" s="1062"/>
      <c r="CV45" s="1063"/>
      <c r="CW45" s="1061"/>
      <c r="CX45" s="1062"/>
      <c r="CY45" s="1062"/>
      <c r="CZ45" s="1062"/>
      <c r="DA45" s="1063"/>
      <c r="DB45" s="1061"/>
      <c r="DC45" s="1062"/>
      <c r="DD45" s="1062"/>
      <c r="DE45" s="1062"/>
      <c r="DF45" s="1063"/>
      <c r="DG45" s="1061"/>
      <c r="DH45" s="1062"/>
      <c r="DI45" s="1062"/>
      <c r="DJ45" s="1062"/>
      <c r="DK45" s="1063"/>
      <c r="DL45" s="1061"/>
      <c r="DM45" s="1062"/>
      <c r="DN45" s="1062"/>
      <c r="DO45" s="1062"/>
      <c r="DP45" s="1063"/>
      <c r="DQ45" s="1061"/>
      <c r="DR45" s="1062"/>
      <c r="DS45" s="1062"/>
      <c r="DT45" s="1062"/>
      <c r="DU45" s="1063"/>
      <c r="DV45" s="1064"/>
      <c r="DW45" s="1065"/>
      <c r="DX45" s="1065"/>
      <c r="DY45" s="1065"/>
      <c r="DZ45" s="1066"/>
      <c r="EA45" s="226"/>
    </row>
    <row r="46" spans="1:131" s="227" customFormat="1" ht="26.25" customHeight="1">
      <c r="A46" s="241">
        <v>19</v>
      </c>
      <c r="B46" s="1109"/>
      <c r="C46" s="1110"/>
      <c r="D46" s="1110"/>
      <c r="E46" s="1110"/>
      <c r="F46" s="1110"/>
      <c r="G46" s="1110"/>
      <c r="H46" s="1110"/>
      <c r="I46" s="1110"/>
      <c r="J46" s="1110"/>
      <c r="K46" s="1110"/>
      <c r="L46" s="1110"/>
      <c r="M46" s="1110"/>
      <c r="N46" s="1110"/>
      <c r="O46" s="1110"/>
      <c r="P46" s="1111"/>
      <c r="Q46" s="1115"/>
      <c r="R46" s="1116"/>
      <c r="S46" s="1116"/>
      <c r="T46" s="1116"/>
      <c r="U46" s="1116"/>
      <c r="V46" s="1116"/>
      <c r="W46" s="1116"/>
      <c r="X46" s="1116"/>
      <c r="Y46" s="1116"/>
      <c r="Z46" s="1116"/>
      <c r="AA46" s="1116"/>
      <c r="AB46" s="1116"/>
      <c r="AC46" s="1116"/>
      <c r="AD46" s="1116"/>
      <c r="AE46" s="1117"/>
      <c r="AF46" s="1091"/>
      <c r="AG46" s="1092"/>
      <c r="AH46" s="1092"/>
      <c r="AI46" s="1092"/>
      <c r="AJ46" s="1093"/>
      <c r="AK46" s="1053"/>
      <c r="AL46" s="1040"/>
      <c r="AM46" s="1040"/>
      <c r="AN46" s="1040"/>
      <c r="AO46" s="1040"/>
      <c r="AP46" s="1040"/>
      <c r="AQ46" s="1040"/>
      <c r="AR46" s="1040"/>
      <c r="AS46" s="1040"/>
      <c r="AT46" s="1040"/>
      <c r="AU46" s="1040"/>
      <c r="AV46" s="1040"/>
      <c r="AW46" s="1040"/>
      <c r="AX46" s="1040"/>
      <c r="AY46" s="1040"/>
      <c r="AZ46" s="1114"/>
      <c r="BA46" s="1114"/>
      <c r="BB46" s="1114"/>
      <c r="BC46" s="1114"/>
      <c r="BD46" s="1114"/>
      <c r="BE46" s="1104"/>
      <c r="BF46" s="1104"/>
      <c r="BG46" s="1104"/>
      <c r="BH46" s="1104"/>
      <c r="BI46" s="1105"/>
      <c r="BJ46" s="232"/>
      <c r="BK46" s="232"/>
      <c r="BL46" s="232"/>
      <c r="BM46" s="232"/>
      <c r="BN46" s="232"/>
      <c r="BO46" s="245"/>
      <c r="BP46" s="245"/>
      <c r="BQ46" s="242">
        <v>40</v>
      </c>
      <c r="BR46" s="243"/>
      <c r="BS46" s="1086"/>
      <c r="BT46" s="1087"/>
      <c r="BU46" s="1087"/>
      <c r="BV46" s="1087"/>
      <c r="BW46" s="1087"/>
      <c r="BX46" s="1087"/>
      <c r="BY46" s="1087"/>
      <c r="BZ46" s="1087"/>
      <c r="CA46" s="1087"/>
      <c r="CB46" s="1087"/>
      <c r="CC46" s="1087"/>
      <c r="CD46" s="1087"/>
      <c r="CE46" s="1087"/>
      <c r="CF46" s="1087"/>
      <c r="CG46" s="1088"/>
      <c r="CH46" s="1061"/>
      <c r="CI46" s="1062"/>
      <c r="CJ46" s="1062"/>
      <c r="CK46" s="1062"/>
      <c r="CL46" s="1063"/>
      <c r="CM46" s="1061"/>
      <c r="CN46" s="1062"/>
      <c r="CO46" s="1062"/>
      <c r="CP46" s="1062"/>
      <c r="CQ46" s="1063"/>
      <c r="CR46" s="1061"/>
      <c r="CS46" s="1062"/>
      <c r="CT46" s="1062"/>
      <c r="CU46" s="1062"/>
      <c r="CV46" s="1063"/>
      <c r="CW46" s="1061"/>
      <c r="CX46" s="1062"/>
      <c r="CY46" s="1062"/>
      <c r="CZ46" s="1062"/>
      <c r="DA46" s="1063"/>
      <c r="DB46" s="1061"/>
      <c r="DC46" s="1062"/>
      <c r="DD46" s="1062"/>
      <c r="DE46" s="1062"/>
      <c r="DF46" s="1063"/>
      <c r="DG46" s="1061"/>
      <c r="DH46" s="1062"/>
      <c r="DI46" s="1062"/>
      <c r="DJ46" s="1062"/>
      <c r="DK46" s="1063"/>
      <c r="DL46" s="1061"/>
      <c r="DM46" s="1062"/>
      <c r="DN46" s="1062"/>
      <c r="DO46" s="1062"/>
      <c r="DP46" s="1063"/>
      <c r="DQ46" s="1061"/>
      <c r="DR46" s="1062"/>
      <c r="DS46" s="1062"/>
      <c r="DT46" s="1062"/>
      <c r="DU46" s="1063"/>
      <c r="DV46" s="1064"/>
      <c r="DW46" s="1065"/>
      <c r="DX46" s="1065"/>
      <c r="DY46" s="1065"/>
      <c r="DZ46" s="1066"/>
      <c r="EA46" s="226"/>
    </row>
    <row r="47" spans="1:131" s="227" customFormat="1" ht="26.25" customHeight="1">
      <c r="A47" s="241">
        <v>20</v>
      </c>
      <c r="B47" s="1109"/>
      <c r="C47" s="1110"/>
      <c r="D47" s="1110"/>
      <c r="E47" s="1110"/>
      <c r="F47" s="1110"/>
      <c r="G47" s="1110"/>
      <c r="H47" s="1110"/>
      <c r="I47" s="1110"/>
      <c r="J47" s="1110"/>
      <c r="K47" s="1110"/>
      <c r="L47" s="1110"/>
      <c r="M47" s="1110"/>
      <c r="N47" s="1110"/>
      <c r="O47" s="1110"/>
      <c r="P47" s="1111"/>
      <c r="Q47" s="1115"/>
      <c r="R47" s="1116"/>
      <c r="S47" s="1116"/>
      <c r="T47" s="1116"/>
      <c r="U47" s="1116"/>
      <c r="V47" s="1116"/>
      <c r="W47" s="1116"/>
      <c r="X47" s="1116"/>
      <c r="Y47" s="1116"/>
      <c r="Z47" s="1116"/>
      <c r="AA47" s="1116"/>
      <c r="AB47" s="1116"/>
      <c r="AC47" s="1116"/>
      <c r="AD47" s="1116"/>
      <c r="AE47" s="1117"/>
      <c r="AF47" s="1091"/>
      <c r="AG47" s="1092"/>
      <c r="AH47" s="1092"/>
      <c r="AI47" s="1092"/>
      <c r="AJ47" s="1093"/>
      <c r="AK47" s="1053"/>
      <c r="AL47" s="1040"/>
      <c r="AM47" s="1040"/>
      <c r="AN47" s="1040"/>
      <c r="AO47" s="1040"/>
      <c r="AP47" s="1040"/>
      <c r="AQ47" s="1040"/>
      <c r="AR47" s="1040"/>
      <c r="AS47" s="1040"/>
      <c r="AT47" s="1040"/>
      <c r="AU47" s="1040"/>
      <c r="AV47" s="1040"/>
      <c r="AW47" s="1040"/>
      <c r="AX47" s="1040"/>
      <c r="AY47" s="1040"/>
      <c r="AZ47" s="1114"/>
      <c r="BA47" s="1114"/>
      <c r="BB47" s="1114"/>
      <c r="BC47" s="1114"/>
      <c r="BD47" s="1114"/>
      <c r="BE47" s="1104"/>
      <c r="BF47" s="1104"/>
      <c r="BG47" s="1104"/>
      <c r="BH47" s="1104"/>
      <c r="BI47" s="1105"/>
      <c r="BJ47" s="232"/>
      <c r="BK47" s="232"/>
      <c r="BL47" s="232"/>
      <c r="BM47" s="232"/>
      <c r="BN47" s="232"/>
      <c r="BO47" s="245"/>
      <c r="BP47" s="245"/>
      <c r="BQ47" s="242">
        <v>41</v>
      </c>
      <c r="BR47" s="243"/>
      <c r="BS47" s="1086"/>
      <c r="BT47" s="1087"/>
      <c r="BU47" s="1087"/>
      <c r="BV47" s="1087"/>
      <c r="BW47" s="1087"/>
      <c r="BX47" s="1087"/>
      <c r="BY47" s="1087"/>
      <c r="BZ47" s="1087"/>
      <c r="CA47" s="1087"/>
      <c r="CB47" s="1087"/>
      <c r="CC47" s="1087"/>
      <c r="CD47" s="1087"/>
      <c r="CE47" s="1087"/>
      <c r="CF47" s="1087"/>
      <c r="CG47" s="1088"/>
      <c r="CH47" s="1061"/>
      <c r="CI47" s="1062"/>
      <c r="CJ47" s="1062"/>
      <c r="CK47" s="1062"/>
      <c r="CL47" s="1063"/>
      <c r="CM47" s="1061"/>
      <c r="CN47" s="1062"/>
      <c r="CO47" s="1062"/>
      <c r="CP47" s="1062"/>
      <c r="CQ47" s="1063"/>
      <c r="CR47" s="1061"/>
      <c r="CS47" s="1062"/>
      <c r="CT47" s="1062"/>
      <c r="CU47" s="1062"/>
      <c r="CV47" s="1063"/>
      <c r="CW47" s="1061"/>
      <c r="CX47" s="1062"/>
      <c r="CY47" s="1062"/>
      <c r="CZ47" s="1062"/>
      <c r="DA47" s="1063"/>
      <c r="DB47" s="1061"/>
      <c r="DC47" s="1062"/>
      <c r="DD47" s="1062"/>
      <c r="DE47" s="1062"/>
      <c r="DF47" s="1063"/>
      <c r="DG47" s="1061"/>
      <c r="DH47" s="1062"/>
      <c r="DI47" s="1062"/>
      <c r="DJ47" s="1062"/>
      <c r="DK47" s="1063"/>
      <c r="DL47" s="1061"/>
      <c r="DM47" s="1062"/>
      <c r="DN47" s="1062"/>
      <c r="DO47" s="1062"/>
      <c r="DP47" s="1063"/>
      <c r="DQ47" s="1061"/>
      <c r="DR47" s="1062"/>
      <c r="DS47" s="1062"/>
      <c r="DT47" s="1062"/>
      <c r="DU47" s="1063"/>
      <c r="DV47" s="1064"/>
      <c r="DW47" s="1065"/>
      <c r="DX47" s="1065"/>
      <c r="DY47" s="1065"/>
      <c r="DZ47" s="1066"/>
      <c r="EA47" s="226"/>
    </row>
    <row r="48" spans="1:131" s="227" customFormat="1" ht="26.25" customHeight="1">
      <c r="A48" s="241">
        <v>21</v>
      </c>
      <c r="B48" s="1109"/>
      <c r="C48" s="1110"/>
      <c r="D48" s="1110"/>
      <c r="E48" s="1110"/>
      <c r="F48" s="1110"/>
      <c r="G48" s="1110"/>
      <c r="H48" s="1110"/>
      <c r="I48" s="1110"/>
      <c r="J48" s="1110"/>
      <c r="K48" s="1110"/>
      <c r="L48" s="1110"/>
      <c r="M48" s="1110"/>
      <c r="N48" s="1110"/>
      <c r="O48" s="1110"/>
      <c r="P48" s="1111"/>
      <c r="Q48" s="1115"/>
      <c r="R48" s="1116"/>
      <c r="S48" s="1116"/>
      <c r="T48" s="1116"/>
      <c r="U48" s="1116"/>
      <c r="V48" s="1116"/>
      <c r="W48" s="1116"/>
      <c r="X48" s="1116"/>
      <c r="Y48" s="1116"/>
      <c r="Z48" s="1116"/>
      <c r="AA48" s="1116"/>
      <c r="AB48" s="1116"/>
      <c r="AC48" s="1116"/>
      <c r="AD48" s="1116"/>
      <c r="AE48" s="1117"/>
      <c r="AF48" s="1091"/>
      <c r="AG48" s="1092"/>
      <c r="AH48" s="1092"/>
      <c r="AI48" s="1092"/>
      <c r="AJ48" s="1093"/>
      <c r="AK48" s="1053"/>
      <c r="AL48" s="1040"/>
      <c r="AM48" s="1040"/>
      <c r="AN48" s="1040"/>
      <c r="AO48" s="1040"/>
      <c r="AP48" s="1040"/>
      <c r="AQ48" s="1040"/>
      <c r="AR48" s="1040"/>
      <c r="AS48" s="1040"/>
      <c r="AT48" s="1040"/>
      <c r="AU48" s="1040"/>
      <c r="AV48" s="1040"/>
      <c r="AW48" s="1040"/>
      <c r="AX48" s="1040"/>
      <c r="AY48" s="1040"/>
      <c r="AZ48" s="1114"/>
      <c r="BA48" s="1114"/>
      <c r="BB48" s="1114"/>
      <c r="BC48" s="1114"/>
      <c r="BD48" s="1114"/>
      <c r="BE48" s="1104"/>
      <c r="BF48" s="1104"/>
      <c r="BG48" s="1104"/>
      <c r="BH48" s="1104"/>
      <c r="BI48" s="1105"/>
      <c r="BJ48" s="232"/>
      <c r="BK48" s="232"/>
      <c r="BL48" s="232"/>
      <c r="BM48" s="232"/>
      <c r="BN48" s="232"/>
      <c r="BO48" s="245"/>
      <c r="BP48" s="245"/>
      <c r="BQ48" s="242">
        <v>42</v>
      </c>
      <c r="BR48" s="243"/>
      <c r="BS48" s="1086"/>
      <c r="BT48" s="1087"/>
      <c r="BU48" s="1087"/>
      <c r="BV48" s="1087"/>
      <c r="BW48" s="1087"/>
      <c r="BX48" s="1087"/>
      <c r="BY48" s="1087"/>
      <c r="BZ48" s="1087"/>
      <c r="CA48" s="1087"/>
      <c r="CB48" s="1087"/>
      <c r="CC48" s="1087"/>
      <c r="CD48" s="1087"/>
      <c r="CE48" s="1087"/>
      <c r="CF48" s="1087"/>
      <c r="CG48" s="1088"/>
      <c r="CH48" s="1061"/>
      <c r="CI48" s="1062"/>
      <c r="CJ48" s="1062"/>
      <c r="CK48" s="1062"/>
      <c r="CL48" s="1063"/>
      <c r="CM48" s="1061"/>
      <c r="CN48" s="1062"/>
      <c r="CO48" s="1062"/>
      <c r="CP48" s="1062"/>
      <c r="CQ48" s="1063"/>
      <c r="CR48" s="1061"/>
      <c r="CS48" s="1062"/>
      <c r="CT48" s="1062"/>
      <c r="CU48" s="1062"/>
      <c r="CV48" s="1063"/>
      <c r="CW48" s="1061"/>
      <c r="CX48" s="1062"/>
      <c r="CY48" s="1062"/>
      <c r="CZ48" s="1062"/>
      <c r="DA48" s="1063"/>
      <c r="DB48" s="1061"/>
      <c r="DC48" s="1062"/>
      <c r="DD48" s="1062"/>
      <c r="DE48" s="1062"/>
      <c r="DF48" s="1063"/>
      <c r="DG48" s="1061"/>
      <c r="DH48" s="1062"/>
      <c r="DI48" s="1062"/>
      <c r="DJ48" s="1062"/>
      <c r="DK48" s="1063"/>
      <c r="DL48" s="1061"/>
      <c r="DM48" s="1062"/>
      <c r="DN48" s="1062"/>
      <c r="DO48" s="1062"/>
      <c r="DP48" s="1063"/>
      <c r="DQ48" s="1061"/>
      <c r="DR48" s="1062"/>
      <c r="DS48" s="1062"/>
      <c r="DT48" s="1062"/>
      <c r="DU48" s="1063"/>
      <c r="DV48" s="1064"/>
      <c r="DW48" s="1065"/>
      <c r="DX48" s="1065"/>
      <c r="DY48" s="1065"/>
      <c r="DZ48" s="1066"/>
      <c r="EA48" s="226"/>
    </row>
    <row r="49" spans="1:131" s="227" customFormat="1" ht="26.25" customHeight="1">
      <c r="A49" s="241">
        <v>22</v>
      </c>
      <c r="B49" s="1109"/>
      <c r="C49" s="1110"/>
      <c r="D49" s="1110"/>
      <c r="E49" s="1110"/>
      <c r="F49" s="1110"/>
      <c r="G49" s="1110"/>
      <c r="H49" s="1110"/>
      <c r="I49" s="1110"/>
      <c r="J49" s="1110"/>
      <c r="K49" s="1110"/>
      <c r="L49" s="1110"/>
      <c r="M49" s="1110"/>
      <c r="N49" s="1110"/>
      <c r="O49" s="1110"/>
      <c r="P49" s="1111"/>
      <c r="Q49" s="1115"/>
      <c r="R49" s="1116"/>
      <c r="S49" s="1116"/>
      <c r="T49" s="1116"/>
      <c r="U49" s="1116"/>
      <c r="V49" s="1116"/>
      <c r="W49" s="1116"/>
      <c r="X49" s="1116"/>
      <c r="Y49" s="1116"/>
      <c r="Z49" s="1116"/>
      <c r="AA49" s="1116"/>
      <c r="AB49" s="1116"/>
      <c r="AC49" s="1116"/>
      <c r="AD49" s="1116"/>
      <c r="AE49" s="1117"/>
      <c r="AF49" s="1091"/>
      <c r="AG49" s="1092"/>
      <c r="AH49" s="1092"/>
      <c r="AI49" s="1092"/>
      <c r="AJ49" s="1093"/>
      <c r="AK49" s="1053"/>
      <c r="AL49" s="1040"/>
      <c r="AM49" s="1040"/>
      <c r="AN49" s="1040"/>
      <c r="AO49" s="1040"/>
      <c r="AP49" s="1040"/>
      <c r="AQ49" s="1040"/>
      <c r="AR49" s="1040"/>
      <c r="AS49" s="1040"/>
      <c r="AT49" s="1040"/>
      <c r="AU49" s="1040"/>
      <c r="AV49" s="1040"/>
      <c r="AW49" s="1040"/>
      <c r="AX49" s="1040"/>
      <c r="AY49" s="1040"/>
      <c r="AZ49" s="1114"/>
      <c r="BA49" s="1114"/>
      <c r="BB49" s="1114"/>
      <c r="BC49" s="1114"/>
      <c r="BD49" s="1114"/>
      <c r="BE49" s="1104"/>
      <c r="BF49" s="1104"/>
      <c r="BG49" s="1104"/>
      <c r="BH49" s="1104"/>
      <c r="BI49" s="1105"/>
      <c r="BJ49" s="232"/>
      <c r="BK49" s="232"/>
      <c r="BL49" s="232"/>
      <c r="BM49" s="232"/>
      <c r="BN49" s="232"/>
      <c r="BO49" s="245"/>
      <c r="BP49" s="245"/>
      <c r="BQ49" s="242">
        <v>43</v>
      </c>
      <c r="BR49" s="243"/>
      <c r="BS49" s="1086"/>
      <c r="BT49" s="1087"/>
      <c r="BU49" s="1087"/>
      <c r="BV49" s="1087"/>
      <c r="BW49" s="1087"/>
      <c r="BX49" s="1087"/>
      <c r="BY49" s="1087"/>
      <c r="BZ49" s="1087"/>
      <c r="CA49" s="1087"/>
      <c r="CB49" s="1087"/>
      <c r="CC49" s="1087"/>
      <c r="CD49" s="1087"/>
      <c r="CE49" s="1087"/>
      <c r="CF49" s="1087"/>
      <c r="CG49" s="1088"/>
      <c r="CH49" s="1061"/>
      <c r="CI49" s="1062"/>
      <c r="CJ49" s="1062"/>
      <c r="CK49" s="1062"/>
      <c r="CL49" s="1063"/>
      <c r="CM49" s="1061"/>
      <c r="CN49" s="1062"/>
      <c r="CO49" s="1062"/>
      <c r="CP49" s="1062"/>
      <c r="CQ49" s="1063"/>
      <c r="CR49" s="1061"/>
      <c r="CS49" s="1062"/>
      <c r="CT49" s="1062"/>
      <c r="CU49" s="1062"/>
      <c r="CV49" s="1063"/>
      <c r="CW49" s="1061"/>
      <c r="CX49" s="1062"/>
      <c r="CY49" s="1062"/>
      <c r="CZ49" s="1062"/>
      <c r="DA49" s="1063"/>
      <c r="DB49" s="1061"/>
      <c r="DC49" s="1062"/>
      <c r="DD49" s="1062"/>
      <c r="DE49" s="1062"/>
      <c r="DF49" s="1063"/>
      <c r="DG49" s="1061"/>
      <c r="DH49" s="1062"/>
      <c r="DI49" s="1062"/>
      <c r="DJ49" s="1062"/>
      <c r="DK49" s="1063"/>
      <c r="DL49" s="1061"/>
      <c r="DM49" s="1062"/>
      <c r="DN49" s="1062"/>
      <c r="DO49" s="1062"/>
      <c r="DP49" s="1063"/>
      <c r="DQ49" s="1061"/>
      <c r="DR49" s="1062"/>
      <c r="DS49" s="1062"/>
      <c r="DT49" s="1062"/>
      <c r="DU49" s="1063"/>
      <c r="DV49" s="1064"/>
      <c r="DW49" s="1065"/>
      <c r="DX49" s="1065"/>
      <c r="DY49" s="1065"/>
      <c r="DZ49" s="1066"/>
      <c r="EA49" s="226"/>
    </row>
    <row r="50" spans="1:131" s="227" customFormat="1" ht="26.25" customHeight="1">
      <c r="A50" s="241">
        <v>23</v>
      </c>
      <c r="B50" s="1109"/>
      <c r="C50" s="1110"/>
      <c r="D50" s="1110"/>
      <c r="E50" s="1110"/>
      <c r="F50" s="1110"/>
      <c r="G50" s="1110"/>
      <c r="H50" s="1110"/>
      <c r="I50" s="1110"/>
      <c r="J50" s="1110"/>
      <c r="K50" s="1110"/>
      <c r="L50" s="1110"/>
      <c r="M50" s="1110"/>
      <c r="N50" s="1110"/>
      <c r="O50" s="1110"/>
      <c r="P50" s="1111"/>
      <c r="Q50" s="1112"/>
      <c r="R50" s="1095"/>
      <c r="S50" s="1095"/>
      <c r="T50" s="1095"/>
      <c r="U50" s="1095"/>
      <c r="V50" s="1095"/>
      <c r="W50" s="1095"/>
      <c r="X50" s="1095"/>
      <c r="Y50" s="1095"/>
      <c r="Z50" s="1095"/>
      <c r="AA50" s="1095"/>
      <c r="AB50" s="1095"/>
      <c r="AC50" s="1095"/>
      <c r="AD50" s="1095"/>
      <c r="AE50" s="1113"/>
      <c r="AF50" s="1091"/>
      <c r="AG50" s="1092"/>
      <c r="AH50" s="1092"/>
      <c r="AI50" s="1092"/>
      <c r="AJ50" s="1093"/>
      <c r="AK50" s="1094"/>
      <c r="AL50" s="1095"/>
      <c r="AM50" s="1095"/>
      <c r="AN50" s="1095"/>
      <c r="AO50" s="1095"/>
      <c r="AP50" s="1095"/>
      <c r="AQ50" s="1095"/>
      <c r="AR50" s="1095"/>
      <c r="AS50" s="1095"/>
      <c r="AT50" s="1095"/>
      <c r="AU50" s="1095"/>
      <c r="AV50" s="1095"/>
      <c r="AW50" s="1095"/>
      <c r="AX50" s="1095"/>
      <c r="AY50" s="1095"/>
      <c r="AZ50" s="1096"/>
      <c r="BA50" s="1096"/>
      <c r="BB50" s="1096"/>
      <c r="BC50" s="1096"/>
      <c r="BD50" s="1096"/>
      <c r="BE50" s="1104"/>
      <c r="BF50" s="1104"/>
      <c r="BG50" s="1104"/>
      <c r="BH50" s="1104"/>
      <c r="BI50" s="1105"/>
      <c r="BJ50" s="232"/>
      <c r="BK50" s="232"/>
      <c r="BL50" s="232"/>
      <c r="BM50" s="232"/>
      <c r="BN50" s="232"/>
      <c r="BO50" s="245"/>
      <c r="BP50" s="245"/>
      <c r="BQ50" s="242">
        <v>44</v>
      </c>
      <c r="BR50" s="243"/>
      <c r="BS50" s="1086"/>
      <c r="BT50" s="1087"/>
      <c r="BU50" s="1087"/>
      <c r="BV50" s="1087"/>
      <c r="BW50" s="1087"/>
      <c r="BX50" s="1087"/>
      <c r="BY50" s="1087"/>
      <c r="BZ50" s="1087"/>
      <c r="CA50" s="1087"/>
      <c r="CB50" s="1087"/>
      <c r="CC50" s="1087"/>
      <c r="CD50" s="1087"/>
      <c r="CE50" s="1087"/>
      <c r="CF50" s="1087"/>
      <c r="CG50" s="1088"/>
      <c r="CH50" s="1061"/>
      <c r="CI50" s="1062"/>
      <c r="CJ50" s="1062"/>
      <c r="CK50" s="1062"/>
      <c r="CL50" s="1063"/>
      <c r="CM50" s="1061"/>
      <c r="CN50" s="1062"/>
      <c r="CO50" s="1062"/>
      <c r="CP50" s="1062"/>
      <c r="CQ50" s="1063"/>
      <c r="CR50" s="1061"/>
      <c r="CS50" s="1062"/>
      <c r="CT50" s="1062"/>
      <c r="CU50" s="1062"/>
      <c r="CV50" s="1063"/>
      <c r="CW50" s="1061"/>
      <c r="CX50" s="1062"/>
      <c r="CY50" s="1062"/>
      <c r="CZ50" s="1062"/>
      <c r="DA50" s="1063"/>
      <c r="DB50" s="1061"/>
      <c r="DC50" s="1062"/>
      <c r="DD50" s="1062"/>
      <c r="DE50" s="1062"/>
      <c r="DF50" s="1063"/>
      <c r="DG50" s="1061"/>
      <c r="DH50" s="1062"/>
      <c r="DI50" s="1062"/>
      <c r="DJ50" s="1062"/>
      <c r="DK50" s="1063"/>
      <c r="DL50" s="1061"/>
      <c r="DM50" s="1062"/>
      <c r="DN50" s="1062"/>
      <c r="DO50" s="1062"/>
      <c r="DP50" s="1063"/>
      <c r="DQ50" s="1061"/>
      <c r="DR50" s="1062"/>
      <c r="DS50" s="1062"/>
      <c r="DT50" s="1062"/>
      <c r="DU50" s="1063"/>
      <c r="DV50" s="1064"/>
      <c r="DW50" s="1065"/>
      <c r="DX50" s="1065"/>
      <c r="DY50" s="1065"/>
      <c r="DZ50" s="1066"/>
      <c r="EA50" s="226"/>
    </row>
    <row r="51" spans="1:131" s="227" customFormat="1" ht="26.25" customHeight="1">
      <c r="A51" s="241">
        <v>24</v>
      </c>
      <c r="B51" s="1109"/>
      <c r="C51" s="1110"/>
      <c r="D51" s="1110"/>
      <c r="E51" s="1110"/>
      <c r="F51" s="1110"/>
      <c r="G51" s="1110"/>
      <c r="H51" s="1110"/>
      <c r="I51" s="1110"/>
      <c r="J51" s="1110"/>
      <c r="K51" s="1110"/>
      <c r="L51" s="1110"/>
      <c r="M51" s="1110"/>
      <c r="N51" s="1110"/>
      <c r="O51" s="1110"/>
      <c r="P51" s="1111"/>
      <c r="Q51" s="1112"/>
      <c r="R51" s="1095"/>
      <c r="S51" s="1095"/>
      <c r="T51" s="1095"/>
      <c r="U51" s="1095"/>
      <c r="V51" s="1095"/>
      <c r="W51" s="1095"/>
      <c r="X51" s="1095"/>
      <c r="Y51" s="1095"/>
      <c r="Z51" s="1095"/>
      <c r="AA51" s="1095"/>
      <c r="AB51" s="1095"/>
      <c r="AC51" s="1095"/>
      <c r="AD51" s="1095"/>
      <c r="AE51" s="1113"/>
      <c r="AF51" s="1091"/>
      <c r="AG51" s="1092"/>
      <c r="AH51" s="1092"/>
      <c r="AI51" s="1092"/>
      <c r="AJ51" s="1093"/>
      <c r="AK51" s="1094"/>
      <c r="AL51" s="1095"/>
      <c r="AM51" s="1095"/>
      <c r="AN51" s="1095"/>
      <c r="AO51" s="1095"/>
      <c r="AP51" s="1095"/>
      <c r="AQ51" s="1095"/>
      <c r="AR51" s="1095"/>
      <c r="AS51" s="1095"/>
      <c r="AT51" s="1095"/>
      <c r="AU51" s="1095"/>
      <c r="AV51" s="1095"/>
      <c r="AW51" s="1095"/>
      <c r="AX51" s="1095"/>
      <c r="AY51" s="1095"/>
      <c r="AZ51" s="1096"/>
      <c r="BA51" s="1096"/>
      <c r="BB51" s="1096"/>
      <c r="BC51" s="1096"/>
      <c r="BD51" s="1096"/>
      <c r="BE51" s="1104"/>
      <c r="BF51" s="1104"/>
      <c r="BG51" s="1104"/>
      <c r="BH51" s="1104"/>
      <c r="BI51" s="1105"/>
      <c r="BJ51" s="232"/>
      <c r="BK51" s="232"/>
      <c r="BL51" s="232"/>
      <c r="BM51" s="232"/>
      <c r="BN51" s="232"/>
      <c r="BO51" s="245"/>
      <c r="BP51" s="245"/>
      <c r="BQ51" s="242">
        <v>45</v>
      </c>
      <c r="BR51" s="243"/>
      <c r="BS51" s="1086"/>
      <c r="BT51" s="1087"/>
      <c r="BU51" s="1087"/>
      <c r="BV51" s="1087"/>
      <c r="BW51" s="1087"/>
      <c r="BX51" s="1087"/>
      <c r="BY51" s="1087"/>
      <c r="BZ51" s="1087"/>
      <c r="CA51" s="1087"/>
      <c r="CB51" s="1087"/>
      <c r="CC51" s="1087"/>
      <c r="CD51" s="1087"/>
      <c r="CE51" s="1087"/>
      <c r="CF51" s="1087"/>
      <c r="CG51" s="1088"/>
      <c r="CH51" s="1061"/>
      <c r="CI51" s="1062"/>
      <c r="CJ51" s="1062"/>
      <c r="CK51" s="1062"/>
      <c r="CL51" s="1063"/>
      <c r="CM51" s="1061"/>
      <c r="CN51" s="1062"/>
      <c r="CO51" s="1062"/>
      <c r="CP51" s="1062"/>
      <c r="CQ51" s="1063"/>
      <c r="CR51" s="1061"/>
      <c r="CS51" s="1062"/>
      <c r="CT51" s="1062"/>
      <c r="CU51" s="1062"/>
      <c r="CV51" s="1063"/>
      <c r="CW51" s="1061"/>
      <c r="CX51" s="1062"/>
      <c r="CY51" s="1062"/>
      <c r="CZ51" s="1062"/>
      <c r="DA51" s="1063"/>
      <c r="DB51" s="1061"/>
      <c r="DC51" s="1062"/>
      <c r="DD51" s="1062"/>
      <c r="DE51" s="1062"/>
      <c r="DF51" s="1063"/>
      <c r="DG51" s="1061"/>
      <c r="DH51" s="1062"/>
      <c r="DI51" s="1062"/>
      <c r="DJ51" s="1062"/>
      <c r="DK51" s="1063"/>
      <c r="DL51" s="1061"/>
      <c r="DM51" s="1062"/>
      <c r="DN51" s="1062"/>
      <c r="DO51" s="1062"/>
      <c r="DP51" s="1063"/>
      <c r="DQ51" s="1061"/>
      <c r="DR51" s="1062"/>
      <c r="DS51" s="1062"/>
      <c r="DT51" s="1062"/>
      <c r="DU51" s="1063"/>
      <c r="DV51" s="1064"/>
      <c r="DW51" s="1065"/>
      <c r="DX51" s="1065"/>
      <c r="DY51" s="1065"/>
      <c r="DZ51" s="1066"/>
      <c r="EA51" s="226"/>
    </row>
    <row r="52" spans="1:131" s="227" customFormat="1" ht="26.25" customHeight="1">
      <c r="A52" s="241">
        <v>25</v>
      </c>
      <c r="B52" s="1109"/>
      <c r="C52" s="1110"/>
      <c r="D52" s="1110"/>
      <c r="E52" s="1110"/>
      <c r="F52" s="1110"/>
      <c r="G52" s="1110"/>
      <c r="H52" s="1110"/>
      <c r="I52" s="1110"/>
      <c r="J52" s="1110"/>
      <c r="K52" s="1110"/>
      <c r="L52" s="1110"/>
      <c r="M52" s="1110"/>
      <c r="N52" s="1110"/>
      <c r="O52" s="1110"/>
      <c r="P52" s="1111"/>
      <c r="Q52" s="1112"/>
      <c r="R52" s="1095"/>
      <c r="S52" s="1095"/>
      <c r="T52" s="1095"/>
      <c r="U52" s="1095"/>
      <c r="V52" s="1095"/>
      <c r="W52" s="1095"/>
      <c r="X52" s="1095"/>
      <c r="Y52" s="1095"/>
      <c r="Z52" s="1095"/>
      <c r="AA52" s="1095"/>
      <c r="AB52" s="1095"/>
      <c r="AC52" s="1095"/>
      <c r="AD52" s="1095"/>
      <c r="AE52" s="1113"/>
      <c r="AF52" s="1091"/>
      <c r="AG52" s="1092"/>
      <c r="AH52" s="1092"/>
      <c r="AI52" s="1092"/>
      <c r="AJ52" s="1093"/>
      <c r="AK52" s="1094"/>
      <c r="AL52" s="1095"/>
      <c r="AM52" s="1095"/>
      <c r="AN52" s="1095"/>
      <c r="AO52" s="1095"/>
      <c r="AP52" s="1095"/>
      <c r="AQ52" s="1095"/>
      <c r="AR52" s="1095"/>
      <c r="AS52" s="1095"/>
      <c r="AT52" s="1095"/>
      <c r="AU52" s="1095"/>
      <c r="AV52" s="1095"/>
      <c r="AW52" s="1095"/>
      <c r="AX52" s="1095"/>
      <c r="AY52" s="1095"/>
      <c r="AZ52" s="1096"/>
      <c r="BA52" s="1096"/>
      <c r="BB52" s="1096"/>
      <c r="BC52" s="1096"/>
      <c r="BD52" s="1096"/>
      <c r="BE52" s="1104"/>
      <c r="BF52" s="1104"/>
      <c r="BG52" s="1104"/>
      <c r="BH52" s="1104"/>
      <c r="BI52" s="1105"/>
      <c r="BJ52" s="232"/>
      <c r="BK52" s="232"/>
      <c r="BL52" s="232"/>
      <c r="BM52" s="232"/>
      <c r="BN52" s="232"/>
      <c r="BO52" s="245"/>
      <c r="BP52" s="245"/>
      <c r="BQ52" s="242">
        <v>46</v>
      </c>
      <c r="BR52" s="243"/>
      <c r="BS52" s="1086"/>
      <c r="BT52" s="1087"/>
      <c r="BU52" s="1087"/>
      <c r="BV52" s="1087"/>
      <c r="BW52" s="1087"/>
      <c r="BX52" s="1087"/>
      <c r="BY52" s="1087"/>
      <c r="BZ52" s="1087"/>
      <c r="CA52" s="1087"/>
      <c r="CB52" s="1087"/>
      <c r="CC52" s="1087"/>
      <c r="CD52" s="1087"/>
      <c r="CE52" s="1087"/>
      <c r="CF52" s="1087"/>
      <c r="CG52" s="1088"/>
      <c r="CH52" s="1061"/>
      <c r="CI52" s="1062"/>
      <c r="CJ52" s="1062"/>
      <c r="CK52" s="1062"/>
      <c r="CL52" s="1063"/>
      <c r="CM52" s="1061"/>
      <c r="CN52" s="1062"/>
      <c r="CO52" s="1062"/>
      <c r="CP52" s="1062"/>
      <c r="CQ52" s="1063"/>
      <c r="CR52" s="1061"/>
      <c r="CS52" s="1062"/>
      <c r="CT52" s="1062"/>
      <c r="CU52" s="1062"/>
      <c r="CV52" s="1063"/>
      <c r="CW52" s="1061"/>
      <c r="CX52" s="1062"/>
      <c r="CY52" s="1062"/>
      <c r="CZ52" s="1062"/>
      <c r="DA52" s="1063"/>
      <c r="DB52" s="1061"/>
      <c r="DC52" s="1062"/>
      <c r="DD52" s="1062"/>
      <c r="DE52" s="1062"/>
      <c r="DF52" s="1063"/>
      <c r="DG52" s="1061"/>
      <c r="DH52" s="1062"/>
      <c r="DI52" s="1062"/>
      <c r="DJ52" s="1062"/>
      <c r="DK52" s="1063"/>
      <c r="DL52" s="1061"/>
      <c r="DM52" s="1062"/>
      <c r="DN52" s="1062"/>
      <c r="DO52" s="1062"/>
      <c r="DP52" s="1063"/>
      <c r="DQ52" s="1061"/>
      <c r="DR52" s="1062"/>
      <c r="DS52" s="1062"/>
      <c r="DT52" s="1062"/>
      <c r="DU52" s="1063"/>
      <c r="DV52" s="1064"/>
      <c r="DW52" s="1065"/>
      <c r="DX52" s="1065"/>
      <c r="DY52" s="1065"/>
      <c r="DZ52" s="1066"/>
      <c r="EA52" s="226"/>
    </row>
    <row r="53" spans="1:131" s="227" customFormat="1" ht="26.25" customHeight="1">
      <c r="A53" s="241">
        <v>26</v>
      </c>
      <c r="B53" s="1109"/>
      <c r="C53" s="1110"/>
      <c r="D53" s="1110"/>
      <c r="E53" s="1110"/>
      <c r="F53" s="1110"/>
      <c r="G53" s="1110"/>
      <c r="H53" s="1110"/>
      <c r="I53" s="1110"/>
      <c r="J53" s="1110"/>
      <c r="K53" s="1110"/>
      <c r="L53" s="1110"/>
      <c r="M53" s="1110"/>
      <c r="N53" s="1110"/>
      <c r="O53" s="1110"/>
      <c r="P53" s="1111"/>
      <c r="Q53" s="1112"/>
      <c r="R53" s="1095"/>
      <c r="S53" s="1095"/>
      <c r="T53" s="1095"/>
      <c r="U53" s="1095"/>
      <c r="V53" s="1095"/>
      <c r="W53" s="1095"/>
      <c r="X53" s="1095"/>
      <c r="Y53" s="1095"/>
      <c r="Z53" s="1095"/>
      <c r="AA53" s="1095"/>
      <c r="AB53" s="1095"/>
      <c r="AC53" s="1095"/>
      <c r="AD53" s="1095"/>
      <c r="AE53" s="1113"/>
      <c r="AF53" s="1091"/>
      <c r="AG53" s="1092"/>
      <c r="AH53" s="1092"/>
      <c r="AI53" s="1092"/>
      <c r="AJ53" s="1093"/>
      <c r="AK53" s="1094"/>
      <c r="AL53" s="1095"/>
      <c r="AM53" s="1095"/>
      <c r="AN53" s="1095"/>
      <c r="AO53" s="1095"/>
      <c r="AP53" s="1095"/>
      <c r="AQ53" s="1095"/>
      <c r="AR53" s="1095"/>
      <c r="AS53" s="1095"/>
      <c r="AT53" s="1095"/>
      <c r="AU53" s="1095"/>
      <c r="AV53" s="1095"/>
      <c r="AW53" s="1095"/>
      <c r="AX53" s="1095"/>
      <c r="AY53" s="1095"/>
      <c r="AZ53" s="1096"/>
      <c r="BA53" s="1096"/>
      <c r="BB53" s="1096"/>
      <c r="BC53" s="1096"/>
      <c r="BD53" s="1096"/>
      <c r="BE53" s="1104"/>
      <c r="BF53" s="1104"/>
      <c r="BG53" s="1104"/>
      <c r="BH53" s="1104"/>
      <c r="BI53" s="1105"/>
      <c r="BJ53" s="232"/>
      <c r="BK53" s="232"/>
      <c r="BL53" s="232"/>
      <c r="BM53" s="232"/>
      <c r="BN53" s="232"/>
      <c r="BO53" s="245"/>
      <c r="BP53" s="245"/>
      <c r="BQ53" s="242">
        <v>47</v>
      </c>
      <c r="BR53" s="243"/>
      <c r="BS53" s="1086"/>
      <c r="BT53" s="1087"/>
      <c r="BU53" s="1087"/>
      <c r="BV53" s="1087"/>
      <c r="BW53" s="1087"/>
      <c r="BX53" s="1087"/>
      <c r="BY53" s="1087"/>
      <c r="BZ53" s="1087"/>
      <c r="CA53" s="1087"/>
      <c r="CB53" s="1087"/>
      <c r="CC53" s="1087"/>
      <c r="CD53" s="1087"/>
      <c r="CE53" s="1087"/>
      <c r="CF53" s="1087"/>
      <c r="CG53" s="1088"/>
      <c r="CH53" s="1061"/>
      <c r="CI53" s="1062"/>
      <c r="CJ53" s="1062"/>
      <c r="CK53" s="1062"/>
      <c r="CL53" s="1063"/>
      <c r="CM53" s="1061"/>
      <c r="CN53" s="1062"/>
      <c r="CO53" s="1062"/>
      <c r="CP53" s="1062"/>
      <c r="CQ53" s="1063"/>
      <c r="CR53" s="1061"/>
      <c r="CS53" s="1062"/>
      <c r="CT53" s="1062"/>
      <c r="CU53" s="1062"/>
      <c r="CV53" s="1063"/>
      <c r="CW53" s="1061"/>
      <c r="CX53" s="1062"/>
      <c r="CY53" s="1062"/>
      <c r="CZ53" s="1062"/>
      <c r="DA53" s="1063"/>
      <c r="DB53" s="1061"/>
      <c r="DC53" s="1062"/>
      <c r="DD53" s="1062"/>
      <c r="DE53" s="1062"/>
      <c r="DF53" s="1063"/>
      <c r="DG53" s="1061"/>
      <c r="DH53" s="1062"/>
      <c r="DI53" s="1062"/>
      <c r="DJ53" s="1062"/>
      <c r="DK53" s="1063"/>
      <c r="DL53" s="1061"/>
      <c r="DM53" s="1062"/>
      <c r="DN53" s="1062"/>
      <c r="DO53" s="1062"/>
      <c r="DP53" s="1063"/>
      <c r="DQ53" s="1061"/>
      <c r="DR53" s="1062"/>
      <c r="DS53" s="1062"/>
      <c r="DT53" s="1062"/>
      <c r="DU53" s="1063"/>
      <c r="DV53" s="1064"/>
      <c r="DW53" s="1065"/>
      <c r="DX53" s="1065"/>
      <c r="DY53" s="1065"/>
      <c r="DZ53" s="1066"/>
      <c r="EA53" s="226"/>
    </row>
    <row r="54" spans="1:131" s="227" customFormat="1" ht="26.25" customHeight="1">
      <c r="A54" s="241">
        <v>27</v>
      </c>
      <c r="B54" s="1109"/>
      <c r="C54" s="1110"/>
      <c r="D54" s="1110"/>
      <c r="E54" s="1110"/>
      <c r="F54" s="1110"/>
      <c r="G54" s="1110"/>
      <c r="H54" s="1110"/>
      <c r="I54" s="1110"/>
      <c r="J54" s="1110"/>
      <c r="K54" s="1110"/>
      <c r="L54" s="1110"/>
      <c r="M54" s="1110"/>
      <c r="N54" s="1110"/>
      <c r="O54" s="1110"/>
      <c r="P54" s="1111"/>
      <c r="Q54" s="1112"/>
      <c r="R54" s="1095"/>
      <c r="S54" s="1095"/>
      <c r="T54" s="1095"/>
      <c r="U54" s="1095"/>
      <c r="V54" s="1095"/>
      <c r="W54" s="1095"/>
      <c r="X54" s="1095"/>
      <c r="Y54" s="1095"/>
      <c r="Z54" s="1095"/>
      <c r="AA54" s="1095"/>
      <c r="AB54" s="1095"/>
      <c r="AC54" s="1095"/>
      <c r="AD54" s="1095"/>
      <c r="AE54" s="1113"/>
      <c r="AF54" s="1091"/>
      <c r="AG54" s="1092"/>
      <c r="AH54" s="1092"/>
      <c r="AI54" s="1092"/>
      <c r="AJ54" s="1093"/>
      <c r="AK54" s="1094"/>
      <c r="AL54" s="1095"/>
      <c r="AM54" s="1095"/>
      <c r="AN54" s="1095"/>
      <c r="AO54" s="1095"/>
      <c r="AP54" s="1095"/>
      <c r="AQ54" s="1095"/>
      <c r="AR54" s="1095"/>
      <c r="AS54" s="1095"/>
      <c r="AT54" s="1095"/>
      <c r="AU54" s="1095"/>
      <c r="AV54" s="1095"/>
      <c r="AW54" s="1095"/>
      <c r="AX54" s="1095"/>
      <c r="AY54" s="1095"/>
      <c r="AZ54" s="1096"/>
      <c r="BA54" s="1096"/>
      <c r="BB54" s="1096"/>
      <c r="BC54" s="1096"/>
      <c r="BD54" s="1096"/>
      <c r="BE54" s="1104"/>
      <c r="BF54" s="1104"/>
      <c r="BG54" s="1104"/>
      <c r="BH54" s="1104"/>
      <c r="BI54" s="1105"/>
      <c r="BJ54" s="232"/>
      <c r="BK54" s="232"/>
      <c r="BL54" s="232"/>
      <c r="BM54" s="232"/>
      <c r="BN54" s="232"/>
      <c r="BO54" s="245"/>
      <c r="BP54" s="245"/>
      <c r="BQ54" s="242">
        <v>48</v>
      </c>
      <c r="BR54" s="243"/>
      <c r="BS54" s="1086"/>
      <c r="BT54" s="1087"/>
      <c r="BU54" s="1087"/>
      <c r="BV54" s="1087"/>
      <c r="BW54" s="1087"/>
      <c r="BX54" s="1087"/>
      <c r="BY54" s="1087"/>
      <c r="BZ54" s="1087"/>
      <c r="CA54" s="1087"/>
      <c r="CB54" s="1087"/>
      <c r="CC54" s="1087"/>
      <c r="CD54" s="1087"/>
      <c r="CE54" s="1087"/>
      <c r="CF54" s="1087"/>
      <c r="CG54" s="1088"/>
      <c r="CH54" s="1061"/>
      <c r="CI54" s="1062"/>
      <c r="CJ54" s="1062"/>
      <c r="CK54" s="1062"/>
      <c r="CL54" s="1063"/>
      <c r="CM54" s="1061"/>
      <c r="CN54" s="1062"/>
      <c r="CO54" s="1062"/>
      <c r="CP54" s="1062"/>
      <c r="CQ54" s="1063"/>
      <c r="CR54" s="1061"/>
      <c r="CS54" s="1062"/>
      <c r="CT54" s="1062"/>
      <c r="CU54" s="1062"/>
      <c r="CV54" s="1063"/>
      <c r="CW54" s="1061"/>
      <c r="CX54" s="1062"/>
      <c r="CY54" s="1062"/>
      <c r="CZ54" s="1062"/>
      <c r="DA54" s="1063"/>
      <c r="DB54" s="1061"/>
      <c r="DC54" s="1062"/>
      <c r="DD54" s="1062"/>
      <c r="DE54" s="1062"/>
      <c r="DF54" s="1063"/>
      <c r="DG54" s="1061"/>
      <c r="DH54" s="1062"/>
      <c r="DI54" s="1062"/>
      <c r="DJ54" s="1062"/>
      <c r="DK54" s="1063"/>
      <c r="DL54" s="1061"/>
      <c r="DM54" s="1062"/>
      <c r="DN54" s="1062"/>
      <c r="DO54" s="1062"/>
      <c r="DP54" s="1063"/>
      <c r="DQ54" s="1061"/>
      <c r="DR54" s="1062"/>
      <c r="DS54" s="1062"/>
      <c r="DT54" s="1062"/>
      <c r="DU54" s="1063"/>
      <c r="DV54" s="1064"/>
      <c r="DW54" s="1065"/>
      <c r="DX54" s="1065"/>
      <c r="DY54" s="1065"/>
      <c r="DZ54" s="1066"/>
      <c r="EA54" s="226"/>
    </row>
    <row r="55" spans="1:131" s="227" customFormat="1" ht="26.25" customHeight="1">
      <c r="A55" s="241">
        <v>28</v>
      </c>
      <c r="B55" s="1109"/>
      <c r="C55" s="1110"/>
      <c r="D55" s="1110"/>
      <c r="E55" s="1110"/>
      <c r="F55" s="1110"/>
      <c r="G55" s="1110"/>
      <c r="H55" s="1110"/>
      <c r="I55" s="1110"/>
      <c r="J55" s="1110"/>
      <c r="K55" s="1110"/>
      <c r="L55" s="1110"/>
      <c r="M55" s="1110"/>
      <c r="N55" s="1110"/>
      <c r="O55" s="1110"/>
      <c r="P55" s="1111"/>
      <c r="Q55" s="1112"/>
      <c r="R55" s="1095"/>
      <c r="S55" s="1095"/>
      <c r="T55" s="1095"/>
      <c r="U55" s="1095"/>
      <c r="V55" s="1095"/>
      <c r="W55" s="1095"/>
      <c r="X55" s="1095"/>
      <c r="Y55" s="1095"/>
      <c r="Z55" s="1095"/>
      <c r="AA55" s="1095"/>
      <c r="AB55" s="1095"/>
      <c r="AC55" s="1095"/>
      <c r="AD55" s="1095"/>
      <c r="AE55" s="1113"/>
      <c r="AF55" s="1091"/>
      <c r="AG55" s="1092"/>
      <c r="AH55" s="1092"/>
      <c r="AI55" s="1092"/>
      <c r="AJ55" s="1093"/>
      <c r="AK55" s="1094"/>
      <c r="AL55" s="1095"/>
      <c r="AM55" s="1095"/>
      <c r="AN55" s="1095"/>
      <c r="AO55" s="1095"/>
      <c r="AP55" s="1095"/>
      <c r="AQ55" s="1095"/>
      <c r="AR55" s="1095"/>
      <c r="AS55" s="1095"/>
      <c r="AT55" s="1095"/>
      <c r="AU55" s="1095"/>
      <c r="AV55" s="1095"/>
      <c r="AW55" s="1095"/>
      <c r="AX55" s="1095"/>
      <c r="AY55" s="1095"/>
      <c r="AZ55" s="1096"/>
      <c r="BA55" s="1096"/>
      <c r="BB55" s="1096"/>
      <c r="BC55" s="1096"/>
      <c r="BD55" s="1096"/>
      <c r="BE55" s="1104"/>
      <c r="BF55" s="1104"/>
      <c r="BG55" s="1104"/>
      <c r="BH55" s="1104"/>
      <c r="BI55" s="1105"/>
      <c r="BJ55" s="232"/>
      <c r="BK55" s="232"/>
      <c r="BL55" s="232"/>
      <c r="BM55" s="232"/>
      <c r="BN55" s="232"/>
      <c r="BO55" s="245"/>
      <c r="BP55" s="245"/>
      <c r="BQ55" s="242">
        <v>49</v>
      </c>
      <c r="BR55" s="243"/>
      <c r="BS55" s="1086"/>
      <c r="BT55" s="1087"/>
      <c r="BU55" s="1087"/>
      <c r="BV55" s="1087"/>
      <c r="BW55" s="1087"/>
      <c r="BX55" s="1087"/>
      <c r="BY55" s="1087"/>
      <c r="BZ55" s="1087"/>
      <c r="CA55" s="1087"/>
      <c r="CB55" s="1087"/>
      <c r="CC55" s="1087"/>
      <c r="CD55" s="1087"/>
      <c r="CE55" s="1087"/>
      <c r="CF55" s="1087"/>
      <c r="CG55" s="1088"/>
      <c r="CH55" s="1061"/>
      <c r="CI55" s="1062"/>
      <c r="CJ55" s="1062"/>
      <c r="CK55" s="1062"/>
      <c r="CL55" s="1063"/>
      <c r="CM55" s="1061"/>
      <c r="CN55" s="1062"/>
      <c r="CO55" s="1062"/>
      <c r="CP55" s="1062"/>
      <c r="CQ55" s="1063"/>
      <c r="CR55" s="1061"/>
      <c r="CS55" s="1062"/>
      <c r="CT55" s="1062"/>
      <c r="CU55" s="1062"/>
      <c r="CV55" s="1063"/>
      <c r="CW55" s="1061"/>
      <c r="CX55" s="1062"/>
      <c r="CY55" s="1062"/>
      <c r="CZ55" s="1062"/>
      <c r="DA55" s="1063"/>
      <c r="DB55" s="1061"/>
      <c r="DC55" s="1062"/>
      <c r="DD55" s="1062"/>
      <c r="DE55" s="1062"/>
      <c r="DF55" s="1063"/>
      <c r="DG55" s="1061"/>
      <c r="DH55" s="1062"/>
      <c r="DI55" s="1062"/>
      <c r="DJ55" s="1062"/>
      <c r="DK55" s="1063"/>
      <c r="DL55" s="1061"/>
      <c r="DM55" s="1062"/>
      <c r="DN55" s="1062"/>
      <c r="DO55" s="1062"/>
      <c r="DP55" s="1063"/>
      <c r="DQ55" s="1061"/>
      <c r="DR55" s="1062"/>
      <c r="DS55" s="1062"/>
      <c r="DT55" s="1062"/>
      <c r="DU55" s="1063"/>
      <c r="DV55" s="1064"/>
      <c r="DW55" s="1065"/>
      <c r="DX55" s="1065"/>
      <c r="DY55" s="1065"/>
      <c r="DZ55" s="1066"/>
      <c r="EA55" s="226"/>
    </row>
    <row r="56" spans="1:131" s="227" customFormat="1" ht="26.25" customHeight="1">
      <c r="A56" s="241">
        <v>29</v>
      </c>
      <c r="B56" s="1109"/>
      <c r="C56" s="1110"/>
      <c r="D56" s="1110"/>
      <c r="E56" s="1110"/>
      <c r="F56" s="1110"/>
      <c r="G56" s="1110"/>
      <c r="H56" s="1110"/>
      <c r="I56" s="1110"/>
      <c r="J56" s="1110"/>
      <c r="K56" s="1110"/>
      <c r="L56" s="1110"/>
      <c r="M56" s="1110"/>
      <c r="N56" s="1110"/>
      <c r="O56" s="1110"/>
      <c r="P56" s="1111"/>
      <c r="Q56" s="1112"/>
      <c r="R56" s="1095"/>
      <c r="S56" s="1095"/>
      <c r="T56" s="1095"/>
      <c r="U56" s="1095"/>
      <c r="V56" s="1095"/>
      <c r="W56" s="1095"/>
      <c r="X56" s="1095"/>
      <c r="Y56" s="1095"/>
      <c r="Z56" s="1095"/>
      <c r="AA56" s="1095"/>
      <c r="AB56" s="1095"/>
      <c r="AC56" s="1095"/>
      <c r="AD56" s="1095"/>
      <c r="AE56" s="1113"/>
      <c r="AF56" s="1091"/>
      <c r="AG56" s="1092"/>
      <c r="AH56" s="1092"/>
      <c r="AI56" s="1092"/>
      <c r="AJ56" s="1093"/>
      <c r="AK56" s="1094"/>
      <c r="AL56" s="1095"/>
      <c r="AM56" s="1095"/>
      <c r="AN56" s="1095"/>
      <c r="AO56" s="1095"/>
      <c r="AP56" s="1095"/>
      <c r="AQ56" s="1095"/>
      <c r="AR56" s="1095"/>
      <c r="AS56" s="1095"/>
      <c r="AT56" s="1095"/>
      <c r="AU56" s="1095"/>
      <c r="AV56" s="1095"/>
      <c r="AW56" s="1095"/>
      <c r="AX56" s="1095"/>
      <c r="AY56" s="1095"/>
      <c r="AZ56" s="1096"/>
      <c r="BA56" s="1096"/>
      <c r="BB56" s="1096"/>
      <c r="BC56" s="1096"/>
      <c r="BD56" s="1096"/>
      <c r="BE56" s="1104"/>
      <c r="BF56" s="1104"/>
      <c r="BG56" s="1104"/>
      <c r="BH56" s="1104"/>
      <c r="BI56" s="1105"/>
      <c r="BJ56" s="232"/>
      <c r="BK56" s="232"/>
      <c r="BL56" s="232"/>
      <c r="BM56" s="232"/>
      <c r="BN56" s="232"/>
      <c r="BO56" s="245"/>
      <c r="BP56" s="245"/>
      <c r="BQ56" s="242">
        <v>50</v>
      </c>
      <c r="BR56" s="243"/>
      <c r="BS56" s="1086"/>
      <c r="BT56" s="1087"/>
      <c r="BU56" s="1087"/>
      <c r="BV56" s="1087"/>
      <c r="BW56" s="1087"/>
      <c r="BX56" s="1087"/>
      <c r="BY56" s="1087"/>
      <c r="BZ56" s="1087"/>
      <c r="CA56" s="1087"/>
      <c r="CB56" s="1087"/>
      <c r="CC56" s="1087"/>
      <c r="CD56" s="1087"/>
      <c r="CE56" s="1087"/>
      <c r="CF56" s="1087"/>
      <c r="CG56" s="1088"/>
      <c r="CH56" s="1061"/>
      <c r="CI56" s="1062"/>
      <c r="CJ56" s="1062"/>
      <c r="CK56" s="1062"/>
      <c r="CL56" s="1063"/>
      <c r="CM56" s="1061"/>
      <c r="CN56" s="1062"/>
      <c r="CO56" s="1062"/>
      <c r="CP56" s="1062"/>
      <c r="CQ56" s="1063"/>
      <c r="CR56" s="1061"/>
      <c r="CS56" s="1062"/>
      <c r="CT56" s="1062"/>
      <c r="CU56" s="1062"/>
      <c r="CV56" s="1063"/>
      <c r="CW56" s="1061"/>
      <c r="CX56" s="1062"/>
      <c r="CY56" s="1062"/>
      <c r="CZ56" s="1062"/>
      <c r="DA56" s="1063"/>
      <c r="DB56" s="1061"/>
      <c r="DC56" s="1062"/>
      <c r="DD56" s="1062"/>
      <c r="DE56" s="1062"/>
      <c r="DF56" s="1063"/>
      <c r="DG56" s="1061"/>
      <c r="DH56" s="1062"/>
      <c r="DI56" s="1062"/>
      <c r="DJ56" s="1062"/>
      <c r="DK56" s="1063"/>
      <c r="DL56" s="1061"/>
      <c r="DM56" s="1062"/>
      <c r="DN56" s="1062"/>
      <c r="DO56" s="1062"/>
      <c r="DP56" s="1063"/>
      <c r="DQ56" s="1061"/>
      <c r="DR56" s="1062"/>
      <c r="DS56" s="1062"/>
      <c r="DT56" s="1062"/>
      <c r="DU56" s="1063"/>
      <c r="DV56" s="1064"/>
      <c r="DW56" s="1065"/>
      <c r="DX56" s="1065"/>
      <c r="DY56" s="1065"/>
      <c r="DZ56" s="1066"/>
      <c r="EA56" s="226"/>
    </row>
    <row r="57" spans="1:131" s="227" customFormat="1" ht="26.25" customHeight="1">
      <c r="A57" s="241">
        <v>30</v>
      </c>
      <c r="B57" s="1109"/>
      <c r="C57" s="1110"/>
      <c r="D57" s="1110"/>
      <c r="E57" s="1110"/>
      <c r="F57" s="1110"/>
      <c r="G57" s="1110"/>
      <c r="H57" s="1110"/>
      <c r="I57" s="1110"/>
      <c r="J57" s="1110"/>
      <c r="K57" s="1110"/>
      <c r="L57" s="1110"/>
      <c r="M57" s="1110"/>
      <c r="N57" s="1110"/>
      <c r="O57" s="1110"/>
      <c r="P57" s="1111"/>
      <c r="Q57" s="1112"/>
      <c r="R57" s="1095"/>
      <c r="S57" s="1095"/>
      <c r="T57" s="1095"/>
      <c r="U57" s="1095"/>
      <c r="V57" s="1095"/>
      <c r="W57" s="1095"/>
      <c r="X57" s="1095"/>
      <c r="Y57" s="1095"/>
      <c r="Z57" s="1095"/>
      <c r="AA57" s="1095"/>
      <c r="AB57" s="1095"/>
      <c r="AC57" s="1095"/>
      <c r="AD57" s="1095"/>
      <c r="AE57" s="1113"/>
      <c r="AF57" s="1091"/>
      <c r="AG57" s="1092"/>
      <c r="AH57" s="1092"/>
      <c r="AI57" s="1092"/>
      <c r="AJ57" s="1093"/>
      <c r="AK57" s="1094"/>
      <c r="AL57" s="1095"/>
      <c r="AM57" s="1095"/>
      <c r="AN57" s="1095"/>
      <c r="AO57" s="1095"/>
      <c r="AP57" s="1095"/>
      <c r="AQ57" s="1095"/>
      <c r="AR57" s="1095"/>
      <c r="AS57" s="1095"/>
      <c r="AT57" s="1095"/>
      <c r="AU57" s="1095"/>
      <c r="AV57" s="1095"/>
      <c r="AW57" s="1095"/>
      <c r="AX57" s="1095"/>
      <c r="AY57" s="1095"/>
      <c r="AZ57" s="1096"/>
      <c r="BA57" s="1096"/>
      <c r="BB57" s="1096"/>
      <c r="BC57" s="1096"/>
      <c r="BD57" s="1096"/>
      <c r="BE57" s="1104"/>
      <c r="BF57" s="1104"/>
      <c r="BG57" s="1104"/>
      <c r="BH57" s="1104"/>
      <c r="BI57" s="1105"/>
      <c r="BJ57" s="232"/>
      <c r="BK57" s="232"/>
      <c r="BL57" s="232"/>
      <c r="BM57" s="232"/>
      <c r="BN57" s="232"/>
      <c r="BO57" s="245"/>
      <c r="BP57" s="245"/>
      <c r="BQ57" s="242">
        <v>51</v>
      </c>
      <c r="BR57" s="243"/>
      <c r="BS57" s="1086"/>
      <c r="BT57" s="1087"/>
      <c r="BU57" s="1087"/>
      <c r="BV57" s="1087"/>
      <c r="BW57" s="1087"/>
      <c r="BX57" s="1087"/>
      <c r="BY57" s="1087"/>
      <c r="BZ57" s="1087"/>
      <c r="CA57" s="1087"/>
      <c r="CB57" s="1087"/>
      <c r="CC57" s="1087"/>
      <c r="CD57" s="1087"/>
      <c r="CE57" s="1087"/>
      <c r="CF57" s="1087"/>
      <c r="CG57" s="1088"/>
      <c r="CH57" s="1061"/>
      <c r="CI57" s="1062"/>
      <c r="CJ57" s="1062"/>
      <c r="CK57" s="1062"/>
      <c r="CL57" s="1063"/>
      <c r="CM57" s="1061"/>
      <c r="CN57" s="1062"/>
      <c r="CO57" s="1062"/>
      <c r="CP57" s="1062"/>
      <c r="CQ57" s="1063"/>
      <c r="CR57" s="1061"/>
      <c r="CS57" s="1062"/>
      <c r="CT57" s="1062"/>
      <c r="CU57" s="1062"/>
      <c r="CV57" s="1063"/>
      <c r="CW57" s="1061"/>
      <c r="CX57" s="1062"/>
      <c r="CY57" s="1062"/>
      <c r="CZ57" s="1062"/>
      <c r="DA57" s="1063"/>
      <c r="DB57" s="1061"/>
      <c r="DC57" s="1062"/>
      <c r="DD57" s="1062"/>
      <c r="DE57" s="1062"/>
      <c r="DF57" s="1063"/>
      <c r="DG57" s="1061"/>
      <c r="DH57" s="1062"/>
      <c r="DI57" s="1062"/>
      <c r="DJ57" s="1062"/>
      <c r="DK57" s="1063"/>
      <c r="DL57" s="1061"/>
      <c r="DM57" s="1062"/>
      <c r="DN57" s="1062"/>
      <c r="DO57" s="1062"/>
      <c r="DP57" s="1063"/>
      <c r="DQ57" s="1061"/>
      <c r="DR57" s="1062"/>
      <c r="DS57" s="1062"/>
      <c r="DT57" s="1062"/>
      <c r="DU57" s="1063"/>
      <c r="DV57" s="1064"/>
      <c r="DW57" s="1065"/>
      <c r="DX57" s="1065"/>
      <c r="DY57" s="1065"/>
      <c r="DZ57" s="1066"/>
      <c r="EA57" s="226"/>
    </row>
    <row r="58" spans="1:131" s="227" customFormat="1" ht="26.25" customHeight="1">
      <c r="A58" s="241">
        <v>31</v>
      </c>
      <c r="B58" s="1109"/>
      <c r="C58" s="1110"/>
      <c r="D58" s="1110"/>
      <c r="E58" s="1110"/>
      <c r="F58" s="1110"/>
      <c r="G58" s="1110"/>
      <c r="H58" s="1110"/>
      <c r="I58" s="1110"/>
      <c r="J58" s="1110"/>
      <c r="K58" s="1110"/>
      <c r="L58" s="1110"/>
      <c r="M58" s="1110"/>
      <c r="N58" s="1110"/>
      <c r="O58" s="1110"/>
      <c r="P58" s="1111"/>
      <c r="Q58" s="1112"/>
      <c r="R58" s="1095"/>
      <c r="S58" s="1095"/>
      <c r="T58" s="1095"/>
      <c r="U58" s="1095"/>
      <c r="V58" s="1095"/>
      <c r="W58" s="1095"/>
      <c r="X58" s="1095"/>
      <c r="Y58" s="1095"/>
      <c r="Z58" s="1095"/>
      <c r="AA58" s="1095"/>
      <c r="AB58" s="1095"/>
      <c r="AC58" s="1095"/>
      <c r="AD58" s="1095"/>
      <c r="AE58" s="1113"/>
      <c r="AF58" s="1091"/>
      <c r="AG58" s="1092"/>
      <c r="AH58" s="1092"/>
      <c r="AI58" s="1092"/>
      <c r="AJ58" s="1093"/>
      <c r="AK58" s="1094"/>
      <c r="AL58" s="1095"/>
      <c r="AM58" s="1095"/>
      <c r="AN58" s="1095"/>
      <c r="AO58" s="1095"/>
      <c r="AP58" s="1095"/>
      <c r="AQ58" s="1095"/>
      <c r="AR58" s="1095"/>
      <c r="AS58" s="1095"/>
      <c r="AT58" s="1095"/>
      <c r="AU58" s="1095"/>
      <c r="AV58" s="1095"/>
      <c r="AW58" s="1095"/>
      <c r="AX58" s="1095"/>
      <c r="AY58" s="1095"/>
      <c r="AZ58" s="1096"/>
      <c r="BA58" s="1096"/>
      <c r="BB58" s="1096"/>
      <c r="BC58" s="1096"/>
      <c r="BD58" s="1096"/>
      <c r="BE58" s="1104"/>
      <c r="BF58" s="1104"/>
      <c r="BG58" s="1104"/>
      <c r="BH58" s="1104"/>
      <c r="BI58" s="1105"/>
      <c r="BJ58" s="232"/>
      <c r="BK58" s="232"/>
      <c r="BL58" s="232"/>
      <c r="BM58" s="232"/>
      <c r="BN58" s="232"/>
      <c r="BO58" s="245"/>
      <c r="BP58" s="245"/>
      <c r="BQ58" s="242">
        <v>52</v>
      </c>
      <c r="BR58" s="243"/>
      <c r="BS58" s="1086"/>
      <c r="BT58" s="1087"/>
      <c r="BU58" s="1087"/>
      <c r="BV58" s="1087"/>
      <c r="BW58" s="1087"/>
      <c r="BX58" s="1087"/>
      <c r="BY58" s="1087"/>
      <c r="BZ58" s="1087"/>
      <c r="CA58" s="1087"/>
      <c r="CB58" s="1087"/>
      <c r="CC58" s="1087"/>
      <c r="CD58" s="1087"/>
      <c r="CE58" s="1087"/>
      <c r="CF58" s="1087"/>
      <c r="CG58" s="1088"/>
      <c r="CH58" s="1061"/>
      <c r="CI58" s="1062"/>
      <c r="CJ58" s="1062"/>
      <c r="CK58" s="1062"/>
      <c r="CL58" s="1063"/>
      <c r="CM58" s="1061"/>
      <c r="CN58" s="1062"/>
      <c r="CO58" s="1062"/>
      <c r="CP58" s="1062"/>
      <c r="CQ58" s="1063"/>
      <c r="CR58" s="1061"/>
      <c r="CS58" s="1062"/>
      <c r="CT58" s="1062"/>
      <c r="CU58" s="1062"/>
      <c r="CV58" s="1063"/>
      <c r="CW58" s="1061"/>
      <c r="CX58" s="1062"/>
      <c r="CY58" s="1062"/>
      <c r="CZ58" s="1062"/>
      <c r="DA58" s="1063"/>
      <c r="DB58" s="1061"/>
      <c r="DC58" s="1062"/>
      <c r="DD58" s="1062"/>
      <c r="DE58" s="1062"/>
      <c r="DF58" s="1063"/>
      <c r="DG58" s="1061"/>
      <c r="DH58" s="1062"/>
      <c r="DI58" s="1062"/>
      <c r="DJ58" s="1062"/>
      <c r="DK58" s="1063"/>
      <c r="DL58" s="1061"/>
      <c r="DM58" s="1062"/>
      <c r="DN58" s="1062"/>
      <c r="DO58" s="1062"/>
      <c r="DP58" s="1063"/>
      <c r="DQ58" s="1061"/>
      <c r="DR58" s="1062"/>
      <c r="DS58" s="1062"/>
      <c r="DT58" s="1062"/>
      <c r="DU58" s="1063"/>
      <c r="DV58" s="1064"/>
      <c r="DW58" s="1065"/>
      <c r="DX58" s="1065"/>
      <c r="DY58" s="1065"/>
      <c r="DZ58" s="1066"/>
      <c r="EA58" s="226"/>
    </row>
    <row r="59" spans="1:131" s="227" customFormat="1" ht="26.25" customHeight="1">
      <c r="A59" s="241">
        <v>32</v>
      </c>
      <c r="B59" s="1109"/>
      <c r="C59" s="1110"/>
      <c r="D59" s="1110"/>
      <c r="E59" s="1110"/>
      <c r="F59" s="1110"/>
      <c r="G59" s="1110"/>
      <c r="H59" s="1110"/>
      <c r="I59" s="1110"/>
      <c r="J59" s="1110"/>
      <c r="K59" s="1110"/>
      <c r="L59" s="1110"/>
      <c r="M59" s="1110"/>
      <c r="N59" s="1110"/>
      <c r="O59" s="1110"/>
      <c r="P59" s="1111"/>
      <c r="Q59" s="1112"/>
      <c r="R59" s="1095"/>
      <c r="S59" s="1095"/>
      <c r="T59" s="1095"/>
      <c r="U59" s="1095"/>
      <c r="V59" s="1095"/>
      <c r="W59" s="1095"/>
      <c r="X59" s="1095"/>
      <c r="Y59" s="1095"/>
      <c r="Z59" s="1095"/>
      <c r="AA59" s="1095"/>
      <c r="AB59" s="1095"/>
      <c r="AC59" s="1095"/>
      <c r="AD59" s="1095"/>
      <c r="AE59" s="1113"/>
      <c r="AF59" s="1091"/>
      <c r="AG59" s="1092"/>
      <c r="AH59" s="1092"/>
      <c r="AI59" s="1092"/>
      <c r="AJ59" s="1093"/>
      <c r="AK59" s="1094"/>
      <c r="AL59" s="1095"/>
      <c r="AM59" s="1095"/>
      <c r="AN59" s="1095"/>
      <c r="AO59" s="1095"/>
      <c r="AP59" s="1095"/>
      <c r="AQ59" s="1095"/>
      <c r="AR59" s="1095"/>
      <c r="AS59" s="1095"/>
      <c r="AT59" s="1095"/>
      <c r="AU59" s="1095"/>
      <c r="AV59" s="1095"/>
      <c r="AW59" s="1095"/>
      <c r="AX59" s="1095"/>
      <c r="AY59" s="1095"/>
      <c r="AZ59" s="1096"/>
      <c r="BA59" s="1096"/>
      <c r="BB59" s="1096"/>
      <c r="BC59" s="1096"/>
      <c r="BD59" s="1096"/>
      <c r="BE59" s="1104"/>
      <c r="BF59" s="1104"/>
      <c r="BG59" s="1104"/>
      <c r="BH59" s="1104"/>
      <c r="BI59" s="1105"/>
      <c r="BJ59" s="232"/>
      <c r="BK59" s="232"/>
      <c r="BL59" s="232"/>
      <c r="BM59" s="232"/>
      <c r="BN59" s="232"/>
      <c r="BO59" s="245"/>
      <c r="BP59" s="245"/>
      <c r="BQ59" s="242">
        <v>53</v>
      </c>
      <c r="BR59" s="243"/>
      <c r="BS59" s="1086"/>
      <c r="BT59" s="1087"/>
      <c r="BU59" s="1087"/>
      <c r="BV59" s="1087"/>
      <c r="BW59" s="1087"/>
      <c r="BX59" s="1087"/>
      <c r="BY59" s="1087"/>
      <c r="BZ59" s="1087"/>
      <c r="CA59" s="1087"/>
      <c r="CB59" s="1087"/>
      <c r="CC59" s="1087"/>
      <c r="CD59" s="1087"/>
      <c r="CE59" s="1087"/>
      <c r="CF59" s="1087"/>
      <c r="CG59" s="1088"/>
      <c r="CH59" s="1061"/>
      <c r="CI59" s="1062"/>
      <c r="CJ59" s="1062"/>
      <c r="CK59" s="1062"/>
      <c r="CL59" s="1063"/>
      <c r="CM59" s="1061"/>
      <c r="CN59" s="1062"/>
      <c r="CO59" s="1062"/>
      <c r="CP59" s="1062"/>
      <c r="CQ59" s="1063"/>
      <c r="CR59" s="1061"/>
      <c r="CS59" s="1062"/>
      <c r="CT59" s="1062"/>
      <c r="CU59" s="1062"/>
      <c r="CV59" s="1063"/>
      <c r="CW59" s="1061"/>
      <c r="CX59" s="1062"/>
      <c r="CY59" s="1062"/>
      <c r="CZ59" s="1062"/>
      <c r="DA59" s="1063"/>
      <c r="DB59" s="1061"/>
      <c r="DC59" s="1062"/>
      <c r="DD59" s="1062"/>
      <c r="DE59" s="1062"/>
      <c r="DF59" s="1063"/>
      <c r="DG59" s="1061"/>
      <c r="DH59" s="1062"/>
      <c r="DI59" s="1062"/>
      <c r="DJ59" s="1062"/>
      <c r="DK59" s="1063"/>
      <c r="DL59" s="1061"/>
      <c r="DM59" s="1062"/>
      <c r="DN59" s="1062"/>
      <c r="DO59" s="1062"/>
      <c r="DP59" s="1063"/>
      <c r="DQ59" s="1061"/>
      <c r="DR59" s="1062"/>
      <c r="DS59" s="1062"/>
      <c r="DT59" s="1062"/>
      <c r="DU59" s="1063"/>
      <c r="DV59" s="1064"/>
      <c r="DW59" s="1065"/>
      <c r="DX59" s="1065"/>
      <c r="DY59" s="1065"/>
      <c r="DZ59" s="1066"/>
      <c r="EA59" s="226"/>
    </row>
    <row r="60" spans="1:131" s="227" customFormat="1" ht="26.25" customHeight="1">
      <c r="A60" s="241">
        <v>33</v>
      </c>
      <c r="B60" s="1109"/>
      <c r="C60" s="1110"/>
      <c r="D60" s="1110"/>
      <c r="E60" s="1110"/>
      <c r="F60" s="1110"/>
      <c r="G60" s="1110"/>
      <c r="H60" s="1110"/>
      <c r="I60" s="1110"/>
      <c r="J60" s="1110"/>
      <c r="K60" s="1110"/>
      <c r="L60" s="1110"/>
      <c r="M60" s="1110"/>
      <c r="N60" s="1110"/>
      <c r="O60" s="1110"/>
      <c r="P60" s="1111"/>
      <c r="Q60" s="1112"/>
      <c r="R60" s="1095"/>
      <c r="S60" s="1095"/>
      <c r="T60" s="1095"/>
      <c r="U60" s="1095"/>
      <c r="V60" s="1095"/>
      <c r="W60" s="1095"/>
      <c r="X60" s="1095"/>
      <c r="Y60" s="1095"/>
      <c r="Z60" s="1095"/>
      <c r="AA60" s="1095"/>
      <c r="AB60" s="1095"/>
      <c r="AC60" s="1095"/>
      <c r="AD60" s="1095"/>
      <c r="AE60" s="1113"/>
      <c r="AF60" s="1091"/>
      <c r="AG60" s="1092"/>
      <c r="AH60" s="1092"/>
      <c r="AI60" s="1092"/>
      <c r="AJ60" s="1093"/>
      <c r="AK60" s="1094"/>
      <c r="AL60" s="1095"/>
      <c r="AM60" s="1095"/>
      <c r="AN60" s="1095"/>
      <c r="AO60" s="1095"/>
      <c r="AP60" s="1095"/>
      <c r="AQ60" s="1095"/>
      <c r="AR60" s="1095"/>
      <c r="AS60" s="1095"/>
      <c r="AT60" s="1095"/>
      <c r="AU60" s="1095"/>
      <c r="AV60" s="1095"/>
      <c r="AW60" s="1095"/>
      <c r="AX60" s="1095"/>
      <c r="AY60" s="1095"/>
      <c r="AZ60" s="1096"/>
      <c r="BA60" s="1096"/>
      <c r="BB60" s="1096"/>
      <c r="BC60" s="1096"/>
      <c r="BD60" s="1096"/>
      <c r="BE60" s="1104"/>
      <c r="BF60" s="1104"/>
      <c r="BG60" s="1104"/>
      <c r="BH60" s="1104"/>
      <c r="BI60" s="1105"/>
      <c r="BJ60" s="232"/>
      <c r="BK60" s="232"/>
      <c r="BL60" s="232"/>
      <c r="BM60" s="232"/>
      <c r="BN60" s="232"/>
      <c r="BO60" s="245"/>
      <c r="BP60" s="245"/>
      <c r="BQ60" s="242">
        <v>54</v>
      </c>
      <c r="BR60" s="243"/>
      <c r="BS60" s="1086"/>
      <c r="BT60" s="1087"/>
      <c r="BU60" s="1087"/>
      <c r="BV60" s="1087"/>
      <c r="BW60" s="1087"/>
      <c r="BX60" s="1087"/>
      <c r="BY60" s="1087"/>
      <c r="BZ60" s="1087"/>
      <c r="CA60" s="1087"/>
      <c r="CB60" s="1087"/>
      <c r="CC60" s="1087"/>
      <c r="CD60" s="1087"/>
      <c r="CE60" s="1087"/>
      <c r="CF60" s="1087"/>
      <c r="CG60" s="1088"/>
      <c r="CH60" s="1061"/>
      <c r="CI60" s="1062"/>
      <c r="CJ60" s="1062"/>
      <c r="CK60" s="1062"/>
      <c r="CL60" s="1063"/>
      <c r="CM60" s="1061"/>
      <c r="CN60" s="1062"/>
      <c r="CO60" s="1062"/>
      <c r="CP60" s="1062"/>
      <c r="CQ60" s="1063"/>
      <c r="CR60" s="1061"/>
      <c r="CS60" s="1062"/>
      <c r="CT60" s="1062"/>
      <c r="CU60" s="1062"/>
      <c r="CV60" s="1063"/>
      <c r="CW60" s="1061"/>
      <c r="CX60" s="1062"/>
      <c r="CY60" s="1062"/>
      <c r="CZ60" s="1062"/>
      <c r="DA60" s="1063"/>
      <c r="DB60" s="1061"/>
      <c r="DC60" s="1062"/>
      <c r="DD60" s="1062"/>
      <c r="DE60" s="1062"/>
      <c r="DF60" s="1063"/>
      <c r="DG60" s="1061"/>
      <c r="DH60" s="1062"/>
      <c r="DI60" s="1062"/>
      <c r="DJ60" s="1062"/>
      <c r="DK60" s="1063"/>
      <c r="DL60" s="1061"/>
      <c r="DM60" s="1062"/>
      <c r="DN60" s="1062"/>
      <c r="DO60" s="1062"/>
      <c r="DP60" s="1063"/>
      <c r="DQ60" s="1061"/>
      <c r="DR60" s="1062"/>
      <c r="DS60" s="1062"/>
      <c r="DT60" s="1062"/>
      <c r="DU60" s="1063"/>
      <c r="DV60" s="1064"/>
      <c r="DW60" s="1065"/>
      <c r="DX60" s="1065"/>
      <c r="DY60" s="1065"/>
      <c r="DZ60" s="1066"/>
      <c r="EA60" s="226"/>
    </row>
    <row r="61" spans="1:131" s="227" customFormat="1" ht="26.25" customHeight="1" thickBot="1">
      <c r="A61" s="241">
        <v>34</v>
      </c>
      <c r="B61" s="1109"/>
      <c r="C61" s="1110"/>
      <c r="D61" s="1110"/>
      <c r="E61" s="1110"/>
      <c r="F61" s="1110"/>
      <c r="G61" s="1110"/>
      <c r="H61" s="1110"/>
      <c r="I61" s="1110"/>
      <c r="J61" s="1110"/>
      <c r="K61" s="1110"/>
      <c r="L61" s="1110"/>
      <c r="M61" s="1110"/>
      <c r="N61" s="1110"/>
      <c r="O61" s="1110"/>
      <c r="P61" s="1111"/>
      <c r="Q61" s="1112"/>
      <c r="R61" s="1095"/>
      <c r="S61" s="1095"/>
      <c r="T61" s="1095"/>
      <c r="U61" s="1095"/>
      <c r="V61" s="1095"/>
      <c r="W61" s="1095"/>
      <c r="X61" s="1095"/>
      <c r="Y61" s="1095"/>
      <c r="Z61" s="1095"/>
      <c r="AA61" s="1095"/>
      <c r="AB61" s="1095"/>
      <c r="AC61" s="1095"/>
      <c r="AD61" s="1095"/>
      <c r="AE61" s="1113"/>
      <c r="AF61" s="1091"/>
      <c r="AG61" s="1092"/>
      <c r="AH61" s="1092"/>
      <c r="AI61" s="1092"/>
      <c r="AJ61" s="1093"/>
      <c r="AK61" s="1094"/>
      <c r="AL61" s="1095"/>
      <c r="AM61" s="1095"/>
      <c r="AN61" s="1095"/>
      <c r="AO61" s="1095"/>
      <c r="AP61" s="1095"/>
      <c r="AQ61" s="1095"/>
      <c r="AR61" s="1095"/>
      <c r="AS61" s="1095"/>
      <c r="AT61" s="1095"/>
      <c r="AU61" s="1095"/>
      <c r="AV61" s="1095"/>
      <c r="AW61" s="1095"/>
      <c r="AX61" s="1095"/>
      <c r="AY61" s="1095"/>
      <c r="AZ61" s="1096"/>
      <c r="BA61" s="1096"/>
      <c r="BB61" s="1096"/>
      <c r="BC61" s="1096"/>
      <c r="BD61" s="1096"/>
      <c r="BE61" s="1104"/>
      <c r="BF61" s="1104"/>
      <c r="BG61" s="1104"/>
      <c r="BH61" s="1104"/>
      <c r="BI61" s="1105"/>
      <c r="BJ61" s="232"/>
      <c r="BK61" s="232"/>
      <c r="BL61" s="232"/>
      <c r="BM61" s="232"/>
      <c r="BN61" s="232"/>
      <c r="BO61" s="245"/>
      <c r="BP61" s="245"/>
      <c r="BQ61" s="242">
        <v>55</v>
      </c>
      <c r="BR61" s="243"/>
      <c r="BS61" s="1086"/>
      <c r="BT61" s="1087"/>
      <c r="BU61" s="1087"/>
      <c r="BV61" s="1087"/>
      <c r="BW61" s="1087"/>
      <c r="BX61" s="1087"/>
      <c r="BY61" s="1087"/>
      <c r="BZ61" s="1087"/>
      <c r="CA61" s="1087"/>
      <c r="CB61" s="1087"/>
      <c r="CC61" s="1087"/>
      <c r="CD61" s="1087"/>
      <c r="CE61" s="1087"/>
      <c r="CF61" s="1087"/>
      <c r="CG61" s="1088"/>
      <c r="CH61" s="1061"/>
      <c r="CI61" s="1062"/>
      <c r="CJ61" s="1062"/>
      <c r="CK61" s="1062"/>
      <c r="CL61" s="1063"/>
      <c r="CM61" s="1061"/>
      <c r="CN61" s="1062"/>
      <c r="CO61" s="1062"/>
      <c r="CP61" s="1062"/>
      <c r="CQ61" s="1063"/>
      <c r="CR61" s="1061"/>
      <c r="CS61" s="1062"/>
      <c r="CT61" s="1062"/>
      <c r="CU61" s="1062"/>
      <c r="CV61" s="1063"/>
      <c r="CW61" s="1061"/>
      <c r="CX61" s="1062"/>
      <c r="CY61" s="1062"/>
      <c r="CZ61" s="1062"/>
      <c r="DA61" s="1063"/>
      <c r="DB61" s="1061"/>
      <c r="DC61" s="1062"/>
      <c r="DD61" s="1062"/>
      <c r="DE61" s="1062"/>
      <c r="DF61" s="1063"/>
      <c r="DG61" s="1061"/>
      <c r="DH61" s="1062"/>
      <c r="DI61" s="1062"/>
      <c r="DJ61" s="1062"/>
      <c r="DK61" s="1063"/>
      <c r="DL61" s="1061"/>
      <c r="DM61" s="1062"/>
      <c r="DN61" s="1062"/>
      <c r="DO61" s="1062"/>
      <c r="DP61" s="1063"/>
      <c r="DQ61" s="1061"/>
      <c r="DR61" s="1062"/>
      <c r="DS61" s="1062"/>
      <c r="DT61" s="1062"/>
      <c r="DU61" s="1063"/>
      <c r="DV61" s="1064"/>
      <c r="DW61" s="1065"/>
      <c r="DX61" s="1065"/>
      <c r="DY61" s="1065"/>
      <c r="DZ61" s="1066"/>
      <c r="EA61" s="226"/>
    </row>
    <row r="62" spans="1:131" s="227" customFormat="1" ht="26.25" customHeight="1">
      <c r="A62" s="241">
        <v>35</v>
      </c>
      <c r="B62" s="1109"/>
      <c r="C62" s="1110"/>
      <c r="D62" s="1110"/>
      <c r="E62" s="1110"/>
      <c r="F62" s="1110"/>
      <c r="G62" s="1110"/>
      <c r="H62" s="1110"/>
      <c r="I62" s="1110"/>
      <c r="J62" s="1110"/>
      <c r="K62" s="1110"/>
      <c r="L62" s="1110"/>
      <c r="M62" s="1110"/>
      <c r="N62" s="1110"/>
      <c r="O62" s="1110"/>
      <c r="P62" s="1111"/>
      <c r="Q62" s="1112"/>
      <c r="R62" s="1095"/>
      <c r="S62" s="1095"/>
      <c r="T62" s="1095"/>
      <c r="U62" s="1095"/>
      <c r="V62" s="1095"/>
      <c r="W62" s="1095"/>
      <c r="X62" s="1095"/>
      <c r="Y62" s="1095"/>
      <c r="Z62" s="1095"/>
      <c r="AA62" s="1095"/>
      <c r="AB62" s="1095"/>
      <c r="AC62" s="1095"/>
      <c r="AD62" s="1095"/>
      <c r="AE62" s="1113"/>
      <c r="AF62" s="1091"/>
      <c r="AG62" s="1092"/>
      <c r="AH62" s="1092"/>
      <c r="AI62" s="1092"/>
      <c r="AJ62" s="1093"/>
      <c r="AK62" s="1094"/>
      <c r="AL62" s="1095"/>
      <c r="AM62" s="1095"/>
      <c r="AN62" s="1095"/>
      <c r="AO62" s="1095"/>
      <c r="AP62" s="1095"/>
      <c r="AQ62" s="1095"/>
      <c r="AR62" s="1095"/>
      <c r="AS62" s="1095"/>
      <c r="AT62" s="1095"/>
      <c r="AU62" s="1095"/>
      <c r="AV62" s="1095"/>
      <c r="AW62" s="1095"/>
      <c r="AX62" s="1095"/>
      <c r="AY62" s="1095"/>
      <c r="AZ62" s="1096"/>
      <c r="BA62" s="1096"/>
      <c r="BB62" s="1096"/>
      <c r="BC62" s="1096"/>
      <c r="BD62" s="1096"/>
      <c r="BE62" s="1104"/>
      <c r="BF62" s="1104"/>
      <c r="BG62" s="1104"/>
      <c r="BH62" s="1104"/>
      <c r="BI62" s="1105"/>
      <c r="BJ62" s="1106" t="s">
        <v>395</v>
      </c>
      <c r="BK62" s="1107"/>
      <c r="BL62" s="1107"/>
      <c r="BM62" s="1107"/>
      <c r="BN62" s="1108"/>
      <c r="BO62" s="245"/>
      <c r="BP62" s="245"/>
      <c r="BQ62" s="242">
        <v>56</v>
      </c>
      <c r="BR62" s="243"/>
      <c r="BS62" s="1086"/>
      <c r="BT62" s="1087"/>
      <c r="BU62" s="1087"/>
      <c r="BV62" s="1087"/>
      <c r="BW62" s="1087"/>
      <c r="BX62" s="1087"/>
      <c r="BY62" s="1087"/>
      <c r="BZ62" s="1087"/>
      <c r="CA62" s="1087"/>
      <c r="CB62" s="1087"/>
      <c r="CC62" s="1087"/>
      <c r="CD62" s="1087"/>
      <c r="CE62" s="1087"/>
      <c r="CF62" s="1087"/>
      <c r="CG62" s="1088"/>
      <c r="CH62" s="1061"/>
      <c r="CI62" s="1062"/>
      <c r="CJ62" s="1062"/>
      <c r="CK62" s="1062"/>
      <c r="CL62" s="1063"/>
      <c r="CM62" s="1061"/>
      <c r="CN62" s="1062"/>
      <c r="CO62" s="1062"/>
      <c r="CP62" s="1062"/>
      <c r="CQ62" s="1063"/>
      <c r="CR62" s="1061"/>
      <c r="CS62" s="1062"/>
      <c r="CT62" s="1062"/>
      <c r="CU62" s="1062"/>
      <c r="CV62" s="1063"/>
      <c r="CW62" s="1061"/>
      <c r="CX62" s="1062"/>
      <c r="CY62" s="1062"/>
      <c r="CZ62" s="1062"/>
      <c r="DA62" s="1063"/>
      <c r="DB62" s="1061"/>
      <c r="DC62" s="1062"/>
      <c r="DD62" s="1062"/>
      <c r="DE62" s="1062"/>
      <c r="DF62" s="1063"/>
      <c r="DG62" s="1061"/>
      <c r="DH62" s="1062"/>
      <c r="DI62" s="1062"/>
      <c r="DJ62" s="1062"/>
      <c r="DK62" s="1063"/>
      <c r="DL62" s="1061"/>
      <c r="DM62" s="1062"/>
      <c r="DN62" s="1062"/>
      <c r="DO62" s="1062"/>
      <c r="DP62" s="1063"/>
      <c r="DQ62" s="1061"/>
      <c r="DR62" s="1062"/>
      <c r="DS62" s="1062"/>
      <c r="DT62" s="1062"/>
      <c r="DU62" s="1063"/>
      <c r="DV62" s="1064"/>
      <c r="DW62" s="1065"/>
      <c r="DX62" s="1065"/>
      <c r="DY62" s="1065"/>
      <c r="DZ62" s="1066"/>
      <c r="EA62" s="226"/>
    </row>
    <row r="63" spans="1:131" s="227" customFormat="1" ht="26.25" customHeight="1" thickBot="1">
      <c r="A63" s="244" t="s">
        <v>379</v>
      </c>
      <c r="B63" s="1013" t="s">
        <v>396</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100"/>
      <c r="AF63" s="1101">
        <v>398</v>
      </c>
      <c r="AG63" s="1028"/>
      <c r="AH63" s="1028"/>
      <c r="AI63" s="1028"/>
      <c r="AJ63" s="1102"/>
      <c r="AK63" s="1103"/>
      <c r="AL63" s="1032"/>
      <c r="AM63" s="1032"/>
      <c r="AN63" s="1032"/>
      <c r="AO63" s="1032"/>
      <c r="AP63" s="1028">
        <v>373</v>
      </c>
      <c r="AQ63" s="1028"/>
      <c r="AR63" s="1028"/>
      <c r="AS63" s="1028"/>
      <c r="AT63" s="1028"/>
      <c r="AU63" s="1028">
        <v>4</v>
      </c>
      <c r="AV63" s="1028"/>
      <c r="AW63" s="1028"/>
      <c r="AX63" s="1028"/>
      <c r="AY63" s="1028"/>
      <c r="AZ63" s="1097"/>
      <c r="BA63" s="1097"/>
      <c r="BB63" s="1097"/>
      <c r="BC63" s="1097"/>
      <c r="BD63" s="1097"/>
      <c r="BE63" s="1029"/>
      <c r="BF63" s="1029"/>
      <c r="BG63" s="1029"/>
      <c r="BH63" s="1029"/>
      <c r="BI63" s="1030"/>
      <c r="BJ63" s="1098" t="s">
        <v>121</v>
      </c>
      <c r="BK63" s="1020"/>
      <c r="BL63" s="1020"/>
      <c r="BM63" s="1020"/>
      <c r="BN63" s="1099"/>
      <c r="BO63" s="245"/>
      <c r="BP63" s="245"/>
      <c r="BQ63" s="242">
        <v>57</v>
      </c>
      <c r="BR63" s="243"/>
      <c r="BS63" s="1086"/>
      <c r="BT63" s="1087"/>
      <c r="BU63" s="1087"/>
      <c r="BV63" s="1087"/>
      <c r="BW63" s="1087"/>
      <c r="BX63" s="1087"/>
      <c r="BY63" s="1087"/>
      <c r="BZ63" s="1087"/>
      <c r="CA63" s="1087"/>
      <c r="CB63" s="1087"/>
      <c r="CC63" s="1087"/>
      <c r="CD63" s="1087"/>
      <c r="CE63" s="1087"/>
      <c r="CF63" s="1087"/>
      <c r="CG63" s="1088"/>
      <c r="CH63" s="1061"/>
      <c r="CI63" s="1062"/>
      <c r="CJ63" s="1062"/>
      <c r="CK63" s="1062"/>
      <c r="CL63" s="1063"/>
      <c r="CM63" s="1061"/>
      <c r="CN63" s="1062"/>
      <c r="CO63" s="1062"/>
      <c r="CP63" s="1062"/>
      <c r="CQ63" s="1063"/>
      <c r="CR63" s="1061"/>
      <c r="CS63" s="1062"/>
      <c r="CT63" s="1062"/>
      <c r="CU63" s="1062"/>
      <c r="CV63" s="1063"/>
      <c r="CW63" s="1061"/>
      <c r="CX63" s="1062"/>
      <c r="CY63" s="1062"/>
      <c r="CZ63" s="1062"/>
      <c r="DA63" s="1063"/>
      <c r="DB63" s="1061"/>
      <c r="DC63" s="1062"/>
      <c r="DD63" s="1062"/>
      <c r="DE63" s="1062"/>
      <c r="DF63" s="1063"/>
      <c r="DG63" s="1061"/>
      <c r="DH63" s="1062"/>
      <c r="DI63" s="1062"/>
      <c r="DJ63" s="1062"/>
      <c r="DK63" s="1063"/>
      <c r="DL63" s="1061"/>
      <c r="DM63" s="1062"/>
      <c r="DN63" s="1062"/>
      <c r="DO63" s="1062"/>
      <c r="DP63" s="1063"/>
      <c r="DQ63" s="1061"/>
      <c r="DR63" s="1062"/>
      <c r="DS63" s="1062"/>
      <c r="DT63" s="1062"/>
      <c r="DU63" s="1063"/>
      <c r="DV63" s="1064"/>
      <c r="DW63" s="1065"/>
      <c r="DX63" s="1065"/>
      <c r="DY63" s="1065"/>
      <c r="DZ63" s="1066"/>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6"/>
      <c r="BT64" s="1087"/>
      <c r="BU64" s="1087"/>
      <c r="BV64" s="1087"/>
      <c r="BW64" s="1087"/>
      <c r="BX64" s="1087"/>
      <c r="BY64" s="1087"/>
      <c r="BZ64" s="1087"/>
      <c r="CA64" s="1087"/>
      <c r="CB64" s="1087"/>
      <c r="CC64" s="1087"/>
      <c r="CD64" s="1087"/>
      <c r="CE64" s="1087"/>
      <c r="CF64" s="1087"/>
      <c r="CG64" s="1088"/>
      <c r="CH64" s="1061"/>
      <c r="CI64" s="1062"/>
      <c r="CJ64" s="1062"/>
      <c r="CK64" s="1062"/>
      <c r="CL64" s="1063"/>
      <c r="CM64" s="1061"/>
      <c r="CN64" s="1062"/>
      <c r="CO64" s="1062"/>
      <c r="CP64" s="1062"/>
      <c r="CQ64" s="1063"/>
      <c r="CR64" s="1061"/>
      <c r="CS64" s="1062"/>
      <c r="CT64" s="1062"/>
      <c r="CU64" s="1062"/>
      <c r="CV64" s="1063"/>
      <c r="CW64" s="1061"/>
      <c r="CX64" s="1062"/>
      <c r="CY64" s="1062"/>
      <c r="CZ64" s="1062"/>
      <c r="DA64" s="1063"/>
      <c r="DB64" s="1061"/>
      <c r="DC64" s="1062"/>
      <c r="DD64" s="1062"/>
      <c r="DE64" s="1062"/>
      <c r="DF64" s="1063"/>
      <c r="DG64" s="1061"/>
      <c r="DH64" s="1062"/>
      <c r="DI64" s="1062"/>
      <c r="DJ64" s="1062"/>
      <c r="DK64" s="1063"/>
      <c r="DL64" s="1061"/>
      <c r="DM64" s="1062"/>
      <c r="DN64" s="1062"/>
      <c r="DO64" s="1062"/>
      <c r="DP64" s="1063"/>
      <c r="DQ64" s="1061"/>
      <c r="DR64" s="1062"/>
      <c r="DS64" s="1062"/>
      <c r="DT64" s="1062"/>
      <c r="DU64" s="1063"/>
      <c r="DV64" s="1064"/>
      <c r="DW64" s="1065"/>
      <c r="DX64" s="1065"/>
      <c r="DY64" s="1065"/>
      <c r="DZ64" s="1066"/>
      <c r="EA64" s="226"/>
    </row>
    <row r="65" spans="1:131" s="227" customFormat="1" ht="26.25" customHeight="1" thickBot="1">
      <c r="A65" s="232" t="s">
        <v>397</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6"/>
      <c r="BT65" s="1087"/>
      <c r="BU65" s="1087"/>
      <c r="BV65" s="1087"/>
      <c r="BW65" s="1087"/>
      <c r="BX65" s="1087"/>
      <c r="BY65" s="1087"/>
      <c r="BZ65" s="1087"/>
      <c r="CA65" s="1087"/>
      <c r="CB65" s="1087"/>
      <c r="CC65" s="1087"/>
      <c r="CD65" s="1087"/>
      <c r="CE65" s="1087"/>
      <c r="CF65" s="1087"/>
      <c r="CG65" s="1088"/>
      <c r="CH65" s="1061"/>
      <c r="CI65" s="1062"/>
      <c r="CJ65" s="1062"/>
      <c r="CK65" s="1062"/>
      <c r="CL65" s="1063"/>
      <c r="CM65" s="1061"/>
      <c r="CN65" s="1062"/>
      <c r="CO65" s="1062"/>
      <c r="CP65" s="1062"/>
      <c r="CQ65" s="1063"/>
      <c r="CR65" s="1061"/>
      <c r="CS65" s="1062"/>
      <c r="CT65" s="1062"/>
      <c r="CU65" s="1062"/>
      <c r="CV65" s="1063"/>
      <c r="CW65" s="1061"/>
      <c r="CX65" s="1062"/>
      <c r="CY65" s="1062"/>
      <c r="CZ65" s="1062"/>
      <c r="DA65" s="1063"/>
      <c r="DB65" s="1061"/>
      <c r="DC65" s="1062"/>
      <c r="DD65" s="1062"/>
      <c r="DE65" s="1062"/>
      <c r="DF65" s="1063"/>
      <c r="DG65" s="1061"/>
      <c r="DH65" s="1062"/>
      <c r="DI65" s="1062"/>
      <c r="DJ65" s="1062"/>
      <c r="DK65" s="1063"/>
      <c r="DL65" s="1061"/>
      <c r="DM65" s="1062"/>
      <c r="DN65" s="1062"/>
      <c r="DO65" s="1062"/>
      <c r="DP65" s="1063"/>
      <c r="DQ65" s="1061"/>
      <c r="DR65" s="1062"/>
      <c r="DS65" s="1062"/>
      <c r="DT65" s="1062"/>
      <c r="DU65" s="1063"/>
      <c r="DV65" s="1064"/>
      <c r="DW65" s="1065"/>
      <c r="DX65" s="1065"/>
      <c r="DY65" s="1065"/>
      <c r="DZ65" s="1066"/>
      <c r="EA65" s="226"/>
    </row>
    <row r="66" spans="1:131" s="227" customFormat="1" ht="26.25" customHeight="1">
      <c r="A66" s="1067" t="s">
        <v>398</v>
      </c>
      <c r="B66" s="1068"/>
      <c r="C66" s="1068"/>
      <c r="D66" s="1068"/>
      <c r="E66" s="1068"/>
      <c r="F66" s="1068"/>
      <c r="G66" s="1068"/>
      <c r="H66" s="1068"/>
      <c r="I66" s="1068"/>
      <c r="J66" s="1068"/>
      <c r="K66" s="1068"/>
      <c r="L66" s="1068"/>
      <c r="M66" s="1068"/>
      <c r="N66" s="1068"/>
      <c r="O66" s="1068"/>
      <c r="P66" s="1069"/>
      <c r="Q66" s="1073" t="s">
        <v>399</v>
      </c>
      <c r="R66" s="1074"/>
      <c r="S66" s="1074"/>
      <c r="T66" s="1074"/>
      <c r="U66" s="1075"/>
      <c r="V66" s="1073" t="s">
        <v>400</v>
      </c>
      <c r="W66" s="1074"/>
      <c r="X66" s="1074"/>
      <c r="Y66" s="1074"/>
      <c r="Z66" s="1075"/>
      <c r="AA66" s="1073" t="s">
        <v>401</v>
      </c>
      <c r="AB66" s="1074"/>
      <c r="AC66" s="1074"/>
      <c r="AD66" s="1074"/>
      <c r="AE66" s="1075"/>
      <c r="AF66" s="1079" t="s">
        <v>386</v>
      </c>
      <c r="AG66" s="1080"/>
      <c r="AH66" s="1080"/>
      <c r="AI66" s="1080"/>
      <c r="AJ66" s="1081"/>
      <c r="AK66" s="1073" t="s">
        <v>402</v>
      </c>
      <c r="AL66" s="1068"/>
      <c r="AM66" s="1068"/>
      <c r="AN66" s="1068"/>
      <c r="AO66" s="1069"/>
      <c r="AP66" s="1073" t="s">
        <v>403</v>
      </c>
      <c r="AQ66" s="1074"/>
      <c r="AR66" s="1074"/>
      <c r="AS66" s="1074"/>
      <c r="AT66" s="1075"/>
      <c r="AU66" s="1073" t="s">
        <v>404</v>
      </c>
      <c r="AV66" s="1074"/>
      <c r="AW66" s="1074"/>
      <c r="AX66" s="1074"/>
      <c r="AY66" s="1075"/>
      <c r="AZ66" s="1073" t="s">
        <v>365</v>
      </c>
      <c r="BA66" s="1074"/>
      <c r="BB66" s="1074"/>
      <c r="BC66" s="1074"/>
      <c r="BD66" s="1089"/>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70"/>
      <c r="B67" s="1071"/>
      <c r="C67" s="1071"/>
      <c r="D67" s="1071"/>
      <c r="E67" s="1071"/>
      <c r="F67" s="1071"/>
      <c r="G67" s="1071"/>
      <c r="H67" s="1071"/>
      <c r="I67" s="1071"/>
      <c r="J67" s="1071"/>
      <c r="K67" s="1071"/>
      <c r="L67" s="1071"/>
      <c r="M67" s="1071"/>
      <c r="N67" s="1071"/>
      <c r="O67" s="1071"/>
      <c r="P67" s="1072"/>
      <c r="Q67" s="1076"/>
      <c r="R67" s="1077"/>
      <c r="S67" s="1077"/>
      <c r="T67" s="1077"/>
      <c r="U67" s="1078"/>
      <c r="V67" s="1076"/>
      <c r="W67" s="1077"/>
      <c r="X67" s="1077"/>
      <c r="Y67" s="1077"/>
      <c r="Z67" s="1078"/>
      <c r="AA67" s="1076"/>
      <c r="AB67" s="1077"/>
      <c r="AC67" s="1077"/>
      <c r="AD67" s="1077"/>
      <c r="AE67" s="1078"/>
      <c r="AF67" s="1082"/>
      <c r="AG67" s="1083"/>
      <c r="AH67" s="1083"/>
      <c r="AI67" s="1083"/>
      <c r="AJ67" s="1084"/>
      <c r="AK67" s="1085"/>
      <c r="AL67" s="1071"/>
      <c r="AM67" s="1071"/>
      <c r="AN67" s="1071"/>
      <c r="AO67" s="1072"/>
      <c r="AP67" s="1076"/>
      <c r="AQ67" s="1077"/>
      <c r="AR67" s="1077"/>
      <c r="AS67" s="1077"/>
      <c r="AT67" s="1078"/>
      <c r="AU67" s="1076"/>
      <c r="AV67" s="1077"/>
      <c r="AW67" s="1077"/>
      <c r="AX67" s="1077"/>
      <c r="AY67" s="1078"/>
      <c r="AZ67" s="1076"/>
      <c r="BA67" s="1077"/>
      <c r="BB67" s="1077"/>
      <c r="BC67" s="1077"/>
      <c r="BD67" s="1090"/>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48" t="s">
        <v>557</v>
      </c>
      <c r="C68" s="1049"/>
      <c r="D68" s="1049"/>
      <c r="E68" s="1049"/>
      <c r="F68" s="1049"/>
      <c r="G68" s="1049"/>
      <c r="H68" s="1049"/>
      <c r="I68" s="1049"/>
      <c r="J68" s="1049"/>
      <c r="K68" s="1049"/>
      <c r="L68" s="1049"/>
      <c r="M68" s="1049"/>
      <c r="N68" s="1049"/>
      <c r="O68" s="1049"/>
      <c r="P68" s="1050"/>
      <c r="Q68" s="1058">
        <v>90</v>
      </c>
      <c r="R68" s="1059"/>
      <c r="S68" s="1059"/>
      <c r="T68" s="1059"/>
      <c r="U68" s="1060"/>
      <c r="V68" s="1055">
        <v>90</v>
      </c>
      <c r="W68" s="1055"/>
      <c r="X68" s="1055"/>
      <c r="Y68" s="1055"/>
      <c r="Z68" s="1055"/>
      <c r="AA68" s="1055">
        <v>0</v>
      </c>
      <c r="AB68" s="1055"/>
      <c r="AC68" s="1055"/>
      <c r="AD68" s="1055"/>
      <c r="AE68" s="1055"/>
      <c r="AF68" s="1055">
        <v>0</v>
      </c>
      <c r="AG68" s="1055"/>
      <c r="AH68" s="1055"/>
      <c r="AI68" s="1055"/>
      <c r="AJ68" s="1055"/>
      <c r="AK68" s="1055">
        <v>2</v>
      </c>
      <c r="AL68" s="1055"/>
      <c r="AM68" s="1055"/>
      <c r="AN68" s="1055"/>
      <c r="AO68" s="1055"/>
      <c r="AP68" s="1055" t="s">
        <v>570</v>
      </c>
      <c r="AQ68" s="1055"/>
      <c r="AR68" s="1055"/>
      <c r="AS68" s="1055"/>
      <c r="AT68" s="1055"/>
      <c r="AU68" s="1047" t="s">
        <v>570</v>
      </c>
      <c r="AV68" s="1040"/>
      <c r="AW68" s="1040"/>
      <c r="AX68" s="1040"/>
      <c r="AY68" s="1040"/>
      <c r="AZ68" s="1056"/>
      <c r="BA68" s="1056"/>
      <c r="BB68" s="1056"/>
      <c r="BC68" s="1056"/>
      <c r="BD68" s="1057"/>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8" t="s">
        <v>558</v>
      </c>
      <c r="C69" s="1049"/>
      <c r="D69" s="1049"/>
      <c r="E69" s="1049"/>
      <c r="F69" s="1049"/>
      <c r="G69" s="1049"/>
      <c r="H69" s="1049"/>
      <c r="I69" s="1049"/>
      <c r="J69" s="1049"/>
      <c r="K69" s="1049"/>
      <c r="L69" s="1049"/>
      <c r="M69" s="1049"/>
      <c r="N69" s="1049"/>
      <c r="O69" s="1049"/>
      <c r="P69" s="1050"/>
      <c r="Q69" s="1051">
        <v>11954</v>
      </c>
      <c r="R69" s="1052"/>
      <c r="S69" s="1052"/>
      <c r="T69" s="1052"/>
      <c r="U69" s="1053"/>
      <c r="V69" s="1040">
        <v>11741</v>
      </c>
      <c r="W69" s="1040"/>
      <c r="X69" s="1040"/>
      <c r="Y69" s="1040"/>
      <c r="Z69" s="1040"/>
      <c r="AA69" s="1040">
        <v>213</v>
      </c>
      <c r="AB69" s="1040"/>
      <c r="AC69" s="1040"/>
      <c r="AD69" s="1040"/>
      <c r="AE69" s="1040"/>
      <c r="AF69" s="1040">
        <v>213</v>
      </c>
      <c r="AG69" s="1040"/>
      <c r="AH69" s="1040"/>
      <c r="AI69" s="1040"/>
      <c r="AJ69" s="1040"/>
      <c r="AK69" s="1040" t="s">
        <v>570</v>
      </c>
      <c r="AL69" s="1040"/>
      <c r="AM69" s="1040"/>
      <c r="AN69" s="1040"/>
      <c r="AO69" s="1040"/>
      <c r="AP69" s="1040" t="s">
        <v>570</v>
      </c>
      <c r="AQ69" s="1040"/>
      <c r="AR69" s="1040"/>
      <c r="AS69" s="1040"/>
      <c r="AT69" s="1040"/>
      <c r="AU69" s="1047" t="s">
        <v>570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8" t="s">
        <v>559</v>
      </c>
      <c r="C70" s="1049"/>
      <c r="D70" s="1049"/>
      <c r="E70" s="1049"/>
      <c r="F70" s="1049"/>
      <c r="G70" s="1049"/>
      <c r="H70" s="1049"/>
      <c r="I70" s="1049"/>
      <c r="J70" s="1049"/>
      <c r="K70" s="1049"/>
      <c r="L70" s="1049"/>
      <c r="M70" s="1049"/>
      <c r="N70" s="1049"/>
      <c r="O70" s="1049"/>
      <c r="P70" s="1050"/>
      <c r="Q70" s="1051">
        <v>59</v>
      </c>
      <c r="R70" s="1052"/>
      <c r="S70" s="1052"/>
      <c r="T70" s="1052"/>
      <c r="U70" s="1053"/>
      <c r="V70" s="1040">
        <v>59</v>
      </c>
      <c r="W70" s="1040"/>
      <c r="X70" s="1040"/>
      <c r="Y70" s="1040"/>
      <c r="Z70" s="1040"/>
      <c r="AA70" s="1040" t="s">
        <v>570</v>
      </c>
      <c r="AB70" s="1040"/>
      <c r="AC70" s="1040"/>
      <c r="AD70" s="1040"/>
      <c r="AE70" s="1040"/>
      <c r="AF70" s="1040" t="s">
        <v>570</v>
      </c>
      <c r="AG70" s="1040"/>
      <c r="AH70" s="1040"/>
      <c r="AI70" s="1040"/>
      <c r="AJ70" s="1040"/>
      <c r="AK70" s="1040" t="s">
        <v>570</v>
      </c>
      <c r="AL70" s="1040"/>
      <c r="AM70" s="1040"/>
      <c r="AN70" s="1040"/>
      <c r="AO70" s="1040"/>
      <c r="AP70" s="1040" t="s">
        <v>570</v>
      </c>
      <c r="AQ70" s="1040"/>
      <c r="AR70" s="1040"/>
      <c r="AS70" s="1040"/>
      <c r="AT70" s="1040"/>
      <c r="AU70" s="1047" t="s">
        <v>570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8" t="s">
        <v>560</v>
      </c>
      <c r="C71" s="1049"/>
      <c r="D71" s="1049"/>
      <c r="E71" s="1049"/>
      <c r="F71" s="1049"/>
      <c r="G71" s="1049"/>
      <c r="H71" s="1049"/>
      <c r="I71" s="1049"/>
      <c r="J71" s="1049"/>
      <c r="K71" s="1049"/>
      <c r="L71" s="1049"/>
      <c r="M71" s="1049"/>
      <c r="N71" s="1049"/>
      <c r="O71" s="1049"/>
      <c r="P71" s="1050"/>
      <c r="Q71" s="1051">
        <v>185</v>
      </c>
      <c r="R71" s="1052"/>
      <c r="S71" s="1052"/>
      <c r="T71" s="1052"/>
      <c r="U71" s="1053"/>
      <c r="V71" s="1040">
        <v>177</v>
      </c>
      <c r="W71" s="1040"/>
      <c r="X71" s="1040"/>
      <c r="Y71" s="1040"/>
      <c r="Z71" s="1040"/>
      <c r="AA71" s="1040">
        <v>8</v>
      </c>
      <c r="AB71" s="1040"/>
      <c r="AC71" s="1040"/>
      <c r="AD71" s="1040"/>
      <c r="AE71" s="1040"/>
      <c r="AF71" s="1040">
        <v>8</v>
      </c>
      <c r="AG71" s="1040"/>
      <c r="AH71" s="1040"/>
      <c r="AI71" s="1040"/>
      <c r="AJ71" s="1040"/>
      <c r="AK71" s="1040" t="s">
        <v>570</v>
      </c>
      <c r="AL71" s="1040"/>
      <c r="AM71" s="1040"/>
      <c r="AN71" s="1040"/>
      <c r="AO71" s="1040"/>
      <c r="AP71" s="1047" t="s">
        <v>570</v>
      </c>
      <c r="AQ71" s="1040"/>
      <c r="AR71" s="1040"/>
      <c r="AS71" s="1040"/>
      <c r="AT71" s="1040"/>
      <c r="AU71" s="1047" t="s">
        <v>570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8" t="s">
        <v>561</v>
      </c>
      <c r="C72" s="1049"/>
      <c r="D72" s="1049"/>
      <c r="E72" s="1049"/>
      <c r="F72" s="1049"/>
      <c r="G72" s="1049"/>
      <c r="H72" s="1049"/>
      <c r="I72" s="1049"/>
      <c r="J72" s="1049"/>
      <c r="K72" s="1049"/>
      <c r="L72" s="1049"/>
      <c r="M72" s="1049"/>
      <c r="N72" s="1049"/>
      <c r="O72" s="1049"/>
      <c r="P72" s="1050"/>
      <c r="Q72" s="1046">
        <v>1962</v>
      </c>
      <c r="R72" s="1040"/>
      <c r="S72" s="1040"/>
      <c r="T72" s="1040"/>
      <c r="U72" s="1040"/>
      <c r="V72" s="1040">
        <v>1960</v>
      </c>
      <c r="W72" s="1040"/>
      <c r="X72" s="1040"/>
      <c r="Y72" s="1040"/>
      <c r="Z72" s="1040"/>
      <c r="AA72" s="1040">
        <v>2</v>
      </c>
      <c r="AB72" s="1040"/>
      <c r="AC72" s="1040"/>
      <c r="AD72" s="1040"/>
      <c r="AE72" s="1040"/>
      <c r="AF72" s="1040">
        <v>2</v>
      </c>
      <c r="AG72" s="1040"/>
      <c r="AH72" s="1040"/>
      <c r="AI72" s="1040"/>
      <c r="AJ72" s="1040"/>
      <c r="AK72" s="1040">
        <v>4</v>
      </c>
      <c r="AL72" s="1040"/>
      <c r="AM72" s="1040"/>
      <c r="AN72" s="1040"/>
      <c r="AO72" s="1040"/>
      <c r="AP72" s="1040">
        <v>1220</v>
      </c>
      <c r="AQ72" s="1040"/>
      <c r="AR72" s="1040"/>
      <c r="AS72" s="1040"/>
      <c r="AT72" s="1040"/>
      <c r="AU72" s="1040">
        <v>106</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8" t="s">
        <v>562</v>
      </c>
      <c r="C73" s="1049"/>
      <c r="D73" s="1049"/>
      <c r="E73" s="1049"/>
      <c r="F73" s="1049"/>
      <c r="G73" s="1049"/>
      <c r="H73" s="1049"/>
      <c r="I73" s="1049"/>
      <c r="J73" s="1049"/>
      <c r="K73" s="1049"/>
      <c r="L73" s="1049"/>
      <c r="M73" s="1049"/>
      <c r="N73" s="1049"/>
      <c r="O73" s="1049"/>
      <c r="P73" s="1050"/>
      <c r="Q73" s="1046">
        <v>437</v>
      </c>
      <c r="R73" s="1040"/>
      <c r="S73" s="1040"/>
      <c r="T73" s="1040"/>
      <c r="U73" s="1040"/>
      <c r="V73" s="1040">
        <v>378</v>
      </c>
      <c r="W73" s="1040"/>
      <c r="X73" s="1040"/>
      <c r="Y73" s="1040"/>
      <c r="Z73" s="1040"/>
      <c r="AA73" s="1040">
        <v>59</v>
      </c>
      <c r="AB73" s="1040"/>
      <c r="AC73" s="1040"/>
      <c r="AD73" s="1040"/>
      <c r="AE73" s="1040"/>
      <c r="AF73" s="1040">
        <v>59</v>
      </c>
      <c r="AG73" s="1040"/>
      <c r="AH73" s="1040"/>
      <c r="AI73" s="1040"/>
      <c r="AJ73" s="1040"/>
      <c r="AK73" s="1040" t="s">
        <v>570</v>
      </c>
      <c r="AL73" s="1040"/>
      <c r="AM73" s="1040"/>
      <c r="AN73" s="1040"/>
      <c r="AO73" s="1040"/>
      <c r="AP73" s="1040">
        <v>47</v>
      </c>
      <c r="AQ73" s="1040"/>
      <c r="AR73" s="1040"/>
      <c r="AS73" s="1040"/>
      <c r="AT73" s="1040"/>
      <c r="AU73" s="1040">
        <v>4</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8" t="s">
        <v>563</v>
      </c>
      <c r="C74" s="1049"/>
      <c r="D74" s="1049"/>
      <c r="E74" s="1049"/>
      <c r="F74" s="1049"/>
      <c r="G74" s="1049"/>
      <c r="H74" s="1049"/>
      <c r="I74" s="1049"/>
      <c r="J74" s="1049"/>
      <c r="K74" s="1049"/>
      <c r="L74" s="1049"/>
      <c r="M74" s="1049"/>
      <c r="N74" s="1049"/>
      <c r="O74" s="1049"/>
      <c r="P74" s="1050"/>
      <c r="Q74" s="1046">
        <v>170</v>
      </c>
      <c r="R74" s="1040"/>
      <c r="S74" s="1040"/>
      <c r="T74" s="1040"/>
      <c r="U74" s="1040"/>
      <c r="V74" s="1040">
        <v>161</v>
      </c>
      <c r="W74" s="1040"/>
      <c r="X74" s="1040"/>
      <c r="Y74" s="1040"/>
      <c r="Z74" s="1040"/>
      <c r="AA74" s="1040">
        <v>9</v>
      </c>
      <c r="AB74" s="1040"/>
      <c r="AC74" s="1040"/>
      <c r="AD74" s="1040"/>
      <c r="AE74" s="1040"/>
      <c r="AF74" s="1040">
        <v>9</v>
      </c>
      <c r="AG74" s="1040"/>
      <c r="AH74" s="1040"/>
      <c r="AI74" s="1040"/>
      <c r="AJ74" s="1040"/>
      <c r="AK74" s="1040">
        <v>15</v>
      </c>
      <c r="AL74" s="1040"/>
      <c r="AM74" s="1040"/>
      <c r="AN74" s="1040"/>
      <c r="AO74" s="1040"/>
      <c r="AP74" s="1040" t="s">
        <v>570</v>
      </c>
      <c r="AQ74" s="1040"/>
      <c r="AR74" s="1040"/>
      <c r="AS74" s="1040"/>
      <c r="AT74" s="1040"/>
      <c r="AU74" s="1047" t="s">
        <v>570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8" t="s">
        <v>564</v>
      </c>
      <c r="C75" s="1049"/>
      <c r="D75" s="1049"/>
      <c r="E75" s="1049"/>
      <c r="F75" s="1049"/>
      <c r="G75" s="1049"/>
      <c r="H75" s="1049"/>
      <c r="I75" s="1049"/>
      <c r="J75" s="1049"/>
      <c r="K75" s="1049"/>
      <c r="L75" s="1049"/>
      <c r="M75" s="1049"/>
      <c r="N75" s="1049"/>
      <c r="O75" s="1049"/>
      <c r="P75" s="1050"/>
      <c r="Q75" s="1051">
        <v>204</v>
      </c>
      <c r="R75" s="1052"/>
      <c r="S75" s="1052"/>
      <c r="T75" s="1052"/>
      <c r="U75" s="1053"/>
      <c r="V75" s="1054">
        <v>195</v>
      </c>
      <c r="W75" s="1052"/>
      <c r="X75" s="1052"/>
      <c r="Y75" s="1052"/>
      <c r="Z75" s="1053"/>
      <c r="AA75" s="1054">
        <v>9</v>
      </c>
      <c r="AB75" s="1052"/>
      <c r="AC75" s="1052"/>
      <c r="AD75" s="1052"/>
      <c r="AE75" s="1053"/>
      <c r="AF75" s="1054">
        <v>9</v>
      </c>
      <c r="AG75" s="1052"/>
      <c r="AH75" s="1052"/>
      <c r="AI75" s="1052"/>
      <c r="AJ75" s="1053"/>
      <c r="AK75" s="1054">
        <v>16</v>
      </c>
      <c r="AL75" s="1052"/>
      <c r="AM75" s="1052"/>
      <c r="AN75" s="1052"/>
      <c r="AO75" s="1053"/>
      <c r="AP75" s="1040" t="s">
        <v>570</v>
      </c>
      <c r="AQ75" s="1040"/>
      <c r="AR75" s="1040"/>
      <c r="AS75" s="1040"/>
      <c r="AT75" s="1040"/>
      <c r="AU75" s="1047" t="s">
        <v>570</v>
      </c>
      <c r="AV75" s="1040"/>
      <c r="AW75" s="1040"/>
      <c r="AX75" s="1040"/>
      <c r="AY75" s="1040"/>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8" t="s">
        <v>565</v>
      </c>
      <c r="C76" s="1049"/>
      <c r="D76" s="1049"/>
      <c r="E76" s="1049"/>
      <c r="F76" s="1049"/>
      <c r="G76" s="1049"/>
      <c r="H76" s="1049"/>
      <c r="I76" s="1049"/>
      <c r="J76" s="1049"/>
      <c r="K76" s="1049"/>
      <c r="L76" s="1049"/>
      <c r="M76" s="1049"/>
      <c r="N76" s="1049"/>
      <c r="O76" s="1049"/>
      <c r="P76" s="1050"/>
      <c r="Q76" s="1051">
        <v>66</v>
      </c>
      <c r="R76" s="1052"/>
      <c r="S76" s="1052"/>
      <c r="T76" s="1052"/>
      <c r="U76" s="1053"/>
      <c r="V76" s="1054">
        <v>66</v>
      </c>
      <c r="W76" s="1052"/>
      <c r="X76" s="1052"/>
      <c r="Y76" s="1052"/>
      <c r="Z76" s="1053"/>
      <c r="AA76" s="1040" t="s">
        <v>570</v>
      </c>
      <c r="AB76" s="1040"/>
      <c r="AC76" s="1040"/>
      <c r="AD76" s="1040"/>
      <c r="AE76" s="1040"/>
      <c r="AF76" s="1040" t="s">
        <v>570</v>
      </c>
      <c r="AG76" s="1040"/>
      <c r="AH76" s="1040"/>
      <c r="AI76" s="1040"/>
      <c r="AJ76" s="1040"/>
      <c r="AK76" s="1040" t="s">
        <v>570</v>
      </c>
      <c r="AL76" s="1040"/>
      <c r="AM76" s="1040"/>
      <c r="AN76" s="1040"/>
      <c r="AO76" s="1040"/>
      <c r="AP76" s="1040" t="s">
        <v>570</v>
      </c>
      <c r="AQ76" s="1040"/>
      <c r="AR76" s="1040"/>
      <c r="AS76" s="1040"/>
      <c r="AT76" s="1040"/>
      <c r="AU76" s="1047" t="s">
        <v>570</v>
      </c>
      <c r="AV76" s="1040"/>
      <c r="AW76" s="1040"/>
      <c r="AX76" s="1040"/>
      <c r="AY76" s="1040"/>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8" t="s">
        <v>566</v>
      </c>
      <c r="C77" s="1049"/>
      <c r="D77" s="1049"/>
      <c r="E77" s="1049"/>
      <c r="F77" s="1049"/>
      <c r="G77" s="1049"/>
      <c r="H77" s="1049"/>
      <c r="I77" s="1049"/>
      <c r="J77" s="1049"/>
      <c r="K77" s="1049"/>
      <c r="L77" s="1049"/>
      <c r="M77" s="1049"/>
      <c r="N77" s="1049"/>
      <c r="O77" s="1049"/>
      <c r="P77" s="1050"/>
      <c r="Q77" s="1051">
        <v>1054</v>
      </c>
      <c r="R77" s="1052"/>
      <c r="S77" s="1052"/>
      <c r="T77" s="1052"/>
      <c r="U77" s="1053"/>
      <c r="V77" s="1054">
        <v>1025</v>
      </c>
      <c r="W77" s="1052"/>
      <c r="X77" s="1052"/>
      <c r="Y77" s="1052"/>
      <c r="Z77" s="1053"/>
      <c r="AA77" s="1054">
        <v>29</v>
      </c>
      <c r="AB77" s="1052"/>
      <c r="AC77" s="1052"/>
      <c r="AD77" s="1052"/>
      <c r="AE77" s="1053"/>
      <c r="AF77" s="1054">
        <v>29</v>
      </c>
      <c r="AG77" s="1052"/>
      <c r="AH77" s="1052"/>
      <c r="AI77" s="1052"/>
      <c r="AJ77" s="1053"/>
      <c r="AK77" s="1040" t="s">
        <v>570</v>
      </c>
      <c r="AL77" s="1040"/>
      <c r="AM77" s="1040"/>
      <c r="AN77" s="1040"/>
      <c r="AO77" s="1040"/>
      <c r="AP77" s="1040" t="s">
        <v>570</v>
      </c>
      <c r="AQ77" s="1040"/>
      <c r="AR77" s="1040"/>
      <c r="AS77" s="1040"/>
      <c r="AT77" s="1040"/>
      <c r="AU77" s="1047" t="s">
        <v>570</v>
      </c>
      <c r="AV77" s="1040"/>
      <c r="AW77" s="1040"/>
      <c r="AX77" s="1040"/>
      <c r="AY77" s="1040"/>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8" t="s">
        <v>567</v>
      </c>
      <c r="C78" s="1049"/>
      <c r="D78" s="1049"/>
      <c r="E78" s="1049"/>
      <c r="F78" s="1049"/>
      <c r="G78" s="1049"/>
      <c r="H78" s="1049"/>
      <c r="I78" s="1049"/>
      <c r="J78" s="1049"/>
      <c r="K78" s="1049"/>
      <c r="L78" s="1049"/>
      <c r="M78" s="1049"/>
      <c r="N78" s="1049"/>
      <c r="O78" s="1049"/>
      <c r="P78" s="1050"/>
      <c r="Q78" s="1046">
        <v>68421</v>
      </c>
      <c r="R78" s="1040"/>
      <c r="S78" s="1040"/>
      <c r="T78" s="1040"/>
      <c r="U78" s="1040"/>
      <c r="V78" s="1040">
        <v>65798</v>
      </c>
      <c r="W78" s="1040"/>
      <c r="X78" s="1040"/>
      <c r="Y78" s="1040"/>
      <c r="Z78" s="1040"/>
      <c r="AA78" s="1040">
        <v>2623</v>
      </c>
      <c r="AB78" s="1040"/>
      <c r="AC78" s="1040"/>
      <c r="AD78" s="1040"/>
      <c r="AE78" s="1040"/>
      <c r="AF78" s="1040">
        <v>2623</v>
      </c>
      <c r="AG78" s="1040"/>
      <c r="AH78" s="1040"/>
      <c r="AI78" s="1040"/>
      <c r="AJ78" s="1040"/>
      <c r="AK78" s="1040">
        <v>499</v>
      </c>
      <c r="AL78" s="1040"/>
      <c r="AM78" s="1040"/>
      <c r="AN78" s="1040"/>
      <c r="AO78" s="1040"/>
      <c r="AP78" s="1040" t="s">
        <v>570</v>
      </c>
      <c r="AQ78" s="1040"/>
      <c r="AR78" s="1040"/>
      <c r="AS78" s="1040"/>
      <c r="AT78" s="1040"/>
      <c r="AU78" s="1047" t="s">
        <v>570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8" t="s">
        <v>568</v>
      </c>
      <c r="C79" s="1049"/>
      <c r="D79" s="1049"/>
      <c r="E79" s="1049"/>
      <c r="F79" s="1049"/>
      <c r="G79" s="1049"/>
      <c r="H79" s="1049"/>
      <c r="I79" s="1049"/>
      <c r="J79" s="1049"/>
      <c r="K79" s="1049"/>
      <c r="L79" s="1049"/>
      <c r="M79" s="1049"/>
      <c r="N79" s="1049"/>
      <c r="O79" s="1049"/>
      <c r="P79" s="1050"/>
      <c r="Q79" s="1046">
        <v>247</v>
      </c>
      <c r="R79" s="1040"/>
      <c r="S79" s="1040"/>
      <c r="T79" s="1040"/>
      <c r="U79" s="1040"/>
      <c r="V79" s="1040">
        <v>205</v>
      </c>
      <c r="W79" s="1040"/>
      <c r="X79" s="1040"/>
      <c r="Y79" s="1040"/>
      <c r="Z79" s="1040"/>
      <c r="AA79" s="1040">
        <v>42</v>
      </c>
      <c r="AB79" s="1040"/>
      <c r="AC79" s="1040"/>
      <c r="AD79" s="1040"/>
      <c r="AE79" s="1040"/>
      <c r="AF79" s="1040">
        <v>42</v>
      </c>
      <c r="AG79" s="1040"/>
      <c r="AH79" s="1040"/>
      <c r="AI79" s="1040"/>
      <c r="AJ79" s="1040"/>
      <c r="AK79" s="1040">
        <v>53</v>
      </c>
      <c r="AL79" s="1040"/>
      <c r="AM79" s="1040"/>
      <c r="AN79" s="1040"/>
      <c r="AO79" s="1040"/>
      <c r="AP79" s="1040" t="s">
        <v>570</v>
      </c>
      <c r="AQ79" s="1040"/>
      <c r="AR79" s="1040"/>
      <c r="AS79" s="1040"/>
      <c r="AT79" s="1040"/>
      <c r="AU79" s="1047" t="s">
        <v>570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8" t="s">
        <v>569</v>
      </c>
      <c r="C80" s="1049"/>
      <c r="D80" s="1049"/>
      <c r="E80" s="1049"/>
      <c r="F80" s="1049"/>
      <c r="G80" s="1049"/>
      <c r="H80" s="1049"/>
      <c r="I80" s="1049"/>
      <c r="J80" s="1049"/>
      <c r="K80" s="1049"/>
      <c r="L80" s="1049"/>
      <c r="M80" s="1049"/>
      <c r="N80" s="1049"/>
      <c r="O80" s="1049"/>
      <c r="P80" s="1050"/>
      <c r="Q80" s="1046">
        <v>758744</v>
      </c>
      <c r="R80" s="1040"/>
      <c r="S80" s="1040"/>
      <c r="T80" s="1040"/>
      <c r="U80" s="1040"/>
      <c r="V80" s="1040">
        <v>730814</v>
      </c>
      <c r="W80" s="1040"/>
      <c r="X80" s="1040"/>
      <c r="Y80" s="1040"/>
      <c r="Z80" s="1040"/>
      <c r="AA80" s="1040">
        <v>27930</v>
      </c>
      <c r="AB80" s="1040"/>
      <c r="AC80" s="1040"/>
      <c r="AD80" s="1040"/>
      <c r="AE80" s="1040"/>
      <c r="AF80" s="1040">
        <v>27930</v>
      </c>
      <c r="AG80" s="1040"/>
      <c r="AH80" s="1040"/>
      <c r="AI80" s="1040"/>
      <c r="AJ80" s="1040"/>
      <c r="AK80" s="1040" t="s">
        <v>570</v>
      </c>
      <c r="AL80" s="1040"/>
      <c r="AM80" s="1040"/>
      <c r="AN80" s="1040"/>
      <c r="AO80" s="1040"/>
      <c r="AP80" s="1040" t="s">
        <v>570</v>
      </c>
      <c r="AQ80" s="1040"/>
      <c r="AR80" s="1040"/>
      <c r="AS80" s="1040"/>
      <c r="AT80" s="1040"/>
      <c r="AU80" s="1047" t="s">
        <v>570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379</v>
      </c>
      <c r="B88" s="1013" t="s">
        <v>405</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30926</v>
      </c>
      <c r="AG88" s="1028"/>
      <c r="AH88" s="1028"/>
      <c r="AI88" s="1028"/>
      <c r="AJ88" s="1028"/>
      <c r="AK88" s="1032"/>
      <c r="AL88" s="1032"/>
      <c r="AM88" s="1032"/>
      <c r="AN88" s="1032"/>
      <c r="AO88" s="1032"/>
      <c r="AP88" s="1028">
        <v>1267</v>
      </c>
      <c r="AQ88" s="1028"/>
      <c r="AR88" s="1028"/>
      <c r="AS88" s="1028"/>
      <c r="AT88" s="1028"/>
      <c r="AU88" s="1028">
        <v>110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379</v>
      </c>
      <c r="BR102" s="1013" t="s">
        <v>406</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36</v>
      </c>
      <c r="CS102" s="1020"/>
      <c r="CT102" s="1020"/>
      <c r="CU102" s="1020"/>
      <c r="CV102" s="1021"/>
      <c r="CW102" s="1019" t="s">
        <v>571</v>
      </c>
      <c r="CX102" s="1020"/>
      <c r="CY102" s="1020"/>
      <c r="CZ102" s="1020"/>
      <c r="DA102" s="1021"/>
      <c r="DB102" s="1019">
        <v>105</v>
      </c>
      <c r="DC102" s="1020"/>
      <c r="DD102" s="1020"/>
      <c r="DE102" s="1020"/>
      <c r="DF102" s="1021"/>
      <c r="DG102" s="1019" t="s">
        <v>571</v>
      </c>
      <c r="DH102" s="1020"/>
      <c r="DI102" s="1020"/>
      <c r="DJ102" s="1020"/>
      <c r="DK102" s="1021"/>
      <c r="DL102" s="1019" t="s">
        <v>571</v>
      </c>
      <c r="DM102" s="1020"/>
      <c r="DN102" s="1020"/>
      <c r="DO102" s="1020"/>
      <c r="DP102" s="1021"/>
      <c r="DQ102" s="1019" t="s">
        <v>571</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407</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408</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409</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410</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411</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412</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413</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414</v>
      </c>
      <c r="AB109" s="963"/>
      <c r="AC109" s="963"/>
      <c r="AD109" s="963"/>
      <c r="AE109" s="964"/>
      <c r="AF109" s="965" t="s">
        <v>296</v>
      </c>
      <c r="AG109" s="963"/>
      <c r="AH109" s="963"/>
      <c r="AI109" s="963"/>
      <c r="AJ109" s="964"/>
      <c r="AK109" s="965" t="s">
        <v>295</v>
      </c>
      <c r="AL109" s="963"/>
      <c r="AM109" s="963"/>
      <c r="AN109" s="963"/>
      <c r="AO109" s="964"/>
      <c r="AP109" s="965" t="s">
        <v>415</v>
      </c>
      <c r="AQ109" s="963"/>
      <c r="AR109" s="963"/>
      <c r="AS109" s="963"/>
      <c r="AT109" s="994"/>
      <c r="AU109" s="962" t="s">
        <v>413</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414</v>
      </c>
      <c r="BR109" s="963"/>
      <c r="BS109" s="963"/>
      <c r="BT109" s="963"/>
      <c r="BU109" s="964"/>
      <c r="BV109" s="965" t="s">
        <v>296</v>
      </c>
      <c r="BW109" s="963"/>
      <c r="BX109" s="963"/>
      <c r="BY109" s="963"/>
      <c r="BZ109" s="964"/>
      <c r="CA109" s="965" t="s">
        <v>295</v>
      </c>
      <c r="CB109" s="963"/>
      <c r="CC109" s="963"/>
      <c r="CD109" s="963"/>
      <c r="CE109" s="964"/>
      <c r="CF109" s="1001" t="s">
        <v>415</v>
      </c>
      <c r="CG109" s="1001"/>
      <c r="CH109" s="1001"/>
      <c r="CI109" s="1001"/>
      <c r="CJ109" s="1001"/>
      <c r="CK109" s="965" t="s">
        <v>416</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414</v>
      </c>
      <c r="DH109" s="963"/>
      <c r="DI109" s="963"/>
      <c r="DJ109" s="963"/>
      <c r="DK109" s="964"/>
      <c r="DL109" s="965" t="s">
        <v>296</v>
      </c>
      <c r="DM109" s="963"/>
      <c r="DN109" s="963"/>
      <c r="DO109" s="963"/>
      <c r="DP109" s="964"/>
      <c r="DQ109" s="965" t="s">
        <v>295</v>
      </c>
      <c r="DR109" s="963"/>
      <c r="DS109" s="963"/>
      <c r="DT109" s="963"/>
      <c r="DU109" s="964"/>
      <c r="DV109" s="965" t="s">
        <v>415</v>
      </c>
      <c r="DW109" s="963"/>
      <c r="DX109" s="963"/>
      <c r="DY109" s="963"/>
      <c r="DZ109" s="994"/>
    </row>
    <row r="110" spans="1:131" s="226" customFormat="1" ht="26.25" customHeight="1">
      <c r="A110" s="865" t="s">
        <v>417</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1068699</v>
      </c>
      <c r="AB110" s="956"/>
      <c r="AC110" s="956"/>
      <c r="AD110" s="956"/>
      <c r="AE110" s="957"/>
      <c r="AF110" s="958">
        <v>943826</v>
      </c>
      <c r="AG110" s="956"/>
      <c r="AH110" s="956"/>
      <c r="AI110" s="956"/>
      <c r="AJ110" s="957"/>
      <c r="AK110" s="958">
        <v>811321</v>
      </c>
      <c r="AL110" s="956"/>
      <c r="AM110" s="956"/>
      <c r="AN110" s="956"/>
      <c r="AO110" s="957"/>
      <c r="AP110" s="959">
        <v>27.3</v>
      </c>
      <c r="AQ110" s="960"/>
      <c r="AR110" s="960"/>
      <c r="AS110" s="960"/>
      <c r="AT110" s="961"/>
      <c r="AU110" s="995" t="s">
        <v>67</v>
      </c>
      <c r="AV110" s="996"/>
      <c r="AW110" s="996"/>
      <c r="AX110" s="996"/>
      <c r="AY110" s="996"/>
      <c r="AZ110" s="921" t="s">
        <v>418</v>
      </c>
      <c r="BA110" s="866"/>
      <c r="BB110" s="866"/>
      <c r="BC110" s="866"/>
      <c r="BD110" s="866"/>
      <c r="BE110" s="866"/>
      <c r="BF110" s="866"/>
      <c r="BG110" s="866"/>
      <c r="BH110" s="866"/>
      <c r="BI110" s="866"/>
      <c r="BJ110" s="866"/>
      <c r="BK110" s="866"/>
      <c r="BL110" s="866"/>
      <c r="BM110" s="866"/>
      <c r="BN110" s="866"/>
      <c r="BO110" s="866"/>
      <c r="BP110" s="867"/>
      <c r="BQ110" s="922">
        <v>6509086</v>
      </c>
      <c r="BR110" s="903"/>
      <c r="BS110" s="903"/>
      <c r="BT110" s="903"/>
      <c r="BU110" s="903"/>
      <c r="BV110" s="903">
        <v>6143724</v>
      </c>
      <c r="BW110" s="903"/>
      <c r="BX110" s="903"/>
      <c r="BY110" s="903"/>
      <c r="BZ110" s="903"/>
      <c r="CA110" s="903">
        <v>5918088</v>
      </c>
      <c r="CB110" s="903"/>
      <c r="CC110" s="903"/>
      <c r="CD110" s="903"/>
      <c r="CE110" s="903"/>
      <c r="CF110" s="927">
        <v>199.1</v>
      </c>
      <c r="CG110" s="928"/>
      <c r="CH110" s="928"/>
      <c r="CI110" s="928"/>
      <c r="CJ110" s="928"/>
      <c r="CK110" s="991" t="s">
        <v>419</v>
      </c>
      <c r="CL110" s="877"/>
      <c r="CM110" s="952" t="s">
        <v>420</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121</v>
      </c>
      <c r="DH110" s="903"/>
      <c r="DI110" s="903"/>
      <c r="DJ110" s="903"/>
      <c r="DK110" s="903"/>
      <c r="DL110" s="903" t="s">
        <v>421</v>
      </c>
      <c r="DM110" s="903"/>
      <c r="DN110" s="903"/>
      <c r="DO110" s="903"/>
      <c r="DP110" s="903"/>
      <c r="DQ110" s="903" t="s">
        <v>121</v>
      </c>
      <c r="DR110" s="903"/>
      <c r="DS110" s="903"/>
      <c r="DT110" s="903"/>
      <c r="DU110" s="903"/>
      <c r="DV110" s="904" t="s">
        <v>121</v>
      </c>
      <c r="DW110" s="904"/>
      <c r="DX110" s="904"/>
      <c r="DY110" s="904"/>
      <c r="DZ110" s="905"/>
    </row>
    <row r="111" spans="1:131" s="226" customFormat="1" ht="26.25" customHeight="1">
      <c r="A111" s="832" t="s">
        <v>422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121</v>
      </c>
      <c r="AB111" s="984"/>
      <c r="AC111" s="984"/>
      <c r="AD111" s="984"/>
      <c r="AE111" s="985"/>
      <c r="AF111" s="986" t="s">
        <v>421</v>
      </c>
      <c r="AG111" s="984"/>
      <c r="AH111" s="984"/>
      <c r="AI111" s="984"/>
      <c r="AJ111" s="985"/>
      <c r="AK111" s="986" t="s">
        <v>121</v>
      </c>
      <c r="AL111" s="984"/>
      <c r="AM111" s="984"/>
      <c r="AN111" s="984"/>
      <c r="AO111" s="985"/>
      <c r="AP111" s="987" t="s">
        <v>121</v>
      </c>
      <c r="AQ111" s="988"/>
      <c r="AR111" s="988"/>
      <c r="AS111" s="988"/>
      <c r="AT111" s="989"/>
      <c r="AU111" s="997"/>
      <c r="AV111" s="998"/>
      <c r="AW111" s="998"/>
      <c r="AX111" s="998"/>
      <c r="AY111" s="998"/>
      <c r="AZ111" s="873" t="s">
        <v>423</v>
      </c>
      <c r="BA111" s="808"/>
      <c r="BB111" s="808"/>
      <c r="BC111" s="808"/>
      <c r="BD111" s="808"/>
      <c r="BE111" s="808"/>
      <c r="BF111" s="808"/>
      <c r="BG111" s="808"/>
      <c r="BH111" s="808"/>
      <c r="BI111" s="808"/>
      <c r="BJ111" s="808"/>
      <c r="BK111" s="808"/>
      <c r="BL111" s="808"/>
      <c r="BM111" s="808"/>
      <c r="BN111" s="808"/>
      <c r="BO111" s="808"/>
      <c r="BP111" s="809"/>
      <c r="BQ111" s="874" t="s">
        <v>121</v>
      </c>
      <c r="BR111" s="875"/>
      <c r="BS111" s="875"/>
      <c r="BT111" s="875"/>
      <c r="BU111" s="875"/>
      <c r="BV111" s="875" t="s">
        <v>421</v>
      </c>
      <c r="BW111" s="875"/>
      <c r="BX111" s="875"/>
      <c r="BY111" s="875"/>
      <c r="BZ111" s="875"/>
      <c r="CA111" s="875" t="s">
        <v>121</v>
      </c>
      <c r="CB111" s="875"/>
      <c r="CC111" s="875"/>
      <c r="CD111" s="875"/>
      <c r="CE111" s="875"/>
      <c r="CF111" s="936" t="s">
        <v>121</v>
      </c>
      <c r="CG111" s="937"/>
      <c r="CH111" s="937"/>
      <c r="CI111" s="937"/>
      <c r="CJ111" s="937"/>
      <c r="CK111" s="992"/>
      <c r="CL111" s="879"/>
      <c r="CM111" s="882" t="s">
        <v>424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121</v>
      </c>
      <c r="DH111" s="875"/>
      <c r="DI111" s="875"/>
      <c r="DJ111" s="875"/>
      <c r="DK111" s="875"/>
      <c r="DL111" s="875" t="s">
        <v>121</v>
      </c>
      <c r="DM111" s="875"/>
      <c r="DN111" s="875"/>
      <c r="DO111" s="875"/>
      <c r="DP111" s="875"/>
      <c r="DQ111" s="875" t="s">
        <v>121</v>
      </c>
      <c r="DR111" s="875"/>
      <c r="DS111" s="875"/>
      <c r="DT111" s="875"/>
      <c r="DU111" s="875"/>
      <c r="DV111" s="852" t="s">
        <v>121</v>
      </c>
      <c r="DW111" s="852"/>
      <c r="DX111" s="852"/>
      <c r="DY111" s="852"/>
      <c r="DZ111" s="853"/>
    </row>
    <row r="112" spans="1:131" s="226" customFormat="1" ht="26.25" customHeight="1">
      <c r="A112" s="977" t="s">
        <v>425</v>
      </c>
      <c r="B112" s="978"/>
      <c r="C112" s="808" t="s">
        <v>426</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121</v>
      </c>
      <c r="AB112" s="838"/>
      <c r="AC112" s="838"/>
      <c r="AD112" s="838"/>
      <c r="AE112" s="839"/>
      <c r="AF112" s="840" t="s">
        <v>421</v>
      </c>
      <c r="AG112" s="838"/>
      <c r="AH112" s="838"/>
      <c r="AI112" s="838"/>
      <c r="AJ112" s="839"/>
      <c r="AK112" s="840" t="s">
        <v>421</v>
      </c>
      <c r="AL112" s="838"/>
      <c r="AM112" s="838"/>
      <c r="AN112" s="838"/>
      <c r="AO112" s="839"/>
      <c r="AP112" s="885" t="s">
        <v>121</v>
      </c>
      <c r="AQ112" s="886"/>
      <c r="AR112" s="886"/>
      <c r="AS112" s="886"/>
      <c r="AT112" s="887"/>
      <c r="AU112" s="997"/>
      <c r="AV112" s="998"/>
      <c r="AW112" s="998"/>
      <c r="AX112" s="998"/>
      <c r="AY112" s="998"/>
      <c r="AZ112" s="873" t="s">
        <v>427</v>
      </c>
      <c r="BA112" s="808"/>
      <c r="BB112" s="808"/>
      <c r="BC112" s="808"/>
      <c r="BD112" s="808"/>
      <c r="BE112" s="808"/>
      <c r="BF112" s="808"/>
      <c r="BG112" s="808"/>
      <c r="BH112" s="808"/>
      <c r="BI112" s="808"/>
      <c r="BJ112" s="808"/>
      <c r="BK112" s="808"/>
      <c r="BL112" s="808"/>
      <c r="BM112" s="808"/>
      <c r="BN112" s="808"/>
      <c r="BO112" s="808"/>
      <c r="BP112" s="809"/>
      <c r="BQ112" s="874">
        <v>67296</v>
      </c>
      <c r="BR112" s="875"/>
      <c r="BS112" s="875"/>
      <c r="BT112" s="875"/>
      <c r="BU112" s="875"/>
      <c r="BV112" s="875">
        <v>3059</v>
      </c>
      <c r="BW112" s="875"/>
      <c r="BX112" s="875"/>
      <c r="BY112" s="875"/>
      <c r="BZ112" s="875"/>
      <c r="CA112" s="875">
        <v>4103</v>
      </c>
      <c r="CB112" s="875"/>
      <c r="CC112" s="875"/>
      <c r="CD112" s="875"/>
      <c r="CE112" s="875"/>
      <c r="CF112" s="936">
        <v>0.1</v>
      </c>
      <c r="CG112" s="937"/>
      <c r="CH112" s="937"/>
      <c r="CI112" s="937"/>
      <c r="CJ112" s="937"/>
      <c r="CK112" s="992"/>
      <c r="CL112" s="879"/>
      <c r="CM112" s="882" t="s">
        <v>428</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121</v>
      </c>
      <c r="DH112" s="875"/>
      <c r="DI112" s="875"/>
      <c r="DJ112" s="875"/>
      <c r="DK112" s="875"/>
      <c r="DL112" s="875" t="s">
        <v>121</v>
      </c>
      <c r="DM112" s="875"/>
      <c r="DN112" s="875"/>
      <c r="DO112" s="875"/>
      <c r="DP112" s="875"/>
      <c r="DQ112" s="875" t="s">
        <v>421</v>
      </c>
      <c r="DR112" s="875"/>
      <c r="DS112" s="875"/>
      <c r="DT112" s="875"/>
      <c r="DU112" s="875"/>
      <c r="DV112" s="852" t="s">
        <v>421</v>
      </c>
      <c r="DW112" s="852"/>
      <c r="DX112" s="852"/>
      <c r="DY112" s="852"/>
      <c r="DZ112" s="853"/>
    </row>
    <row r="113" spans="1:130" s="226" customFormat="1" ht="26.25" customHeight="1">
      <c r="A113" s="979"/>
      <c r="B113" s="980"/>
      <c r="C113" s="808" t="s">
        <v>429</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201</v>
      </c>
      <c r="AB113" s="984"/>
      <c r="AC113" s="984"/>
      <c r="AD113" s="984"/>
      <c r="AE113" s="985"/>
      <c r="AF113" s="986">
        <v>144</v>
      </c>
      <c r="AG113" s="984"/>
      <c r="AH113" s="984"/>
      <c r="AI113" s="984"/>
      <c r="AJ113" s="985"/>
      <c r="AK113" s="986">
        <v>255</v>
      </c>
      <c r="AL113" s="984"/>
      <c r="AM113" s="984"/>
      <c r="AN113" s="984"/>
      <c r="AO113" s="985"/>
      <c r="AP113" s="987">
        <v>0</v>
      </c>
      <c r="AQ113" s="988"/>
      <c r="AR113" s="988"/>
      <c r="AS113" s="988"/>
      <c r="AT113" s="989"/>
      <c r="AU113" s="997"/>
      <c r="AV113" s="998"/>
      <c r="AW113" s="998"/>
      <c r="AX113" s="998"/>
      <c r="AY113" s="998"/>
      <c r="AZ113" s="873" t="s">
        <v>430</v>
      </c>
      <c r="BA113" s="808"/>
      <c r="BB113" s="808"/>
      <c r="BC113" s="808"/>
      <c r="BD113" s="808"/>
      <c r="BE113" s="808"/>
      <c r="BF113" s="808"/>
      <c r="BG113" s="808"/>
      <c r="BH113" s="808"/>
      <c r="BI113" s="808"/>
      <c r="BJ113" s="808"/>
      <c r="BK113" s="808"/>
      <c r="BL113" s="808"/>
      <c r="BM113" s="808"/>
      <c r="BN113" s="808"/>
      <c r="BO113" s="808"/>
      <c r="BP113" s="809"/>
      <c r="BQ113" s="874">
        <v>130293</v>
      </c>
      <c r="BR113" s="875"/>
      <c r="BS113" s="875"/>
      <c r="BT113" s="875"/>
      <c r="BU113" s="875"/>
      <c r="BV113" s="875">
        <v>111747</v>
      </c>
      <c r="BW113" s="875"/>
      <c r="BX113" s="875"/>
      <c r="BY113" s="875"/>
      <c r="BZ113" s="875"/>
      <c r="CA113" s="875">
        <v>109663</v>
      </c>
      <c r="CB113" s="875"/>
      <c r="CC113" s="875"/>
      <c r="CD113" s="875"/>
      <c r="CE113" s="875"/>
      <c r="CF113" s="936">
        <v>3.7</v>
      </c>
      <c r="CG113" s="937"/>
      <c r="CH113" s="937"/>
      <c r="CI113" s="937"/>
      <c r="CJ113" s="937"/>
      <c r="CK113" s="992"/>
      <c r="CL113" s="879"/>
      <c r="CM113" s="882" t="s">
        <v>431</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421</v>
      </c>
      <c r="DH113" s="838"/>
      <c r="DI113" s="838"/>
      <c r="DJ113" s="838"/>
      <c r="DK113" s="839"/>
      <c r="DL113" s="840" t="s">
        <v>421</v>
      </c>
      <c r="DM113" s="838"/>
      <c r="DN113" s="838"/>
      <c r="DO113" s="838"/>
      <c r="DP113" s="839"/>
      <c r="DQ113" s="840" t="s">
        <v>421</v>
      </c>
      <c r="DR113" s="838"/>
      <c r="DS113" s="838"/>
      <c r="DT113" s="838"/>
      <c r="DU113" s="839"/>
      <c r="DV113" s="885" t="s">
        <v>121</v>
      </c>
      <c r="DW113" s="886"/>
      <c r="DX113" s="886"/>
      <c r="DY113" s="886"/>
      <c r="DZ113" s="887"/>
    </row>
    <row r="114" spans="1:130" s="226" customFormat="1" ht="26.25" customHeight="1">
      <c r="A114" s="979"/>
      <c r="B114" s="980"/>
      <c r="C114" s="808" t="s">
        <v>432</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16139</v>
      </c>
      <c r="AB114" s="838"/>
      <c r="AC114" s="838"/>
      <c r="AD114" s="838"/>
      <c r="AE114" s="839"/>
      <c r="AF114" s="840">
        <v>18077</v>
      </c>
      <c r="AG114" s="838"/>
      <c r="AH114" s="838"/>
      <c r="AI114" s="838"/>
      <c r="AJ114" s="839"/>
      <c r="AK114" s="840">
        <v>13935</v>
      </c>
      <c r="AL114" s="838"/>
      <c r="AM114" s="838"/>
      <c r="AN114" s="838"/>
      <c r="AO114" s="839"/>
      <c r="AP114" s="885">
        <v>0.5</v>
      </c>
      <c r="AQ114" s="886"/>
      <c r="AR114" s="886"/>
      <c r="AS114" s="886"/>
      <c r="AT114" s="887"/>
      <c r="AU114" s="997"/>
      <c r="AV114" s="998"/>
      <c r="AW114" s="998"/>
      <c r="AX114" s="998"/>
      <c r="AY114" s="998"/>
      <c r="AZ114" s="873" t="s">
        <v>433</v>
      </c>
      <c r="BA114" s="808"/>
      <c r="BB114" s="808"/>
      <c r="BC114" s="808"/>
      <c r="BD114" s="808"/>
      <c r="BE114" s="808"/>
      <c r="BF114" s="808"/>
      <c r="BG114" s="808"/>
      <c r="BH114" s="808"/>
      <c r="BI114" s="808"/>
      <c r="BJ114" s="808"/>
      <c r="BK114" s="808"/>
      <c r="BL114" s="808"/>
      <c r="BM114" s="808"/>
      <c r="BN114" s="808"/>
      <c r="BO114" s="808"/>
      <c r="BP114" s="809"/>
      <c r="BQ114" s="874">
        <v>1788318</v>
      </c>
      <c r="BR114" s="875"/>
      <c r="BS114" s="875"/>
      <c r="BT114" s="875"/>
      <c r="BU114" s="875"/>
      <c r="BV114" s="875">
        <v>1760156</v>
      </c>
      <c r="BW114" s="875"/>
      <c r="BX114" s="875"/>
      <c r="BY114" s="875"/>
      <c r="BZ114" s="875"/>
      <c r="CA114" s="875">
        <v>1736221</v>
      </c>
      <c r="CB114" s="875"/>
      <c r="CC114" s="875"/>
      <c r="CD114" s="875"/>
      <c r="CE114" s="875"/>
      <c r="CF114" s="936">
        <v>58.4</v>
      </c>
      <c r="CG114" s="937"/>
      <c r="CH114" s="937"/>
      <c r="CI114" s="937"/>
      <c r="CJ114" s="937"/>
      <c r="CK114" s="992"/>
      <c r="CL114" s="879"/>
      <c r="CM114" s="882" t="s">
        <v>434</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421</v>
      </c>
      <c r="DH114" s="838"/>
      <c r="DI114" s="838"/>
      <c r="DJ114" s="838"/>
      <c r="DK114" s="839"/>
      <c r="DL114" s="840" t="s">
        <v>121</v>
      </c>
      <c r="DM114" s="838"/>
      <c r="DN114" s="838"/>
      <c r="DO114" s="838"/>
      <c r="DP114" s="839"/>
      <c r="DQ114" s="840" t="s">
        <v>421</v>
      </c>
      <c r="DR114" s="838"/>
      <c r="DS114" s="838"/>
      <c r="DT114" s="838"/>
      <c r="DU114" s="839"/>
      <c r="DV114" s="885" t="s">
        <v>421</v>
      </c>
      <c r="DW114" s="886"/>
      <c r="DX114" s="886"/>
      <c r="DY114" s="886"/>
      <c r="DZ114" s="887"/>
    </row>
    <row r="115" spans="1:130" s="226" customFormat="1" ht="26.25" customHeight="1">
      <c r="A115" s="979"/>
      <c r="B115" s="980"/>
      <c r="C115" s="808" t="s">
        <v>435</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121</v>
      </c>
      <c r="AB115" s="984"/>
      <c r="AC115" s="984"/>
      <c r="AD115" s="984"/>
      <c r="AE115" s="985"/>
      <c r="AF115" s="986" t="s">
        <v>121</v>
      </c>
      <c r="AG115" s="984"/>
      <c r="AH115" s="984"/>
      <c r="AI115" s="984"/>
      <c r="AJ115" s="985"/>
      <c r="AK115" s="986" t="s">
        <v>121</v>
      </c>
      <c r="AL115" s="984"/>
      <c r="AM115" s="984"/>
      <c r="AN115" s="984"/>
      <c r="AO115" s="985"/>
      <c r="AP115" s="987" t="s">
        <v>421</v>
      </c>
      <c r="AQ115" s="988"/>
      <c r="AR115" s="988"/>
      <c r="AS115" s="988"/>
      <c r="AT115" s="989"/>
      <c r="AU115" s="997"/>
      <c r="AV115" s="998"/>
      <c r="AW115" s="998"/>
      <c r="AX115" s="998"/>
      <c r="AY115" s="998"/>
      <c r="AZ115" s="873" t="s">
        <v>436</v>
      </c>
      <c r="BA115" s="808"/>
      <c r="BB115" s="808"/>
      <c r="BC115" s="808"/>
      <c r="BD115" s="808"/>
      <c r="BE115" s="808"/>
      <c r="BF115" s="808"/>
      <c r="BG115" s="808"/>
      <c r="BH115" s="808"/>
      <c r="BI115" s="808"/>
      <c r="BJ115" s="808"/>
      <c r="BK115" s="808"/>
      <c r="BL115" s="808"/>
      <c r="BM115" s="808"/>
      <c r="BN115" s="808"/>
      <c r="BO115" s="808"/>
      <c r="BP115" s="809"/>
      <c r="BQ115" s="874" t="s">
        <v>121</v>
      </c>
      <c r="BR115" s="875"/>
      <c r="BS115" s="875"/>
      <c r="BT115" s="875"/>
      <c r="BU115" s="875"/>
      <c r="BV115" s="875" t="s">
        <v>421</v>
      </c>
      <c r="BW115" s="875"/>
      <c r="BX115" s="875"/>
      <c r="BY115" s="875"/>
      <c r="BZ115" s="875"/>
      <c r="CA115" s="875" t="s">
        <v>121</v>
      </c>
      <c r="CB115" s="875"/>
      <c r="CC115" s="875"/>
      <c r="CD115" s="875"/>
      <c r="CE115" s="875"/>
      <c r="CF115" s="936" t="s">
        <v>421</v>
      </c>
      <c r="CG115" s="937"/>
      <c r="CH115" s="937"/>
      <c r="CI115" s="937"/>
      <c r="CJ115" s="937"/>
      <c r="CK115" s="992"/>
      <c r="CL115" s="879"/>
      <c r="CM115" s="873" t="s">
        <v>437</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421</v>
      </c>
      <c r="DH115" s="838"/>
      <c r="DI115" s="838"/>
      <c r="DJ115" s="838"/>
      <c r="DK115" s="839"/>
      <c r="DL115" s="840" t="s">
        <v>121</v>
      </c>
      <c r="DM115" s="838"/>
      <c r="DN115" s="838"/>
      <c r="DO115" s="838"/>
      <c r="DP115" s="839"/>
      <c r="DQ115" s="840" t="s">
        <v>121</v>
      </c>
      <c r="DR115" s="838"/>
      <c r="DS115" s="838"/>
      <c r="DT115" s="838"/>
      <c r="DU115" s="839"/>
      <c r="DV115" s="885" t="s">
        <v>421</v>
      </c>
      <c r="DW115" s="886"/>
      <c r="DX115" s="886"/>
      <c r="DY115" s="886"/>
      <c r="DZ115" s="887"/>
    </row>
    <row r="116" spans="1:130" s="226" customFormat="1" ht="26.25" customHeight="1">
      <c r="A116" s="981"/>
      <c r="B116" s="982"/>
      <c r="C116" s="941" t="s">
        <v>438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22</v>
      </c>
      <c r="AB116" s="838"/>
      <c r="AC116" s="838"/>
      <c r="AD116" s="838"/>
      <c r="AE116" s="839"/>
      <c r="AF116" s="840">
        <v>44</v>
      </c>
      <c r="AG116" s="838"/>
      <c r="AH116" s="838"/>
      <c r="AI116" s="838"/>
      <c r="AJ116" s="839"/>
      <c r="AK116" s="840">
        <v>44</v>
      </c>
      <c r="AL116" s="838"/>
      <c r="AM116" s="838"/>
      <c r="AN116" s="838"/>
      <c r="AO116" s="839"/>
      <c r="AP116" s="885">
        <v>0</v>
      </c>
      <c r="AQ116" s="886"/>
      <c r="AR116" s="886"/>
      <c r="AS116" s="886"/>
      <c r="AT116" s="887"/>
      <c r="AU116" s="997"/>
      <c r="AV116" s="998"/>
      <c r="AW116" s="998"/>
      <c r="AX116" s="998"/>
      <c r="AY116" s="998"/>
      <c r="AZ116" s="924" t="s">
        <v>439</v>
      </c>
      <c r="BA116" s="925"/>
      <c r="BB116" s="925"/>
      <c r="BC116" s="925"/>
      <c r="BD116" s="925"/>
      <c r="BE116" s="925"/>
      <c r="BF116" s="925"/>
      <c r="BG116" s="925"/>
      <c r="BH116" s="925"/>
      <c r="BI116" s="925"/>
      <c r="BJ116" s="925"/>
      <c r="BK116" s="925"/>
      <c r="BL116" s="925"/>
      <c r="BM116" s="925"/>
      <c r="BN116" s="925"/>
      <c r="BO116" s="925"/>
      <c r="BP116" s="926"/>
      <c r="BQ116" s="874" t="s">
        <v>421</v>
      </c>
      <c r="BR116" s="875"/>
      <c r="BS116" s="875"/>
      <c r="BT116" s="875"/>
      <c r="BU116" s="875"/>
      <c r="BV116" s="875" t="s">
        <v>421</v>
      </c>
      <c r="BW116" s="875"/>
      <c r="BX116" s="875"/>
      <c r="BY116" s="875"/>
      <c r="BZ116" s="875"/>
      <c r="CA116" s="875" t="s">
        <v>121</v>
      </c>
      <c r="CB116" s="875"/>
      <c r="CC116" s="875"/>
      <c r="CD116" s="875"/>
      <c r="CE116" s="875"/>
      <c r="CF116" s="936" t="s">
        <v>421</v>
      </c>
      <c r="CG116" s="937"/>
      <c r="CH116" s="937"/>
      <c r="CI116" s="937"/>
      <c r="CJ116" s="937"/>
      <c r="CK116" s="992"/>
      <c r="CL116" s="879"/>
      <c r="CM116" s="882" t="s">
        <v>440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121</v>
      </c>
      <c r="DH116" s="838"/>
      <c r="DI116" s="838"/>
      <c r="DJ116" s="838"/>
      <c r="DK116" s="839"/>
      <c r="DL116" s="840" t="s">
        <v>121</v>
      </c>
      <c r="DM116" s="838"/>
      <c r="DN116" s="838"/>
      <c r="DO116" s="838"/>
      <c r="DP116" s="839"/>
      <c r="DQ116" s="840" t="s">
        <v>121</v>
      </c>
      <c r="DR116" s="838"/>
      <c r="DS116" s="838"/>
      <c r="DT116" s="838"/>
      <c r="DU116" s="839"/>
      <c r="DV116" s="885" t="s">
        <v>121</v>
      </c>
      <c r="DW116" s="886"/>
      <c r="DX116" s="886"/>
      <c r="DY116" s="886"/>
      <c r="DZ116" s="887"/>
    </row>
    <row r="117" spans="1:130" s="226" customFormat="1" ht="26.25" customHeight="1">
      <c r="A117" s="962" t="s">
        <v>178</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441</v>
      </c>
      <c r="Z117" s="964"/>
      <c r="AA117" s="969">
        <v>1085061</v>
      </c>
      <c r="AB117" s="970"/>
      <c r="AC117" s="970"/>
      <c r="AD117" s="970"/>
      <c r="AE117" s="971"/>
      <c r="AF117" s="972">
        <v>962091</v>
      </c>
      <c r="AG117" s="970"/>
      <c r="AH117" s="970"/>
      <c r="AI117" s="970"/>
      <c r="AJ117" s="971"/>
      <c r="AK117" s="972">
        <v>825555</v>
      </c>
      <c r="AL117" s="970"/>
      <c r="AM117" s="970"/>
      <c r="AN117" s="970"/>
      <c r="AO117" s="971"/>
      <c r="AP117" s="973"/>
      <c r="AQ117" s="974"/>
      <c r="AR117" s="974"/>
      <c r="AS117" s="974"/>
      <c r="AT117" s="975"/>
      <c r="AU117" s="997"/>
      <c r="AV117" s="998"/>
      <c r="AW117" s="998"/>
      <c r="AX117" s="998"/>
      <c r="AY117" s="998"/>
      <c r="AZ117" s="924" t="s">
        <v>442</v>
      </c>
      <c r="BA117" s="925"/>
      <c r="BB117" s="925"/>
      <c r="BC117" s="925"/>
      <c r="BD117" s="925"/>
      <c r="BE117" s="925"/>
      <c r="BF117" s="925"/>
      <c r="BG117" s="925"/>
      <c r="BH117" s="925"/>
      <c r="BI117" s="925"/>
      <c r="BJ117" s="925"/>
      <c r="BK117" s="925"/>
      <c r="BL117" s="925"/>
      <c r="BM117" s="925"/>
      <c r="BN117" s="925"/>
      <c r="BO117" s="925"/>
      <c r="BP117" s="926"/>
      <c r="BQ117" s="874" t="s">
        <v>121</v>
      </c>
      <c r="BR117" s="875"/>
      <c r="BS117" s="875"/>
      <c r="BT117" s="875"/>
      <c r="BU117" s="875"/>
      <c r="BV117" s="875" t="s">
        <v>121</v>
      </c>
      <c r="BW117" s="875"/>
      <c r="BX117" s="875"/>
      <c r="BY117" s="875"/>
      <c r="BZ117" s="875"/>
      <c r="CA117" s="875" t="s">
        <v>121</v>
      </c>
      <c r="CB117" s="875"/>
      <c r="CC117" s="875"/>
      <c r="CD117" s="875"/>
      <c r="CE117" s="875"/>
      <c r="CF117" s="936" t="s">
        <v>121</v>
      </c>
      <c r="CG117" s="937"/>
      <c r="CH117" s="937"/>
      <c r="CI117" s="937"/>
      <c r="CJ117" s="937"/>
      <c r="CK117" s="992"/>
      <c r="CL117" s="879"/>
      <c r="CM117" s="882" t="s">
        <v>443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121</v>
      </c>
      <c r="DH117" s="838"/>
      <c r="DI117" s="838"/>
      <c r="DJ117" s="838"/>
      <c r="DK117" s="839"/>
      <c r="DL117" s="840" t="s">
        <v>121</v>
      </c>
      <c r="DM117" s="838"/>
      <c r="DN117" s="838"/>
      <c r="DO117" s="838"/>
      <c r="DP117" s="839"/>
      <c r="DQ117" s="840" t="s">
        <v>121</v>
      </c>
      <c r="DR117" s="838"/>
      <c r="DS117" s="838"/>
      <c r="DT117" s="838"/>
      <c r="DU117" s="839"/>
      <c r="DV117" s="885" t="s">
        <v>121</v>
      </c>
      <c r="DW117" s="886"/>
      <c r="DX117" s="886"/>
      <c r="DY117" s="886"/>
      <c r="DZ117" s="887"/>
    </row>
    <row r="118" spans="1:130" s="226" customFormat="1" ht="26.25" customHeight="1">
      <c r="A118" s="962" t="s">
        <v>416</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414</v>
      </c>
      <c r="AB118" s="963"/>
      <c r="AC118" s="963"/>
      <c r="AD118" s="963"/>
      <c r="AE118" s="964"/>
      <c r="AF118" s="965" t="s">
        <v>296</v>
      </c>
      <c r="AG118" s="963"/>
      <c r="AH118" s="963"/>
      <c r="AI118" s="963"/>
      <c r="AJ118" s="964"/>
      <c r="AK118" s="965" t="s">
        <v>295</v>
      </c>
      <c r="AL118" s="963"/>
      <c r="AM118" s="963"/>
      <c r="AN118" s="963"/>
      <c r="AO118" s="964"/>
      <c r="AP118" s="966" t="s">
        <v>415</v>
      </c>
      <c r="AQ118" s="967"/>
      <c r="AR118" s="967"/>
      <c r="AS118" s="967"/>
      <c r="AT118" s="968"/>
      <c r="AU118" s="997"/>
      <c r="AV118" s="998"/>
      <c r="AW118" s="998"/>
      <c r="AX118" s="998"/>
      <c r="AY118" s="998"/>
      <c r="AZ118" s="940" t="s">
        <v>444</v>
      </c>
      <c r="BA118" s="941"/>
      <c r="BB118" s="941"/>
      <c r="BC118" s="941"/>
      <c r="BD118" s="941"/>
      <c r="BE118" s="941"/>
      <c r="BF118" s="941"/>
      <c r="BG118" s="941"/>
      <c r="BH118" s="941"/>
      <c r="BI118" s="941"/>
      <c r="BJ118" s="941"/>
      <c r="BK118" s="941"/>
      <c r="BL118" s="941"/>
      <c r="BM118" s="941"/>
      <c r="BN118" s="941"/>
      <c r="BO118" s="941"/>
      <c r="BP118" s="942"/>
      <c r="BQ118" s="943" t="s">
        <v>121</v>
      </c>
      <c r="BR118" s="906"/>
      <c r="BS118" s="906"/>
      <c r="BT118" s="906"/>
      <c r="BU118" s="906"/>
      <c r="BV118" s="906" t="s">
        <v>121</v>
      </c>
      <c r="BW118" s="906"/>
      <c r="BX118" s="906"/>
      <c r="BY118" s="906"/>
      <c r="BZ118" s="906"/>
      <c r="CA118" s="906" t="s">
        <v>121</v>
      </c>
      <c r="CB118" s="906"/>
      <c r="CC118" s="906"/>
      <c r="CD118" s="906"/>
      <c r="CE118" s="906"/>
      <c r="CF118" s="936" t="s">
        <v>121</v>
      </c>
      <c r="CG118" s="937"/>
      <c r="CH118" s="937"/>
      <c r="CI118" s="937"/>
      <c r="CJ118" s="937"/>
      <c r="CK118" s="992"/>
      <c r="CL118" s="879"/>
      <c r="CM118" s="882" t="s">
        <v>445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121</v>
      </c>
      <c r="DH118" s="838"/>
      <c r="DI118" s="838"/>
      <c r="DJ118" s="838"/>
      <c r="DK118" s="839"/>
      <c r="DL118" s="840" t="s">
        <v>121</v>
      </c>
      <c r="DM118" s="838"/>
      <c r="DN118" s="838"/>
      <c r="DO118" s="838"/>
      <c r="DP118" s="839"/>
      <c r="DQ118" s="840" t="s">
        <v>121</v>
      </c>
      <c r="DR118" s="838"/>
      <c r="DS118" s="838"/>
      <c r="DT118" s="838"/>
      <c r="DU118" s="839"/>
      <c r="DV118" s="885" t="s">
        <v>121</v>
      </c>
      <c r="DW118" s="886"/>
      <c r="DX118" s="886"/>
      <c r="DY118" s="886"/>
      <c r="DZ118" s="887"/>
    </row>
    <row r="119" spans="1:130" s="226" customFormat="1" ht="26.25" customHeight="1">
      <c r="A119" s="876" t="s">
        <v>419</v>
      </c>
      <c r="B119" s="877"/>
      <c r="C119" s="952" t="s">
        <v>420</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121</v>
      </c>
      <c r="AB119" s="956"/>
      <c r="AC119" s="956"/>
      <c r="AD119" s="956"/>
      <c r="AE119" s="957"/>
      <c r="AF119" s="958" t="s">
        <v>121</v>
      </c>
      <c r="AG119" s="956"/>
      <c r="AH119" s="956"/>
      <c r="AI119" s="956"/>
      <c r="AJ119" s="957"/>
      <c r="AK119" s="958" t="s">
        <v>121</v>
      </c>
      <c r="AL119" s="956"/>
      <c r="AM119" s="956"/>
      <c r="AN119" s="956"/>
      <c r="AO119" s="957"/>
      <c r="AP119" s="959" t="s">
        <v>121</v>
      </c>
      <c r="AQ119" s="960"/>
      <c r="AR119" s="960"/>
      <c r="AS119" s="960"/>
      <c r="AT119" s="961"/>
      <c r="AU119" s="999"/>
      <c r="AV119" s="1000"/>
      <c r="AW119" s="1000"/>
      <c r="AX119" s="1000"/>
      <c r="AY119" s="1000"/>
      <c r="AZ119" s="257" t="s">
        <v>178</v>
      </c>
      <c r="BA119" s="257"/>
      <c r="BB119" s="257"/>
      <c r="BC119" s="257"/>
      <c r="BD119" s="257"/>
      <c r="BE119" s="257"/>
      <c r="BF119" s="257"/>
      <c r="BG119" s="257"/>
      <c r="BH119" s="257"/>
      <c r="BI119" s="257"/>
      <c r="BJ119" s="257"/>
      <c r="BK119" s="257"/>
      <c r="BL119" s="257"/>
      <c r="BM119" s="257"/>
      <c r="BN119" s="257"/>
      <c r="BO119" s="938" t="s">
        <v>446</v>
      </c>
      <c r="BP119" s="939"/>
      <c r="BQ119" s="943">
        <v>8494993</v>
      </c>
      <c r="BR119" s="906"/>
      <c r="BS119" s="906"/>
      <c r="BT119" s="906"/>
      <c r="BU119" s="906"/>
      <c r="BV119" s="906">
        <v>8018686</v>
      </c>
      <c r="BW119" s="906"/>
      <c r="BX119" s="906"/>
      <c r="BY119" s="906"/>
      <c r="BZ119" s="906"/>
      <c r="CA119" s="906">
        <v>7768075</v>
      </c>
      <c r="CB119" s="906"/>
      <c r="CC119" s="906"/>
      <c r="CD119" s="906"/>
      <c r="CE119" s="906"/>
      <c r="CF119" s="804"/>
      <c r="CG119" s="805"/>
      <c r="CH119" s="805"/>
      <c r="CI119" s="805"/>
      <c r="CJ119" s="895"/>
      <c r="CK119" s="993"/>
      <c r="CL119" s="881"/>
      <c r="CM119" s="899" t="s">
        <v>447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121</v>
      </c>
      <c r="DH119" s="821"/>
      <c r="DI119" s="821"/>
      <c r="DJ119" s="821"/>
      <c r="DK119" s="822"/>
      <c r="DL119" s="823" t="s">
        <v>121</v>
      </c>
      <c r="DM119" s="821"/>
      <c r="DN119" s="821"/>
      <c r="DO119" s="821"/>
      <c r="DP119" s="822"/>
      <c r="DQ119" s="823" t="s">
        <v>121</v>
      </c>
      <c r="DR119" s="821"/>
      <c r="DS119" s="821"/>
      <c r="DT119" s="821"/>
      <c r="DU119" s="822"/>
      <c r="DV119" s="909" t="s">
        <v>121</v>
      </c>
      <c r="DW119" s="910"/>
      <c r="DX119" s="910"/>
      <c r="DY119" s="910"/>
      <c r="DZ119" s="911"/>
    </row>
    <row r="120" spans="1:130" s="226" customFormat="1" ht="26.25" customHeight="1">
      <c r="A120" s="878"/>
      <c r="B120" s="879"/>
      <c r="C120" s="882" t="s">
        <v>424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121</v>
      </c>
      <c r="AB120" s="838"/>
      <c r="AC120" s="838"/>
      <c r="AD120" s="838"/>
      <c r="AE120" s="839"/>
      <c r="AF120" s="840" t="s">
        <v>121</v>
      </c>
      <c r="AG120" s="838"/>
      <c r="AH120" s="838"/>
      <c r="AI120" s="838"/>
      <c r="AJ120" s="839"/>
      <c r="AK120" s="840" t="s">
        <v>121</v>
      </c>
      <c r="AL120" s="838"/>
      <c r="AM120" s="838"/>
      <c r="AN120" s="838"/>
      <c r="AO120" s="839"/>
      <c r="AP120" s="885" t="s">
        <v>121</v>
      </c>
      <c r="AQ120" s="886"/>
      <c r="AR120" s="886"/>
      <c r="AS120" s="886"/>
      <c r="AT120" s="887"/>
      <c r="AU120" s="944" t="s">
        <v>448</v>
      </c>
      <c r="AV120" s="945"/>
      <c r="AW120" s="945"/>
      <c r="AX120" s="945"/>
      <c r="AY120" s="946"/>
      <c r="AZ120" s="921" t="s">
        <v>449</v>
      </c>
      <c r="BA120" s="866"/>
      <c r="BB120" s="866"/>
      <c r="BC120" s="866"/>
      <c r="BD120" s="866"/>
      <c r="BE120" s="866"/>
      <c r="BF120" s="866"/>
      <c r="BG120" s="866"/>
      <c r="BH120" s="866"/>
      <c r="BI120" s="866"/>
      <c r="BJ120" s="866"/>
      <c r="BK120" s="866"/>
      <c r="BL120" s="866"/>
      <c r="BM120" s="866"/>
      <c r="BN120" s="866"/>
      <c r="BO120" s="866"/>
      <c r="BP120" s="867"/>
      <c r="BQ120" s="922">
        <v>4586228</v>
      </c>
      <c r="BR120" s="903"/>
      <c r="BS120" s="903"/>
      <c r="BT120" s="903"/>
      <c r="BU120" s="903"/>
      <c r="BV120" s="903">
        <v>4554760</v>
      </c>
      <c r="BW120" s="903"/>
      <c r="BX120" s="903"/>
      <c r="BY120" s="903"/>
      <c r="BZ120" s="903"/>
      <c r="CA120" s="903">
        <v>4511313</v>
      </c>
      <c r="CB120" s="903"/>
      <c r="CC120" s="903"/>
      <c r="CD120" s="903"/>
      <c r="CE120" s="903"/>
      <c r="CF120" s="927">
        <v>151.80000000000001</v>
      </c>
      <c r="CG120" s="928"/>
      <c r="CH120" s="928"/>
      <c r="CI120" s="928"/>
      <c r="CJ120" s="928"/>
      <c r="CK120" s="929" t="s">
        <v>450</v>
      </c>
      <c r="CL120" s="913"/>
      <c r="CM120" s="913"/>
      <c r="CN120" s="913"/>
      <c r="CO120" s="914"/>
      <c r="CP120" s="933" t="s">
        <v>393</v>
      </c>
      <c r="CQ120" s="934"/>
      <c r="CR120" s="934"/>
      <c r="CS120" s="934"/>
      <c r="CT120" s="934"/>
      <c r="CU120" s="934"/>
      <c r="CV120" s="934"/>
      <c r="CW120" s="934"/>
      <c r="CX120" s="934"/>
      <c r="CY120" s="934"/>
      <c r="CZ120" s="934"/>
      <c r="DA120" s="934"/>
      <c r="DB120" s="934"/>
      <c r="DC120" s="934"/>
      <c r="DD120" s="934"/>
      <c r="DE120" s="934"/>
      <c r="DF120" s="935"/>
      <c r="DG120" s="922">
        <v>67296</v>
      </c>
      <c r="DH120" s="903"/>
      <c r="DI120" s="903"/>
      <c r="DJ120" s="903"/>
      <c r="DK120" s="903"/>
      <c r="DL120" s="903">
        <v>75000</v>
      </c>
      <c r="DM120" s="903"/>
      <c r="DN120" s="903"/>
      <c r="DO120" s="903"/>
      <c r="DP120" s="903"/>
      <c r="DQ120" s="903">
        <v>4103</v>
      </c>
      <c r="DR120" s="903"/>
      <c r="DS120" s="903"/>
      <c r="DT120" s="903"/>
      <c r="DU120" s="903"/>
      <c r="DV120" s="904">
        <v>0.1</v>
      </c>
      <c r="DW120" s="904"/>
      <c r="DX120" s="904"/>
      <c r="DY120" s="904"/>
      <c r="DZ120" s="905"/>
    </row>
    <row r="121" spans="1:130" s="226" customFormat="1" ht="26.25" customHeight="1">
      <c r="A121" s="878"/>
      <c r="B121" s="879"/>
      <c r="C121" s="924" t="s">
        <v>451</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121</v>
      </c>
      <c r="AB121" s="838"/>
      <c r="AC121" s="838"/>
      <c r="AD121" s="838"/>
      <c r="AE121" s="839"/>
      <c r="AF121" s="840" t="s">
        <v>121</v>
      </c>
      <c r="AG121" s="838"/>
      <c r="AH121" s="838"/>
      <c r="AI121" s="838"/>
      <c r="AJ121" s="839"/>
      <c r="AK121" s="840" t="s">
        <v>121</v>
      </c>
      <c r="AL121" s="838"/>
      <c r="AM121" s="838"/>
      <c r="AN121" s="838"/>
      <c r="AO121" s="839"/>
      <c r="AP121" s="885" t="s">
        <v>121</v>
      </c>
      <c r="AQ121" s="886"/>
      <c r="AR121" s="886"/>
      <c r="AS121" s="886"/>
      <c r="AT121" s="887"/>
      <c r="AU121" s="947"/>
      <c r="AV121" s="948"/>
      <c r="AW121" s="948"/>
      <c r="AX121" s="948"/>
      <c r="AY121" s="949"/>
      <c r="AZ121" s="873" t="s">
        <v>452</v>
      </c>
      <c r="BA121" s="808"/>
      <c r="BB121" s="808"/>
      <c r="BC121" s="808"/>
      <c r="BD121" s="808"/>
      <c r="BE121" s="808"/>
      <c r="BF121" s="808"/>
      <c r="BG121" s="808"/>
      <c r="BH121" s="808"/>
      <c r="BI121" s="808"/>
      <c r="BJ121" s="808"/>
      <c r="BK121" s="808"/>
      <c r="BL121" s="808"/>
      <c r="BM121" s="808"/>
      <c r="BN121" s="808"/>
      <c r="BO121" s="808"/>
      <c r="BP121" s="809"/>
      <c r="BQ121" s="874">
        <v>352912</v>
      </c>
      <c r="BR121" s="875"/>
      <c r="BS121" s="875"/>
      <c r="BT121" s="875"/>
      <c r="BU121" s="875"/>
      <c r="BV121" s="875">
        <v>336909</v>
      </c>
      <c r="BW121" s="875"/>
      <c r="BX121" s="875"/>
      <c r="BY121" s="875"/>
      <c r="BZ121" s="875"/>
      <c r="CA121" s="875">
        <v>373052</v>
      </c>
      <c r="CB121" s="875"/>
      <c r="CC121" s="875"/>
      <c r="CD121" s="875"/>
      <c r="CE121" s="875"/>
      <c r="CF121" s="936">
        <v>12.6</v>
      </c>
      <c r="CG121" s="937"/>
      <c r="CH121" s="937"/>
      <c r="CI121" s="937"/>
      <c r="CJ121" s="937"/>
      <c r="CK121" s="930"/>
      <c r="CL121" s="916"/>
      <c r="CM121" s="916"/>
      <c r="CN121" s="916"/>
      <c r="CO121" s="917"/>
      <c r="CP121" s="896"/>
      <c r="CQ121" s="897"/>
      <c r="CR121" s="897"/>
      <c r="CS121" s="897"/>
      <c r="CT121" s="897"/>
      <c r="CU121" s="897"/>
      <c r="CV121" s="897"/>
      <c r="CW121" s="897"/>
      <c r="CX121" s="897"/>
      <c r="CY121" s="897"/>
      <c r="CZ121" s="897"/>
      <c r="DA121" s="897"/>
      <c r="DB121" s="897"/>
      <c r="DC121" s="897"/>
      <c r="DD121" s="897"/>
      <c r="DE121" s="897"/>
      <c r="DF121" s="898"/>
      <c r="DG121" s="874"/>
      <c r="DH121" s="875"/>
      <c r="DI121" s="875"/>
      <c r="DJ121" s="875"/>
      <c r="DK121" s="875"/>
      <c r="DL121" s="875"/>
      <c r="DM121" s="875"/>
      <c r="DN121" s="875"/>
      <c r="DO121" s="875"/>
      <c r="DP121" s="875"/>
      <c r="DQ121" s="875"/>
      <c r="DR121" s="875"/>
      <c r="DS121" s="875"/>
      <c r="DT121" s="875"/>
      <c r="DU121" s="875"/>
      <c r="DV121" s="852"/>
      <c r="DW121" s="852"/>
      <c r="DX121" s="852"/>
      <c r="DY121" s="852"/>
      <c r="DZ121" s="853"/>
    </row>
    <row r="122" spans="1:130" s="226" customFormat="1" ht="26.25" customHeight="1">
      <c r="A122" s="878"/>
      <c r="B122" s="879"/>
      <c r="C122" s="882" t="s">
        <v>434</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121</v>
      </c>
      <c r="AB122" s="838"/>
      <c r="AC122" s="838"/>
      <c r="AD122" s="838"/>
      <c r="AE122" s="839"/>
      <c r="AF122" s="840" t="s">
        <v>121</v>
      </c>
      <c r="AG122" s="838"/>
      <c r="AH122" s="838"/>
      <c r="AI122" s="838"/>
      <c r="AJ122" s="839"/>
      <c r="AK122" s="840" t="s">
        <v>121</v>
      </c>
      <c r="AL122" s="838"/>
      <c r="AM122" s="838"/>
      <c r="AN122" s="838"/>
      <c r="AO122" s="839"/>
      <c r="AP122" s="885" t="s">
        <v>121</v>
      </c>
      <c r="AQ122" s="886"/>
      <c r="AR122" s="886"/>
      <c r="AS122" s="886"/>
      <c r="AT122" s="887"/>
      <c r="AU122" s="947"/>
      <c r="AV122" s="948"/>
      <c r="AW122" s="948"/>
      <c r="AX122" s="948"/>
      <c r="AY122" s="949"/>
      <c r="AZ122" s="940" t="s">
        <v>453</v>
      </c>
      <c r="BA122" s="941"/>
      <c r="BB122" s="941"/>
      <c r="BC122" s="941"/>
      <c r="BD122" s="941"/>
      <c r="BE122" s="941"/>
      <c r="BF122" s="941"/>
      <c r="BG122" s="941"/>
      <c r="BH122" s="941"/>
      <c r="BI122" s="941"/>
      <c r="BJ122" s="941"/>
      <c r="BK122" s="941"/>
      <c r="BL122" s="941"/>
      <c r="BM122" s="941"/>
      <c r="BN122" s="941"/>
      <c r="BO122" s="941"/>
      <c r="BP122" s="942"/>
      <c r="BQ122" s="943">
        <v>5014640</v>
      </c>
      <c r="BR122" s="906"/>
      <c r="BS122" s="906"/>
      <c r="BT122" s="906"/>
      <c r="BU122" s="906"/>
      <c r="BV122" s="906">
        <v>4674906</v>
      </c>
      <c r="BW122" s="906"/>
      <c r="BX122" s="906"/>
      <c r="BY122" s="906"/>
      <c r="BZ122" s="906"/>
      <c r="CA122" s="906">
        <v>4801349</v>
      </c>
      <c r="CB122" s="906"/>
      <c r="CC122" s="906"/>
      <c r="CD122" s="906"/>
      <c r="CE122" s="906"/>
      <c r="CF122" s="907">
        <v>161.5</v>
      </c>
      <c r="CG122" s="908"/>
      <c r="CH122" s="908"/>
      <c r="CI122" s="908"/>
      <c r="CJ122" s="908"/>
      <c r="CK122" s="930"/>
      <c r="CL122" s="916"/>
      <c r="CM122" s="916"/>
      <c r="CN122" s="916"/>
      <c r="CO122" s="917"/>
      <c r="CP122" s="896"/>
      <c r="CQ122" s="897"/>
      <c r="CR122" s="897"/>
      <c r="CS122" s="897"/>
      <c r="CT122" s="897"/>
      <c r="CU122" s="897"/>
      <c r="CV122" s="897"/>
      <c r="CW122" s="897"/>
      <c r="CX122" s="897"/>
      <c r="CY122" s="897"/>
      <c r="CZ122" s="897"/>
      <c r="DA122" s="897"/>
      <c r="DB122" s="897"/>
      <c r="DC122" s="897"/>
      <c r="DD122" s="897"/>
      <c r="DE122" s="897"/>
      <c r="DF122" s="898"/>
      <c r="DG122" s="874"/>
      <c r="DH122" s="875"/>
      <c r="DI122" s="875"/>
      <c r="DJ122" s="875"/>
      <c r="DK122" s="875"/>
      <c r="DL122" s="875"/>
      <c r="DM122" s="875"/>
      <c r="DN122" s="875"/>
      <c r="DO122" s="875"/>
      <c r="DP122" s="875"/>
      <c r="DQ122" s="875"/>
      <c r="DR122" s="875"/>
      <c r="DS122" s="875"/>
      <c r="DT122" s="875"/>
      <c r="DU122" s="875"/>
      <c r="DV122" s="852"/>
      <c r="DW122" s="852"/>
      <c r="DX122" s="852"/>
      <c r="DY122" s="852"/>
      <c r="DZ122" s="853"/>
    </row>
    <row r="123" spans="1:130" s="226" customFormat="1" ht="26.25" customHeight="1">
      <c r="A123" s="878"/>
      <c r="B123" s="879"/>
      <c r="C123" s="882" t="s">
        <v>440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121</v>
      </c>
      <c r="AB123" s="838"/>
      <c r="AC123" s="838"/>
      <c r="AD123" s="838"/>
      <c r="AE123" s="839"/>
      <c r="AF123" s="840" t="s">
        <v>121</v>
      </c>
      <c r="AG123" s="838"/>
      <c r="AH123" s="838"/>
      <c r="AI123" s="838"/>
      <c r="AJ123" s="839"/>
      <c r="AK123" s="840" t="s">
        <v>121</v>
      </c>
      <c r="AL123" s="838"/>
      <c r="AM123" s="838"/>
      <c r="AN123" s="838"/>
      <c r="AO123" s="839"/>
      <c r="AP123" s="885" t="s">
        <v>121</v>
      </c>
      <c r="AQ123" s="886"/>
      <c r="AR123" s="886"/>
      <c r="AS123" s="886"/>
      <c r="AT123" s="887"/>
      <c r="AU123" s="950"/>
      <c r="AV123" s="951"/>
      <c r="AW123" s="951"/>
      <c r="AX123" s="951"/>
      <c r="AY123" s="951"/>
      <c r="AZ123" s="257" t="s">
        <v>178</v>
      </c>
      <c r="BA123" s="257"/>
      <c r="BB123" s="257"/>
      <c r="BC123" s="257"/>
      <c r="BD123" s="257"/>
      <c r="BE123" s="257"/>
      <c r="BF123" s="257"/>
      <c r="BG123" s="257"/>
      <c r="BH123" s="257"/>
      <c r="BI123" s="257"/>
      <c r="BJ123" s="257"/>
      <c r="BK123" s="257"/>
      <c r="BL123" s="257"/>
      <c r="BM123" s="257"/>
      <c r="BN123" s="257"/>
      <c r="BO123" s="938" t="s">
        <v>454</v>
      </c>
      <c r="BP123" s="939"/>
      <c r="BQ123" s="893">
        <v>9953780</v>
      </c>
      <c r="BR123" s="894"/>
      <c r="BS123" s="894"/>
      <c r="BT123" s="894"/>
      <c r="BU123" s="894"/>
      <c r="BV123" s="894">
        <v>9566575</v>
      </c>
      <c r="BW123" s="894"/>
      <c r="BX123" s="894"/>
      <c r="BY123" s="894"/>
      <c r="BZ123" s="894"/>
      <c r="CA123" s="894">
        <v>9685714</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443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121</v>
      </c>
      <c r="AB124" s="838"/>
      <c r="AC124" s="838"/>
      <c r="AD124" s="838"/>
      <c r="AE124" s="839"/>
      <c r="AF124" s="840" t="s">
        <v>121</v>
      </c>
      <c r="AG124" s="838"/>
      <c r="AH124" s="838"/>
      <c r="AI124" s="838"/>
      <c r="AJ124" s="839"/>
      <c r="AK124" s="840" t="s">
        <v>121</v>
      </c>
      <c r="AL124" s="838"/>
      <c r="AM124" s="838"/>
      <c r="AN124" s="838"/>
      <c r="AO124" s="839"/>
      <c r="AP124" s="885" t="s">
        <v>121</v>
      </c>
      <c r="AQ124" s="886"/>
      <c r="AR124" s="886"/>
      <c r="AS124" s="886"/>
      <c r="AT124" s="887"/>
      <c r="AU124" s="888" t="s">
        <v>455</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121</v>
      </c>
      <c r="BR124" s="892"/>
      <c r="BS124" s="892"/>
      <c r="BT124" s="892"/>
      <c r="BU124" s="892"/>
      <c r="BV124" s="892" t="s">
        <v>121</v>
      </c>
      <c r="BW124" s="892"/>
      <c r="BX124" s="892"/>
      <c r="BY124" s="892"/>
      <c r="BZ124" s="892"/>
      <c r="CA124" s="892" t="s">
        <v>121</v>
      </c>
      <c r="CB124" s="892"/>
      <c r="CC124" s="892"/>
      <c r="CD124" s="892"/>
      <c r="CE124" s="892"/>
      <c r="CF124" s="782"/>
      <c r="CG124" s="783"/>
      <c r="CH124" s="783"/>
      <c r="CI124" s="783"/>
      <c r="CJ124" s="923"/>
      <c r="CK124" s="931"/>
      <c r="CL124" s="931"/>
      <c r="CM124" s="931"/>
      <c r="CN124" s="931"/>
      <c r="CO124" s="932"/>
      <c r="CP124" s="896" t="s">
        <v>456</v>
      </c>
      <c r="CQ124" s="897"/>
      <c r="CR124" s="897"/>
      <c r="CS124" s="897"/>
      <c r="CT124" s="897"/>
      <c r="CU124" s="897"/>
      <c r="CV124" s="897"/>
      <c r="CW124" s="897"/>
      <c r="CX124" s="897"/>
      <c r="CY124" s="897"/>
      <c r="CZ124" s="897"/>
      <c r="DA124" s="897"/>
      <c r="DB124" s="897"/>
      <c r="DC124" s="897"/>
      <c r="DD124" s="897"/>
      <c r="DE124" s="897"/>
      <c r="DF124" s="898"/>
      <c r="DG124" s="820" t="s">
        <v>121</v>
      </c>
      <c r="DH124" s="821"/>
      <c r="DI124" s="821"/>
      <c r="DJ124" s="821"/>
      <c r="DK124" s="822"/>
      <c r="DL124" s="823" t="s">
        <v>121</v>
      </c>
      <c r="DM124" s="821"/>
      <c r="DN124" s="821"/>
      <c r="DO124" s="821"/>
      <c r="DP124" s="822"/>
      <c r="DQ124" s="823" t="s">
        <v>121</v>
      </c>
      <c r="DR124" s="821"/>
      <c r="DS124" s="821"/>
      <c r="DT124" s="821"/>
      <c r="DU124" s="822"/>
      <c r="DV124" s="909" t="s">
        <v>121</v>
      </c>
      <c r="DW124" s="910"/>
      <c r="DX124" s="910"/>
      <c r="DY124" s="910"/>
      <c r="DZ124" s="911"/>
    </row>
    <row r="125" spans="1:130" s="226" customFormat="1" ht="26.25" customHeight="1">
      <c r="A125" s="878"/>
      <c r="B125" s="879"/>
      <c r="C125" s="882" t="s">
        <v>445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121</v>
      </c>
      <c r="AB125" s="838"/>
      <c r="AC125" s="838"/>
      <c r="AD125" s="838"/>
      <c r="AE125" s="839"/>
      <c r="AF125" s="840" t="s">
        <v>121</v>
      </c>
      <c r="AG125" s="838"/>
      <c r="AH125" s="838"/>
      <c r="AI125" s="838"/>
      <c r="AJ125" s="839"/>
      <c r="AK125" s="840" t="s">
        <v>121</v>
      </c>
      <c r="AL125" s="838"/>
      <c r="AM125" s="838"/>
      <c r="AN125" s="838"/>
      <c r="AO125" s="839"/>
      <c r="AP125" s="885" t="s">
        <v>121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457</v>
      </c>
      <c r="CL125" s="913"/>
      <c r="CM125" s="913"/>
      <c r="CN125" s="913"/>
      <c r="CO125" s="914"/>
      <c r="CP125" s="921" t="s">
        <v>458</v>
      </c>
      <c r="CQ125" s="866"/>
      <c r="CR125" s="866"/>
      <c r="CS125" s="866"/>
      <c r="CT125" s="866"/>
      <c r="CU125" s="866"/>
      <c r="CV125" s="866"/>
      <c r="CW125" s="866"/>
      <c r="CX125" s="866"/>
      <c r="CY125" s="866"/>
      <c r="CZ125" s="866"/>
      <c r="DA125" s="866"/>
      <c r="DB125" s="866"/>
      <c r="DC125" s="866"/>
      <c r="DD125" s="866"/>
      <c r="DE125" s="866"/>
      <c r="DF125" s="867"/>
      <c r="DG125" s="922" t="s">
        <v>121</v>
      </c>
      <c r="DH125" s="903"/>
      <c r="DI125" s="903"/>
      <c r="DJ125" s="903"/>
      <c r="DK125" s="903"/>
      <c r="DL125" s="903" t="s">
        <v>121</v>
      </c>
      <c r="DM125" s="903"/>
      <c r="DN125" s="903"/>
      <c r="DO125" s="903"/>
      <c r="DP125" s="903"/>
      <c r="DQ125" s="903" t="s">
        <v>121</v>
      </c>
      <c r="DR125" s="903"/>
      <c r="DS125" s="903"/>
      <c r="DT125" s="903"/>
      <c r="DU125" s="903"/>
      <c r="DV125" s="904" t="s">
        <v>121</v>
      </c>
      <c r="DW125" s="904"/>
      <c r="DX125" s="904"/>
      <c r="DY125" s="904"/>
      <c r="DZ125" s="905"/>
    </row>
    <row r="126" spans="1:130" s="226" customFormat="1" ht="26.25" customHeight="1" thickBot="1">
      <c r="A126" s="878"/>
      <c r="B126" s="879"/>
      <c r="C126" s="882" t="s">
        <v>447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121</v>
      </c>
      <c r="AB126" s="838"/>
      <c r="AC126" s="838"/>
      <c r="AD126" s="838"/>
      <c r="AE126" s="839"/>
      <c r="AF126" s="840" t="s">
        <v>121</v>
      </c>
      <c r="AG126" s="838"/>
      <c r="AH126" s="838"/>
      <c r="AI126" s="838"/>
      <c r="AJ126" s="839"/>
      <c r="AK126" s="840" t="s">
        <v>121</v>
      </c>
      <c r="AL126" s="838"/>
      <c r="AM126" s="838"/>
      <c r="AN126" s="838"/>
      <c r="AO126" s="839"/>
      <c r="AP126" s="885" t="s">
        <v>121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459</v>
      </c>
      <c r="CQ126" s="808"/>
      <c r="CR126" s="808"/>
      <c r="CS126" s="808"/>
      <c r="CT126" s="808"/>
      <c r="CU126" s="808"/>
      <c r="CV126" s="808"/>
      <c r="CW126" s="808"/>
      <c r="CX126" s="808"/>
      <c r="CY126" s="808"/>
      <c r="CZ126" s="808"/>
      <c r="DA126" s="808"/>
      <c r="DB126" s="808"/>
      <c r="DC126" s="808"/>
      <c r="DD126" s="808"/>
      <c r="DE126" s="808"/>
      <c r="DF126" s="809"/>
      <c r="DG126" s="874" t="s">
        <v>121</v>
      </c>
      <c r="DH126" s="875"/>
      <c r="DI126" s="875"/>
      <c r="DJ126" s="875"/>
      <c r="DK126" s="875"/>
      <c r="DL126" s="875" t="s">
        <v>121</v>
      </c>
      <c r="DM126" s="875"/>
      <c r="DN126" s="875"/>
      <c r="DO126" s="875"/>
      <c r="DP126" s="875"/>
      <c r="DQ126" s="875" t="s">
        <v>121</v>
      </c>
      <c r="DR126" s="875"/>
      <c r="DS126" s="875"/>
      <c r="DT126" s="875"/>
      <c r="DU126" s="875"/>
      <c r="DV126" s="852" t="s">
        <v>121</v>
      </c>
      <c r="DW126" s="852"/>
      <c r="DX126" s="852"/>
      <c r="DY126" s="852"/>
      <c r="DZ126" s="853"/>
    </row>
    <row r="127" spans="1:130" s="226" customFormat="1" ht="26.25" customHeight="1">
      <c r="A127" s="880"/>
      <c r="B127" s="881"/>
      <c r="C127" s="899" t="s">
        <v>460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121</v>
      </c>
      <c r="AB127" s="838"/>
      <c r="AC127" s="838"/>
      <c r="AD127" s="838"/>
      <c r="AE127" s="839"/>
      <c r="AF127" s="840" t="s">
        <v>121</v>
      </c>
      <c r="AG127" s="838"/>
      <c r="AH127" s="838"/>
      <c r="AI127" s="838"/>
      <c r="AJ127" s="839"/>
      <c r="AK127" s="840" t="s">
        <v>121</v>
      </c>
      <c r="AL127" s="838"/>
      <c r="AM127" s="838"/>
      <c r="AN127" s="838"/>
      <c r="AO127" s="839"/>
      <c r="AP127" s="885" t="s">
        <v>121</v>
      </c>
      <c r="AQ127" s="886"/>
      <c r="AR127" s="886"/>
      <c r="AS127" s="886"/>
      <c r="AT127" s="887"/>
      <c r="AU127" s="262"/>
      <c r="AV127" s="262"/>
      <c r="AW127" s="262"/>
      <c r="AX127" s="902" t="s">
        <v>461</v>
      </c>
      <c r="AY127" s="870"/>
      <c r="AZ127" s="870"/>
      <c r="BA127" s="870"/>
      <c r="BB127" s="870"/>
      <c r="BC127" s="870"/>
      <c r="BD127" s="870"/>
      <c r="BE127" s="871"/>
      <c r="BF127" s="869" t="s">
        <v>462</v>
      </c>
      <c r="BG127" s="870"/>
      <c r="BH127" s="870"/>
      <c r="BI127" s="870"/>
      <c r="BJ127" s="870"/>
      <c r="BK127" s="870"/>
      <c r="BL127" s="871"/>
      <c r="BM127" s="869" t="s">
        <v>463</v>
      </c>
      <c r="BN127" s="870"/>
      <c r="BO127" s="870"/>
      <c r="BP127" s="870"/>
      <c r="BQ127" s="870"/>
      <c r="BR127" s="870"/>
      <c r="BS127" s="871"/>
      <c r="BT127" s="869" t="s">
        <v>464</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465</v>
      </c>
      <c r="CQ127" s="808"/>
      <c r="CR127" s="808"/>
      <c r="CS127" s="808"/>
      <c r="CT127" s="808"/>
      <c r="CU127" s="808"/>
      <c r="CV127" s="808"/>
      <c r="CW127" s="808"/>
      <c r="CX127" s="808"/>
      <c r="CY127" s="808"/>
      <c r="CZ127" s="808"/>
      <c r="DA127" s="808"/>
      <c r="DB127" s="808"/>
      <c r="DC127" s="808"/>
      <c r="DD127" s="808"/>
      <c r="DE127" s="808"/>
      <c r="DF127" s="809"/>
      <c r="DG127" s="874" t="s">
        <v>121</v>
      </c>
      <c r="DH127" s="875"/>
      <c r="DI127" s="875"/>
      <c r="DJ127" s="875"/>
      <c r="DK127" s="875"/>
      <c r="DL127" s="875" t="s">
        <v>121</v>
      </c>
      <c r="DM127" s="875"/>
      <c r="DN127" s="875"/>
      <c r="DO127" s="875"/>
      <c r="DP127" s="875"/>
      <c r="DQ127" s="875" t="s">
        <v>121</v>
      </c>
      <c r="DR127" s="875"/>
      <c r="DS127" s="875"/>
      <c r="DT127" s="875"/>
      <c r="DU127" s="875"/>
      <c r="DV127" s="852" t="s">
        <v>121</v>
      </c>
      <c r="DW127" s="852"/>
      <c r="DX127" s="852"/>
      <c r="DY127" s="852"/>
      <c r="DZ127" s="853"/>
    </row>
    <row r="128" spans="1:130" s="226" customFormat="1" ht="26.25" customHeight="1" thickBot="1">
      <c r="A128" s="854" t="s">
        <v>466</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467</v>
      </c>
      <c r="X128" s="856"/>
      <c r="Y128" s="856"/>
      <c r="Z128" s="857"/>
      <c r="AA128" s="858">
        <v>30696</v>
      </c>
      <c r="AB128" s="859"/>
      <c r="AC128" s="859"/>
      <c r="AD128" s="859"/>
      <c r="AE128" s="860"/>
      <c r="AF128" s="861">
        <v>29000</v>
      </c>
      <c r="AG128" s="859"/>
      <c r="AH128" s="859"/>
      <c r="AI128" s="859"/>
      <c r="AJ128" s="860"/>
      <c r="AK128" s="861">
        <v>39708</v>
      </c>
      <c r="AL128" s="859"/>
      <c r="AM128" s="859"/>
      <c r="AN128" s="859"/>
      <c r="AO128" s="860"/>
      <c r="AP128" s="862"/>
      <c r="AQ128" s="863"/>
      <c r="AR128" s="863"/>
      <c r="AS128" s="863"/>
      <c r="AT128" s="864"/>
      <c r="AU128" s="262"/>
      <c r="AV128" s="262"/>
      <c r="AW128" s="262"/>
      <c r="AX128" s="865" t="s">
        <v>468</v>
      </c>
      <c r="AY128" s="866"/>
      <c r="AZ128" s="866"/>
      <c r="BA128" s="866"/>
      <c r="BB128" s="866"/>
      <c r="BC128" s="866"/>
      <c r="BD128" s="866"/>
      <c r="BE128" s="867"/>
      <c r="BF128" s="844" t="s">
        <v>121</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469</v>
      </c>
      <c r="CQ128" s="786"/>
      <c r="CR128" s="786"/>
      <c r="CS128" s="786"/>
      <c r="CT128" s="786"/>
      <c r="CU128" s="786"/>
      <c r="CV128" s="786"/>
      <c r="CW128" s="786"/>
      <c r="CX128" s="786"/>
      <c r="CY128" s="786"/>
      <c r="CZ128" s="786"/>
      <c r="DA128" s="786"/>
      <c r="DB128" s="786"/>
      <c r="DC128" s="786"/>
      <c r="DD128" s="786"/>
      <c r="DE128" s="786"/>
      <c r="DF128" s="787"/>
      <c r="DG128" s="848" t="s">
        <v>121</v>
      </c>
      <c r="DH128" s="849"/>
      <c r="DI128" s="849"/>
      <c r="DJ128" s="849"/>
      <c r="DK128" s="849"/>
      <c r="DL128" s="849" t="s">
        <v>121</v>
      </c>
      <c r="DM128" s="849"/>
      <c r="DN128" s="849"/>
      <c r="DO128" s="849"/>
      <c r="DP128" s="849"/>
      <c r="DQ128" s="849" t="s">
        <v>121</v>
      </c>
      <c r="DR128" s="849"/>
      <c r="DS128" s="849"/>
      <c r="DT128" s="849"/>
      <c r="DU128" s="849"/>
      <c r="DV128" s="850" t="s">
        <v>121</v>
      </c>
      <c r="DW128" s="850"/>
      <c r="DX128" s="850"/>
      <c r="DY128" s="850"/>
      <c r="DZ128" s="851"/>
    </row>
    <row r="129" spans="1:131" s="226" customFormat="1" ht="26.25" customHeight="1">
      <c r="A129" s="832" t="s">
        <v>100</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470</v>
      </c>
      <c r="X129" s="835"/>
      <c r="Y129" s="835"/>
      <c r="Z129" s="836"/>
      <c r="AA129" s="837">
        <v>3875490</v>
      </c>
      <c r="AB129" s="838"/>
      <c r="AC129" s="838"/>
      <c r="AD129" s="838"/>
      <c r="AE129" s="839"/>
      <c r="AF129" s="840">
        <v>3739254</v>
      </c>
      <c r="AG129" s="838"/>
      <c r="AH129" s="838"/>
      <c r="AI129" s="838"/>
      <c r="AJ129" s="839"/>
      <c r="AK129" s="840">
        <v>3613821</v>
      </c>
      <c r="AL129" s="838"/>
      <c r="AM129" s="838"/>
      <c r="AN129" s="838"/>
      <c r="AO129" s="839"/>
      <c r="AP129" s="841"/>
      <c r="AQ129" s="842"/>
      <c r="AR129" s="842"/>
      <c r="AS129" s="842"/>
      <c r="AT129" s="843"/>
      <c r="AU129" s="264"/>
      <c r="AV129" s="264"/>
      <c r="AW129" s="264"/>
      <c r="AX129" s="807" t="s">
        <v>471</v>
      </c>
      <c r="AY129" s="808"/>
      <c r="AZ129" s="808"/>
      <c r="BA129" s="808"/>
      <c r="BB129" s="808"/>
      <c r="BC129" s="808"/>
      <c r="BD129" s="808"/>
      <c r="BE129" s="809"/>
      <c r="BF129" s="827" t="s">
        <v>121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472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473</v>
      </c>
      <c r="X130" s="835"/>
      <c r="Y130" s="835"/>
      <c r="Z130" s="836"/>
      <c r="AA130" s="837">
        <v>828498</v>
      </c>
      <c r="AB130" s="838"/>
      <c r="AC130" s="838"/>
      <c r="AD130" s="838"/>
      <c r="AE130" s="839"/>
      <c r="AF130" s="840">
        <v>739375</v>
      </c>
      <c r="AG130" s="838"/>
      <c r="AH130" s="838"/>
      <c r="AI130" s="838"/>
      <c r="AJ130" s="839"/>
      <c r="AK130" s="840">
        <v>641421</v>
      </c>
      <c r="AL130" s="838"/>
      <c r="AM130" s="838"/>
      <c r="AN130" s="838"/>
      <c r="AO130" s="839"/>
      <c r="AP130" s="841"/>
      <c r="AQ130" s="842"/>
      <c r="AR130" s="842"/>
      <c r="AS130" s="842"/>
      <c r="AT130" s="843"/>
      <c r="AU130" s="264"/>
      <c r="AV130" s="264"/>
      <c r="AW130" s="264"/>
      <c r="AX130" s="807" t="s">
        <v>474</v>
      </c>
      <c r="AY130" s="808"/>
      <c r="AZ130" s="808"/>
      <c r="BA130" s="808"/>
      <c r="BB130" s="808"/>
      <c r="BC130" s="808"/>
      <c r="BD130" s="808"/>
      <c r="BE130" s="809"/>
      <c r="BF130" s="810">
        <v>6.2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475</v>
      </c>
      <c r="X131" s="818"/>
      <c r="Y131" s="818"/>
      <c r="Z131" s="819"/>
      <c r="AA131" s="820">
        <v>3046992</v>
      </c>
      <c r="AB131" s="821"/>
      <c r="AC131" s="821"/>
      <c r="AD131" s="821"/>
      <c r="AE131" s="822"/>
      <c r="AF131" s="823">
        <v>2999879</v>
      </c>
      <c r="AG131" s="821"/>
      <c r="AH131" s="821"/>
      <c r="AI131" s="821"/>
      <c r="AJ131" s="822"/>
      <c r="AK131" s="823">
        <v>2972400</v>
      </c>
      <c r="AL131" s="821"/>
      <c r="AM131" s="821"/>
      <c r="AN131" s="821"/>
      <c r="AO131" s="822"/>
      <c r="AP131" s="824"/>
      <c r="AQ131" s="825"/>
      <c r="AR131" s="825"/>
      <c r="AS131" s="825"/>
      <c r="AT131" s="826"/>
      <c r="AU131" s="264"/>
      <c r="AV131" s="264"/>
      <c r="AW131" s="264"/>
      <c r="AX131" s="785" t="s">
        <v>476</v>
      </c>
      <c r="AY131" s="786"/>
      <c r="AZ131" s="786"/>
      <c r="BA131" s="786"/>
      <c r="BB131" s="786"/>
      <c r="BC131" s="786"/>
      <c r="BD131" s="786"/>
      <c r="BE131" s="787"/>
      <c r="BF131" s="788" t="s">
        <v>121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477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478</v>
      </c>
      <c r="W132" s="798"/>
      <c r="X132" s="798"/>
      <c r="Y132" s="798"/>
      <c r="Z132" s="799"/>
      <c r="AA132" s="800">
        <v>7.4127861179999996</v>
      </c>
      <c r="AB132" s="801"/>
      <c r="AC132" s="801"/>
      <c r="AD132" s="801"/>
      <c r="AE132" s="802"/>
      <c r="AF132" s="803">
        <v>6.4574604510000002</v>
      </c>
      <c r="AG132" s="801"/>
      <c r="AH132" s="801"/>
      <c r="AI132" s="801"/>
      <c r="AJ132" s="802"/>
      <c r="AK132" s="803">
        <v>4.858901897</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479</v>
      </c>
      <c r="W133" s="777"/>
      <c r="X133" s="777"/>
      <c r="Y133" s="777"/>
      <c r="Z133" s="778"/>
      <c r="AA133" s="779">
        <v>6.7</v>
      </c>
      <c r="AB133" s="780"/>
      <c r="AC133" s="780"/>
      <c r="AD133" s="780"/>
      <c r="AE133" s="781"/>
      <c r="AF133" s="779">
        <v>6.8</v>
      </c>
      <c r="AG133" s="780"/>
      <c r="AH133" s="780"/>
      <c r="AI133" s="780"/>
      <c r="AJ133" s="781"/>
      <c r="AK133" s="779">
        <v>6.2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XC7MMXbgbtduWs+TYS75l6TTip7NRyQPX0TJKOFsGTAuzWu9JgJcDeRLh3qSZCjoKAlsS2HWcZ2Ret8a/dyxoA==" saltValue="QwytiQ4nYR7b8pbglTJBk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480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VEiJFZAr6vMDqaOlZipgG8ObPikqZxdd37t7C6ZRaX+r3HhTSEbNpC0e/FWmavwELLLzcmG0SP3qBX2VnMLHnw==" saltValue="tkwXAp9p9cMpnpZOwfo0W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9m5DcmYGnipplf6cYSPoCK42vYAjUqVaRcqR7p0f3ehEXtph5SMByVVRgy0mJlBw+NHqDsmkhy7DIqcNB2MnVw==" saltValue="T6ZVJfcOEduL/uu5JN34w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70" zoomScaleSheetLayoutView="7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481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482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483</v>
      </c>
      <c r="AP7" s="283"/>
      <c r="AQ7" s="284" t="s">
        <v>484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485</v>
      </c>
      <c r="AQ8" s="290" t="s">
        <v>486</v>
      </c>
      <c r="AR8" s="291" t="s">
        <v>487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488</v>
      </c>
      <c r="AL9" s="1209"/>
      <c r="AM9" s="1209"/>
      <c r="AN9" s="1210"/>
      <c r="AO9" s="292">
        <v>1142930</v>
      </c>
      <c r="AP9" s="292">
        <v>112217</v>
      </c>
      <c r="AQ9" s="293">
        <v>117391</v>
      </c>
      <c r="AR9" s="294">
        <v>-4.4000000000000004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489</v>
      </c>
      <c r="AL10" s="1209"/>
      <c r="AM10" s="1209"/>
      <c r="AN10" s="1210"/>
      <c r="AO10" s="295">
        <v>72365</v>
      </c>
      <c r="AP10" s="295">
        <v>7105</v>
      </c>
      <c r="AQ10" s="296">
        <v>11968</v>
      </c>
      <c r="AR10" s="297">
        <v>-40.6</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490</v>
      </c>
      <c r="AL11" s="1209"/>
      <c r="AM11" s="1209"/>
      <c r="AN11" s="1210"/>
      <c r="AO11" s="295">
        <v>140734</v>
      </c>
      <c r="AP11" s="295">
        <v>13818</v>
      </c>
      <c r="AQ11" s="296">
        <v>18604</v>
      </c>
      <c r="AR11" s="297">
        <v>-25.7</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491</v>
      </c>
      <c r="AL12" s="1209"/>
      <c r="AM12" s="1209"/>
      <c r="AN12" s="1210"/>
      <c r="AO12" s="295" t="s">
        <v>492</v>
      </c>
      <c r="AP12" s="295" t="s">
        <v>492</v>
      </c>
      <c r="AQ12" s="296">
        <v>928</v>
      </c>
      <c r="AR12" s="297" t="s">
        <v>492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493</v>
      </c>
      <c r="AL13" s="1209"/>
      <c r="AM13" s="1209"/>
      <c r="AN13" s="1210"/>
      <c r="AO13" s="295" t="s">
        <v>492</v>
      </c>
      <c r="AP13" s="295" t="s">
        <v>492</v>
      </c>
      <c r="AQ13" s="296" t="s">
        <v>492</v>
      </c>
      <c r="AR13" s="297" t="s">
        <v>492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494</v>
      </c>
      <c r="AL14" s="1209"/>
      <c r="AM14" s="1209"/>
      <c r="AN14" s="1210"/>
      <c r="AO14" s="295">
        <v>20571</v>
      </c>
      <c r="AP14" s="295">
        <v>2020</v>
      </c>
      <c r="AQ14" s="296">
        <v>5151</v>
      </c>
      <c r="AR14" s="297">
        <v>-60.8</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495</v>
      </c>
      <c r="AL15" s="1209"/>
      <c r="AM15" s="1209"/>
      <c r="AN15" s="1210"/>
      <c r="AO15" s="295">
        <v>33912</v>
      </c>
      <c r="AP15" s="295">
        <v>3330</v>
      </c>
      <c r="AQ15" s="296">
        <v>2680</v>
      </c>
      <c r="AR15" s="297">
        <v>24.3</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496</v>
      </c>
      <c r="AL16" s="1212"/>
      <c r="AM16" s="1212"/>
      <c r="AN16" s="1213"/>
      <c r="AO16" s="295">
        <v>-109213</v>
      </c>
      <c r="AP16" s="295">
        <v>-10723</v>
      </c>
      <c r="AQ16" s="296">
        <v>-12014</v>
      </c>
      <c r="AR16" s="297">
        <v>-10.7</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178</v>
      </c>
      <c r="AL17" s="1212"/>
      <c r="AM17" s="1212"/>
      <c r="AN17" s="1213"/>
      <c r="AO17" s="295">
        <v>1301299</v>
      </c>
      <c r="AP17" s="295">
        <v>127766</v>
      </c>
      <c r="AQ17" s="296">
        <v>144708</v>
      </c>
      <c r="AR17" s="297">
        <v>-11.7</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497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498</v>
      </c>
      <c r="AP20" s="303" t="s">
        <v>499</v>
      </c>
      <c r="AQ20" s="304" t="s">
        <v>500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501</v>
      </c>
      <c r="AL21" s="1206"/>
      <c r="AM21" s="1206"/>
      <c r="AN21" s="1207"/>
      <c r="AO21" s="307">
        <v>12.37</v>
      </c>
      <c r="AP21" s="308">
        <v>13.77</v>
      </c>
      <c r="AQ21" s="309">
        <v>-1.4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502</v>
      </c>
      <c r="AL22" s="1206"/>
      <c r="AM22" s="1206"/>
      <c r="AN22" s="1207"/>
      <c r="AO22" s="312">
        <v>95.6</v>
      </c>
      <c r="AP22" s="313">
        <v>94.8</v>
      </c>
      <c r="AQ22" s="314">
        <v>0.8</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503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504</v>
      </c>
      <c r="AO27" s="273"/>
      <c r="AP27" s="273"/>
      <c r="AQ27" s="273"/>
      <c r="AR27" s="273"/>
      <c r="AS27" s="273"/>
      <c r="AT27" s="273"/>
    </row>
    <row r="28" spans="1:46" ht="17.25">
      <c r="A28" s="274" t="s">
        <v>505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506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483</v>
      </c>
      <c r="AP30" s="283"/>
      <c r="AQ30" s="284" t="s">
        <v>484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485</v>
      </c>
      <c r="AQ31" s="290" t="s">
        <v>486</v>
      </c>
      <c r="AR31" s="291" t="s">
        <v>487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507</v>
      </c>
      <c r="AL32" s="1197"/>
      <c r="AM32" s="1197"/>
      <c r="AN32" s="1198"/>
      <c r="AO32" s="322">
        <v>811321</v>
      </c>
      <c r="AP32" s="322">
        <v>79658</v>
      </c>
      <c r="AQ32" s="323">
        <v>73070</v>
      </c>
      <c r="AR32" s="324">
        <v>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508</v>
      </c>
      <c r="AL33" s="1197"/>
      <c r="AM33" s="1197"/>
      <c r="AN33" s="1198"/>
      <c r="AO33" s="322" t="s">
        <v>492</v>
      </c>
      <c r="AP33" s="322" t="s">
        <v>492</v>
      </c>
      <c r="AQ33" s="323" t="s">
        <v>492</v>
      </c>
      <c r="AR33" s="324" t="s">
        <v>492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509</v>
      </c>
      <c r="AL34" s="1197"/>
      <c r="AM34" s="1197"/>
      <c r="AN34" s="1198"/>
      <c r="AO34" s="322" t="s">
        <v>492</v>
      </c>
      <c r="AP34" s="322" t="s">
        <v>492</v>
      </c>
      <c r="AQ34" s="323">
        <v>1</v>
      </c>
      <c r="AR34" s="324" t="s">
        <v>492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510</v>
      </c>
      <c r="AL35" s="1197"/>
      <c r="AM35" s="1197"/>
      <c r="AN35" s="1198"/>
      <c r="AO35" s="322">
        <v>255</v>
      </c>
      <c r="AP35" s="322">
        <v>25</v>
      </c>
      <c r="AQ35" s="323">
        <v>19034</v>
      </c>
      <c r="AR35" s="324">
        <v>-99.9</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511</v>
      </c>
      <c r="AL36" s="1197"/>
      <c r="AM36" s="1197"/>
      <c r="AN36" s="1198"/>
      <c r="AO36" s="322">
        <v>13935</v>
      </c>
      <c r="AP36" s="322">
        <v>1368</v>
      </c>
      <c r="AQ36" s="323">
        <v>5455</v>
      </c>
      <c r="AR36" s="324">
        <v>-74.900000000000006</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512</v>
      </c>
      <c r="AL37" s="1197"/>
      <c r="AM37" s="1197"/>
      <c r="AN37" s="1198"/>
      <c r="AO37" s="322" t="s">
        <v>492</v>
      </c>
      <c r="AP37" s="322" t="s">
        <v>492</v>
      </c>
      <c r="AQ37" s="323">
        <v>1361</v>
      </c>
      <c r="AR37" s="324" t="s">
        <v>492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513</v>
      </c>
      <c r="AL38" s="1200"/>
      <c r="AM38" s="1200"/>
      <c r="AN38" s="1201"/>
      <c r="AO38" s="325">
        <v>44</v>
      </c>
      <c r="AP38" s="325">
        <v>4</v>
      </c>
      <c r="AQ38" s="326">
        <v>4</v>
      </c>
      <c r="AR38" s="314">
        <v>0</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514</v>
      </c>
      <c r="AL39" s="1200"/>
      <c r="AM39" s="1200"/>
      <c r="AN39" s="1201"/>
      <c r="AO39" s="322">
        <v>-39708</v>
      </c>
      <c r="AP39" s="322">
        <v>-3899</v>
      </c>
      <c r="AQ39" s="323">
        <v>-3538</v>
      </c>
      <c r="AR39" s="324">
        <v>10.199999999999999</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515</v>
      </c>
      <c r="AL40" s="1197"/>
      <c r="AM40" s="1197"/>
      <c r="AN40" s="1198"/>
      <c r="AO40" s="322">
        <v>-641421</v>
      </c>
      <c r="AP40" s="322">
        <v>-62977</v>
      </c>
      <c r="AQ40" s="323">
        <v>-64803</v>
      </c>
      <c r="AR40" s="324">
        <v>-2.8</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290</v>
      </c>
      <c r="AL41" s="1203"/>
      <c r="AM41" s="1203"/>
      <c r="AN41" s="1204"/>
      <c r="AO41" s="322">
        <v>144426</v>
      </c>
      <c r="AP41" s="322">
        <v>14180</v>
      </c>
      <c r="AQ41" s="323">
        <v>30585</v>
      </c>
      <c r="AR41" s="324">
        <v>-53.6</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516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517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518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483</v>
      </c>
      <c r="AN49" s="1191" t="s">
        <v>519</v>
      </c>
      <c r="AO49" s="1192"/>
      <c r="AP49" s="1192"/>
      <c r="AQ49" s="1192"/>
      <c r="AR49" s="1193"/>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520</v>
      </c>
      <c r="AO50" s="339" t="s">
        <v>521</v>
      </c>
      <c r="AP50" s="340" t="s">
        <v>522</v>
      </c>
      <c r="AQ50" s="341" t="s">
        <v>523</v>
      </c>
      <c r="AR50" s="342" t="s">
        <v>524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525</v>
      </c>
      <c r="AL51" s="335"/>
      <c r="AM51" s="343">
        <v>952091</v>
      </c>
      <c r="AN51" s="344">
        <v>87364</v>
      </c>
      <c r="AO51" s="345">
        <v>-5</v>
      </c>
      <c r="AP51" s="346">
        <v>82748</v>
      </c>
      <c r="AQ51" s="347">
        <v>24.4</v>
      </c>
      <c r="AR51" s="348">
        <v>-29.4</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526</v>
      </c>
      <c r="AM52" s="351">
        <v>453251</v>
      </c>
      <c r="AN52" s="352">
        <v>41590</v>
      </c>
      <c r="AO52" s="353">
        <v>-15.9</v>
      </c>
      <c r="AP52" s="354">
        <v>44732</v>
      </c>
      <c r="AQ52" s="355">
        <v>22.5</v>
      </c>
      <c r="AR52" s="356">
        <v>-38.4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527</v>
      </c>
      <c r="AL53" s="335"/>
      <c r="AM53" s="343">
        <v>1595224</v>
      </c>
      <c r="AN53" s="344">
        <v>148892</v>
      </c>
      <c r="AO53" s="345">
        <v>70.400000000000006</v>
      </c>
      <c r="AP53" s="346">
        <v>91837</v>
      </c>
      <c r="AQ53" s="347">
        <v>11</v>
      </c>
      <c r="AR53" s="348">
        <v>59.4</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526</v>
      </c>
      <c r="AM54" s="351">
        <v>539452</v>
      </c>
      <c r="AN54" s="352">
        <v>50350</v>
      </c>
      <c r="AO54" s="353">
        <v>21.1</v>
      </c>
      <c r="AP54" s="354">
        <v>54439</v>
      </c>
      <c r="AQ54" s="355">
        <v>21.7</v>
      </c>
      <c r="AR54" s="356">
        <v>-0.6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528</v>
      </c>
      <c r="AL55" s="335"/>
      <c r="AM55" s="343">
        <v>1006198</v>
      </c>
      <c r="AN55" s="344">
        <v>95474</v>
      </c>
      <c r="AO55" s="345">
        <v>-35.9</v>
      </c>
      <c r="AP55" s="346">
        <v>109920</v>
      </c>
      <c r="AQ55" s="347">
        <v>19.7</v>
      </c>
      <c r="AR55" s="348">
        <v>-55.6</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526</v>
      </c>
      <c r="AM56" s="351">
        <v>718928</v>
      </c>
      <c r="AN56" s="352">
        <v>68216</v>
      </c>
      <c r="AO56" s="353">
        <v>35.5</v>
      </c>
      <c r="AP56" s="354">
        <v>62739</v>
      </c>
      <c r="AQ56" s="355">
        <v>15.2</v>
      </c>
      <c r="AR56" s="356">
        <v>20.3</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529</v>
      </c>
      <c r="AL57" s="335"/>
      <c r="AM57" s="343">
        <v>933683</v>
      </c>
      <c r="AN57" s="344">
        <v>90002</v>
      </c>
      <c r="AO57" s="345">
        <v>-5.7</v>
      </c>
      <c r="AP57" s="346">
        <v>119882</v>
      </c>
      <c r="AQ57" s="347">
        <v>9.1</v>
      </c>
      <c r="AR57" s="348">
        <v>-14.8</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526</v>
      </c>
      <c r="AM58" s="351">
        <v>588750</v>
      </c>
      <c r="AN58" s="352">
        <v>56752</v>
      </c>
      <c r="AO58" s="353">
        <v>-16.8</v>
      </c>
      <c r="AP58" s="354">
        <v>66481</v>
      </c>
      <c r="AQ58" s="355">
        <v>6</v>
      </c>
      <c r="AR58" s="356">
        <v>-22.8</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530</v>
      </c>
      <c r="AL59" s="335"/>
      <c r="AM59" s="343">
        <v>980621</v>
      </c>
      <c r="AN59" s="344">
        <v>96281</v>
      </c>
      <c r="AO59" s="345">
        <v>7</v>
      </c>
      <c r="AP59" s="346">
        <v>116162</v>
      </c>
      <c r="AQ59" s="347">
        <v>-3.1</v>
      </c>
      <c r="AR59" s="348">
        <v>10.1</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526</v>
      </c>
      <c r="AM60" s="351">
        <v>437838</v>
      </c>
      <c r="AN60" s="352">
        <v>42989</v>
      </c>
      <c r="AO60" s="353">
        <v>-24.3</v>
      </c>
      <c r="AP60" s="354">
        <v>61562</v>
      </c>
      <c r="AQ60" s="355">
        <v>-7.4</v>
      </c>
      <c r="AR60" s="356">
        <v>-16.899999999999999</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531</v>
      </c>
      <c r="AL61" s="357"/>
      <c r="AM61" s="358">
        <v>1093563</v>
      </c>
      <c r="AN61" s="359">
        <v>103603</v>
      </c>
      <c r="AO61" s="360">
        <v>6.2</v>
      </c>
      <c r="AP61" s="361">
        <v>104110</v>
      </c>
      <c r="AQ61" s="362">
        <v>12.2</v>
      </c>
      <c r="AR61" s="348">
        <v>-6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526</v>
      </c>
      <c r="AM62" s="351">
        <v>547644</v>
      </c>
      <c r="AN62" s="352">
        <v>51979</v>
      </c>
      <c r="AO62" s="353">
        <v>-0.1</v>
      </c>
      <c r="AP62" s="354">
        <v>57991</v>
      </c>
      <c r="AQ62" s="355">
        <v>11.6</v>
      </c>
      <c r="AR62" s="356">
        <v>-11.7</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tgRk5tNr4HofoBd5kAuz1tU1yQk+plD85ozbKNbx+oeWqGd3KxWKfWyRGXLqlYCBG1q45UnlYdEqB7qsO8cEw==" saltValue="MQtdKZ9iA23dOy3ZE3H51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70" zoomScaleNormal="7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533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8oM0T3FiT/3NjSFljEHdxB9w02JSRuGiyBmplPaBaX/VPgdoJCUhoj70MxyZlCudAj2noGBpwfFJHCrWjmvtxg==" saltValue="qVy3vJvw15dPKp1126qNi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70" zoomScaleNormal="7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534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74kwBVrZ3UiTJ/H3OEkOJTMu3LVIFzD8jbIP0xq1fXi6Fbs0gwaBvn+jvL4bJlxMScvleZTv5RKHqfl9ltJp+w==" saltValue="5Klgx1FFYPfzpN4Jk4vTR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535</v>
      </c>
      <c r="G46" s="8" t="s">
        <v>536</v>
      </c>
      <c r="H46" s="8" t="s">
        <v>537</v>
      </c>
      <c r="I46" s="8" t="s">
        <v>538</v>
      </c>
      <c r="J46" s="9" t="s">
        <v>539</v>
      </c>
    </row>
    <row r="47" spans="2:10" ht="57.75" customHeight="1">
      <c r="B47" s="10"/>
      <c r="C47" s="1214" t="s">
        <v>3</v>
      </c>
      <c r="D47" s="1214"/>
      <c r="E47" s="1215"/>
      <c r="F47" s="11">
        <v>91.48</v>
      </c>
      <c r="G47" s="12">
        <v>91.69</v>
      </c>
      <c r="H47" s="12">
        <v>88.89</v>
      </c>
      <c r="I47" s="12">
        <v>91.44</v>
      </c>
      <c r="J47" s="13">
        <v>91.86</v>
      </c>
    </row>
    <row r="48" spans="2:10" ht="57.75" customHeight="1">
      <c r="B48" s="14"/>
      <c r="C48" s="1216" t="s">
        <v>4</v>
      </c>
      <c r="D48" s="1216"/>
      <c r="E48" s="1217"/>
      <c r="F48" s="15">
        <v>3.36</v>
      </c>
      <c r="G48" s="16">
        <v>3.48</v>
      </c>
      <c r="H48" s="16">
        <v>2.78</v>
      </c>
      <c r="I48" s="16">
        <v>3.8</v>
      </c>
      <c r="J48" s="17">
        <v>0.82</v>
      </c>
    </row>
    <row r="49" spans="2:10" ht="57.75" customHeight="1" thickBot="1">
      <c r="B49" s="18"/>
      <c r="C49" s="1218" t="s">
        <v>5</v>
      </c>
      <c r="D49" s="1218"/>
      <c r="E49" s="1219"/>
      <c r="F49" s="19">
        <v>0.38</v>
      </c>
      <c r="G49" s="20">
        <v>2.37</v>
      </c>
      <c r="H49" s="20">
        <v>5.48</v>
      </c>
      <c r="I49" s="20" t="s">
        <v>540</v>
      </c>
      <c r="J49" s="21" t="s">
        <v>541</v>
      </c>
    </row>
    <row r="50" spans="2:10" ht="13.5" customHeight="1"/>
    <row r="51" spans="2:10" ht="13.5" hidden="1" customHeight="1"/>
    <row r="52" spans="2:10" ht="13.5" hidden="1" customHeight="1"/>
    <row r="53" spans="2:10" ht="13.5" hidden="1" customHeight="1"/>
  </sheetData>
  <sheetProtection algorithmName="SHA-512" hashValue="lrjAsE9MrDRPBXlT4cV3JWT3UWzU41HMdllDYEB/xVAt4+VMmn/9GZ2W/ruu+7a+gl+lmUOjqqIbqWGWKzdksQ==" saltValue="L2ZrQfxRUizKA4ImBMo4R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2019-10-25T10:38:18Z</cp:lastPrinted>
  <dcterms:created xsi:type="dcterms:W3CDTF">2019-02-14T04:54:21Z</dcterms:created>
  <dcterms:modified xsi:type="dcterms:W3CDTF">2019-10-25T10:44:09Z</dcterms:modified>
  <cp:category/>
</cp:coreProperties>
</file>