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3805" windowHeight="9495" tabRatio="9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<sst xmlns="http://schemas.openxmlformats.org/spreadsheetml/2006/main" count="1184" uniqueCount="615">
  <si>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</si>
  <si>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</si>
  <si>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</si>
  <si>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</si>
  <si>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</si>
  <si>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</si>
  <si>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</si>
  <si>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</si>
  <si>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</si>
  <si>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</si>
  <si>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</si>
  <si>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</si>
  <si>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</si>
  <si>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</si>
  <si>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</si>
  <si>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</si>
  <si>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</si>
  <si>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</si>
  <si>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</si>
  <si>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</si>
  <si>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</si>
  <si>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</si>
  <si>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</si>
  <si>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</si>
  <si>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</si>
  <si>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</si>
  <si>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</si>
  <si>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</si>
  <si>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</si>
  <si>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</si>
  <si>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</si>
  <si>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</si>
  <si>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</si>
  <si>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</si>
  <si>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</si>
  <si>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</si>
  <si>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</si>
  <si>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</si>
  <si>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</si>
  <si>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</si>
  <si>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</si>
  <si>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</si>
  <si>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</si>
  <si>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</si>
  <si>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</si>
  <si>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</si>
  <si>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</si>
  <si>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</si>
  <si>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</si>
  <si>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</si>
  <si>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</si>
  <si>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</si>
  <si>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</si>
  <si>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</si>
  <si>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</si>
  <si>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</si>
  <si>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</si>
  <si>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</si>
  <si>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</si>
  <si>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</si>
  <si>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</si>
  <si>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</si>
  <si>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</si>
  <si>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</si>
  <si>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</si>
  <si>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</si>
  <si>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</si>
  <si>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</si>
  <si>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</si>
  <si>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</si>
  <si>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</si>
  <si>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</si>
  <si>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</si>
  <si>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</si>
  <si>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</si>
  <si>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</si>
  <si>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</si>
  <si>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</si>
  <si>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</si>
  <si>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</si>
  <si>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</si>
  <si>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</si>
  <si>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</si>
  <si>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</si>
  <si>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</si>
  <si>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</si>
  <si>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</si>
  <si>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</si>
  <si>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</si>
  <si>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</si>
  <si>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</si>
  <si>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</si>
  <si>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</si>
  <si>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</si>
  <si>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</si>
  <si>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</si>
  <si>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</si>
  <si>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</si>
  <si>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</si>
  <si>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</si>
  <si>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</si>
  <si>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</si>
  <si>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</si>
  <si>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</si>
  <si>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</si>
  <si>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</si>
  <si>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</si>
  <si>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</si>
  <si>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</si>
  <si>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</si>
  <si>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</si>
  <si>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</si>
  <si>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</si>
  <si>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</si>
  <si>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</si>
  <si>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</si>
  <si>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</si>
  <si>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</si>
  <si>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</si>
  <si>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</si>
  <si>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</si>
  <si>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</si>
  <si>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</si>
  <si>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</si>
  <si>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</si>
  <si>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</si>
  <si>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</si>
  <si>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</si>
  <si>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</si>
  <si>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</si>
  <si>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</si>
  <si>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</si>
  <si>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</si>
  <si>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</si>
  <si>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</si>
  <si>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</si>
  <si>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</si>
  <si>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</si>
  <si>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</si>
  <si>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</si>
  <si>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</si>
  <si>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</si>
  <si>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</si>
  <si>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</si>
  <si>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</si>
  <si>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</si>
  <si>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</si>
  <si>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</si>
  <si>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</si>
  <si>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</si>
  <si>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</si>
  <si>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</si>
  <si>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</si>
  <si>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</si>
  <si>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</si>
  <si>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</si>
  <si>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</si>
  <si>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</si>
  <si>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</si>
  <si>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</si>
  <si>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</si>
  <si>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</si>
  <si>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</si>
  <si>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</si>
  <si>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</si>
  <si>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</si>
  <si>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</si>
  <si>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</si>
  <si>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</si>
  <si>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</si>
  <si>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</si>
  <si>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</si>
  <si>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</si>
  <si>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</si>
  <si>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</si>
  <si>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</si>
  <si>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</si>
  <si>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</si>
  <si>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</si>
  <si>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</si>
  <si>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</si>
  <si>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</si>
  <si>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</si>
  <si>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</si>
  <si>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</si>
  <si>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</si>
  <si>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</si>
  <si>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</si>
  <si>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</si>
  <si>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</si>
  <si>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</si>
  <si>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</si>
  <si>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</si>
  <si>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</si>
  <si>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</si>
  <si>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</si>
  <si>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</si>
  <si>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</si>
  <si>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</si>
  <si>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</si>
  <si>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</si>
  <si>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</si>
  <si>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</si>
  <si>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</si>
  <si>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</si>
  <si>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</si>
  <si>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</si>
  <si>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</si>
  <si>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</si>
  <si>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</si>
  <si>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</si>
  <si>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</si>
  <si>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</si>
  <si>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</si>
  <si>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</si>
  <si>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</si>
  <si>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</si>
  <si>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福岡県篠栗町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</si>
  <si>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</si>
  <si>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</si>
  <si>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</si>
  <si>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</si>
  <si>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</si>
  <si>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</si>
  <si>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</si>
  <si>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</si>
  <si>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</si>
  <si>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</si>
  <si>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</si>
  <si>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</si>
  <si>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</si>
  <si>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</si>
  <si>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</si>
  <si>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</si>
  <si>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</si>
  <si>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</si>
  <si>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</si>
  <si>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</si>
  <si>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</si>
  <si>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</si>
  <si>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</si>
  <si>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</si>
  <si>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</si>
  <si>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</si>
  <si>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</si>
  <si>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</si>
  <si>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</si>
  <si>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</si>
  <si>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</si>
  <si>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</si>
  <si>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</si>
  <si>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</si>
  <si>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</si>
  <si>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</si>
  <si>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</si>
  <si>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</si>
  <si>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</si>
  <si>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</si>
  <si>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</si>
  <si>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</si>
  <si>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</si>
  <si>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</si>
  <si>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</si>
  <si>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</si>
  <si>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</si>
  <si>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</si>
  <si>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</si>
  <si>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</si>
  <si>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</si>
  <si>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</si>
  <si>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</si>
  <si>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</si>
  <si>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</si>
  <si>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</si>
  <si>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</si>
  <si>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</si>
  <si>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</si>
  <si>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</si>
  <si>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</si>
  <si>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</si>
  <si>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</si>
  <si>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</si>
  <si>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</si>
  <si>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</si>
  <si>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</si>
  <si>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</si>
  <si>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</si>
  <si>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</si>
  <si>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</si>
  <si>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</si>
  <si>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</si>
  <si>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</si>
  <si>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</si>
  <si>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</si>
  <si>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</si>
  <si>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</si>
  <si>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</si>
  <si>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</si>
  <si>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</si>
  <si>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</si>
  <si>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</si>
  <si>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</si>
  <si>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</si>
  <si>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</si>
  <si>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</si>
  <si>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</si>
  <si>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</si>
  <si>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</si>
  <si>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</si>
  <si>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</si>
  <si>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</si>
  <si>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</si>
  <si>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</si>
  <si>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</si>
  <si>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</si>
  <si>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</si>
  <si>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</si>
  <si>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</si>
  <si>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</si>
  <si>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</si>
  <si>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</si>
  <si>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</si>
  <si>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</si>
  <si>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</si>
  <si>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</si>
  <si>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</si>
  <si>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</si>
  <si>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</si>
  <si>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</si>
  <si>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</si>
  <si>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</si>
  <si>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</si>
  <si>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</si>
  <si>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</si>
  <si>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</si>
  <si>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</si>
  <si>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</si>
  <si>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</si>
  <si>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</si>
  <si>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</si>
  <si>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</si>
  <si>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</si>
  <si>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</si>
  <si>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</si>
  <si>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</si>
  <si>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</si>
  <si>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</si>
  <si>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</si>
  <si>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</si>
  <si>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</si>
  <si>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</si>
  <si>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</si>
  <si>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</si>
  <si>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</si>
  <si>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</si>
  <si>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</si>
  <si>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</si>
  <si>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</si>
  <si>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</si>
  <si>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</si>
  <si>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</si>
  <si>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</si>
  <si>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</si>
  <si>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</si>
  <si>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</si>
  <si>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</si>
  <si>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福岡県篠栗町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</si>
  <si>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</si>
  <si>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</si>
  <si>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</si>
  <si>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</si>
  <si>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</si>
  <si>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</si>
  <si>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</si>
  <si>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</si>
  <si>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</si>
  <si>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</si>
  <si>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</si>
  <si>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</si>
  <si>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</si>
  <si>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</si>
  <si>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</si>
  <si>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</si>
  <si>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</si>
  <si>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</si>
  <si>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</si>
  <si>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</si>
  <si>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</si>
  <si>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</si>
  <si>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</si>
  <si>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</si>
  <si>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</si>
  <si>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</si>
  <si>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</si>
  <si>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</si>
  <si>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</si>
  <si>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</si>
  <si>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</si>
  <si>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</si>
  <si>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</si>
  <si>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</si>
  <si>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</si>
  <si>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</si>
  <si>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</si>
  <si>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</si>
  <si>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</si>
  <si>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</si>
  <si>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篠栗北地区産業団地整備事業特別会計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</si>
  <si>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</si>
  <si>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</si>
  <si>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</si>
  <si>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</si>
  <si>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</si>
  <si>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</si>
  <si>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</si>
  <si>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</si>
  <si>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</si>
  <si>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</si>
  <si>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</si>
  <si>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</si>
  <si>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</si>
  <si>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</si>
  <si>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</si>
  <si>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</si>
  <si>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</si>
  <si>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</si>
  <si>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</si>
  <si>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</si>
  <si>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</si>
  <si>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</si>
  <si>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</si>
  <si>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</si>
  <si>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</si>
  <si>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</si>
  <si>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</si>
  <si>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</si>
  <si>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</si>
  <si>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</si>
  <si>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</si>
  <si>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</si>
  <si>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</si>
  <si>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</si>
  <si>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</si>
  <si>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</si>
  <si>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</si>
  <si>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</si>
  <si>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</si>
  <si>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</si>
  <si>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</si>
  <si>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</si>
  <si>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</si>
  <si>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</si>
  <si>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</si>
  <si>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</si>
  <si>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</si>
  <si>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</si>
  <si>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</si>
  <si>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</si>
  <si>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</si>
  <si>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</si>
  <si>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</si>
  <si>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</si>
  <si>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</si>
  <si>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</si>
  <si>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</si>
  <si>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</si>
  <si>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</si>
  <si>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</si>
  <si>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</si>
  <si>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</si>
  <si>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</si>
  <si>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</si>
  <si>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</si>
  <si>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</si>
  <si>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</si>
  <si>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</si>
  <si>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篠栗北地区産業団地整備事業特別会計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</si>
  <si>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</si>
  <si>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</si>
  <si>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</si>
  <si>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</si>
  <si>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</si>
  <si>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</si>
  <si>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</si>
  <si>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</si>
  <si>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</si>
  <si>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</si>
  <si>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</si>
  <si>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</si>
  <si>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</si>
  <si>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</si>
  <si>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</si>
  <si>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</si>
  <si>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</si>
  <si>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</si>
  <si>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</si>
  <si>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</si>
  <si>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</si>
  <si>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</si>
  <si>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</si>
  <si>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</si>
  <si>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</si>
  <si>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</si>
  <si>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</si>
  <si>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</si>
  <si>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</si>
  <si>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</si>
  <si>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</si>
  <si>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</si>
  <si>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</si>
  <si>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</si>
  <si>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</si>
  <si>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</si>
  <si>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</si>
  <si>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</si>
  <si>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</si>
  <si>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</si>
  <si>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</si>
  <si>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</si>
  <si>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</si>
  <si>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</si>
  <si>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</si>
  <si>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</si>
  <si>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</si>
  <si>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</si>
  <si>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</si>
  <si>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</si>
  <si>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</si>
  <si>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</si>
  <si>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</si>
  <si>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</si>
  <si>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</si>
  <si>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</si>
  <si>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</si>
  <si>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</si>
  <si>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</si>
  <si>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</si>
  <si>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</si>
  <si>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</si>
  <si>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</si>
  <si>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</si>
  <si>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</si>
  <si>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</si>
  <si>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</si>
  <si>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</si>
  <si>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</si>
  <si>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</si>
  <si>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</si>
  <si>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</si>
  <si>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</si>
  <si>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</si>
  <si>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</si>
  <si>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</si>
  <si>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</si>
  <si>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</si>
  <si>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</si>
  <si>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</si>
  <si>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</si>
  <si>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</si>
  <si>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</si>
  <si>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</si>
  <si>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</si>
  <si>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</si>
  <si>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</si>
  <si>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1.89</t>
  </si>
  <si>
    <t>▲ 7.02</t>
  </si>
  <si>
    <t>国民健康保険特別会計</t>
  </si>
  <si>
    <t>▲ 2.36</t>
  </si>
  <si>
    <t>▲ 1.32</t>
  </si>
  <si>
    <t>▲ 2.03</t>
  </si>
  <si>
    <t>▲ 2.37</t>
  </si>
  <si>
    <t>水道事業会計</t>
  </si>
  <si>
    <t>流域関連公共下水道事業会計</t>
  </si>
  <si>
    <t>一般会計</t>
  </si>
  <si>
    <t>後期高齢者医療特別会計</t>
  </si>
  <si>
    <t>篠栗北地区産業団地整備事業特別会計</t>
  </si>
  <si>
    <t>その他会計（赤字）</t>
  </si>
  <si>
    <t>その他会計（黒字）</t>
  </si>
  <si>
    <t>福岡県市町村消防団員等公務災害補償組合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phoneticPr fontId="1"/>
  </si>
  <si>
    <t>福岡県自治会館管理組合</t>
    <rPh sb="0" eb="3">
      <t>フクオカケン</t>
    </rPh>
    <rPh sb="3" eb="5">
      <t>ジチ</t>
    </rPh>
    <rPh sb="5" eb="7">
      <t>カイカン</t>
    </rPh>
    <rPh sb="7" eb="9">
      <t>カンリ</t>
    </rPh>
    <rPh sb="9" eb="11">
      <t>クミアイ</t>
    </rPh>
    <phoneticPr fontId="1"/>
  </si>
  <si>
    <t>糟屋郡自治会館組合</t>
    <rPh sb="0" eb="3">
      <t>カスヤグン</t>
    </rPh>
    <rPh sb="3" eb="5">
      <t>ジチ</t>
    </rPh>
    <rPh sb="5" eb="7">
      <t>カイカン</t>
    </rPh>
    <rPh sb="7" eb="9">
      <t>クミアイ</t>
    </rPh>
    <phoneticPr fontId="1"/>
  </si>
  <si>
    <t>糟屋郡篠栗町外一市五町財産組合</t>
    <rPh sb="0" eb="3">
      <t>カスヤグン</t>
    </rPh>
    <rPh sb="3" eb="6">
      <t>ササグリマチ</t>
    </rPh>
    <rPh sb="6" eb="7">
      <t>ソト</t>
    </rPh>
    <rPh sb="7" eb="8">
      <t>イチ</t>
    </rPh>
    <rPh sb="8" eb="9">
      <t>シ</t>
    </rPh>
    <rPh sb="9" eb="10">
      <t>５</t>
    </rPh>
    <rPh sb="10" eb="11">
      <t>マチ</t>
    </rPh>
    <rPh sb="11" eb="13">
      <t>ザイサン</t>
    </rPh>
    <rPh sb="13" eb="15">
      <t>クミアイ</t>
    </rPh>
    <phoneticPr fontId="1"/>
  </si>
  <si>
    <t>北筑昇華苑組合</t>
    <rPh sb="0" eb="1">
      <t>キタ</t>
    </rPh>
    <rPh sb="1" eb="2">
      <t>チクシ</t>
    </rPh>
    <rPh sb="2" eb="4">
      <t>ショウカ</t>
    </rPh>
    <rPh sb="4" eb="5">
      <t>エン</t>
    </rPh>
    <rPh sb="5" eb="7">
      <t>クミアイ</t>
    </rPh>
    <phoneticPr fontId="1"/>
  </si>
  <si>
    <t>須恵町外二ヶ町清掃施設組合</t>
    <rPh sb="0" eb="3">
      <t>スエマチ</t>
    </rPh>
    <rPh sb="3" eb="4">
      <t>ホカ</t>
    </rPh>
    <rPh sb="4" eb="5">
      <t>ニ</t>
    </rPh>
    <rPh sb="6" eb="7">
      <t>マチ</t>
    </rPh>
    <rPh sb="7" eb="9">
      <t>セイソウ</t>
    </rPh>
    <rPh sb="9" eb="11">
      <t>シセツ</t>
    </rPh>
    <rPh sb="11" eb="13">
      <t>クミアイ</t>
    </rPh>
    <phoneticPr fontId="1"/>
  </si>
  <si>
    <t>福岡県市町村職員退職手当組合（基金特別会計）</t>
    <rPh sb="0" eb="3">
      <t>フクオカケン</t>
    </rPh>
    <rPh sb="3" eb="6">
      <t>シチョウソン</t>
    </rPh>
    <rPh sb="6" eb="8">
      <t>ショクイン</t>
    </rPh>
    <rPh sb="8" eb="10">
      <t>タイショク</t>
    </rPh>
    <rPh sb="10" eb="12">
      <t>テアテ</t>
    </rPh>
    <rPh sb="12" eb="14">
      <t>クミアイ</t>
    </rPh>
    <phoneticPr fontId="1"/>
  </si>
  <si>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
  </si>
  <si>
    <t>福岡県自治振興組合（公文書館事業特別会計）</t>
    <rPh sb="0" eb="3">
      <t>フクオカケン</t>
    </rPh>
    <rPh sb="3" eb="5">
      <t>ジチ</t>
    </rPh>
    <rPh sb="5" eb="7">
      <t>シンコウ</t>
    </rPh>
    <rPh sb="7" eb="9">
      <t>クミアイ</t>
    </rPh>
    <phoneticPr fontId="1"/>
  </si>
  <si>
    <t>福岡県自治振興組合（一般会計）</t>
    <rPh sb="0" eb="3">
      <t>フクオカケン</t>
    </rPh>
    <rPh sb="3" eb="5">
      <t>ジチ</t>
    </rPh>
    <rPh sb="5" eb="7">
      <t>シンコウ</t>
    </rPh>
    <rPh sb="7" eb="9">
      <t>クミアイ</t>
    </rPh>
    <rPh sb="10" eb="12">
      <t>イッパン</t>
    </rPh>
    <rPh sb="12" eb="14">
      <t>カイケイ</t>
    </rPh>
    <phoneticPr fontId="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</si>
  <si>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phoneticPr fontId="1"/>
  </si>
  <si>
    <t>福岡県介護保険広域連合（介護保険事業特別会計）</t>
    <rPh sb="0" eb="3">
      <t>フクオカケン</t>
    </rPh>
    <rPh sb="3" eb="5">
      <t>カイゴ</t>
    </rPh>
    <rPh sb="5" eb="7">
      <t>ホケン</t>
    </rPh>
    <rPh sb="7" eb="9">
      <t>コウイキ</t>
    </rPh>
    <rPh sb="9" eb="11">
      <t>レンゴウ</t>
    </rPh>
    <phoneticPr fontId="1"/>
  </si>
  <si>
    <t>福岡県介護保険広域連合（一般会計）</t>
    <rPh sb="0" eb="3">
      <t>フクオカケン</t>
    </rPh>
    <rPh sb="3" eb="5">
      <t>カイゴ</t>
    </rPh>
    <rPh sb="5" eb="7">
      <t>ホケン</t>
    </rPh>
    <rPh sb="7" eb="9">
      <t>コウイキ</t>
    </rPh>
    <rPh sb="9" eb="11">
      <t>レンゴウ</t>
    </rPh>
    <phoneticPr fontId="1"/>
  </si>
  <si>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1"/>
  </si>
  <si>
    <t>-</t>
    <phoneticPr fontId="2"/>
  </si>
  <si>
    <t>福岡地区水道企業団</t>
    <rPh sb="0" eb="2">
      <t>フクオカ</t>
    </rPh>
    <rPh sb="2" eb="4">
      <t>チク</t>
    </rPh>
    <rPh sb="4" eb="6">
      <t>スイドウ</t>
    </rPh>
    <rPh sb="6" eb="8">
      <t>キギョウ</t>
    </rPh>
    <rPh sb="8" eb="9">
      <t>ダン</t>
    </rPh>
    <phoneticPr fontId="1"/>
  </si>
  <si>
    <t>福岡都市圏広域行政事業組合（一般会計）</t>
    <rPh sb="14" eb="16">
      <t>イッパン</t>
    </rPh>
    <rPh sb="16" eb="18">
      <t>カイケイ</t>
    </rPh>
    <phoneticPr fontId="1"/>
  </si>
  <si>
    <t>福岡都市圏広域行政事業組合（流域連携事業特別会計）</t>
    <phoneticPr fontId="1"/>
  </si>
  <si>
    <t>福岡都市圏広域行政事業組合（競艇事業特別会計）</t>
    <phoneticPr fontId="1"/>
  </si>
  <si>
    <t>粕屋南部消防組合（一般会計）</t>
    <rPh sb="0" eb="2">
      <t>カスヤ</t>
    </rPh>
    <rPh sb="2" eb="4">
      <t>ナンブ</t>
    </rPh>
    <rPh sb="4" eb="6">
      <t>ショウボウ</t>
    </rPh>
    <rPh sb="6" eb="8">
      <t>クミアイ</t>
    </rPh>
    <rPh sb="9" eb="11">
      <t>イッパン</t>
    </rPh>
    <rPh sb="11" eb="13">
      <t>カイケイ</t>
    </rPh>
    <phoneticPr fontId="1"/>
  </si>
  <si>
    <t>法適用企業</t>
    <phoneticPr fontId="2"/>
  </si>
  <si>
    <t>粕屋南部消防組合（粕屋中南部休日診療所特別会計）</t>
    <rPh sb="0" eb="2">
      <t>カスヤ</t>
    </rPh>
    <rPh sb="2" eb="4">
      <t>ナンブ</t>
    </rPh>
    <rPh sb="4" eb="6">
      <t>ショウボウ</t>
    </rPh>
    <rPh sb="6" eb="8">
      <t>クミアイ</t>
    </rPh>
    <rPh sb="19" eb="21">
      <t>トクベツ</t>
    </rPh>
    <rPh sb="21" eb="23">
      <t>カイケイ</t>
    </rPh>
    <phoneticPr fontId="1"/>
  </si>
  <si>
    <t>公共施設等整備基金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</si>
  <si>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</si>
  <si>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</si>
  <si>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</si>
  <si>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将来負担比率、有形固定資産減価償却率ともに健全な水準を保っていると考えられる。今後は各種施設の集約化・除却等に係る起債により将来負担比率が悪化する可能性も考えられる。</t>
    <rPh sb="42" eb="44">
      <t>カクシュ</t>
    </rPh>
    <rPh sb="55" eb="56">
      <t>カカ</t>
    </rPh>
    <rPh sb="57" eb="59">
      <t>キサイ</t>
    </rPh>
    <rPh sb="73" eb="76">
      <t>カノウセイ</t>
    </rPh>
    <rPh sb="77" eb="78">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</si>
  <si>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</si>
  <si>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</si>
  <si>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</si>
  <si>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</si>
  <si>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</si>
  <si>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</si>
  <si>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昨年度とほぼ同じ水準となっている。今後も財源の確保や支出の削減に努め、積極的に基金の積み立てや地方債の繰上償還を実施していくことで、現在の実質公債費比率、将来負担比率を維持していく。</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</si>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</sst>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3"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3"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3"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187" fontId="29" fillId="6" borderId="182"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9" xfId="14" applyNumberFormat="1" applyFont="1" applyFill="1" applyBorder="1" applyAlignment="1" applyProtection="1">
      <alignment horizontal="right" vertical="center" shrinkToFit="1"/>
    </xf>
    <xf numFmtId="177" fontId="29" fillId="6" borderId="170"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0"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8"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9"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5"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AF3F-40C2-A36B-8D50615AF8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19377</c:v>
                </c:pt>
                <c:pt idx="1">
                  <c:v>24348</c:v>
                </c:pt>
                <c:pt idx="2">
                  <c:v>25101</c:v>
                </c:pt>
                <c:pt idx="3">
                  <c:v>24032</c:v>
                </c:pt>
                <c:pt idx="4">
                  <c:v>28874</c:v>
                </c:pt>
              </c:numCache>
            </c:numRef>
          </c:val>
          <c:smooth val="0"/>
          <c:extLst xmlns:c16r2="http://schemas.microsoft.com/office/drawing/2015/06/chart">
            <c:ext xmlns:c16="http://schemas.microsoft.com/office/drawing/2014/chart" uri="{C3380CC4-5D6E-409C-BE32-E72D297353CC}">
              <c16:uniqueId val="{00000001-AF3F-40C2-A36B-8D50615AF840}"/>
            </c:ext>
          </c:extLst>
        </c:ser>
        <c:dLbls>
          <c:showLegendKey val="0"/>
          <c:showVal val="0"/>
          <c:showCatName val="0"/>
          <c:showSerName val="0"/>
          <c:showPercent val="0"/>
          <c:showBubbleSize val="0"/>
        </c:dLbls>
        <c:marker val="1"/>
        <c:smooth val="0"/>
        <c:axId val="937826760"/>
        <c:axId val="937829896"/>
      </c:lineChart>
      <c:catAx>
        <c:axId val="937826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829896"/>
        <c:crosses val="autoZero"/>
        <c:auto val="1"/>
        <c:lblAlgn val="ctr"/>
        <c:lblOffset val="100"/>
        <c:tickLblSkip val="1"/>
        <c:tickMarkSkip val="1"/>
        <c:noMultiLvlLbl val="0"/>
      </c:catAx>
      <c:valAx>
        <c:axId val="9378298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826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4.95</c:v>
                </c:pt>
                <c:pt idx="1">
                  <c:v>4.9800000000000004</c:v>
                </c:pt>
                <c:pt idx="2">
                  <c:v>6.04</c:v>
                </c:pt>
                <c:pt idx="3">
                  <c:v>3.76</c:v>
                </c:pt>
                <c:pt idx="4">
                  <c:v>2.08</c:v>
                </c:pt>
              </c:numCache>
            </c:numRef>
          </c:val>
          <c:extLst xmlns:c16r2="http://schemas.microsoft.com/office/drawing/2015/06/chart">
            <c:ext xmlns:c16="http://schemas.microsoft.com/office/drawing/2014/chart" uri="{C3380CC4-5D6E-409C-BE32-E72D297353CC}">
              <c16:uniqueId val="{00000000-82DE-4104-BBB1-221A2D8251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10.47</c:v>
                </c:pt>
                <c:pt idx="1">
                  <c:v>12.29</c:v>
                </c:pt>
                <c:pt idx="2">
                  <c:v>12.74</c:v>
                </c:pt>
                <c:pt idx="3">
                  <c:v>13.74</c:v>
                </c:pt>
                <c:pt idx="4">
                  <c:v>9</c:v>
                </c:pt>
              </c:numCache>
            </c:numRef>
          </c:val>
          <c:extLst xmlns:c16r2="http://schemas.microsoft.com/office/drawing/2015/06/chart">
            <c:ext xmlns:c16="http://schemas.microsoft.com/office/drawing/2014/chart" uri="{C3380CC4-5D6E-409C-BE32-E72D297353CC}">
              <c16:uniqueId val="{00000001-82DE-4104-BBB1-221A2D825189}"/>
            </c:ext>
          </c:extLst>
        </c:ser>
        <c:dLbls>
          <c:showLegendKey val="0"/>
          <c:showVal val="0"/>
          <c:showCatName val="0"/>
          <c:showSerName val="0"/>
          <c:showPercent val="0"/>
          <c:showBubbleSize val="0"/>
        </c:dLbls>
        <c:gapWidth val="250"/>
        <c:overlap val="100"/>
        <c:axId val="937831464"/>
        <c:axId val="93783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14.76</c:v>
                </c:pt>
                <c:pt idx="1">
                  <c:v>1.76</c:v>
                </c:pt>
                <c:pt idx="2">
                  <c:v>1.27</c:v>
                </c:pt>
                <c:pt idx="3">
                  <c:v>-1.89</c:v>
                </c:pt>
                <c:pt idx="4">
                  <c:v>-7.02</c:v>
                </c:pt>
              </c:numCache>
            </c:numRef>
          </c:val>
          <c:smooth val="0"/>
          <c:extLst xmlns:c16r2="http://schemas.microsoft.com/office/drawing/2015/06/chart">
            <c:ext xmlns:c16="http://schemas.microsoft.com/office/drawing/2014/chart" uri="{C3380CC4-5D6E-409C-BE32-E72D297353CC}">
              <c16:uniqueId val="{00000002-82DE-4104-BBB1-221A2D825189}"/>
            </c:ext>
          </c:extLst>
        </c:ser>
        <c:dLbls>
          <c:showLegendKey val="0"/>
          <c:showVal val="0"/>
          <c:showCatName val="0"/>
          <c:showSerName val="0"/>
          <c:showPercent val="0"/>
          <c:showBubbleSize val="0"/>
        </c:dLbls>
        <c:marker val="1"/>
        <c:smooth val="0"/>
        <c:axId val="937831464"/>
        <c:axId val="937831856"/>
      </c:lineChart>
      <c:catAx>
        <c:axId val="93783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831856"/>
        <c:crosses val="autoZero"/>
        <c:auto val="1"/>
        <c:lblAlgn val="ctr"/>
        <c:lblOffset val="100"/>
        <c:tickLblSkip val="1"/>
        <c:tickMarkSkip val="1"/>
        <c:noMultiLvlLbl val="0"/>
      </c:catAx>
      <c:valAx>
        <c:axId val="93783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3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274-48E2-82B0-DB28ACD4C6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74-48E2-82B0-DB28ACD4C6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274-48E2-82B0-DB28ACD4C69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274-48E2-82B0-DB28ACD4C695}"/>
            </c:ext>
          </c:extLst>
        </c:ser>
        <c:ser>
          <c:idx val="4"/>
          <c:order val="4"/>
          <c:tx>
            <c:strRef>
              <c:f>データシート!$A$31</c:f>
              <c:strCache>
                <c:ptCount val="1"/>
                <c:pt idx="0">
                  <c:v>篠栗北地区産業団地整備事業特別会計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274-48E2-82B0-DB28ACD4C69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0.01</c:v>
                </c:pt>
                <c:pt idx="4">
                  <c:v>#N/A</c:v>
                </c:pt>
                <c:pt idx="5">
                  <c:v>0.09</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5-4274-48E2-82B0-DB28ACD4C69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4.9400000000000004</c:v>
                </c:pt>
                <c:pt idx="2">
                  <c:v>#N/A</c:v>
                </c:pt>
                <c:pt idx="3">
                  <c:v>4.97</c:v>
                </c:pt>
                <c:pt idx="4">
                  <c:v>#N/A</c:v>
                </c:pt>
                <c:pt idx="5">
                  <c:v>6.03</c:v>
                </c:pt>
                <c:pt idx="6">
                  <c:v>#N/A</c:v>
                </c:pt>
                <c:pt idx="7">
                  <c:v>3.75</c:v>
                </c:pt>
                <c:pt idx="8">
                  <c:v>#N/A</c:v>
                </c:pt>
                <c:pt idx="9">
                  <c:v>2.0699999999999998</c:v>
                </c:pt>
              </c:numCache>
            </c:numRef>
          </c:val>
          <c:extLst xmlns:c16r2="http://schemas.microsoft.com/office/drawing/2015/06/chart">
            <c:ext xmlns:c16="http://schemas.microsoft.com/office/drawing/2014/chart" uri="{C3380CC4-5D6E-409C-BE32-E72D297353CC}">
              <c16:uniqueId val="{00000006-4274-48E2-82B0-DB28ACD4C695}"/>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2.33</c:v>
                </c:pt>
                <c:pt idx="2">
                  <c:v>#N/A</c:v>
                </c:pt>
                <c:pt idx="3">
                  <c:v>2.11</c:v>
                </c:pt>
                <c:pt idx="4">
                  <c:v>#N/A</c:v>
                </c:pt>
                <c:pt idx="5">
                  <c:v>2.13</c:v>
                </c:pt>
                <c:pt idx="6">
                  <c:v>#N/A</c:v>
                </c:pt>
                <c:pt idx="7">
                  <c:v>1.89</c:v>
                </c:pt>
                <c:pt idx="8">
                  <c:v>#N/A</c:v>
                </c:pt>
                <c:pt idx="9">
                  <c:v>2.29</c:v>
                </c:pt>
              </c:numCache>
            </c:numRef>
          </c:val>
          <c:extLst xmlns:c16r2="http://schemas.microsoft.com/office/drawing/2015/06/chart">
            <c:ext xmlns:c16="http://schemas.microsoft.com/office/drawing/2014/chart" uri="{C3380CC4-5D6E-409C-BE32-E72D297353CC}">
              <c16:uniqueId val="{00000007-4274-48E2-82B0-DB28ACD4C6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10.73</c:v>
                </c:pt>
                <c:pt idx="2">
                  <c:v>#N/A</c:v>
                </c:pt>
                <c:pt idx="3">
                  <c:v>10.09</c:v>
                </c:pt>
                <c:pt idx="4">
                  <c:v>#N/A</c:v>
                </c:pt>
                <c:pt idx="5">
                  <c:v>9.14</c:v>
                </c:pt>
                <c:pt idx="6">
                  <c:v>#N/A</c:v>
                </c:pt>
                <c:pt idx="7">
                  <c:v>8.6</c:v>
                </c:pt>
                <c:pt idx="8">
                  <c:v>#N/A</c:v>
                </c:pt>
                <c:pt idx="9">
                  <c:v>9.1999999999999993</c:v>
                </c:pt>
              </c:numCache>
            </c:numRef>
          </c:val>
          <c:extLst xmlns:c16r2="http://schemas.microsoft.com/office/drawing/2015/06/chart">
            <c:ext xmlns:c16="http://schemas.microsoft.com/office/drawing/2014/chart" uri="{C3380CC4-5D6E-409C-BE32-E72D297353CC}">
              <c16:uniqueId val="{00000008-4274-48E2-82B0-DB28ACD4C69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2.36</c:v>
                </c:pt>
                <c:pt idx="1">
                  <c:v>#N/A</c:v>
                </c:pt>
                <c:pt idx="2">
                  <c:v>1.32</c:v>
                </c:pt>
                <c:pt idx="3">
                  <c:v>#N/A</c:v>
                </c:pt>
                <c:pt idx="4">
                  <c:v>2.36</c:v>
                </c:pt>
                <c:pt idx="5">
                  <c:v>#N/A</c:v>
                </c:pt>
                <c:pt idx="6">
                  <c:v>2.0299999999999998</c:v>
                </c:pt>
                <c:pt idx="7">
                  <c:v>#N/A</c:v>
                </c:pt>
                <c:pt idx="8">
                  <c:v>2.37</c:v>
                </c:pt>
                <c:pt idx="9">
                  <c:v>#N/A</c:v>
                </c:pt>
              </c:numCache>
            </c:numRef>
          </c:val>
          <c:extLst xmlns:c16r2="http://schemas.microsoft.com/office/drawing/2015/06/chart">
            <c:ext xmlns:c16="http://schemas.microsoft.com/office/drawing/2014/chart" uri="{C3380CC4-5D6E-409C-BE32-E72D297353CC}">
              <c16:uniqueId val="{00000009-4274-48E2-82B0-DB28ACD4C695}"/>
            </c:ext>
          </c:extLst>
        </c:ser>
        <c:dLbls>
          <c:showLegendKey val="0"/>
          <c:showVal val="0"/>
          <c:showCatName val="0"/>
          <c:showSerName val="0"/>
          <c:showPercent val="0"/>
          <c:showBubbleSize val="0"/>
        </c:dLbls>
        <c:gapWidth val="150"/>
        <c:overlap val="100"/>
        <c:axId val="937832640"/>
        <c:axId val="937833032"/>
      </c:barChart>
      <c:catAx>
        <c:axId val="9378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833032"/>
        <c:crosses val="autoZero"/>
        <c:auto val="1"/>
        <c:lblAlgn val="ctr"/>
        <c:lblOffset val="100"/>
        <c:tickLblSkip val="1"/>
        <c:tickMarkSkip val="1"/>
        <c:noMultiLvlLbl val="0"/>
      </c:catAx>
      <c:valAx>
        <c:axId val="937833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3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1249</c:v>
                </c:pt>
                <c:pt idx="5">
                  <c:v>1299</c:v>
                </c:pt>
                <c:pt idx="8">
                  <c:v>1096</c:v>
                </c:pt>
                <c:pt idx="11">
                  <c:v>955</c:v>
                </c:pt>
                <c:pt idx="14">
                  <c:v>747</c:v>
                </c:pt>
              </c:numCache>
            </c:numRef>
          </c:val>
          <c:extLst xmlns:c16r2="http://schemas.microsoft.com/office/drawing/2015/06/chart">
            <c:ext xmlns:c16="http://schemas.microsoft.com/office/drawing/2014/chart" uri="{C3380CC4-5D6E-409C-BE32-E72D297353CC}">
              <c16:uniqueId val="{00000000-300A-42ED-804E-65894D0855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00A-42ED-804E-65894D0855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68</c:v>
                </c:pt>
                <c:pt idx="3">
                  <c:v>68</c:v>
                </c:pt>
                <c:pt idx="6">
                  <c:v>74</c:v>
                </c:pt>
                <c:pt idx="9">
                  <c:v>84</c:v>
                </c:pt>
                <c:pt idx="12">
                  <c:v>83</c:v>
                </c:pt>
              </c:numCache>
            </c:numRef>
          </c:val>
          <c:extLst xmlns:c16r2="http://schemas.microsoft.com/office/drawing/2015/06/chart">
            <c:ext xmlns:c16="http://schemas.microsoft.com/office/drawing/2014/chart" uri="{C3380CC4-5D6E-409C-BE32-E72D297353CC}">
              <c16:uniqueId val="{00000002-300A-42ED-804E-65894D0855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176</c:v>
                </c:pt>
                <c:pt idx="3">
                  <c:v>174</c:v>
                </c:pt>
                <c:pt idx="6">
                  <c:v>146</c:v>
                </c:pt>
                <c:pt idx="9">
                  <c:v>111</c:v>
                </c:pt>
                <c:pt idx="12">
                  <c:v>64</c:v>
                </c:pt>
              </c:numCache>
            </c:numRef>
          </c:val>
          <c:extLst xmlns:c16r2="http://schemas.microsoft.com/office/drawing/2015/06/chart">
            <c:ext xmlns:c16="http://schemas.microsoft.com/office/drawing/2014/chart" uri="{C3380CC4-5D6E-409C-BE32-E72D297353CC}">
              <c16:uniqueId val="{00000003-300A-42ED-804E-65894D0855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232</c:v>
                </c:pt>
                <c:pt idx="3">
                  <c:v>232</c:v>
                </c:pt>
                <c:pt idx="6">
                  <c:v>216</c:v>
                </c:pt>
                <c:pt idx="9">
                  <c:v>219</c:v>
                </c:pt>
                <c:pt idx="12">
                  <c:v>214</c:v>
                </c:pt>
              </c:numCache>
            </c:numRef>
          </c:val>
          <c:extLst xmlns:c16r2="http://schemas.microsoft.com/office/drawing/2015/06/chart">
            <c:ext xmlns:c16="http://schemas.microsoft.com/office/drawing/2014/chart" uri="{C3380CC4-5D6E-409C-BE32-E72D297353CC}">
              <c16:uniqueId val="{00000004-300A-42ED-804E-65894D0855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0A-42ED-804E-65894D0855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0A-42ED-804E-65894D0855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1166</c:v>
                </c:pt>
                <c:pt idx="3">
                  <c:v>1198</c:v>
                </c:pt>
                <c:pt idx="6">
                  <c:v>943</c:v>
                </c:pt>
                <c:pt idx="9">
                  <c:v>923</c:v>
                </c:pt>
                <c:pt idx="12">
                  <c:v>777</c:v>
                </c:pt>
              </c:numCache>
            </c:numRef>
          </c:val>
          <c:extLst xmlns:c16r2="http://schemas.microsoft.com/office/drawing/2015/06/chart">
            <c:ext xmlns:c16="http://schemas.microsoft.com/office/drawing/2014/chart" uri="{C3380CC4-5D6E-409C-BE32-E72D297353CC}">
              <c16:uniqueId val="{00000007-300A-42ED-804E-65894D08557D}"/>
            </c:ext>
          </c:extLst>
        </c:ser>
        <c:dLbls>
          <c:showLegendKey val="0"/>
          <c:showVal val="0"/>
          <c:showCatName val="0"/>
          <c:showSerName val="0"/>
          <c:showPercent val="0"/>
          <c:showBubbleSize val="0"/>
        </c:dLbls>
        <c:gapWidth val="100"/>
        <c:overlap val="100"/>
        <c:axId val="937833816"/>
        <c:axId val="93783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393</c:v>
                </c:pt>
                <c:pt idx="2">
                  <c:v>#N/A</c:v>
                </c:pt>
                <c:pt idx="3">
                  <c:v>#N/A</c:v>
                </c:pt>
                <c:pt idx="4">
                  <c:v>373</c:v>
                </c:pt>
                <c:pt idx="5">
                  <c:v>#N/A</c:v>
                </c:pt>
                <c:pt idx="6">
                  <c:v>#N/A</c:v>
                </c:pt>
                <c:pt idx="7">
                  <c:v>283</c:v>
                </c:pt>
                <c:pt idx="8">
                  <c:v>#N/A</c:v>
                </c:pt>
                <c:pt idx="9">
                  <c:v>#N/A</c:v>
                </c:pt>
                <c:pt idx="10">
                  <c:v>382</c:v>
                </c:pt>
                <c:pt idx="11">
                  <c:v>#N/A</c:v>
                </c:pt>
                <c:pt idx="12">
                  <c:v>#N/A</c:v>
                </c:pt>
                <c:pt idx="13">
                  <c:v>391</c:v>
                </c:pt>
                <c:pt idx="14">
                  <c:v>#N/A</c:v>
                </c:pt>
              </c:numCache>
            </c:numRef>
          </c:val>
          <c:smooth val="0"/>
          <c:extLst xmlns:c16r2="http://schemas.microsoft.com/office/drawing/2015/06/chart">
            <c:ext xmlns:c16="http://schemas.microsoft.com/office/drawing/2014/chart" uri="{C3380CC4-5D6E-409C-BE32-E72D297353CC}">
              <c16:uniqueId val="{00000008-300A-42ED-804E-65894D08557D}"/>
            </c:ext>
          </c:extLst>
        </c:ser>
        <c:dLbls>
          <c:showLegendKey val="0"/>
          <c:showVal val="0"/>
          <c:showCatName val="0"/>
          <c:showSerName val="0"/>
          <c:showPercent val="0"/>
          <c:showBubbleSize val="0"/>
        </c:dLbls>
        <c:marker val="1"/>
        <c:smooth val="0"/>
        <c:axId val="937833816"/>
        <c:axId val="937834208"/>
      </c:lineChart>
      <c:catAx>
        <c:axId val="93783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834208"/>
        <c:crosses val="autoZero"/>
        <c:auto val="1"/>
        <c:lblAlgn val="ctr"/>
        <c:lblOffset val="100"/>
        <c:tickLblSkip val="1"/>
        <c:tickMarkSkip val="1"/>
        <c:noMultiLvlLbl val="0"/>
      </c:catAx>
      <c:valAx>
        <c:axId val="93783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3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10522</c:v>
                </c:pt>
                <c:pt idx="5">
                  <c:v>10209</c:v>
                </c:pt>
                <c:pt idx="8">
                  <c:v>9820</c:v>
                </c:pt>
                <c:pt idx="11">
                  <c:v>9331</c:v>
                </c:pt>
                <c:pt idx="14">
                  <c:v>9182</c:v>
                </c:pt>
              </c:numCache>
            </c:numRef>
          </c:val>
          <c:extLst xmlns:c16r2="http://schemas.microsoft.com/office/drawing/2015/06/chart">
            <c:ext xmlns:c16="http://schemas.microsoft.com/office/drawing/2014/chart" uri="{C3380CC4-5D6E-409C-BE32-E72D297353CC}">
              <c16:uniqueId val="{00000000-8AF1-4C2F-93B2-EBB1600F15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c:v>
                </c:pt>
                <c:pt idx="5">
                  <c:v>74</c:v>
                </c:pt>
                <c:pt idx="8">
                  <c:v>0</c:v>
                </c:pt>
                <c:pt idx="11">
                  <c:v>7</c:v>
                </c:pt>
                <c:pt idx="14">
                  <c:v>0</c:v>
                </c:pt>
              </c:numCache>
            </c:numRef>
          </c:val>
          <c:extLst xmlns:c16r2="http://schemas.microsoft.com/office/drawing/2015/06/chart">
            <c:ext xmlns:c16="http://schemas.microsoft.com/office/drawing/2014/chart" uri="{C3380CC4-5D6E-409C-BE32-E72D297353CC}">
              <c16:uniqueId val="{00000001-8AF1-4C2F-93B2-EBB1600F15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3212</c:v>
                </c:pt>
                <c:pt idx="5">
                  <c:v>3063</c:v>
                </c:pt>
                <c:pt idx="8">
                  <c:v>2876</c:v>
                </c:pt>
                <c:pt idx="11">
                  <c:v>2793</c:v>
                </c:pt>
                <c:pt idx="14">
                  <c:v>2139</c:v>
                </c:pt>
              </c:numCache>
            </c:numRef>
          </c:val>
          <c:extLst xmlns:c16r2="http://schemas.microsoft.com/office/drawing/2015/06/chart">
            <c:ext xmlns:c16="http://schemas.microsoft.com/office/drawing/2014/chart" uri="{C3380CC4-5D6E-409C-BE32-E72D297353CC}">
              <c16:uniqueId val="{00000002-8AF1-4C2F-93B2-EBB1600F15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AF1-4C2F-93B2-EBB1600F15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AF1-4C2F-93B2-EBB1600F15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F1-4C2F-93B2-EBB1600F15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664</c:v>
                </c:pt>
                <c:pt idx="3">
                  <c:v>687</c:v>
                </c:pt>
                <c:pt idx="6">
                  <c:v>500</c:v>
                </c:pt>
                <c:pt idx="9">
                  <c:v>532</c:v>
                </c:pt>
                <c:pt idx="12">
                  <c:v>495</c:v>
                </c:pt>
              </c:numCache>
            </c:numRef>
          </c:val>
          <c:extLst xmlns:c16r2="http://schemas.microsoft.com/office/drawing/2015/06/chart">
            <c:ext xmlns:c16="http://schemas.microsoft.com/office/drawing/2014/chart" uri="{C3380CC4-5D6E-409C-BE32-E72D297353CC}">
              <c16:uniqueId val="{00000006-8AF1-4C2F-93B2-EBB1600F15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838</c:v>
                </c:pt>
                <c:pt idx="3">
                  <c:v>632</c:v>
                </c:pt>
                <c:pt idx="6">
                  <c:v>530</c:v>
                </c:pt>
                <c:pt idx="9">
                  <c:v>346</c:v>
                </c:pt>
                <c:pt idx="12">
                  <c:v>291</c:v>
                </c:pt>
              </c:numCache>
            </c:numRef>
          </c:val>
          <c:extLst xmlns:c16r2="http://schemas.microsoft.com/office/drawing/2015/06/chart">
            <c:ext xmlns:c16="http://schemas.microsoft.com/office/drawing/2014/chart" uri="{C3380CC4-5D6E-409C-BE32-E72D297353CC}">
              <c16:uniqueId val="{00000007-8AF1-4C2F-93B2-EBB1600F15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3368</c:v>
                </c:pt>
                <c:pt idx="3">
                  <c:v>3281</c:v>
                </c:pt>
                <c:pt idx="6">
                  <c:v>3047</c:v>
                </c:pt>
                <c:pt idx="9">
                  <c:v>3417</c:v>
                </c:pt>
                <c:pt idx="12">
                  <c:v>2636</c:v>
                </c:pt>
              </c:numCache>
            </c:numRef>
          </c:val>
          <c:extLst xmlns:c16r2="http://schemas.microsoft.com/office/drawing/2015/06/chart">
            <c:ext xmlns:c16="http://schemas.microsoft.com/office/drawing/2014/chart" uri="{C3380CC4-5D6E-409C-BE32-E72D297353CC}">
              <c16:uniqueId val="{00000008-8AF1-4C2F-93B2-EBB1600F15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AF1-4C2F-93B2-EBB1600F15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7942</c:v>
                </c:pt>
                <c:pt idx="3">
                  <c:v>7445</c:v>
                </c:pt>
                <c:pt idx="6">
                  <c:v>7123</c:v>
                </c:pt>
                <c:pt idx="9">
                  <c:v>6695</c:v>
                </c:pt>
                <c:pt idx="12">
                  <c:v>6453</c:v>
                </c:pt>
              </c:numCache>
            </c:numRef>
          </c:val>
          <c:extLst xmlns:c16r2="http://schemas.microsoft.com/office/drawing/2015/06/chart">
            <c:ext xmlns:c16="http://schemas.microsoft.com/office/drawing/2014/chart" uri="{C3380CC4-5D6E-409C-BE32-E72D297353CC}">
              <c16:uniqueId val="{0000000A-8AF1-4C2F-93B2-EBB1600F15FC}"/>
            </c:ext>
          </c:extLst>
        </c:ser>
        <c:dLbls>
          <c:showLegendKey val="0"/>
          <c:showVal val="0"/>
          <c:showCatName val="0"/>
          <c:showSerName val="0"/>
          <c:showPercent val="0"/>
          <c:showBubbleSize val="0"/>
        </c:dLbls>
        <c:gapWidth val="100"/>
        <c:overlap val="100"/>
        <c:axId val="937834600"/>
        <c:axId val="937835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AF1-4C2F-93B2-EBB1600F15FC}"/>
            </c:ext>
          </c:extLst>
        </c:ser>
        <c:dLbls>
          <c:showLegendKey val="0"/>
          <c:showVal val="0"/>
          <c:showCatName val="0"/>
          <c:showSerName val="0"/>
          <c:showPercent val="0"/>
          <c:showBubbleSize val="0"/>
        </c:dLbls>
        <c:marker val="1"/>
        <c:smooth val="0"/>
        <c:axId val="937834600"/>
        <c:axId val="937835384"/>
      </c:lineChart>
      <c:catAx>
        <c:axId val="93783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835384"/>
        <c:crosses val="autoZero"/>
        <c:auto val="1"/>
        <c:lblAlgn val="ctr"/>
        <c:lblOffset val="100"/>
        <c:tickLblSkip val="1"/>
        <c:tickMarkSkip val="1"/>
        <c:noMultiLvlLbl val="0"/>
      </c:catAx>
      <c:valAx>
        <c:axId val="937835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3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807</c:v>
                </c:pt>
                <c:pt idx="1">
                  <c:v>843</c:v>
                </c:pt>
                <c:pt idx="2">
                  <c:v>534</c:v>
                </c:pt>
              </c:numCache>
            </c:numRef>
          </c:val>
          <c:extLst xmlns:c16r2="http://schemas.microsoft.com/office/drawing/2015/06/chart">
            <c:ext xmlns:c16="http://schemas.microsoft.com/office/drawing/2014/chart" uri="{C3380CC4-5D6E-409C-BE32-E72D297353CC}">
              <c16:uniqueId val="{00000000-88FF-4841-A60E-39E7226285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924</c:v>
                </c:pt>
                <c:pt idx="1">
                  <c:v>765</c:v>
                </c:pt>
                <c:pt idx="2">
                  <c:v>617</c:v>
                </c:pt>
              </c:numCache>
            </c:numRef>
          </c:val>
          <c:extLst xmlns:c16r2="http://schemas.microsoft.com/office/drawing/2015/06/chart">
            <c:ext xmlns:c16="http://schemas.microsoft.com/office/drawing/2014/chart" uri="{C3380CC4-5D6E-409C-BE32-E72D297353CC}">
              <c16:uniqueId val="{00000001-88FF-4841-A60E-39E7226285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895</c:v>
                </c:pt>
                <c:pt idx="1">
                  <c:v>935</c:v>
                </c:pt>
                <c:pt idx="2">
                  <c:v>738</c:v>
                </c:pt>
              </c:numCache>
            </c:numRef>
          </c:val>
          <c:extLst xmlns:c16r2="http://schemas.microsoft.com/office/drawing/2015/06/chart">
            <c:ext xmlns:c16="http://schemas.microsoft.com/office/drawing/2014/chart" uri="{C3380CC4-5D6E-409C-BE32-E72D297353CC}">
              <c16:uniqueId val="{00000002-88FF-4841-A60E-39E7226285D2}"/>
            </c:ext>
          </c:extLst>
        </c:ser>
        <c:dLbls>
          <c:showLegendKey val="0"/>
          <c:showVal val="0"/>
          <c:showCatName val="0"/>
          <c:showSerName val="0"/>
          <c:showPercent val="0"/>
          <c:showBubbleSize val="0"/>
        </c:dLbls>
        <c:gapWidth val="120"/>
        <c:overlap val="100"/>
        <c:axId val="937835776"/>
        <c:axId val="937836560"/>
      </c:barChart>
      <c:catAx>
        <c:axId val="9378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37836560"/>
        <c:crosses val="autoZero"/>
        <c:auto val="1"/>
        <c:lblAlgn val="ctr"/>
        <c:lblOffset val="100"/>
        <c:tickLblSkip val="1"/>
        <c:tickMarkSkip val="1"/>
        <c:noMultiLvlLbl val="0"/>
      </c:catAx>
      <c:valAx>
        <c:axId val="937836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378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FD-4063-BD4F-5C327E224400}"/>
                </c:ext>
                <c:ext xmlns:c15="http://schemas.microsoft.com/office/drawing/2012/chart" uri="{CE6537A1-D6FC-4f65-9D91-7224C49458BB}">
                  <c15:dlblFieldTable>
                    <c15:dlblFTEntry>
                      <c15:txfldGUID>{05FB5F7A-3E74-47EC-B679-B3648131D307}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FD-4063-BD4F-5C327E224400}"/>
                </c:ext>
                <c:ext xmlns:c15="http://schemas.microsoft.com/office/drawing/2012/chart" uri="{CE6537A1-D6FC-4f65-9D91-7224C49458BB}">
                  <c15:dlblFieldTable>
                    <c15:dlblFTEntry>
                      <c15:txfldGUID>{91F24B3C-C669-4767-9D0C-921A71B94030}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FD-4063-BD4F-5C327E224400}"/>
                </c:ext>
                <c:ext xmlns:c15="http://schemas.microsoft.com/office/drawing/2012/chart" uri="{CE6537A1-D6FC-4f65-9D91-7224C49458BB}">
                  <c15:dlblFieldTable>
                    <c15:dlblFTEntry>
                      <c15:txfldGUID>{CEE91ED0-AEB9-4D4A-84BC-DACA4ADA9DEF}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FD-4063-BD4F-5C327E224400}"/>
                </c:ext>
                <c:ext xmlns:c15="http://schemas.microsoft.com/office/drawing/2012/chart" uri="{CE6537A1-D6FC-4f65-9D91-7224C49458BB}">
                  <c15:dlblFieldTable>
                    <c15:dlblFTEntry>
                      <c15:txfldGUID>{E28A7D8A-AE9A-43D4-90BD-839FC7FF4A29}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FD-4063-BD4F-5C327E224400}"/>
                </c:ext>
                <c:ext xmlns:c15="http://schemas.microsoft.com/office/drawing/2012/chart" uri="{CE6537A1-D6FC-4f65-9D91-7224C49458BB}">
                  <c15:dlblFieldTable>
                    <c15:dlblFTEntry>
                      <c15:txfldGUID>{D2E4A8CE-4C66-498F-8DC9-AAAE6EBB5408}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FD-4063-BD4F-5C327E224400}"/>
                </c:ext>
                <c:ext xmlns:c15="http://schemas.microsoft.com/office/drawing/2012/chart" uri="{CE6537A1-D6FC-4f65-9D91-7224C49458BB}">
                  <c15:dlblFieldTable>
                    <c15:dlblFTEntry>
                      <c15:txfldGUID>{952A0EC2-3AAC-4C5B-A6F7-B31D7C88AAC7}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FD-4063-BD4F-5C327E224400}"/>
                </c:ext>
                <c:ext xmlns:c15="http://schemas.microsoft.com/office/drawing/2012/chart" uri="{CE6537A1-D6FC-4f65-9D91-7224C49458BB}">
                  <c15:dlblFieldTable>
                    <c15:dlblFTEntry>
                      <c15:txfldGUID>{430A2544-5442-4C87-BF1B-1386D3F43A41}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FD-4063-BD4F-5C327E224400}"/>
                </c:ext>
                <c:ext xmlns:c15="http://schemas.microsoft.com/office/drawing/2012/chart" uri="{CE6537A1-D6FC-4f65-9D91-7224C49458BB}">
                  <c15:dlblFieldTable>
                    <c15:dlblFTEntry>
                      <c15:txfldGUID>{3F3EEE70-3D1B-45B9-9DE1-BDD48AD64359}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FD-4063-BD4F-5C327E224400}"/>
                </c:ext>
                <c:ext xmlns:c15="http://schemas.microsoft.com/office/drawing/2012/chart" uri="{CE6537A1-D6FC-4f65-9D91-7224C49458BB}">
                  <c15:dlblFieldTable>
                    <c15:dlblFTEntry>
                      <c15:txfldGUID>{A603AD67-1D3E-40C4-ACAD-84D0C2043BE6}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27.5</c:v>
                </c:pt>
                <c:pt idx="24">
                  <c:v>27.4</c:v>
                </c:pt>
                <c:pt idx="32">
                  <c:v>36.4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3FD-4063-BD4F-5C327E2244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FD-4063-BD4F-5C327E224400}"/>
                </c:ext>
                <c:ext xmlns:c15="http://schemas.microsoft.com/office/drawing/2012/chart" uri="{CE6537A1-D6FC-4f65-9D91-7224C49458BB}">
                  <c15:dlblFieldTable>
                    <c15:dlblFTEntry>
                      <c15:txfldGUID>{E842FFAC-14D6-4C71-9FF2-ABB8676C5DF4}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FD-4063-BD4F-5C327E224400}"/>
                </c:ext>
                <c:ext xmlns:c15="http://schemas.microsoft.com/office/drawing/2012/chart" uri="{CE6537A1-D6FC-4f65-9D91-7224C49458BB}">
                  <c15:dlblFieldTable>
                    <c15:dlblFTEntry>
                      <c15:txfldGUID>{5F5829A8-1950-492E-9041-01C35260355E}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FD-4063-BD4F-5C327E224400}"/>
                </c:ext>
                <c:ext xmlns:c15="http://schemas.microsoft.com/office/drawing/2012/chart" uri="{CE6537A1-D6FC-4f65-9D91-7224C49458BB}">
                  <c15:dlblFieldTable>
                    <c15:dlblFTEntry>
                      <c15:txfldGUID>{7FC55ED2-CDC6-462A-9C89-BBE20C31AF7D}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FD-4063-BD4F-5C327E224400}"/>
                </c:ext>
                <c:ext xmlns:c15="http://schemas.microsoft.com/office/drawing/2012/chart" uri="{CE6537A1-D6FC-4f65-9D91-7224C49458BB}">
                  <c15:dlblFieldTable>
                    <c15:dlblFTEntry>
                      <c15:txfldGUID>{6E3A2B21-4E62-4522-9F46-9BB3BAD2A66A}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FD-4063-BD4F-5C327E224400}"/>
                </c:ext>
                <c:ext xmlns:c15="http://schemas.microsoft.com/office/drawing/2012/chart" uri="{CE6537A1-D6FC-4f65-9D91-7224C49458BB}">
                  <c15:dlblFieldTable>
                    <c15:dlblFTEntry>
                      <c15:txfldGUID>{B62D7FFF-39D6-4FC4-A419-F7DC2C087EAD}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FD-4063-BD4F-5C327E224400}"/>
                </c:ext>
                <c:ext xmlns:c15="http://schemas.microsoft.com/office/drawing/2012/chart" uri="{CE6537A1-D6FC-4f65-9D91-7224C49458BB}">
                  <c15:dlblFieldTable>
                    <c15:dlblFTEntry>
                      <c15:txfldGUID>{9DC96D33-048E-4EE9-859F-8F36031EC6CF}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FD-4063-BD4F-5C327E224400}"/>
                </c:ext>
                <c:ext xmlns:c15="http://schemas.microsoft.com/office/drawing/2012/chart" uri="{CE6537A1-D6FC-4f65-9D91-7224C49458BB}">
                  <c15:dlblFieldTable>
                    <c15:dlblFTEntry>
                      <c15:txfldGUID>{C72AECB8-8B7E-4DFA-AD2D-463188943C13}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FD-4063-BD4F-5C327E224400}"/>
                </c:ext>
                <c:ext xmlns:c15="http://schemas.microsoft.com/office/drawing/2012/chart" uri="{CE6537A1-D6FC-4f65-9D91-7224C49458BB}">
                  <c15:dlblFieldTable>
                    <c15:dlblFTEntry>
                      <c15:txfldGUID>{DADACC23-6B55-491E-ABFE-9A63A021D09B}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FD-4063-BD4F-5C327E224400}"/>
                </c:ext>
                <c:ext xmlns:c15="http://schemas.microsoft.com/office/drawing/2012/chart" uri="{CE6537A1-D6FC-4f65-9D91-7224C49458BB}">
                  <c15:dlblFieldTable>
                    <c15:dlblFTEntry>
                      <c15:txfldGUID>{E587F589-94AC-4ED0-8BAC-375346EDE70F}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23FD-4063-BD4F-5C327E224400}"/>
            </c:ext>
          </c:extLst>
        </c:ser>
        <c:dLbls>
          <c:showLegendKey val="0"/>
          <c:showVal val="1"/>
          <c:showCatName val="0"/>
          <c:showSerName val="0"/>
          <c:showPercent val="0"/>
          <c:showBubbleSize val="0"/>
        </c:dLbls>
        <c:axId val="1036408352"/>
        <c:axId val="1036465584"/>
      </c:scatterChart>
      <c:valAx>
        <c:axId val="1036408352"/>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6465584"/>
        <c:crosses val="autoZero"/>
        <c:crossBetween val="midCat"/>
      </c:valAx>
      <c:valAx>
        <c:axId val="103646558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6408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A7-4C5C-A550-CF67CEC76D47}"/>
                </c:ext>
                <c:ext xmlns:c15="http://schemas.microsoft.com/office/drawing/2012/chart" uri="{CE6537A1-D6FC-4f65-9D91-7224C49458BB}">
                  <c15:dlblFieldTable>
                    <c15:dlblFTEntry>
                      <c15:txfldGUID>{A25A8145-59DC-427D-B82B-C9BEE454C881}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A7-4C5C-A550-CF67CEC76D47}"/>
                </c:ext>
                <c:ext xmlns:c15="http://schemas.microsoft.com/office/drawing/2012/chart" uri="{CE6537A1-D6FC-4f65-9D91-7224C49458BB}">
                  <c15:dlblFieldTable>
                    <c15:dlblFTEntry>
                      <c15:txfldGUID>{BF80741B-3784-4F47-AB0F-BBA6C26E53A6}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A7-4C5C-A550-CF67CEC76D47}"/>
                </c:ext>
                <c:ext xmlns:c15="http://schemas.microsoft.com/office/drawing/2012/chart" uri="{CE6537A1-D6FC-4f65-9D91-7224C49458BB}">
                  <c15:dlblFieldTable>
                    <c15:dlblFTEntry>
                      <c15:txfldGUID>{84913B14-05A7-4491-8861-0D85C4EC0D49}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A7-4C5C-A550-CF67CEC76D47}"/>
                </c:ext>
                <c:ext xmlns:c15="http://schemas.microsoft.com/office/drawing/2012/chart" uri="{CE6537A1-D6FC-4f65-9D91-7224C49458BB}">
                  <c15:dlblFieldTable>
                    <c15:dlblFTEntry>
                      <c15:txfldGUID>{C308F8B7-5723-4ADF-925D-54655656C90C}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A7-4C5C-A550-CF67CEC76D47}"/>
                </c:ext>
                <c:ext xmlns:c15="http://schemas.microsoft.com/office/drawing/2012/chart" uri="{CE6537A1-D6FC-4f65-9D91-7224C49458BB}">
                  <c15:dlblFieldTable>
                    <c15:dlblFTEntry>
                      <c15:txfldGUID>{BB212F5C-2491-4683-862B-AC13E5825ECF}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A7-4C5C-A550-CF67CEC76D47}"/>
                </c:ext>
                <c:ext xmlns:c15="http://schemas.microsoft.com/office/drawing/2012/chart" uri="{CE6537A1-D6FC-4f65-9D91-7224C49458BB}">
                  <c15:dlblFieldTable>
                    <c15:dlblFTEntry>
                      <c15:txfldGUID>{E0674B14-F0B5-42F5-B6FA-946A9ADA5D91}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A7-4C5C-A550-CF67CEC76D47}"/>
                </c:ext>
                <c:ext xmlns:c15="http://schemas.microsoft.com/office/drawing/2012/chart" uri="{CE6537A1-D6FC-4f65-9D91-7224C49458BB}">
                  <c15:dlblFieldTable>
                    <c15:dlblFTEntry>
                      <c15:txfldGUID>{796F89FD-B95D-4CFA-A0E3-7E5BBB6A057A}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A7-4C5C-A550-CF67CEC76D47}"/>
                </c:ext>
                <c:ext xmlns:c15="http://schemas.microsoft.com/office/drawing/2012/chart" uri="{CE6537A1-D6FC-4f65-9D91-7224C49458BB}">
                  <c15:dlblFieldTable>
                    <c15:dlblFTEntry>
                      <c15:txfldGUID>{0B4B6EED-0479-4CB4-ABB6-890BB22AC733}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A7-4C5C-A550-CF67CEC76D47}"/>
                </c:ext>
                <c:ext xmlns:c15="http://schemas.microsoft.com/office/drawing/2012/chart" uri="{CE6537A1-D6FC-4f65-9D91-7224C49458BB}">
                  <c15:dlblFieldTable>
                    <c15:dlblFTEntry>
                      <c15:txfldGUID>{DD2DA6DE-1F8E-4944-9062-3B3C504901BE}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7.3</c:v>
                </c:pt>
                <c:pt idx="16">
                  <c:v>6.7</c:v>
                </c:pt>
                <c:pt idx="24">
                  <c:v>6.6</c:v>
                </c:pt>
                <c:pt idx="32">
                  <c:v>6.7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EA7-4C5C-A550-CF67CEC76D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A7-4C5C-A550-CF67CEC76D47}"/>
                </c:ext>
                <c:ext xmlns:c15="http://schemas.microsoft.com/office/drawing/2012/chart" uri="{CE6537A1-D6FC-4f65-9D91-7224C49458BB}">
                  <c15:dlblFieldTable>
                    <c15:dlblFTEntry>
                      <c15:txfldGUID>{52C6F128-DF3C-4F0E-B5DB-C3596F012908}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A7-4C5C-A550-CF67CEC76D47}"/>
                </c:ext>
                <c:ext xmlns:c15="http://schemas.microsoft.com/office/drawing/2012/chart" uri="{CE6537A1-D6FC-4f65-9D91-7224C49458BB}">
                  <c15:dlblFieldTable>
                    <c15:dlblFTEntry>
                      <c15:txfldGUID>{72EE5D1E-4DD2-4A27-A4B1-D9742F54A98C}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A7-4C5C-A550-CF67CEC76D47}"/>
                </c:ext>
                <c:ext xmlns:c15="http://schemas.microsoft.com/office/drawing/2012/chart" uri="{CE6537A1-D6FC-4f65-9D91-7224C49458BB}">
                  <c15:dlblFieldTable>
                    <c15:dlblFTEntry>
                      <c15:txfldGUID>{7C75BB51-3171-444F-A2E6-6B05DAFA29F9}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A7-4C5C-A550-CF67CEC76D47}"/>
                </c:ext>
                <c:ext xmlns:c15="http://schemas.microsoft.com/office/drawing/2012/chart" uri="{CE6537A1-D6FC-4f65-9D91-7224C49458BB}">
                  <c15:dlblFieldTable>
                    <c15:dlblFTEntry>
                      <c15:txfldGUID>{2A8878AF-7841-4CD0-9A4B-C653B8658E7C}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A7-4C5C-A550-CF67CEC76D47}"/>
                </c:ext>
                <c:ext xmlns:c15="http://schemas.microsoft.com/office/drawing/2012/chart" uri="{CE6537A1-D6FC-4f65-9D91-7224C49458BB}">
                  <c15:dlblFieldTable>
                    <c15:dlblFTEntry>
                      <c15:txfldGUID>{2E58D19D-DD46-48F7-B4CE-56443E0E7D2B}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A7-4C5C-A550-CF67CEC76D47}"/>
                </c:ext>
                <c:ext xmlns:c15="http://schemas.microsoft.com/office/drawing/2012/chart" uri="{CE6537A1-D6FC-4f65-9D91-7224C49458BB}">
                  <c15:dlblFieldTable>
                    <c15:dlblFTEntry>
                      <c15:txfldGUID>{0AAD5888-1AFB-4DD7-A38B-1573BFF84924}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A7-4C5C-A550-CF67CEC76D47}"/>
                </c:ext>
                <c:ext xmlns:c15="http://schemas.microsoft.com/office/drawing/2012/chart" uri="{CE6537A1-D6FC-4f65-9D91-7224C49458BB}">
                  <c15:dlblFieldTable>
                    <c15:dlblFTEntry>
                      <c15:txfldGUID>{597974DE-3962-4A8A-9FE1-324BD85B1A46}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A7-4C5C-A550-CF67CEC76D47}"/>
                </c:ext>
                <c:ext xmlns:c15="http://schemas.microsoft.com/office/drawing/2012/chart" uri="{CE6537A1-D6FC-4f65-9D91-7224C49458BB}">
                  <c15:dlblFieldTable>
                    <c15:dlblFTEntry>
                      <c15:txfldGUID>{50C49D73-681D-4C02-89A5-9FAD9E0835E1}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A7-4C5C-A550-CF67CEC76D47}"/>
                </c:ext>
                <c:ext xmlns:c15="http://schemas.microsoft.com/office/drawing/2012/chart" uri="{CE6537A1-D6FC-4f65-9D91-7224C49458BB}">
                  <c15:dlblFieldTable>
                    <c15:dlblFTEntry>
                      <c15:txfldGUID>{A4F5E2D6-B55C-42F5-849F-D7B36CF36ECD}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FEA7-4C5C-A550-CF67CEC76D47}"/>
            </c:ext>
          </c:extLst>
        </c:ser>
        <c:dLbls>
          <c:showLegendKey val="0"/>
          <c:showVal val="1"/>
          <c:showCatName val="0"/>
          <c:showSerName val="0"/>
          <c:showPercent val="0"/>
          <c:showBubbleSize val="0"/>
        </c:dLbls>
        <c:axId val="1036409528"/>
        <c:axId val="1036410312"/>
      </c:scatterChart>
      <c:valAx>
        <c:axId val="103640952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6410312"/>
        <c:crosses val="autoZero"/>
        <c:crossBetween val="midCat"/>
      </c:valAx>
      <c:valAx>
        <c:axId val="1036410312"/>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6409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葬祭場や児童館建設時に発行した</a:t>
          </a:r>
          <a:r>
            <a:rPr lang="ja-JP" altLang="en-US" sz="1100">
              <a:solidFill>
                <a:schemeClr val="dk1"/>
              </a:solidFill>
              <a:effectLst/>
              <a:latin typeface="+mn-lt"/>
              <a:ea typeface="+mn-ea"/>
              <a:cs typeface="+mn-cs"/>
            </a:rPr>
            <a:t>高額な</a:t>
          </a:r>
          <a:r>
            <a:rPr lang="ja-JP" altLang="ja-JP" sz="1100">
              <a:solidFill>
                <a:schemeClr val="dk1"/>
              </a:solidFill>
              <a:effectLst/>
              <a:latin typeface="+mn-lt"/>
              <a:ea typeface="+mn-ea"/>
              <a:cs typeface="+mn-cs"/>
            </a:rPr>
            <a:t>地方債の償還終了により</a:t>
          </a:r>
          <a:r>
            <a:rPr lang="ja-JP" altLang="en-US" sz="1100">
              <a:solidFill>
                <a:schemeClr val="dk1"/>
              </a:solidFill>
              <a:effectLst/>
              <a:latin typeface="+mn-lt"/>
              <a:ea typeface="+mn-ea"/>
              <a:cs typeface="+mn-cs"/>
            </a:rPr>
            <a:t>元利償還金</a:t>
          </a:r>
          <a:r>
            <a:rPr lang="ja-JP" altLang="ja-JP" sz="1100">
              <a:solidFill>
                <a:schemeClr val="dk1"/>
              </a:solidFill>
              <a:effectLst/>
              <a:latin typeface="+mn-lt"/>
              <a:ea typeface="+mn-ea"/>
              <a:cs typeface="+mn-cs"/>
            </a:rPr>
            <a:t>は大きく減少し</a:t>
          </a:r>
          <a:r>
            <a:rPr lang="ja-JP" altLang="en-US" sz="1100">
              <a:solidFill>
                <a:schemeClr val="dk1"/>
              </a:solidFill>
              <a:effectLst/>
              <a:latin typeface="+mn-lt"/>
              <a:ea typeface="+mn-ea"/>
              <a:cs typeface="+mn-cs"/>
            </a:rPr>
            <a:t>た一方、交付税措置の終了に伴い算入公債費等はそれ以上に大きく減少した。しかしながら、流域下水道事業会計</a:t>
          </a:r>
          <a:r>
            <a:rPr lang="ja-JP" altLang="ja-JP" sz="1100">
              <a:solidFill>
                <a:schemeClr val="dk1"/>
              </a:solidFill>
              <a:effectLst/>
              <a:latin typeface="+mn-lt"/>
              <a:ea typeface="+mn-ea"/>
              <a:cs typeface="+mn-cs"/>
            </a:rPr>
            <a:t>における資本費平準化債の発行に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公営企業債の元利償還金に対する繰</a:t>
          </a:r>
          <a:r>
            <a:rPr lang="ja-JP" altLang="en-US" sz="1100">
              <a:solidFill>
                <a:schemeClr val="dk1"/>
              </a:solidFill>
              <a:effectLst/>
              <a:latin typeface="+mn-lt"/>
              <a:ea typeface="+mn-ea"/>
              <a:cs typeface="+mn-cs"/>
            </a:rPr>
            <a:t>入</a:t>
          </a:r>
          <a:r>
            <a:rPr lang="ja-JP" altLang="ja-JP" sz="1100">
              <a:solidFill>
                <a:schemeClr val="dk1"/>
              </a:solidFill>
              <a:effectLst/>
              <a:latin typeface="+mn-lt"/>
              <a:ea typeface="+mn-ea"/>
              <a:cs typeface="+mn-cs"/>
            </a:rPr>
            <a:t>金をある程度抑制できたことで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実質公債費比率の上昇</a:t>
          </a:r>
          <a:r>
            <a:rPr lang="ja-JP" altLang="en-US" sz="1100">
              <a:solidFill>
                <a:schemeClr val="dk1"/>
              </a:solidFill>
              <a:effectLst/>
              <a:latin typeface="+mn-lt"/>
              <a:ea typeface="+mn-ea"/>
              <a:cs typeface="+mn-cs"/>
            </a:rPr>
            <a:t>は最小限に</a:t>
          </a:r>
          <a:r>
            <a:rPr lang="ja-JP" altLang="ja-JP" sz="1100">
              <a:solidFill>
                <a:schemeClr val="dk1"/>
              </a:solidFill>
              <a:effectLst/>
              <a:latin typeface="+mn-lt"/>
              <a:ea typeface="+mn-ea"/>
              <a:cs typeface="+mn-cs"/>
            </a:rPr>
            <a:t>抑制することができた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今後は償還終了による公債費の大きな減少は見込め</a:t>
          </a:r>
          <a:r>
            <a:rPr lang="ja-JP" altLang="en-US" sz="1100">
              <a:solidFill>
                <a:schemeClr val="dk1"/>
              </a:solidFill>
              <a:effectLst/>
              <a:latin typeface="+mn-lt"/>
              <a:ea typeface="+mn-ea"/>
              <a:cs typeface="+mn-cs"/>
            </a:rPr>
            <a:t>ないため、</a:t>
          </a:r>
          <a:r>
            <a:rPr lang="ja-JP" altLang="ja-JP" sz="1100">
              <a:solidFill>
                <a:schemeClr val="dk1"/>
              </a:solidFill>
              <a:effectLst/>
              <a:latin typeface="+mn-lt"/>
              <a:ea typeface="+mn-ea"/>
              <a:cs typeface="+mn-cs"/>
            </a:rPr>
            <a:t>財政状況を考慮しつつ</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新たな地方債の発行を抑制するとともに、高金利債権を中心に繰上償還することを検討</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実質公債費比率の上昇を抑制することに努める。 </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大型事業の取捨選択による地方債発行の抑制及び繰上償還実施の効果もあり、地方債現在高は減少</a:t>
          </a:r>
          <a:r>
            <a:rPr lang="ja-JP" altLang="en-US" sz="1100">
              <a:solidFill>
                <a:schemeClr val="dk1"/>
              </a:solidFill>
              <a:effectLst/>
              <a:latin typeface="+mn-lt"/>
              <a:ea typeface="+mn-ea"/>
              <a:cs typeface="+mn-cs"/>
            </a:rPr>
            <a:t>を続けている。前年度からの比較では、葬祭場や児童館建設時に発行した高額な地方債の償還終了により、一般会計等に係る地方債の現在高は</a:t>
          </a:r>
          <a:r>
            <a:rPr lang="en-US" altLang="ja-JP" sz="1100">
              <a:solidFill>
                <a:schemeClr val="dk1"/>
              </a:solidFill>
              <a:effectLst/>
              <a:latin typeface="+mn-lt"/>
              <a:ea typeface="+mn-ea"/>
              <a:cs typeface="+mn-cs"/>
            </a:rPr>
            <a:t>242</a:t>
          </a:r>
          <a:r>
            <a:rPr lang="ja-JP" altLang="en-US" sz="1100">
              <a:solidFill>
                <a:schemeClr val="dk1"/>
              </a:solidFill>
              <a:effectLst/>
              <a:latin typeface="+mn-lt"/>
              <a:ea typeface="+mn-ea"/>
              <a:cs typeface="+mn-cs"/>
            </a:rPr>
            <a:t>百万円減少した。しかし、今後は償還終了による公債費の大きな減少は見込めず、新たな地方債の発行状況によっては増加に転じることも考えられる。財政状況を考慮しつつ、新たな地方債の発行を抑制するとともに、高金利債権を中心に繰上償還することを検討し、</a:t>
          </a:r>
          <a:r>
            <a:rPr lang="ja-JP" altLang="ja-JP" sz="1100">
              <a:solidFill>
                <a:schemeClr val="dk1"/>
              </a:solidFill>
              <a:effectLst/>
              <a:latin typeface="+mn-lt"/>
              <a:ea typeface="+mn-ea"/>
              <a:cs typeface="+mn-cs"/>
            </a:rPr>
            <a:t>現在の将来負担比率を維持していく。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福岡県篠栗町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篠栗北地区産業団地整備事業、篠栗駅東側自由通路整備事業といった大規模事業実施に伴い、平成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年度においては運用益を積立てるのみとなっており、多額の取崩しにより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篠栗北地区産業団地整備による売却益や税収増加分を近年の大規模事業実施に伴い取崩した財政調整基金や公共施設等整備基金に積立てていく予定としている。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公共施設等整備基金：篠栗駅東側自由通路整備事業等に充てるため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公共施設等整備基金：老朽化した公共施設等の更新に備え、更新時期が集中する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年度までに積極的に積立を行う。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篠栗北地区産業団地整備事業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実施による財政状況を鑑み</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円を取り崩した。</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篠栗北地区産業団地整備による売却益や税収増加分を積立てていく予定としている。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地方債償還のピークは過ぎ年々償還額は減少しているため、当面の間計画的な積立てをする予定はない。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前年度に比べ上昇したものの、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類似団体と比較して非常に低い水準となっている。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年度に公営住宅の長寿命化計画を見直し、令和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年度までに建替えを完了する予定としたことに加え、令和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教育施設等の個別計画を策定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施設の集約化・除却等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することとしており、今後も低い水準を維持できるよう努めていく。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129667</xdr:rowOff>
    </xdr:from>
    <xdr:to>
      <xdr:col>23</xdr:col>
      <xdr:colOff>85090</xdr:colOff>
      <xdr:row>32</xdr:row>
      <xdr:rowOff>68199</xdr:rowOff>
    </xdr:to>
    <xdr:cxnSp macro="">
      <xdr:nvCxnSpPr>
        <xdr:cNvPr id="70" name="直線コネクタ 69"/>
        <xdr:cNvCxnSpPr/>
      </xdr:nvCxnSpPr>
      <xdr:spPr>
        <a:xfrm flipV="1">
          <a:off x="4760595" y="5358892"/>
          <a:ext cx="1270" cy="96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72026</xdr:rowOff>
    </xdr:from>
    <xdr:ext cx="405111" cy="259045"/>
    <xdr:sp macro="" textlink="">
      <xdr:nvSpPr>
        <xdr:cNvPr id="71" name="有形固定資産減価償却率最小値テキスト"/>
        <xdr:cNvSpPr txBox="1"/>
      </xdr:nvSpPr>
      <xdr:spPr>
        <a:xfrm>
          <a:off x="4813300"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68199</xdr:rowOff>
    </xdr:from>
    <xdr:to>
      <xdr:col>23</xdr:col>
      <xdr:colOff>174625</xdr:colOff>
      <xdr:row>32</xdr:row>
      <xdr:rowOff>68199</xdr:rowOff>
    </xdr:to>
    <xdr:cxnSp macro="">
      <xdr:nvCxnSpPr>
        <xdr:cNvPr id="72" name="直線コネクタ 71"/>
        <xdr:cNvCxnSpPr/>
      </xdr:nvCxnSpPr>
      <xdr:spPr>
        <a:xfrm>
          <a:off x="4673600" y="632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76344</xdr:rowOff>
    </xdr:from>
    <xdr:ext cx="405111" cy="259045"/>
    <xdr:sp macro="" textlink="">
      <xdr:nvSpPr>
        <xdr:cNvPr id="73"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129667</xdr:rowOff>
    </xdr:from>
    <xdr:to>
      <xdr:col>23</xdr:col>
      <xdr:colOff>174625</xdr:colOff>
      <xdr:row>26</xdr:row>
      <xdr:rowOff>129667</xdr:rowOff>
    </xdr:to>
    <xdr:cxnSp macro="">
      <xdr:nvCxnSpPr>
        <xdr:cNvPr id="74" name="直線コネクタ 73"/>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86123</xdr:rowOff>
    </xdr:from>
    <xdr:ext cx="405111" cy="259045"/>
    <xdr:sp macro="" textlink="">
      <xdr:nvSpPr>
        <xdr:cNvPr id="75" name="有形固定資産減価償却率平均値テキスト"/>
        <xdr:cNvSpPr txBox="1"/>
      </xdr:nvSpPr>
      <xdr:spPr>
        <a:xfrm>
          <a:off x="4813300" y="5658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63246</xdr:rowOff>
    </xdr:from>
    <xdr:to>
      <xdr:col>23</xdr:col>
      <xdr:colOff>136525</xdr:colOff>
      <xdr:row>29</xdr:row>
      <xdr:rowOff>164846</xdr:rowOff>
    </xdr:to>
    <xdr:sp macro="" textlink="">
      <xdr:nvSpPr>
        <xdr:cNvPr id="76" name="フローチャート: 判断 75"/>
        <xdr:cNvSpPr/>
      </xdr:nvSpPr>
      <xdr:spPr>
        <a:xfrm>
          <a:off x="4711700" y="580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7" name="フローチャート: 判断 76"/>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164719</xdr:rowOff>
    </xdr:from>
    <xdr:to>
      <xdr:col>15</xdr:col>
      <xdr:colOff>187325</xdr:colOff>
      <xdr:row>30</xdr:row>
      <xdr:rowOff>94869</xdr:rowOff>
    </xdr:to>
    <xdr:sp macro="" textlink="">
      <xdr:nvSpPr>
        <xdr:cNvPr id="78" name="フローチャート: 判断 77"/>
        <xdr:cNvSpPr/>
      </xdr:nvSpPr>
      <xdr:spPr>
        <a:xfrm>
          <a:off x="32385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17399</xdr:rowOff>
    </xdr:from>
    <xdr:to>
      <xdr:col>23</xdr:col>
      <xdr:colOff>136525</xdr:colOff>
      <xdr:row>32</xdr:row>
      <xdr:rowOff>118999</xdr:rowOff>
    </xdr:to>
    <xdr:sp macro="" textlink="">
      <xdr:nvSpPr>
        <xdr:cNvPr id="84" name="楕円 83"/>
        <xdr:cNvSpPr/>
      </xdr:nvSpPr>
      <xdr:spPr>
        <a:xfrm>
          <a:off x="4711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103776</xdr:rowOff>
    </xdr:from>
    <xdr:ext cx="405111" cy="259045"/>
    <xdr:sp macro="" textlink="">
      <xdr:nvSpPr>
        <xdr:cNvPr id="85" name="有形固定資産減価償却率該当値テキスト"/>
        <xdr:cNvSpPr txBox="1"/>
      </xdr:nvSpPr>
      <xdr:spPr>
        <a:xfrm>
          <a:off x="4813300" y="6190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40259</xdr:rowOff>
    </xdr:from>
    <xdr:to>
      <xdr:col>19</xdr:col>
      <xdr:colOff>187325</xdr:colOff>
      <xdr:row>33</xdr:row>
      <xdr:rowOff>141860</xdr:rowOff>
    </xdr:to>
    <xdr:sp macro="" textlink="">
      <xdr:nvSpPr>
        <xdr:cNvPr id="86" name="楕円 85"/>
        <xdr:cNvSpPr/>
      </xdr:nvSpPr>
      <xdr:spPr>
        <a:xfrm>
          <a:off x="4000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68199</xdr:rowOff>
    </xdr:from>
    <xdr:to>
      <xdr:col>23</xdr:col>
      <xdr:colOff>85725</xdr:colOff>
      <xdr:row>33</xdr:row>
      <xdr:rowOff>91059</xdr:rowOff>
    </xdr:to>
    <xdr:cxnSp macro="">
      <xdr:nvCxnSpPr>
        <xdr:cNvPr id="87" name="直線コネクタ 86"/>
        <xdr:cNvCxnSpPr/>
      </xdr:nvCxnSpPr>
      <xdr:spPr>
        <a:xfrm flipV="1">
          <a:off x="4051300" y="6326124"/>
          <a:ext cx="711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38100</xdr:rowOff>
    </xdr:from>
    <xdr:to>
      <xdr:col>15</xdr:col>
      <xdr:colOff>187325</xdr:colOff>
      <xdr:row>33</xdr:row>
      <xdr:rowOff>139700</xdr:rowOff>
    </xdr:to>
    <xdr:sp macro="" textlink="">
      <xdr:nvSpPr>
        <xdr:cNvPr id="88" name="楕円 87"/>
        <xdr:cNvSpPr/>
      </xdr:nvSpPr>
      <xdr:spPr>
        <a:xfrm>
          <a:off x="3238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88900</xdr:rowOff>
    </xdr:from>
    <xdr:to>
      <xdr:col>19</xdr:col>
      <xdr:colOff>136525</xdr:colOff>
      <xdr:row>33</xdr:row>
      <xdr:rowOff>91059</xdr:rowOff>
    </xdr:to>
    <xdr:cxnSp macro="">
      <xdr:nvCxnSpPr>
        <xdr:cNvPr id="89" name="直線コネクタ 88"/>
        <xdr:cNvCxnSpPr/>
      </xdr:nvCxnSpPr>
      <xdr:spPr>
        <a:xfrm>
          <a:off x="3289300" y="651827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90"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111396</xdr:rowOff>
    </xdr:from>
    <xdr:ext cx="405111" cy="259045"/>
    <xdr:sp macro="" textlink="">
      <xdr:nvSpPr>
        <xdr:cNvPr id="91" name="n_2aveValue有形固定資産減価償却率"/>
        <xdr:cNvSpPr txBox="1"/>
      </xdr:nvSpPr>
      <xdr:spPr>
        <a:xfrm>
          <a:off x="3086744" y="568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132986</xdr:rowOff>
    </xdr:from>
    <xdr:ext cx="405111" cy="259045"/>
    <xdr:sp macro="" textlink="">
      <xdr:nvSpPr>
        <xdr:cNvPr id="92" name="n_1mainValue有形固定資産減価償却率"/>
        <xdr:cNvSpPr txBox="1"/>
      </xdr:nvSpPr>
      <xdr:spPr>
        <a:xfrm>
          <a:off x="383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130827</xdr:rowOff>
    </xdr:from>
    <xdr:ext cx="405111" cy="259045"/>
    <xdr:sp macro="" textlink="">
      <xdr:nvSpPr>
        <xdr:cNvPr id="93" name="n_2mainValue有形固定資産減価償却率"/>
        <xdr:cNvSpPr txBox="1"/>
      </xdr:nvSpPr>
      <xdr:spPr>
        <a:xfrm>
          <a:off x="3086744"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繰上償還に加え、新たな地方債の発行をある程度抑制してきたため、地方債残高は類似団体と比較して高くはないが、債務償還可能年数は類似団体平均をやや上回る結果となっている。類似団体と比較し、基金残高や税収が少ないためと考えられる。現在整備中の産業団地への企業誘致により税収が増加し、改善される見込みで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7"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161502</xdr:rowOff>
    </xdr:from>
    <xdr:to>
      <xdr:col>76</xdr:col>
      <xdr:colOff>73025</xdr:colOff>
      <xdr:row>32</xdr:row>
      <xdr:rowOff>91652</xdr:rowOff>
    </xdr:to>
    <xdr:sp macro="" textlink="">
      <xdr:nvSpPr>
        <xdr:cNvPr id="134" name="楕円 133"/>
        <xdr:cNvSpPr/>
      </xdr:nvSpPr>
      <xdr:spPr>
        <a:xfrm>
          <a:off x="147447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12929</xdr:rowOff>
    </xdr:from>
    <xdr:ext cx="340478" cy="259045"/>
    <xdr:sp macro="" textlink="">
      <xdr:nvSpPr>
        <xdr:cNvPr id="135" name="債務償還可能年数該当値テキスト"/>
        <xdr:cNvSpPr txBox="1"/>
      </xdr:nvSpPr>
      <xdr:spPr>
        <a:xfrm>
          <a:off x="14846300" y="6099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67310</xdr:rowOff>
    </xdr:from>
    <xdr:to>
      <xdr:col>24</xdr:col>
      <xdr:colOff>114300</xdr:colOff>
      <xdr:row>40</xdr:row>
      <xdr:rowOff>168910</xdr:rowOff>
    </xdr:to>
    <xdr:sp macro="" textlink="">
      <xdr:nvSpPr>
        <xdr:cNvPr id="70" name="楕円 69"/>
        <xdr:cNvSpPr/>
      </xdr:nvSpPr>
      <xdr:spPr>
        <a:xfrm>
          <a:off x="4584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153687</xdr:rowOff>
    </xdr:from>
    <xdr:ext cx="405111" cy="259045"/>
    <xdr:sp macro="" textlink="">
      <xdr:nvSpPr>
        <xdr:cNvPr id="71" name="【道路】&#10;有形固定資産減価償却率該当値テキスト"/>
        <xdr:cNvSpPr txBox="1"/>
      </xdr:nvSpPr>
      <xdr:spPr>
        <a:xfrm>
          <a:off x="46736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80645</xdr:rowOff>
    </xdr:from>
    <xdr:to>
      <xdr:col>20</xdr:col>
      <xdr:colOff>38100</xdr:colOff>
      <xdr:row>41</xdr:row>
      <xdr:rowOff>10795</xdr:rowOff>
    </xdr:to>
    <xdr:sp macro="" textlink="">
      <xdr:nvSpPr>
        <xdr:cNvPr id="72" name="楕円 71"/>
        <xdr:cNvSpPr/>
      </xdr:nvSpPr>
      <xdr:spPr>
        <a:xfrm>
          <a:off x="3746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118110</xdr:rowOff>
    </xdr:from>
    <xdr:to>
      <xdr:col>24</xdr:col>
      <xdr:colOff>63500</xdr:colOff>
      <xdr:row>40</xdr:row>
      <xdr:rowOff>131445</xdr:rowOff>
    </xdr:to>
    <xdr:cxnSp macro="">
      <xdr:nvCxnSpPr>
        <xdr:cNvPr id="73" name="直線コネクタ 72"/>
        <xdr:cNvCxnSpPr/>
      </xdr:nvCxnSpPr>
      <xdr:spPr>
        <a:xfrm flipV="1">
          <a:off x="3797300" y="69761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78740</xdr:rowOff>
    </xdr:from>
    <xdr:to>
      <xdr:col>15</xdr:col>
      <xdr:colOff>101600</xdr:colOff>
      <xdr:row>41</xdr:row>
      <xdr:rowOff>8890</xdr:rowOff>
    </xdr:to>
    <xdr:sp macro="" textlink="">
      <xdr:nvSpPr>
        <xdr:cNvPr id="74" name="楕円 73"/>
        <xdr:cNvSpPr/>
      </xdr:nvSpPr>
      <xdr:spPr>
        <a:xfrm>
          <a:off x="2857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40</xdr:row>
      <xdr:rowOff>131445</xdr:rowOff>
    </xdr:to>
    <xdr:cxnSp macro="">
      <xdr:nvCxnSpPr>
        <xdr:cNvPr id="75" name="直線コネクタ 74"/>
        <xdr:cNvCxnSpPr/>
      </xdr:nvCxnSpPr>
      <xdr:spPr>
        <a:xfrm>
          <a:off x="2908300" y="6987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1922</xdr:rowOff>
    </xdr:from>
    <xdr:ext cx="405111" cy="259045"/>
    <xdr:sp macro="" textlink="">
      <xdr:nvSpPr>
        <xdr:cNvPr id="78" name="n_1mainValue【道路】&#10;有形固定資産減価償却率"/>
        <xdr:cNvSpPr txBox="1"/>
      </xdr:nvSpPr>
      <xdr:spPr>
        <a:xfrm>
          <a:off x="3582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xdr:rowOff>
    </xdr:from>
    <xdr:ext cx="405111" cy="259045"/>
    <xdr:sp macro="" textlink="">
      <xdr:nvSpPr>
        <xdr:cNvPr id="79" name="n_2mainValue【道路】&#10;有形固定資産減価償却率"/>
        <xdr:cNvSpPr txBox="1"/>
      </xdr:nvSpPr>
      <xdr:spPr>
        <a:xfrm>
          <a:off x="2705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155656</xdr:rowOff>
    </xdr:from>
    <xdr:to>
      <xdr:col>55</xdr:col>
      <xdr:colOff>50800</xdr:colOff>
      <xdr:row>40</xdr:row>
      <xdr:rowOff>85806</xdr:rowOff>
    </xdr:to>
    <xdr:sp macro="" textlink="">
      <xdr:nvSpPr>
        <xdr:cNvPr id="115" name="楕円 114"/>
        <xdr:cNvSpPr/>
      </xdr:nvSpPr>
      <xdr:spPr>
        <a:xfrm>
          <a:off x="10426700" y="68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134083</xdr:rowOff>
    </xdr:from>
    <xdr:ext cx="469744" cy="259045"/>
    <xdr:sp macro="" textlink="">
      <xdr:nvSpPr>
        <xdr:cNvPr id="116" name="【道路】&#10;一人当たり延長該当値テキスト"/>
        <xdr:cNvSpPr txBox="1"/>
      </xdr:nvSpPr>
      <xdr:spPr>
        <a:xfrm>
          <a:off x="10515600" y="68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156571</xdr:rowOff>
    </xdr:from>
    <xdr:to>
      <xdr:col>50</xdr:col>
      <xdr:colOff>165100</xdr:colOff>
      <xdr:row>40</xdr:row>
      <xdr:rowOff>86721</xdr:rowOff>
    </xdr:to>
    <xdr:sp macro="" textlink="">
      <xdr:nvSpPr>
        <xdr:cNvPr id="117" name="楕円 116"/>
        <xdr:cNvSpPr/>
      </xdr:nvSpPr>
      <xdr:spPr>
        <a:xfrm>
          <a:off x="9588500" y="68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35006</xdr:rowOff>
    </xdr:from>
    <xdr:to>
      <xdr:col>55</xdr:col>
      <xdr:colOff>0</xdr:colOff>
      <xdr:row>40</xdr:row>
      <xdr:rowOff>35921</xdr:rowOff>
    </xdr:to>
    <xdr:cxnSp macro="">
      <xdr:nvCxnSpPr>
        <xdr:cNvPr id="118" name="直線コネクタ 117"/>
        <xdr:cNvCxnSpPr/>
      </xdr:nvCxnSpPr>
      <xdr:spPr>
        <a:xfrm flipV="1">
          <a:off x="9639300" y="689300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156707</xdr:rowOff>
    </xdr:from>
    <xdr:to>
      <xdr:col>46</xdr:col>
      <xdr:colOff>38100</xdr:colOff>
      <xdr:row>40</xdr:row>
      <xdr:rowOff>86857</xdr:rowOff>
    </xdr:to>
    <xdr:sp macro="" textlink="">
      <xdr:nvSpPr>
        <xdr:cNvPr id="119" name="楕円 118"/>
        <xdr:cNvSpPr/>
      </xdr:nvSpPr>
      <xdr:spPr>
        <a:xfrm>
          <a:off x="8699500" y="68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35921</xdr:rowOff>
    </xdr:from>
    <xdr:to>
      <xdr:col>50</xdr:col>
      <xdr:colOff>114300</xdr:colOff>
      <xdr:row>40</xdr:row>
      <xdr:rowOff>36057</xdr:rowOff>
    </xdr:to>
    <xdr:cxnSp macro="">
      <xdr:nvCxnSpPr>
        <xdr:cNvPr id="120" name="直線コネクタ 119"/>
        <xdr:cNvCxnSpPr/>
      </xdr:nvCxnSpPr>
      <xdr:spPr>
        <a:xfrm flipV="1">
          <a:off x="8750300" y="6893921"/>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77848</xdr:rowOff>
    </xdr:from>
    <xdr:ext cx="469744" cy="259045"/>
    <xdr:sp macro="" textlink="">
      <xdr:nvSpPr>
        <xdr:cNvPr id="123" name="n_1mainValue【道路】&#10;一人当たり延長"/>
        <xdr:cNvSpPr txBox="1"/>
      </xdr:nvSpPr>
      <xdr:spPr>
        <a:xfrm>
          <a:off x="9391727" y="693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77984</xdr:rowOff>
    </xdr:from>
    <xdr:ext cx="469744" cy="259045"/>
    <xdr:sp macro="" textlink="">
      <xdr:nvSpPr>
        <xdr:cNvPr id="124" name="n_2mainValue【道路】&#10;一人当たり延長"/>
        <xdr:cNvSpPr txBox="1"/>
      </xdr:nvSpPr>
      <xdr:spPr>
        <a:xfrm>
          <a:off x="8515427" y="693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64" name="楕円 163"/>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139899</xdr:rowOff>
    </xdr:from>
    <xdr:ext cx="405111" cy="259045"/>
    <xdr:sp macro="" textlink="">
      <xdr:nvSpPr>
        <xdr:cNvPr id="165" name="【橋りょう・トンネル】&#10;有形固定資産減価償却率該当値テキスト"/>
        <xdr:cNvSpPr txBox="1"/>
      </xdr:nvSpPr>
      <xdr:spPr>
        <a:xfrm>
          <a:off x="4673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66" name="楕円 165"/>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68580</xdr:rowOff>
    </xdr:to>
    <xdr:cxnSp macro="">
      <xdr:nvCxnSpPr>
        <xdr:cNvPr id="167" name="直線コネクタ 166"/>
        <xdr:cNvCxnSpPr/>
      </xdr:nvCxnSpPr>
      <xdr:spPr>
        <a:xfrm flipV="1">
          <a:off x="3797300" y="103278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68" name="楕円 167"/>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66947</xdr:rowOff>
    </xdr:from>
    <xdr:to>
      <xdr:col>19</xdr:col>
      <xdr:colOff>177800</xdr:colOff>
      <xdr:row>60</xdr:row>
      <xdr:rowOff>68580</xdr:rowOff>
    </xdr:to>
    <xdr:cxnSp macro="">
      <xdr:nvCxnSpPr>
        <xdr:cNvPr id="169" name="直線コネクタ 168"/>
        <xdr:cNvCxnSpPr/>
      </xdr:nvCxnSpPr>
      <xdr:spPr>
        <a:xfrm>
          <a:off x="2908300" y="103539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72" name="n_1mainValue【橋りょう・トンネル】&#10;有形固定資産減価償却率"/>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73"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112068</xdr:rowOff>
    </xdr:from>
    <xdr:to>
      <xdr:col>55</xdr:col>
      <xdr:colOff>50800</xdr:colOff>
      <xdr:row>64</xdr:row>
      <xdr:rowOff>42218</xdr:rowOff>
    </xdr:to>
    <xdr:sp macro="" textlink="">
      <xdr:nvSpPr>
        <xdr:cNvPr id="211" name="楕円 210"/>
        <xdr:cNvSpPr/>
      </xdr:nvSpPr>
      <xdr:spPr>
        <a:xfrm>
          <a:off x="10426700" y="109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26995</xdr:rowOff>
    </xdr:from>
    <xdr:ext cx="534377" cy="259045"/>
    <xdr:sp macro="" textlink="">
      <xdr:nvSpPr>
        <xdr:cNvPr id="212" name="【橋りょう・トンネル】&#10;一人当たり有形固定資産（償却資産）額該当値テキスト"/>
        <xdr:cNvSpPr txBox="1"/>
      </xdr:nvSpPr>
      <xdr:spPr>
        <a:xfrm>
          <a:off x="10515600" y="108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112354</xdr:rowOff>
    </xdr:from>
    <xdr:to>
      <xdr:col>50</xdr:col>
      <xdr:colOff>165100</xdr:colOff>
      <xdr:row>64</xdr:row>
      <xdr:rowOff>42504</xdr:rowOff>
    </xdr:to>
    <xdr:sp macro="" textlink="">
      <xdr:nvSpPr>
        <xdr:cNvPr id="213" name="楕円 212"/>
        <xdr:cNvSpPr/>
      </xdr:nvSpPr>
      <xdr:spPr>
        <a:xfrm>
          <a:off x="9588500" y="109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162868</xdr:rowOff>
    </xdr:from>
    <xdr:to>
      <xdr:col>55</xdr:col>
      <xdr:colOff>0</xdr:colOff>
      <xdr:row>63</xdr:row>
      <xdr:rowOff>163154</xdr:rowOff>
    </xdr:to>
    <xdr:cxnSp macro="">
      <xdr:nvCxnSpPr>
        <xdr:cNvPr id="214" name="直線コネクタ 213"/>
        <xdr:cNvCxnSpPr/>
      </xdr:nvCxnSpPr>
      <xdr:spPr>
        <a:xfrm flipV="1">
          <a:off x="9639300" y="10964218"/>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112480</xdr:rowOff>
    </xdr:from>
    <xdr:to>
      <xdr:col>46</xdr:col>
      <xdr:colOff>38100</xdr:colOff>
      <xdr:row>64</xdr:row>
      <xdr:rowOff>42630</xdr:rowOff>
    </xdr:to>
    <xdr:sp macro="" textlink="">
      <xdr:nvSpPr>
        <xdr:cNvPr id="215" name="楕円 214"/>
        <xdr:cNvSpPr/>
      </xdr:nvSpPr>
      <xdr:spPr>
        <a:xfrm>
          <a:off x="8699500" y="109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163154</xdr:rowOff>
    </xdr:from>
    <xdr:to>
      <xdr:col>50</xdr:col>
      <xdr:colOff>114300</xdr:colOff>
      <xdr:row>63</xdr:row>
      <xdr:rowOff>163280</xdr:rowOff>
    </xdr:to>
    <xdr:cxnSp macro="">
      <xdr:nvCxnSpPr>
        <xdr:cNvPr id="216" name="直線コネクタ 215"/>
        <xdr:cNvCxnSpPr/>
      </xdr:nvCxnSpPr>
      <xdr:spPr>
        <a:xfrm flipV="1">
          <a:off x="8750300" y="1096450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33631</xdr:rowOff>
    </xdr:from>
    <xdr:ext cx="534377" cy="259045"/>
    <xdr:sp macro="" textlink="">
      <xdr:nvSpPr>
        <xdr:cNvPr id="219" name="n_1mainValue【橋りょう・トンネル】&#10;一人当たり有形固定資産（償却資産）額"/>
        <xdr:cNvSpPr txBox="1"/>
      </xdr:nvSpPr>
      <xdr:spPr>
        <a:xfrm>
          <a:off x="9359411" y="110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33757</xdr:rowOff>
    </xdr:from>
    <xdr:ext cx="534377" cy="259045"/>
    <xdr:sp macro="" textlink="">
      <xdr:nvSpPr>
        <xdr:cNvPr id="220" name="n_2mainValue【橋りょう・トンネル】&#10;一人当たり有形固定資産（償却資産）額"/>
        <xdr:cNvSpPr txBox="1"/>
      </xdr:nvSpPr>
      <xdr:spPr>
        <a:xfrm>
          <a:off x="8483111" y="110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59" name="楕円 258"/>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101616</xdr:rowOff>
    </xdr:from>
    <xdr:ext cx="405111" cy="259045"/>
    <xdr:sp macro="" textlink="">
      <xdr:nvSpPr>
        <xdr:cNvPr id="260" name="【公営住宅】&#10;有形固定資産減価償却率該当値テキスト"/>
        <xdr:cNvSpPr txBox="1"/>
      </xdr:nvSpPr>
      <xdr:spPr>
        <a:xfrm>
          <a:off x="4673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92075</xdr:rowOff>
    </xdr:from>
    <xdr:to>
      <xdr:col>20</xdr:col>
      <xdr:colOff>38100</xdr:colOff>
      <xdr:row>79</xdr:row>
      <xdr:rowOff>22225</xdr:rowOff>
    </xdr:to>
    <xdr:sp macro="" textlink="">
      <xdr:nvSpPr>
        <xdr:cNvPr id="261" name="楕円 260"/>
        <xdr:cNvSpPr/>
      </xdr:nvSpPr>
      <xdr:spPr>
        <a:xfrm>
          <a:off x="3746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78</xdr:row>
      <xdr:rowOff>142875</xdr:rowOff>
    </xdr:to>
    <xdr:cxnSp macro="">
      <xdr:nvCxnSpPr>
        <xdr:cNvPr id="262" name="直線コネクタ 261"/>
        <xdr:cNvCxnSpPr/>
      </xdr:nvCxnSpPr>
      <xdr:spPr>
        <a:xfrm flipV="1">
          <a:off x="3797300" y="135026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92075</xdr:rowOff>
    </xdr:from>
    <xdr:to>
      <xdr:col>15</xdr:col>
      <xdr:colOff>101600</xdr:colOff>
      <xdr:row>79</xdr:row>
      <xdr:rowOff>22225</xdr:rowOff>
    </xdr:to>
    <xdr:sp macro="" textlink="">
      <xdr:nvSpPr>
        <xdr:cNvPr id="263" name="楕円 262"/>
        <xdr:cNvSpPr/>
      </xdr:nvSpPr>
      <xdr:spPr>
        <a:xfrm>
          <a:off x="2857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142875</xdr:rowOff>
    </xdr:from>
    <xdr:to>
      <xdr:col>19</xdr:col>
      <xdr:colOff>177800</xdr:colOff>
      <xdr:row>78</xdr:row>
      <xdr:rowOff>142875</xdr:rowOff>
    </xdr:to>
    <xdr:cxnSp macro="">
      <xdr:nvCxnSpPr>
        <xdr:cNvPr id="264" name="直線コネクタ 263"/>
        <xdr:cNvCxnSpPr/>
      </xdr:nvCxnSpPr>
      <xdr:spPr>
        <a:xfrm>
          <a:off x="2908300" y="1351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38752</xdr:rowOff>
    </xdr:from>
    <xdr:ext cx="405111" cy="259045"/>
    <xdr:sp macro="" textlink="">
      <xdr:nvSpPr>
        <xdr:cNvPr id="267" name="n_1mainValue【公営住宅】&#10;有形固定資産減価償却率"/>
        <xdr:cNvSpPr txBox="1"/>
      </xdr:nvSpPr>
      <xdr:spPr>
        <a:xfrm>
          <a:off x="35820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38752</xdr:rowOff>
    </xdr:from>
    <xdr:ext cx="405111" cy="259045"/>
    <xdr:sp macro="" textlink="">
      <xdr:nvSpPr>
        <xdr:cNvPr id="268" name="n_2mainValue【公営住宅】&#10;有形固定資産減価償却率"/>
        <xdr:cNvSpPr txBox="1"/>
      </xdr:nvSpPr>
      <xdr:spPr>
        <a:xfrm>
          <a:off x="2705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91802</xdr:rowOff>
    </xdr:from>
    <xdr:to>
      <xdr:col>55</xdr:col>
      <xdr:colOff>50800</xdr:colOff>
      <xdr:row>87</xdr:row>
      <xdr:rowOff>21952</xdr:rowOff>
    </xdr:to>
    <xdr:sp macro="" textlink="">
      <xdr:nvSpPr>
        <xdr:cNvPr id="308" name="楕円 307"/>
        <xdr:cNvSpPr/>
      </xdr:nvSpPr>
      <xdr:spPr>
        <a:xfrm>
          <a:off x="10426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6729</xdr:rowOff>
    </xdr:from>
    <xdr:ext cx="469744" cy="259045"/>
    <xdr:sp macro="" textlink="">
      <xdr:nvSpPr>
        <xdr:cNvPr id="309" name="【公営住宅】&#10;一人当たり面積該当値テキスト"/>
        <xdr:cNvSpPr txBox="1"/>
      </xdr:nvSpPr>
      <xdr:spPr>
        <a:xfrm>
          <a:off x="10515600" y="147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92129</xdr:rowOff>
    </xdr:from>
    <xdr:to>
      <xdr:col>50</xdr:col>
      <xdr:colOff>165100</xdr:colOff>
      <xdr:row>87</xdr:row>
      <xdr:rowOff>22279</xdr:rowOff>
    </xdr:to>
    <xdr:sp macro="" textlink="">
      <xdr:nvSpPr>
        <xdr:cNvPr id="310" name="楕円 309"/>
        <xdr:cNvSpPr/>
      </xdr:nvSpPr>
      <xdr:spPr>
        <a:xfrm>
          <a:off x="9588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142602</xdr:rowOff>
    </xdr:from>
    <xdr:to>
      <xdr:col>55</xdr:col>
      <xdr:colOff>0</xdr:colOff>
      <xdr:row>86</xdr:row>
      <xdr:rowOff>142929</xdr:rowOff>
    </xdr:to>
    <xdr:cxnSp macro="">
      <xdr:nvCxnSpPr>
        <xdr:cNvPr id="311" name="直線コネクタ 310"/>
        <xdr:cNvCxnSpPr/>
      </xdr:nvCxnSpPr>
      <xdr:spPr>
        <a:xfrm flipV="1">
          <a:off x="9639300" y="1488730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92129</xdr:rowOff>
    </xdr:from>
    <xdr:to>
      <xdr:col>46</xdr:col>
      <xdr:colOff>38100</xdr:colOff>
      <xdr:row>87</xdr:row>
      <xdr:rowOff>22279</xdr:rowOff>
    </xdr:to>
    <xdr:sp macro="" textlink="">
      <xdr:nvSpPr>
        <xdr:cNvPr id="312" name="楕円 311"/>
        <xdr:cNvSpPr/>
      </xdr:nvSpPr>
      <xdr:spPr>
        <a:xfrm>
          <a:off x="8699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142929</xdr:rowOff>
    </xdr:from>
    <xdr:to>
      <xdr:col>50</xdr:col>
      <xdr:colOff>114300</xdr:colOff>
      <xdr:row>86</xdr:row>
      <xdr:rowOff>142929</xdr:rowOff>
    </xdr:to>
    <xdr:cxnSp macro="">
      <xdr:nvCxnSpPr>
        <xdr:cNvPr id="313" name="直線コネクタ 312"/>
        <xdr:cNvCxnSpPr/>
      </xdr:nvCxnSpPr>
      <xdr:spPr>
        <a:xfrm>
          <a:off x="8750300" y="1488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13406</xdr:rowOff>
    </xdr:from>
    <xdr:ext cx="469744" cy="259045"/>
    <xdr:sp macro="" textlink="">
      <xdr:nvSpPr>
        <xdr:cNvPr id="316" name="n_1mainValue【公営住宅】&#10;一人当たり面積"/>
        <xdr:cNvSpPr txBox="1"/>
      </xdr:nvSpPr>
      <xdr:spPr>
        <a:xfrm>
          <a:off x="93917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13406</xdr:rowOff>
    </xdr:from>
    <xdr:ext cx="469744" cy="259045"/>
    <xdr:sp macro="" textlink="">
      <xdr:nvSpPr>
        <xdr:cNvPr id="317" name="n_2mainValue【公営住宅】&#10;一人当たり面積"/>
        <xdr:cNvSpPr txBox="1"/>
      </xdr:nvSpPr>
      <xdr:spPr>
        <a:xfrm>
          <a:off x="85154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373" name="楕円 372"/>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374" name="【認定こども園・幼稚園・保育所】&#10;有形固定資産減価償却率該当値テキスト"/>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375" name="楕円 374"/>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39</xdr:row>
      <xdr:rowOff>61504</xdr:rowOff>
    </xdr:to>
    <xdr:cxnSp macro="">
      <xdr:nvCxnSpPr>
        <xdr:cNvPr id="376" name="直線コネクタ 375"/>
        <xdr:cNvCxnSpPr/>
      </xdr:nvCxnSpPr>
      <xdr:spPr>
        <a:xfrm flipV="1">
          <a:off x="15481300" y="671376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377" name="楕円 376"/>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39</xdr:row>
      <xdr:rowOff>61504</xdr:rowOff>
    </xdr:to>
    <xdr:cxnSp macro="">
      <xdr:nvCxnSpPr>
        <xdr:cNvPr id="378" name="直線コネクタ 377"/>
        <xdr:cNvCxnSpPr/>
      </xdr:nvCxnSpPr>
      <xdr:spPr>
        <a:xfrm>
          <a:off x="14592300" y="67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381" name="n_1mainValue【認定こども園・幼稚園・保育所】&#10;有形固定資産減価償却率"/>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382" name="n_2mainValue【認定こども園・幼稚園・保育所】&#10;有形固定資産減価償却率"/>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21590</xdr:rowOff>
    </xdr:from>
    <xdr:to>
      <xdr:col>116</xdr:col>
      <xdr:colOff>114300</xdr:colOff>
      <xdr:row>34</xdr:row>
      <xdr:rowOff>123190</xdr:rowOff>
    </xdr:to>
    <xdr:sp macro="" textlink="">
      <xdr:nvSpPr>
        <xdr:cNvPr id="420" name="楕円 419"/>
        <xdr:cNvSpPr/>
      </xdr:nvSpPr>
      <xdr:spPr>
        <a:xfrm>
          <a:off x="22110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146067</xdr:rowOff>
    </xdr:from>
    <xdr:ext cx="469744" cy="259045"/>
    <xdr:sp macro="" textlink="">
      <xdr:nvSpPr>
        <xdr:cNvPr id="421" name="【認定こども園・幼稚園・保育所】&#10;一人当たり面積該当値テキスト"/>
        <xdr:cNvSpPr txBox="1"/>
      </xdr:nvSpPr>
      <xdr:spPr>
        <a:xfrm>
          <a:off x="22199600"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27305</xdr:rowOff>
    </xdr:from>
    <xdr:to>
      <xdr:col>112</xdr:col>
      <xdr:colOff>38100</xdr:colOff>
      <xdr:row>34</xdr:row>
      <xdr:rowOff>128905</xdr:rowOff>
    </xdr:to>
    <xdr:sp macro="" textlink="">
      <xdr:nvSpPr>
        <xdr:cNvPr id="422" name="楕円 421"/>
        <xdr:cNvSpPr/>
      </xdr:nvSpPr>
      <xdr:spPr>
        <a:xfrm>
          <a:off x="21272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72390</xdr:rowOff>
    </xdr:from>
    <xdr:to>
      <xdr:col>116</xdr:col>
      <xdr:colOff>63500</xdr:colOff>
      <xdr:row>34</xdr:row>
      <xdr:rowOff>78105</xdr:rowOff>
    </xdr:to>
    <xdr:cxnSp macro="">
      <xdr:nvCxnSpPr>
        <xdr:cNvPr id="423" name="直線コネクタ 422"/>
        <xdr:cNvCxnSpPr/>
      </xdr:nvCxnSpPr>
      <xdr:spPr>
        <a:xfrm flipV="1">
          <a:off x="21323300" y="59016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76835</xdr:rowOff>
    </xdr:from>
    <xdr:to>
      <xdr:col>107</xdr:col>
      <xdr:colOff>101600</xdr:colOff>
      <xdr:row>34</xdr:row>
      <xdr:rowOff>6985</xdr:rowOff>
    </xdr:to>
    <xdr:sp macro="" textlink="">
      <xdr:nvSpPr>
        <xdr:cNvPr id="424" name="楕円 423"/>
        <xdr:cNvSpPr/>
      </xdr:nvSpPr>
      <xdr:spPr>
        <a:xfrm>
          <a:off x="20383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127635</xdr:rowOff>
    </xdr:from>
    <xdr:to>
      <xdr:col>111</xdr:col>
      <xdr:colOff>177800</xdr:colOff>
      <xdr:row>34</xdr:row>
      <xdr:rowOff>78105</xdr:rowOff>
    </xdr:to>
    <xdr:cxnSp macro="">
      <xdr:nvCxnSpPr>
        <xdr:cNvPr id="425" name="直線コネクタ 424"/>
        <xdr:cNvCxnSpPr/>
      </xdr:nvCxnSpPr>
      <xdr:spPr>
        <a:xfrm>
          <a:off x="20434300" y="57854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145432</xdr:rowOff>
    </xdr:from>
    <xdr:ext cx="469744" cy="259045"/>
    <xdr:sp macro="" textlink="">
      <xdr:nvSpPr>
        <xdr:cNvPr id="428" name="n_1mainValue【認定こども園・幼稚園・保育所】&#10;一人当たり面積"/>
        <xdr:cNvSpPr txBox="1"/>
      </xdr:nvSpPr>
      <xdr:spPr>
        <a:xfrm>
          <a:off x="21075727" y="56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23512</xdr:rowOff>
    </xdr:from>
    <xdr:ext cx="469744" cy="259045"/>
    <xdr:sp macro="" textlink="">
      <xdr:nvSpPr>
        <xdr:cNvPr id="429" name="n_2mainValue【認定こども園・幼稚園・保育所】&#10;一人当たり面積"/>
        <xdr:cNvSpPr txBox="1"/>
      </xdr:nvSpPr>
      <xdr:spPr>
        <a:xfrm>
          <a:off x="20199427"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68" name="楕円 467"/>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69"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470" name="楕円 469"/>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110490</xdr:rowOff>
    </xdr:to>
    <xdr:cxnSp macro="">
      <xdr:nvCxnSpPr>
        <xdr:cNvPr id="471" name="直線コネクタ 470"/>
        <xdr:cNvCxnSpPr/>
      </xdr:nvCxnSpPr>
      <xdr:spPr>
        <a:xfrm flipV="1">
          <a:off x="15481300" y="10355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472" name="楕円 471"/>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110490</xdr:rowOff>
    </xdr:to>
    <xdr:cxnSp macro="">
      <xdr:nvCxnSpPr>
        <xdr:cNvPr id="473" name="直線コネクタ 472"/>
        <xdr:cNvCxnSpPr/>
      </xdr:nvCxnSpPr>
      <xdr:spPr>
        <a:xfrm>
          <a:off x="14592300" y="10387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476" name="n_1mainValue【学校施設】&#10;有形固定資産減価償却率"/>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477" name="n_2mainValue【学校施設】&#10;有形固定資産減価償却率"/>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14" name="楕円 513"/>
        <xdr:cNvSpPr/>
      </xdr:nvSpPr>
      <xdr:spPr>
        <a:xfrm>
          <a:off x="22110700" y="10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82161</xdr:rowOff>
    </xdr:from>
    <xdr:ext cx="469744" cy="259045"/>
    <xdr:sp macro="" textlink="">
      <xdr:nvSpPr>
        <xdr:cNvPr id="515" name="【学校施設】&#10;一人当たり面積該当値テキスト"/>
        <xdr:cNvSpPr txBox="1"/>
      </xdr:nvSpPr>
      <xdr:spPr>
        <a:xfrm>
          <a:off x="22199600" y="107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107391</xdr:rowOff>
    </xdr:from>
    <xdr:to>
      <xdr:col>112</xdr:col>
      <xdr:colOff>38100</xdr:colOff>
      <xdr:row>63</xdr:row>
      <xdr:rowOff>37541</xdr:rowOff>
    </xdr:to>
    <xdr:sp macro="" textlink="">
      <xdr:nvSpPr>
        <xdr:cNvPr id="516" name="楕円 515"/>
        <xdr:cNvSpPr/>
      </xdr:nvSpPr>
      <xdr:spPr>
        <a:xfrm>
          <a:off x="21272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154534</xdr:rowOff>
    </xdr:from>
    <xdr:to>
      <xdr:col>116</xdr:col>
      <xdr:colOff>63500</xdr:colOff>
      <xdr:row>62</xdr:row>
      <xdr:rowOff>158191</xdr:rowOff>
    </xdr:to>
    <xdr:cxnSp macro="">
      <xdr:nvCxnSpPr>
        <xdr:cNvPr id="517" name="直線コネクタ 516"/>
        <xdr:cNvCxnSpPr/>
      </xdr:nvCxnSpPr>
      <xdr:spPr>
        <a:xfrm flipV="1">
          <a:off x="21323300" y="1078443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108306</xdr:rowOff>
    </xdr:from>
    <xdr:to>
      <xdr:col>107</xdr:col>
      <xdr:colOff>101600</xdr:colOff>
      <xdr:row>63</xdr:row>
      <xdr:rowOff>38456</xdr:rowOff>
    </xdr:to>
    <xdr:sp macro="" textlink="">
      <xdr:nvSpPr>
        <xdr:cNvPr id="518" name="楕円 517"/>
        <xdr:cNvSpPr/>
      </xdr:nvSpPr>
      <xdr:spPr>
        <a:xfrm>
          <a:off x="203835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158191</xdr:rowOff>
    </xdr:from>
    <xdr:to>
      <xdr:col>111</xdr:col>
      <xdr:colOff>177800</xdr:colOff>
      <xdr:row>62</xdr:row>
      <xdr:rowOff>159106</xdr:rowOff>
    </xdr:to>
    <xdr:cxnSp macro="">
      <xdr:nvCxnSpPr>
        <xdr:cNvPr id="519" name="直線コネクタ 518"/>
        <xdr:cNvCxnSpPr/>
      </xdr:nvCxnSpPr>
      <xdr:spPr>
        <a:xfrm flipV="1">
          <a:off x="20434300" y="1078809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28668</xdr:rowOff>
    </xdr:from>
    <xdr:ext cx="469744" cy="259045"/>
    <xdr:sp macro="" textlink="">
      <xdr:nvSpPr>
        <xdr:cNvPr id="522" name="n_1mainValue【学校施設】&#10;一人当たり面積"/>
        <xdr:cNvSpPr txBox="1"/>
      </xdr:nvSpPr>
      <xdr:spPr>
        <a:xfrm>
          <a:off x="210757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29583</xdr:rowOff>
    </xdr:from>
    <xdr:ext cx="469744" cy="259045"/>
    <xdr:sp macro="" textlink="">
      <xdr:nvSpPr>
        <xdr:cNvPr id="523" name="n_2mainValue【学校施設】&#10;一人当たり面積"/>
        <xdr:cNvSpPr txBox="1"/>
      </xdr:nvSpPr>
      <xdr:spPr>
        <a:xfrm>
          <a:off x="20199427" y="108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563" name="楕円 562"/>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564" name="【児童館】&#10;有形固定資産減価償却率該当値テキスト"/>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65" name="楕円 564"/>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46264</xdr:rowOff>
    </xdr:from>
    <xdr:to>
      <xdr:col>85</xdr:col>
      <xdr:colOff>127000</xdr:colOff>
      <xdr:row>84</xdr:row>
      <xdr:rowOff>80555</xdr:rowOff>
    </xdr:to>
    <xdr:cxnSp macro="">
      <xdr:nvCxnSpPr>
        <xdr:cNvPr id="566" name="直線コネクタ 565"/>
        <xdr:cNvCxnSpPr/>
      </xdr:nvCxnSpPr>
      <xdr:spPr>
        <a:xfrm flipV="1">
          <a:off x="15481300" y="144480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567" name="楕円 566"/>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80555</xdr:rowOff>
    </xdr:to>
    <xdr:cxnSp macro="">
      <xdr:nvCxnSpPr>
        <xdr:cNvPr id="568" name="直線コネクタ 567"/>
        <xdr:cNvCxnSpPr/>
      </xdr:nvCxnSpPr>
      <xdr:spPr>
        <a:xfrm>
          <a:off x="14592300" y="1448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70"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71" name="n_1mainValue【児童館】&#10;有形固定資産減価償却率"/>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572" name="n_2mainValue【児童館】&#10;有形固定資産減価償却率"/>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10" name="楕円 609"/>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11"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12" name="楕円 611"/>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613" name="直線コネクタ 612"/>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14" name="楕円 613"/>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615" name="直線コネクタ 614"/>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18"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19"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130556</xdr:rowOff>
    </xdr:from>
    <xdr:to>
      <xdr:col>85</xdr:col>
      <xdr:colOff>177800</xdr:colOff>
      <xdr:row>107</xdr:row>
      <xdr:rowOff>60706</xdr:rowOff>
    </xdr:to>
    <xdr:sp macro="" textlink="">
      <xdr:nvSpPr>
        <xdr:cNvPr id="656" name="楕円 655"/>
        <xdr:cNvSpPr/>
      </xdr:nvSpPr>
      <xdr:spPr>
        <a:xfrm>
          <a:off x="16268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108983</xdr:rowOff>
    </xdr:from>
    <xdr:ext cx="405111" cy="259045"/>
    <xdr:sp macro="" textlink="">
      <xdr:nvSpPr>
        <xdr:cNvPr id="657" name="【公民館】&#10;有形固定資産減価償却率該当値テキスト"/>
        <xdr:cNvSpPr txBox="1"/>
      </xdr:nvSpPr>
      <xdr:spPr>
        <a:xfrm>
          <a:off x="16357600"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7113</xdr:rowOff>
    </xdr:from>
    <xdr:to>
      <xdr:col>81</xdr:col>
      <xdr:colOff>101600</xdr:colOff>
      <xdr:row>107</xdr:row>
      <xdr:rowOff>108713</xdr:rowOff>
    </xdr:to>
    <xdr:sp macro="" textlink="">
      <xdr:nvSpPr>
        <xdr:cNvPr id="658" name="楕円 657"/>
        <xdr:cNvSpPr/>
      </xdr:nvSpPr>
      <xdr:spPr>
        <a:xfrm>
          <a:off x="15430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xdr:rowOff>
    </xdr:from>
    <xdr:to>
      <xdr:col>85</xdr:col>
      <xdr:colOff>127000</xdr:colOff>
      <xdr:row>107</xdr:row>
      <xdr:rowOff>57913</xdr:rowOff>
    </xdr:to>
    <xdr:cxnSp macro="">
      <xdr:nvCxnSpPr>
        <xdr:cNvPr id="659" name="直線コネクタ 658"/>
        <xdr:cNvCxnSpPr/>
      </xdr:nvCxnSpPr>
      <xdr:spPr>
        <a:xfrm flipV="1">
          <a:off x="15481300" y="183550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7113</xdr:rowOff>
    </xdr:from>
    <xdr:to>
      <xdr:col>76</xdr:col>
      <xdr:colOff>165100</xdr:colOff>
      <xdr:row>107</xdr:row>
      <xdr:rowOff>108713</xdr:rowOff>
    </xdr:to>
    <xdr:sp macro="" textlink="">
      <xdr:nvSpPr>
        <xdr:cNvPr id="660" name="楕円 659"/>
        <xdr:cNvSpPr/>
      </xdr:nvSpPr>
      <xdr:spPr>
        <a:xfrm>
          <a:off x="14541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57913</xdr:rowOff>
    </xdr:from>
    <xdr:to>
      <xdr:col>81</xdr:col>
      <xdr:colOff>50800</xdr:colOff>
      <xdr:row>107</xdr:row>
      <xdr:rowOff>57913</xdr:rowOff>
    </xdr:to>
    <xdr:cxnSp macro="">
      <xdr:nvCxnSpPr>
        <xdr:cNvPr id="661" name="直線コネクタ 660"/>
        <xdr:cNvCxnSpPr/>
      </xdr:nvCxnSpPr>
      <xdr:spPr>
        <a:xfrm>
          <a:off x="14592300" y="1840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6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99840</xdr:rowOff>
    </xdr:from>
    <xdr:ext cx="405111" cy="259045"/>
    <xdr:sp macro="" textlink="">
      <xdr:nvSpPr>
        <xdr:cNvPr id="664" name="n_1mainValue【公民館】&#10;有形固定資産減価償却率"/>
        <xdr:cNvSpPr txBox="1"/>
      </xdr:nvSpPr>
      <xdr:spPr>
        <a:xfrm>
          <a:off x="15266044" y="1844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99840</xdr:rowOff>
    </xdr:from>
    <xdr:ext cx="405111" cy="259045"/>
    <xdr:sp macro="" textlink="">
      <xdr:nvSpPr>
        <xdr:cNvPr id="665" name="n_2mainValue【公民館】&#10;有形固定資産減価償却率"/>
        <xdr:cNvSpPr txBox="1"/>
      </xdr:nvSpPr>
      <xdr:spPr>
        <a:xfrm>
          <a:off x="14389744" y="1844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01" name="楕円 700"/>
        <xdr:cNvSpPr/>
      </xdr:nvSpPr>
      <xdr:spPr>
        <a:xfrm>
          <a:off x="22110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9414</xdr:rowOff>
    </xdr:from>
    <xdr:ext cx="469744" cy="259045"/>
    <xdr:sp macro="" textlink="">
      <xdr:nvSpPr>
        <xdr:cNvPr id="702" name="【公民館】&#10;一人当たり面積該当値テキスト"/>
        <xdr:cNvSpPr txBox="1"/>
      </xdr:nvSpPr>
      <xdr:spPr>
        <a:xfrm>
          <a:off x="22199600" y="180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703" name="楕円 702"/>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37337</xdr:rowOff>
    </xdr:from>
    <xdr:to>
      <xdr:col>116</xdr:col>
      <xdr:colOff>63500</xdr:colOff>
      <xdr:row>106</xdr:row>
      <xdr:rowOff>39624</xdr:rowOff>
    </xdr:to>
    <xdr:cxnSp macro="">
      <xdr:nvCxnSpPr>
        <xdr:cNvPr id="704" name="直線コネクタ 703"/>
        <xdr:cNvCxnSpPr/>
      </xdr:nvCxnSpPr>
      <xdr:spPr>
        <a:xfrm flipV="1">
          <a:off x="21323300" y="182110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705" name="楕円 704"/>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39624</xdr:rowOff>
    </xdr:to>
    <xdr:cxnSp macro="">
      <xdr:nvCxnSpPr>
        <xdr:cNvPr id="706" name="直線コネクタ 705"/>
        <xdr:cNvCxnSpPr/>
      </xdr:nvCxnSpPr>
      <xdr:spPr>
        <a:xfrm>
          <a:off x="20434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106951</xdr:rowOff>
    </xdr:from>
    <xdr:ext cx="469744" cy="259045"/>
    <xdr:sp macro="" textlink="">
      <xdr:nvSpPr>
        <xdr:cNvPr id="709" name="n_1mainValue【公民館】&#10;一人当たり面積"/>
        <xdr:cNvSpPr txBox="1"/>
      </xdr:nvSpPr>
      <xdr:spPr>
        <a:xfrm>
          <a:off x="210757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106951</xdr:rowOff>
    </xdr:from>
    <xdr:ext cx="469744" cy="259045"/>
    <xdr:sp macro="" textlink="">
      <xdr:nvSpPr>
        <xdr:cNvPr id="710" name="n_2mainValue【公民館】&#10;一人当たり面積"/>
        <xdr:cNvSpPr txBox="1"/>
      </xdr:nvSpPr>
      <xdr:spPr>
        <a:xfrm>
          <a:off x="20199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公営住宅、図書館、消防施設を除き、有形固定資産償却率は類似団体の平均を下回っている。類似団体と比較して有形固定資産償却率が特に高い値となっている公営住宅については、平成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年度までに建替えを完了する予定とした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。児童館や幼稚園、体育館、一般廃棄物処理施設などは経過年数がおおむね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年ほどのものが多く、有形固定資産償却率は低い値を示しているが、今後は維持管理にかかる経費を抑制するため、施設の集約化・除却等について検討していく。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73406</xdr:rowOff>
    </xdr:from>
    <xdr:to>
      <xdr:col>24</xdr:col>
      <xdr:colOff>114300</xdr:colOff>
      <xdr:row>38</xdr:row>
      <xdr:rowOff>3556</xdr:rowOff>
    </xdr:to>
    <xdr:sp macro="" textlink="">
      <xdr:nvSpPr>
        <xdr:cNvPr id="68" name="楕円 67"/>
        <xdr:cNvSpPr/>
      </xdr:nvSpPr>
      <xdr:spPr>
        <a:xfrm>
          <a:off x="4584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96283</xdr:rowOff>
    </xdr:from>
    <xdr:ext cx="405111" cy="259045"/>
    <xdr:sp macro="" textlink="">
      <xdr:nvSpPr>
        <xdr:cNvPr id="69" name="【図書館】&#10;有形固定資産減価償却率該当値テキスト"/>
        <xdr:cNvSpPr txBox="1"/>
      </xdr:nvSpPr>
      <xdr:spPr>
        <a:xfrm>
          <a:off x="4673600" y="626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121412</xdr:rowOff>
    </xdr:from>
    <xdr:to>
      <xdr:col>20</xdr:col>
      <xdr:colOff>38100</xdr:colOff>
      <xdr:row>38</xdr:row>
      <xdr:rowOff>51562</xdr:rowOff>
    </xdr:to>
    <xdr:sp macro="" textlink="">
      <xdr:nvSpPr>
        <xdr:cNvPr id="70" name="楕円 69"/>
        <xdr:cNvSpPr/>
      </xdr:nvSpPr>
      <xdr:spPr>
        <a:xfrm>
          <a:off x="3746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124206</xdr:rowOff>
    </xdr:from>
    <xdr:to>
      <xdr:col>24</xdr:col>
      <xdr:colOff>63500</xdr:colOff>
      <xdr:row>38</xdr:row>
      <xdr:rowOff>762</xdr:rowOff>
    </xdr:to>
    <xdr:cxnSp macro="">
      <xdr:nvCxnSpPr>
        <xdr:cNvPr id="71" name="直線コネクタ 70"/>
        <xdr:cNvCxnSpPr/>
      </xdr:nvCxnSpPr>
      <xdr:spPr>
        <a:xfrm flipV="1">
          <a:off x="3797300" y="646785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121412</xdr:rowOff>
    </xdr:from>
    <xdr:to>
      <xdr:col>15</xdr:col>
      <xdr:colOff>101600</xdr:colOff>
      <xdr:row>38</xdr:row>
      <xdr:rowOff>51562</xdr:rowOff>
    </xdr:to>
    <xdr:sp macro="" textlink="">
      <xdr:nvSpPr>
        <xdr:cNvPr id="72" name="楕円 71"/>
        <xdr:cNvSpPr/>
      </xdr:nvSpPr>
      <xdr:spPr>
        <a:xfrm>
          <a:off x="2857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xdr:rowOff>
    </xdr:from>
    <xdr:to>
      <xdr:col>19</xdr:col>
      <xdr:colOff>177800</xdr:colOff>
      <xdr:row>38</xdr:row>
      <xdr:rowOff>762</xdr:rowOff>
    </xdr:to>
    <xdr:cxnSp macro="">
      <xdr:nvCxnSpPr>
        <xdr:cNvPr id="73" name="直線コネクタ 72"/>
        <xdr:cNvCxnSpPr/>
      </xdr:nvCxnSpPr>
      <xdr:spPr>
        <a:xfrm>
          <a:off x="2908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68089</xdr:rowOff>
    </xdr:from>
    <xdr:ext cx="405111" cy="259045"/>
    <xdr:sp macro="" textlink="">
      <xdr:nvSpPr>
        <xdr:cNvPr id="76" name="n_1mainValue【図書館】&#10;有形固定資産減価償却率"/>
        <xdr:cNvSpPr txBox="1"/>
      </xdr:nvSpPr>
      <xdr:spPr>
        <a:xfrm>
          <a:off x="3582044" y="624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68089</xdr:rowOff>
    </xdr:from>
    <xdr:ext cx="405111" cy="259045"/>
    <xdr:sp macro="" textlink="">
      <xdr:nvSpPr>
        <xdr:cNvPr id="77" name="n_2mainValue【図書館】&#10;有形固定資産減価償却率"/>
        <xdr:cNvSpPr txBox="1"/>
      </xdr:nvSpPr>
      <xdr:spPr>
        <a:xfrm>
          <a:off x="2705744" y="624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148844</xdr:rowOff>
    </xdr:from>
    <xdr:to>
      <xdr:col>55</xdr:col>
      <xdr:colOff>50800</xdr:colOff>
      <xdr:row>41</xdr:row>
      <xdr:rowOff>78994</xdr:rowOff>
    </xdr:to>
    <xdr:sp macro="" textlink="">
      <xdr:nvSpPr>
        <xdr:cNvPr id="113" name="楕円 112"/>
        <xdr:cNvSpPr/>
      </xdr:nvSpPr>
      <xdr:spPr>
        <a:xfrm>
          <a:off x="10426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63771</xdr:rowOff>
    </xdr:from>
    <xdr:ext cx="469744" cy="259045"/>
    <xdr:sp macro="" textlink="">
      <xdr:nvSpPr>
        <xdr:cNvPr id="114" name="【図書館】&#10;一人当たり面積該当値テキスト"/>
        <xdr:cNvSpPr txBox="1"/>
      </xdr:nvSpPr>
      <xdr:spPr>
        <a:xfrm>
          <a:off x="10515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148844</xdr:rowOff>
    </xdr:from>
    <xdr:to>
      <xdr:col>50</xdr:col>
      <xdr:colOff>165100</xdr:colOff>
      <xdr:row>41</xdr:row>
      <xdr:rowOff>78994</xdr:rowOff>
    </xdr:to>
    <xdr:sp macro="" textlink="">
      <xdr:nvSpPr>
        <xdr:cNvPr id="115" name="楕円 114"/>
        <xdr:cNvSpPr/>
      </xdr:nvSpPr>
      <xdr:spPr>
        <a:xfrm>
          <a:off x="9588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28194</xdr:rowOff>
    </xdr:from>
    <xdr:to>
      <xdr:col>55</xdr:col>
      <xdr:colOff>0</xdr:colOff>
      <xdr:row>41</xdr:row>
      <xdr:rowOff>28194</xdr:rowOff>
    </xdr:to>
    <xdr:cxnSp macro="">
      <xdr:nvCxnSpPr>
        <xdr:cNvPr id="116" name="直線コネクタ 115"/>
        <xdr:cNvCxnSpPr/>
      </xdr:nvCxnSpPr>
      <xdr:spPr>
        <a:xfrm>
          <a:off x="9639300" y="705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148844</xdr:rowOff>
    </xdr:from>
    <xdr:to>
      <xdr:col>46</xdr:col>
      <xdr:colOff>38100</xdr:colOff>
      <xdr:row>41</xdr:row>
      <xdr:rowOff>78994</xdr:rowOff>
    </xdr:to>
    <xdr:sp macro="" textlink="">
      <xdr:nvSpPr>
        <xdr:cNvPr id="117" name="楕円 116"/>
        <xdr:cNvSpPr/>
      </xdr:nvSpPr>
      <xdr:spPr>
        <a:xfrm>
          <a:off x="8699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28194</xdr:rowOff>
    </xdr:from>
    <xdr:to>
      <xdr:col>50</xdr:col>
      <xdr:colOff>114300</xdr:colOff>
      <xdr:row>41</xdr:row>
      <xdr:rowOff>28194</xdr:rowOff>
    </xdr:to>
    <xdr:cxnSp macro="">
      <xdr:nvCxnSpPr>
        <xdr:cNvPr id="118" name="直線コネクタ 117"/>
        <xdr:cNvCxnSpPr/>
      </xdr:nvCxnSpPr>
      <xdr:spPr>
        <a:xfrm>
          <a:off x="8750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70121</xdr:rowOff>
    </xdr:from>
    <xdr:ext cx="469744" cy="259045"/>
    <xdr:sp macro="" textlink="">
      <xdr:nvSpPr>
        <xdr:cNvPr id="121" name="n_1mainValue【図書館】&#10;一人当たり面積"/>
        <xdr:cNvSpPr txBox="1"/>
      </xdr:nvSpPr>
      <xdr:spPr>
        <a:xfrm>
          <a:off x="9391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70121</xdr:rowOff>
    </xdr:from>
    <xdr:ext cx="469744" cy="259045"/>
    <xdr:sp macro="" textlink="">
      <xdr:nvSpPr>
        <xdr:cNvPr id="122" name="n_2mainValue【図書館】&#10;一人当たり面積"/>
        <xdr:cNvSpPr txBox="1"/>
      </xdr:nvSpPr>
      <xdr:spPr>
        <a:xfrm>
          <a:off x="8515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62" name="楕円 161"/>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4371</xdr:rowOff>
    </xdr:from>
    <xdr:ext cx="405111" cy="259045"/>
    <xdr:sp macro="" textlink="">
      <xdr:nvSpPr>
        <xdr:cNvPr id="163" name="【体育館・プール】&#10;有形固定資産減価償却率該当値テキスト"/>
        <xdr:cNvSpPr txBox="1"/>
      </xdr:nvSpPr>
      <xdr:spPr>
        <a:xfrm>
          <a:off x="4673600"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64" name="楕円 163"/>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153488</xdr:rowOff>
    </xdr:to>
    <xdr:cxnSp macro="">
      <xdr:nvCxnSpPr>
        <xdr:cNvPr id="165" name="直線コネクタ 164"/>
        <xdr:cNvCxnSpPr/>
      </xdr:nvCxnSpPr>
      <xdr:spPr>
        <a:xfrm flipV="1">
          <a:off x="3797300" y="10363744"/>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66" name="楕円 165"/>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60</xdr:row>
      <xdr:rowOff>153488</xdr:rowOff>
    </xdr:to>
    <xdr:cxnSp macro="">
      <xdr:nvCxnSpPr>
        <xdr:cNvPr id="167" name="直線コネクタ 166"/>
        <xdr:cNvCxnSpPr/>
      </xdr:nvCxnSpPr>
      <xdr:spPr>
        <a:xfrm>
          <a:off x="2908300" y="10440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23965</xdr:rowOff>
    </xdr:from>
    <xdr:ext cx="405111" cy="259045"/>
    <xdr:sp macro="" textlink="">
      <xdr:nvSpPr>
        <xdr:cNvPr id="170" name="n_1mainValue【体育館・プール】&#10;有形固定資産減価償却率"/>
        <xdr:cNvSpPr txBox="1"/>
      </xdr:nvSpPr>
      <xdr:spPr>
        <a:xfrm>
          <a:off x="3582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23965</xdr:rowOff>
    </xdr:from>
    <xdr:ext cx="405111" cy="259045"/>
    <xdr:sp macro="" textlink="">
      <xdr:nvSpPr>
        <xdr:cNvPr id="171" name="n_2mainValue【体育館・プール】&#10;有形固定資産減価償却率"/>
        <xdr:cNvSpPr txBox="1"/>
      </xdr:nvSpPr>
      <xdr:spPr>
        <a:xfrm>
          <a:off x="2705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78740</xdr:rowOff>
    </xdr:from>
    <xdr:to>
      <xdr:col>55</xdr:col>
      <xdr:colOff>50800</xdr:colOff>
      <xdr:row>59</xdr:row>
      <xdr:rowOff>8890</xdr:rowOff>
    </xdr:to>
    <xdr:sp macro="" textlink="">
      <xdr:nvSpPr>
        <xdr:cNvPr id="209" name="楕円 208"/>
        <xdr:cNvSpPr/>
      </xdr:nvSpPr>
      <xdr:spPr>
        <a:xfrm>
          <a:off x="10426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101617</xdr:rowOff>
    </xdr:from>
    <xdr:ext cx="469744" cy="259045"/>
    <xdr:sp macro="" textlink="">
      <xdr:nvSpPr>
        <xdr:cNvPr id="210" name="【体育館・プール】&#10;一人当たり面積該当値テキスト"/>
        <xdr:cNvSpPr txBox="1"/>
      </xdr:nvSpPr>
      <xdr:spPr>
        <a:xfrm>
          <a:off x="10515600"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82550</xdr:rowOff>
    </xdr:from>
    <xdr:to>
      <xdr:col>50</xdr:col>
      <xdr:colOff>165100</xdr:colOff>
      <xdr:row>59</xdr:row>
      <xdr:rowOff>12700</xdr:rowOff>
    </xdr:to>
    <xdr:sp macro="" textlink="">
      <xdr:nvSpPr>
        <xdr:cNvPr id="211" name="楕円 210"/>
        <xdr:cNvSpPr/>
      </xdr:nvSpPr>
      <xdr:spPr>
        <a:xfrm>
          <a:off x="9588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129540</xdr:rowOff>
    </xdr:from>
    <xdr:to>
      <xdr:col>55</xdr:col>
      <xdr:colOff>0</xdr:colOff>
      <xdr:row>58</xdr:row>
      <xdr:rowOff>133350</xdr:rowOff>
    </xdr:to>
    <xdr:cxnSp macro="">
      <xdr:nvCxnSpPr>
        <xdr:cNvPr id="212" name="直線コネクタ 211"/>
        <xdr:cNvCxnSpPr/>
      </xdr:nvCxnSpPr>
      <xdr:spPr>
        <a:xfrm flipV="1">
          <a:off x="9639300" y="10073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82550</xdr:rowOff>
    </xdr:from>
    <xdr:to>
      <xdr:col>46</xdr:col>
      <xdr:colOff>38100</xdr:colOff>
      <xdr:row>59</xdr:row>
      <xdr:rowOff>12700</xdr:rowOff>
    </xdr:to>
    <xdr:sp macro="" textlink="">
      <xdr:nvSpPr>
        <xdr:cNvPr id="213" name="楕円 212"/>
        <xdr:cNvSpPr/>
      </xdr:nvSpPr>
      <xdr:spPr>
        <a:xfrm>
          <a:off x="8699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133350</xdr:rowOff>
    </xdr:from>
    <xdr:to>
      <xdr:col>50</xdr:col>
      <xdr:colOff>114300</xdr:colOff>
      <xdr:row>58</xdr:row>
      <xdr:rowOff>133350</xdr:rowOff>
    </xdr:to>
    <xdr:cxnSp macro="">
      <xdr:nvCxnSpPr>
        <xdr:cNvPr id="214" name="直線コネクタ 213"/>
        <xdr:cNvCxnSpPr/>
      </xdr:nvCxnSpPr>
      <xdr:spPr>
        <a:xfrm>
          <a:off x="8750300" y="10077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29227</xdr:rowOff>
    </xdr:from>
    <xdr:ext cx="469744" cy="259045"/>
    <xdr:sp macro="" textlink="">
      <xdr:nvSpPr>
        <xdr:cNvPr id="217" name="n_1mainValue【体育館・プール】&#10;一人当たり面積"/>
        <xdr:cNvSpPr txBox="1"/>
      </xdr:nvSpPr>
      <xdr:spPr>
        <a:xfrm>
          <a:off x="93917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29227</xdr:rowOff>
    </xdr:from>
    <xdr:ext cx="469744" cy="259045"/>
    <xdr:sp macro="" textlink="">
      <xdr:nvSpPr>
        <xdr:cNvPr id="218" name="n_2mainValue【体育館・プール】&#10;一人当たり面積"/>
        <xdr:cNvSpPr txBox="1"/>
      </xdr:nvSpPr>
      <xdr:spPr>
        <a:xfrm>
          <a:off x="85154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1" name="テキスト ボックス 2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2" name="直線コネクタ 2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3" name="テキスト ボックス 2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4" name="直線コネクタ 2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5" name="テキスト ボックス 2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6" name="直線コネクタ 2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7" name="テキスト ボックス 2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8" name="直線コネクタ 2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9" name="テキスト ボックス 2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0" name="直線コネクタ 2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1" name="テキスト ボックス 2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75" name="直線コネクタ 274"/>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76"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77" name="直線コネクタ 276"/>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78"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79" name="直線コネクタ 278"/>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280"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81" name="フローチャート: 判断 280"/>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82" name="フローチャート: 判断 281"/>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283" name="フローチャート: 判断 28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289" name="楕円 288"/>
        <xdr:cNvSpPr/>
      </xdr:nvSpPr>
      <xdr:spPr>
        <a:xfrm>
          <a:off x="16268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290" name="【一般廃棄物処理施設】&#10;有形固定資産減価償却率該当値テキスト"/>
        <xdr:cNvSpPr txBox="1"/>
      </xdr:nvSpPr>
      <xdr:spPr>
        <a:xfrm>
          <a:off x="16357600"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291" name="楕円 290"/>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95250</xdr:rowOff>
    </xdr:to>
    <xdr:cxnSp macro="">
      <xdr:nvCxnSpPr>
        <xdr:cNvPr id="292" name="直線コネクタ 291"/>
        <xdr:cNvCxnSpPr/>
      </xdr:nvCxnSpPr>
      <xdr:spPr>
        <a:xfrm>
          <a:off x="15481300" y="69037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44450</xdr:rowOff>
    </xdr:from>
    <xdr:to>
      <xdr:col>76</xdr:col>
      <xdr:colOff>165100</xdr:colOff>
      <xdr:row>40</xdr:row>
      <xdr:rowOff>146050</xdr:rowOff>
    </xdr:to>
    <xdr:sp macro="" textlink="">
      <xdr:nvSpPr>
        <xdr:cNvPr id="293" name="楕円 292"/>
        <xdr:cNvSpPr/>
      </xdr:nvSpPr>
      <xdr:spPr>
        <a:xfrm>
          <a:off x="1454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95250</xdr:rowOff>
    </xdr:to>
    <xdr:cxnSp macro="">
      <xdr:nvCxnSpPr>
        <xdr:cNvPr id="294" name="直線コネクタ 293"/>
        <xdr:cNvCxnSpPr/>
      </xdr:nvCxnSpPr>
      <xdr:spPr>
        <a:xfrm flipV="1">
          <a:off x="14592300" y="6903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295"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29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297" name="n_1mainValue【一般廃棄物処理施設】&#10;有形固定資産減価償却率"/>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137177</xdr:rowOff>
    </xdr:from>
    <xdr:ext cx="405111" cy="259045"/>
    <xdr:sp macro="" textlink="">
      <xdr:nvSpPr>
        <xdr:cNvPr id="298" name="n_2mainValue【一般廃棄物処理施設】&#10;有形固定資産減価償却率"/>
        <xdr:cNvSpPr txBox="1"/>
      </xdr:nvSpPr>
      <xdr:spPr>
        <a:xfrm>
          <a:off x="14389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0" name="テキスト ボックス 3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2" name="テキスト ボックス 3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4" name="テキスト ボックス 3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6" name="テキスト ボックス 3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8" name="テキスト ボックス 3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20" name="直線コネクタ 31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2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22" name="直線コネクタ 32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2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24" name="直線コネクタ 32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25"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26" name="フローチャート: 判断 32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27" name="フローチャート: 判断 32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28" name="フローチャート: 判断 32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9" name="テキスト ボックス 3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80054</xdr:rowOff>
    </xdr:from>
    <xdr:to>
      <xdr:col>116</xdr:col>
      <xdr:colOff>114300</xdr:colOff>
      <xdr:row>40</xdr:row>
      <xdr:rowOff>10204</xdr:rowOff>
    </xdr:to>
    <xdr:sp macro="" textlink="">
      <xdr:nvSpPr>
        <xdr:cNvPr id="334" name="楕円 333"/>
        <xdr:cNvSpPr/>
      </xdr:nvSpPr>
      <xdr:spPr>
        <a:xfrm>
          <a:off x="22110700" y="67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58481</xdr:rowOff>
    </xdr:from>
    <xdr:ext cx="534377" cy="259045"/>
    <xdr:sp macro="" textlink="">
      <xdr:nvSpPr>
        <xdr:cNvPr id="335" name="【一般廃棄物処理施設】&#10;一人当たり有形固定資産（償却資産）額該当値テキスト"/>
        <xdr:cNvSpPr txBox="1"/>
      </xdr:nvSpPr>
      <xdr:spPr>
        <a:xfrm>
          <a:off x="22199600" y="67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81224</xdr:rowOff>
    </xdr:from>
    <xdr:to>
      <xdr:col>112</xdr:col>
      <xdr:colOff>38100</xdr:colOff>
      <xdr:row>40</xdr:row>
      <xdr:rowOff>11374</xdr:rowOff>
    </xdr:to>
    <xdr:sp macro="" textlink="">
      <xdr:nvSpPr>
        <xdr:cNvPr id="336" name="楕円 335"/>
        <xdr:cNvSpPr/>
      </xdr:nvSpPr>
      <xdr:spPr>
        <a:xfrm>
          <a:off x="21272500" y="6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130854</xdr:rowOff>
    </xdr:from>
    <xdr:to>
      <xdr:col>116</xdr:col>
      <xdr:colOff>63500</xdr:colOff>
      <xdr:row>39</xdr:row>
      <xdr:rowOff>132024</xdr:rowOff>
    </xdr:to>
    <xdr:cxnSp macro="">
      <xdr:nvCxnSpPr>
        <xdr:cNvPr id="337" name="直線コネクタ 336"/>
        <xdr:cNvCxnSpPr/>
      </xdr:nvCxnSpPr>
      <xdr:spPr>
        <a:xfrm flipV="1">
          <a:off x="21323300" y="6817404"/>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81430</xdr:rowOff>
    </xdr:from>
    <xdr:to>
      <xdr:col>107</xdr:col>
      <xdr:colOff>101600</xdr:colOff>
      <xdr:row>40</xdr:row>
      <xdr:rowOff>11580</xdr:rowOff>
    </xdr:to>
    <xdr:sp macro="" textlink="">
      <xdr:nvSpPr>
        <xdr:cNvPr id="338" name="楕円 337"/>
        <xdr:cNvSpPr/>
      </xdr:nvSpPr>
      <xdr:spPr>
        <a:xfrm>
          <a:off x="20383500" y="67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132024</xdr:rowOff>
    </xdr:from>
    <xdr:to>
      <xdr:col>111</xdr:col>
      <xdr:colOff>177800</xdr:colOff>
      <xdr:row>39</xdr:row>
      <xdr:rowOff>132230</xdr:rowOff>
    </xdr:to>
    <xdr:cxnSp macro="">
      <xdr:nvCxnSpPr>
        <xdr:cNvPr id="339" name="直線コネクタ 338"/>
        <xdr:cNvCxnSpPr/>
      </xdr:nvCxnSpPr>
      <xdr:spPr>
        <a:xfrm flipV="1">
          <a:off x="20434300" y="681857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340"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341"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27901</xdr:rowOff>
    </xdr:from>
    <xdr:ext cx="534377" cy="259045"/>
    <xdr:sp macro="" textlink="">
      <xdr:nvSpPr>
        <xdr:cNvPr id="342" name="n_1mainValue【一般廃棄物処理施設】&#10;一人当たり有形固定資産（償却資産）額"/>
        <xdr:cNvSpPr txBox="1"/>
      </xdr:nvSpPr>
      <xdr:spPr>
        <a:xfrm>
          <a:off x="21043411" y="6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28107</xdr:rowOff>
    </xdr:from>
    <xdr:ext cx="534377" cy="259045"/>
    <xdr:sp macro="" textlink="">
      <xdr:nvSpPr>
        <xdr:cNvPr id="343" name="n_2mainValue【一般廃棄物処理施設】&#10;一人当たり有形固定資産（償却資産）額"/>
        <xdr:cNvSpPr txBox="1"/>
      </xdr:nvSpPr>
      <xdr:spPr>
        <a:xfrm>
          <a:off x="20167111" y="654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4" name="テキスト ボックス 3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4" name="テキスト ボックス 36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8" name="直線コネクタ 367"/>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9"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70" name="直線コネクタ 369"/>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71"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2" name="直線コネクタ 371"/>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373"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4" name="フローチャート: 判断 373"/>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5" name="フローチャート: 判断 374"/>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76" name="フローチャート: 判断 375"/>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31115</xdr:rowOff>
    </xdr:from>
    <xdr:to>
      <xdr:col>85</xdr:col>
      <xdr:colOff>177800</xdr:colOff>
      <xdr:row>62</xdr:row>
      <xdr:rowOff>132715</xdr:rowOff>
    </xdr:to>
    <xdr:sp macro="" textlink="">
      <xdr:nvSpPr>
        <xdr:cNvPr id="382" name="楕円 381"/>
        <xdr:cNvSpPr/>
      </xdr:nvSpPr>
      <xdr:spPr>
        <a:xfrm>
          <a:off x="16268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9542</xdr:rowOff>
    </xdr:from>
    <xdr:ext cx="405111" cy="259045"/>
    <xdr:sp macro="" textlink="">
      <xdr:nvSpPr>
        <xdr:cNvPr id="383" name="【保健センター・保健所】&#10;有形固定資産減価償却率該当値テキスト"/>
        <xdr:cNvSpPr txBox="1"/>
      </xdr:nvSpPr>
      <xdr:spPr>
        <a:xfrm>
          <a:off x="16357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384" name="楕円 383"/>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81915</xdr:rowOff>
    </xdr:from>
    <xdr:to>
      <xdr:col>85</xdr:col>
      <xdr:colOff>127000</xdr:colOff>
      <xdr:row>62</xdr:row>
      <xdr:rowOff>121920</xdr:rowOff>
    </xdr:to>
    <xdr:cxnSp macro="">
      <xdr:nvCxnSpPr>
        <xdr:cNvPr id="385" name="直線コネクタ 384"/>
        <xdr:cNvCxnSpPr/>
      </xdr:nvCxnSpPr>
      <xdr:spPr>
        <a:xfrm flipV="1">
          <a:off x="15481300" y="107118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386" name="楕円 385"/>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121920</xdr:rowOff>
    </xdr:from>
    <xdr:to>
      <xdr:col>81</xdr:col>
      <xdr:colOff>50800</xdr:colOff>
      <xdr:row>62</xdr:row>
      <xdr:rowOff>121920</xdr:rowOff>
    </xdr:to>
    <xdr:cxnSp macro="">
      <xdr:nvCxnSpPr>
        <xdr:cNvPr id="387" name="直線コネクタ 386"/>
        <xdr:cNvCxnSpPr/>
      </xdr:nvCxnSpPr>
      <xdr:spPr>
        <a:xfrm>
          <a:off x="14592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388"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389"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163847</xdr:rowOff>
    </xdr:from>
    <xdr:ext cx="405111" cy="259045"/>
    <xdr:sp macro="" textlink="">
      <xdr:nvSpPr>
        <xdr:cNvPr id="390" name="n_1mainValue【保健センター・保健所】&#10;有形固定資産減価償却率"/>
        <xdr:cNvSpPr txBox="1"/>
      </xdr:nvSpPr>
      <xdr:spPr>
        <a:xfrm>
          <a:off x="15266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391" name="n_2mainValue【保健センター・保健所】&#10;有形固定資産減価償却率"/>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7" name="直線コネクタ 416"/>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9" name="直線コネクタ 41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20"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21" name="直線コネクタ 420"/>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22"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3" name="フローチャート: 判断 422"/>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4" name="フローチャート: 判断 423"/>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25" name="フローチャート: 判断 424"/>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114119</xdr:rowOff>
    </xdr:from>
    <xdr:to>
      <xdr:col>116</xdr:col>
      <xdr:colOff>114300</xdr:colOff>
      <xdr:row>60</xdr:row>
      <xdr:rowOff>44269</xdr:rowOff>
    </xdr:to>
    <xdr:sp macro="" textlink="">
      <xdr:nvSpPr>
        <xdr:cNvPr id="431" name="楕円 430"/>
        <xdr:cNvSpPr/>
      </xdr:nvSpPr>
      <xdr:spPr>
        <a:xfrm>
          <a:off x="22110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136996</xdr:rowOff>
    </xdr:from>
    <xdr:ext cx="469744" cy="259045"/>
    <xdr:sp macro="" textlink="">
      <xdr:nvSpPr>
        <xdr:cNvPr id="432" name="【保健センター・保健所】&#10;一人当たり面積該当値テキスト"/>
        <xdr:cNvSpPr txBox="1"/>
      </xdr:nvSpPr>
      <xdr:spPr>
        <a:xfrm>
          <a:off x="22199600"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117384</xdr:rowOff>
    </xdr:from>
    <xdr:to>
      <xdr:col>112</xdr:col>
      <xdr:colOff>38100</xdr:colOff>
      <xdr:row>60</xdr:row>
      <xdr:rowOff>47534</xdr:rowOff>
    </xdr:to>
    <xdr:sp macro="" textlink="">
      <xdr:nvSpPr>
        <xdr:cNvPr id="433" name="楕円 432"/>
        <xdr:cNvSpPr/>
      </xdr:nvSpPr>
      <xdr:spPr>
        <a:xfrm>
          <a:off x="2127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164919</xdr:rowOff>
    </xdr:from>
    <xdr:to>
      <xdr:col>116</xdr:col>
      <xdr:colOff>63500</xdr:colOff>
      <xdr:row>59</xdr:row>
      <xdr:rowOff>168184</xdr:rowOff>
    </xdr:to>
    <xdr:cxnSp macro="">
      <xdr:nvCxnSpPr>
        <xdr:cNvPr id="434" name="直線コネクタ 433"/>
        <xdr:cNvCxnSpPr/>
      </xdr:nvCxnSpPr>
      <xdr:spPr>
        <a:xfrm flipV="1">
          <a:off x="21323300" y="10280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117384</xdr:rowOff>
    </xdr:from>
    <xdr:to>
      <xdr:col>107</xdr:col>
      <xdr:colOff>101600</xdr:colOff>
      <xdr:row>60</xdr:row>
      <xdr:rowOff>47534</xdr:rowOff>
    </xdr:to>
    <xdr:sp macro="" textlink="">
      <xdr:nvSpPr>
        <xdr:cNvPr id="435" name="楕円 434"/>
        <xdr:cNvSpPr/>
      </xdr:nvSpPr>
      <xdr:spPr>
        <a:xfrm>
          <a:off x="2038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168184</xdr:rowOff>
    </xdr:from>
    <xdr:to>
      <xdr:col>111</xdr:col>
      <xdr:colOff>177800</xdr:colOff>
      <xdr:row>59</xdr:row>
      <xdr:rowOff>168184</xdr:rowOff>
    </xdr:to>
    <xdr:cxnSp macro="">
      <xdr:nvCxnSpPr>
        <xdr:cNvPr id="436" name="直線コネクタ 435"/>
        <xdr:cNvCxnSpPr/>
      </xdr:nvCxnSpPr>
      <xdr:spPr>
        <a:xfrm>
          <a:off x="20434300" y="10283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437"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438"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64061</xdr:rowOff>
    </xdr:from>
    <xdr:ext cx="469744" cy="259045"/>
    <xdr:sp macro="" textlink="">
      <xdr:nvSpPr>
        <xdr:cNvPr id="439" name="n_1mainValue【保健センター・保健所】&#10;一人当たり面積"/>
        <xdr:cNvSpPr txBox="1"/>
      </xdr:nvSpPr>
      <xdr:spPr>
        <a:xfrm>
          <a:off x="210757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64061</xdr:rowOff>
    </xdr:from>
    <xdr:ext cx="469744" cy="259045"/>
    <xdr:sp macro="" textlink="">
      <xdr:nvSpPr>
        <xdr:cNvPr id="440" name="n_2mainValue【保健センター・保健所】&#10;一人当たり面積"/>
        <xdr:cNvSpPr txBox="1"/>
      </xdr:nvSpPr>
      <xdr:spPr>
        <a:xfrm>
          <a:off x="20199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6" name="直線コネクタ 46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8" name="直線コネクタ 46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70" name="直線コネクタ 46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471"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2" name="フローチャート: 判断 47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3" name="フローチャート: 判断 47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74" name="フローチャート: 判断 47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480" name="楕円 479"/>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58800</xdr:rowOff>
    </xdr:from>
    <xdr:ext cx="405111" cy="259045"/>
    <xdr:sp macro="" textlink="">
      <xdr:nvSpPr>
        <xdr:cNvPr id="481" name="【消防施設】&#10;有形固定資産減価償却率該当値テキスト"/>
        <xdr:cNvSpPr txBox="1"/>
      </xdr:nvSpPr>
      <xdr:spPr>
        <a:xfrm>
          <a:off x="16357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482" name="楕円 481"/>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20138</xdr:rowOff>
    </xdr:to>
    <xdr:cxnSp macro="">
      <xdr:nvCxnSpPr>
        <xdr:cNvPr id="483" name="直線コネクタ 482"/>
        <xdr:cNvCxnSpPr/>
      </xdr:nvCxnSpPr>
      <xdr:spPr>
        <a:xfrm flipV="1">
          <a:off x="15481300" y="1419007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484" name="楕円 483"/>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20138</xdr:rowOff>
    </xdr:from>
    <xdr:to>
      <xdr:col>81</xdr:col>
      <xdr:colOff>50800</xdr:colOff>
      <xdr:row>83</xdr:row>
      <xdr:rowOff>145869</xdr:rowOff>
    </xdr:to>
    <xdr:cxnSp macro="">
      <xdr:nvCxnSpPr>
        <xdr:cNvPr id="485" name="直線コネクタ 484"/>
        <xdr:cNvCxnSpPr/>
      </xdr:nvCxnSpPr>
      <xdr:spPr>
        <a:xfrm flipV="1">
          <a:off x="14592300" y="1425048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486"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87"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488" name="n_1mainValue【消防施設】&#10;有形固定資産減価償却率"/>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489"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0" name="直線コネクタ 4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1" name="テキスト ボックス 5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2" name="直線コネクタ 5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3" name="テキスト ボックス 5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4" name="直線コネクタ 5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5" name="テキスト ボックス 5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6" name="直線コネクタ 5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7" name="テキスト ボックス 5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11" name="直線コネクタ 510"/>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2"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3" name="直線コネクタ 512"/>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5" name="直線コネクタ 51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16"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7" name="フローチャート: 判断 516"/>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8" name="フローチャート: 判断 517"/>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9" name="フローチャート: 判断 518"/>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525" name="楕円 524"/>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526"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527" name="楕円 526"/>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528" name="直線コネクタ 527"/>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529" name="楕円 528"/>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530" name="直線コネクタ 529"/>
        <xdr:cNvCxnSpPr/>
      </xdr:nvCxnSpPr>
      <xdr:spPr>
        <a:xfrm>
          <a:off x="20434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31"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32"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533"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534"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60" name="直線コネクタ 559"/>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6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4" name="直線コネクタ 56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5"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6" name="フローチャート: 判断 565"/>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7" name="フローチャート: 判断 566"/>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8" name="フローチャート: 判断 567"/>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574" name="楕円 573"/>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575" name="【庁舎】&#10;有形固定資産減価償却率該当値テキスト"/>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576" name="楕円 575"/>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103</xdr:row>
      <xdr:rowOff>143148</xdr:rowOff>
    </xdr:to>
    <xdr:cxnSp macro="">
      <xdr:nvCxnSpPr>
        <xdr:cNvPr id="577" name="直線コネクタ 576"/>
        <xdr:cNvCxnSpPr/>
      </xdr:nvCxnSpPr>
      <xdr:spPr>
        <a:xfrm flipV="1">
          <a:off x="15481300" y="177731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578" name="楕円 577"/>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103</xdr:row>
      <xdr:rowOff>143148</xdr:rowOff>
    </xdr:to>
    <xdr:cxnSp macro="">
      <xdr:nvCxnSpPr>
        <xdr:cNvPr id="579" name="直線コネクタ 578"/>
        <xdr:cNvCxnSpPr/>
      </xdr:nvCxnSpPr>
      <xdr:spPr>
        <a:xfrm>
          <a:off x="14592300" y="1780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80"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81"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582" name="n_1mainValue【庁舎】&#10;有形固定資産減価償却率"/>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39025</xdr:rowOff>
    </xdr:from>
    <xdr:ext cx="405111" cy="259045"/>
    <xdr:sp macro="" textlink="">
      <xdr:nvSpPr>
        <xdr:cNvPr id="583" name="n_2mainValue【庁舎】&#10;有形固定資産減価償却率"/>
        <xdr:cNvSpPr txBox="1"/>
      </xdr:nvSpPr>
      <xdr:spPr>
        <a:xfrm>
          <a:off x="14389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9" name="直線コネクタ 60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1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11" name="直線コネクタ 61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3" name="直線コネクタ 61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14"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5" name="フローチャート: 判断 61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6" name="フローチャート: 判断 61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17" name="フローチャート: 判断 616"/>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160927</xdr:rowOff>
    </xdr:from>
    <xdr:to>
      <xdr:col>116</xdr:col>
      <xdr:colOff>114300</xdr:colOff>
      <xdr:row>108</xdr:row>
      <xdr:rowOff>91077</xdr:rowOff>
    </xdr:to>
    <xdr:sp macro="" textlink="">
      <xdr:nvSpPr>
        <xdr:cNvPr id="623" name="楕円 622"/>
        <xdr:cNvSpPr/>
      </xdr:nvSpPr>
      <xdr:spPr>
        <a:xfrm>
          <a:off x="22110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75854</xdr:rowOff>
    </xdr:from>
    <xdr:ext cx="469744" cy="259045"/>
    <xdr:sp macro="" textlink="">
      <xdr:nvSpPr>
        <xdr:cNvPr id="624" name="【庁舎】&#10;一人当たり面積該当値テキスト"/>
        <xdr:cNvSpPr txBox="1"/>
      </xdr:nvSpPr>
      <xdr:spPr>
        <a:xfrm>
          <a:off x="22199600" y="1842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625" name="楕円 624"/>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40277</xdr:rowOff>
    </xdr:from>
    <xdr:to>
      <xdr:col>116</xdr:col>
      <xdr:colOff>63500</xdr:colOff>
      <xdr:row>108</xdr:row>
      <xdr:rowOff>40277</xdr:rowOff>
    </xdr:to>
    <xdr:cxnSp macro="">
      <xdr:nvCxnSpPr>
        <xdr:cNvPr id="626" name="直線コネクタ 625"/>
        <xdr:cNvCxnSpPr/>
      </xdr:nvCxnSpPr>
      <xdr:spPr>
        <a:xfrm>
          <a:off x="21323300" y="1855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627" name="楕円 626"/>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40277</xdr:rowOff>
    </xdr:from>
    <xdr:to>
      <xdr:col>111</xdr:col>
      <xdr:colOff>177800</xdr:colOff>
      <xdr:row>108</xdr:row>
      <xdr:rowOff>40277</xdr:rowOff>
    </xdr:to>
    <xdr:cxnSp macro="">
      <xdr:nvCxnSpPr>
        <xdr:cNvPr id="628" name="直線コネクタ 627"/>
        <xdr:cNvCxnSpPr/>
      </xdr:nvCxnSpPr>
      <xdr:spPr>
        <a:xfrm>
          <a:off x="20434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3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82204</xdr:rowOff>
    </xdr:from>
    <xdr:ext cx="469744" cy="259045"/>
    <xdr:sp macro="" textlink="">
      <xdr:nvSpPr>
        <xdr:cNvPr id="631" name="n_1mainValue【庁舎】&#10;一人当たり面積"/>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632" name="n_2mainValue【庁舎】&#10;一人当たり面積"/>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公営住宅、図書館、消防施設を除き、有形固定資産償却率は類似団体の平均を下回っている。類似団体と比較して有形固定資産償却率が特に高い値となっている公営住宅については、平成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年度に長寿命化計画を見直し、令和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年度までに建替えを完了する予定とした。児童館や幼稚園、体育館、一般廃棄物処理施設などは経過年数がおおむね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年ほどのものが多く、有形固定資産償却率は低い値を示しているが、今後は維持管理にかかる経費を抑制するため、施設の集約化・除却等について検討していく。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類似団体の中でも法人</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事業所</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の数が多い方ではなく、税収は類似団体の平均額よりも低い。また、企業数の増加も乏しく、ここ数年の指数はほぼ横ばいである。</a:t>
          </a:r>
          <a:endParaRPr lang="ja-JP" altLang="ja-JP" sz="1400">
            <a:effectLst/>
          </a:endParaRPr>
        </a:p>
        <a:p>
          <a:r>
            <a:rPr lang="ja-JP" altLang="ja-JP" sz="1100">
              <a:solidFill>
                <a:schemeClr val="dk1"/>
              </a:solidFill>
              <a:effectLst/>
              <a:latin typeface="+mn-lt"/>
              <a:ea typeface="+mn-ea"/>
              <a:cs typeface="+mn-cs"/>
            </a:rPr>
            <a:t>　現在、企業誘致のため産業団地を整備中である。また、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年度からは</a:t>
          </a:r>
          <a:r>
            <a:rPr lang="ja-JP" altLang="ja-JP" sz="1100">
              <a:solidFill>
                <a:schemeClr val="dk1"/>
              </a:solidFill>
              <a:effectLst/>
              <a:latin typeface="+mn-lt"/>
              <a:ea typeface="+mn-ea"/>
              <a:cs typeface="+mn-cs"/>
            </a:rPr>
            <a:t>税の徴収体制を強化し、税収のさらなる確保に努めている。</a:t>
          </a:r>
          <a:r>
            <a:rPr lang="ja-JP" altLang="en-US" sz="1100">
              <a:solidFill>
                <a:schemeClr val="dk1"/>
              </a:solidFill>
              <a:effectLst/>
              <a:latin typeface="+mn-lt"/>
              <a:ea typeface="+mn-ea"/>
              <a:cs typeface="+mn-cs"/>
            </a:rPr>
            <a:t>福岡市中心部への交通利便性の高さや</a:t>
          </a:r>
          <a:r>
            <a:rPr lang="ja-JP" altLang="ja-JP" sz="1100">
              <a:solidFill>
                <a:schemeClr val="dk1"/>
              </a:solidFill>
              <a:effectLst/>
              <a:latin typeface="+mn-lt"/>
              <a:ea typeface="+mn-ea"/>
              <a:cs typeface="+mn-cs"/>
            </a:rPr>
            <a:t>恵まれた自然環境を生かし、</a:t>
          </a:r>
          <a:r>
            <a:rPr lang="ja-JP" altLang="en-US" sz="1100">
              <a:solidFill>
                <a:schemeClr val="dk1"/>
              </a:solidFill>
              <a:effectLst/>
              <a:latin typeface="+mn-lt"/>
              <a:ea typeface="+mn-ea"/>
              <a:cs typeface="+mn-cs"/>
            </a:rPr>
            <a:t>安定した財政運営の</a:t>
          </a:r>
          <a:r>
            <a:rPr lang="ja-JP" altLang="ja-JP" sz="1100">
              <a:solidFill>
                <a:schemeClr val="dk1"/>
              </a:solidFill>
              <a:effectLst/>
              <a:latin typeface="+mn-lt"/>
              <a:ea typeface="+mn-ea"/>
              <a:cs typeface="+mn-cs"/>
            </a:rPr>
            <a:t>ための方策について引き続き検討していく。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95250</xdr:rowOff>
    </xdr:to>
    <xdr:cxnSp macro="">
      <xdr:nvCxnSpPr>
        <xdr:cNvPr id="69" name="直線コネクタ 68"/>
        <xdr:cNvCxnSpPr/>
      </xdr:nvCxnSpPr>
      <xdr:spPr>
        <a:xfrm flipV="1">
          <a:off x="4114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122061</xdr:rowOff>
    </xdr:to>
    <xdr:cxnSp macro="">
      <xdr:nvCxnSpPr>
        <xdr:cNvPr id="72" name="直線コネクタ 71"/>
        <xdr:cNvCxnSpPr/>
      </xdr:nvCxnSpPr>
      <xdr:spPr>
        <a:xfrm flipV="1">
          <a:off x="3225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8" name="直線コネクタ 77"/>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前年度に引き続き経常収支比率は高い水準となっている。</a:t>
          </a:r>
          <a:r>
            <a:rPr lang="ja-JP" altLang="ja-JP" sz="1100">
              <a:solidFill>
                <a:schemeClr val="dk1"/>
              </a:solidFill>
              <a:effectLst/>
              <a:latin typeface="+mn-lt"/>
              <a:ea typeface="+mn-ea"/>
              <a:cs typeface="+mn-cs"/>
            </a:rPr>
            <a:t>物件費や扶助費が増加</a:t>
          </a:r>
          <a:r>
            <a:rPr lang="ja-JP" altLang="en-US" sz="1100">
              <a:solidFill>
                <a:schemeClr val="dk1"/>
              </a:solidFill>
              <a:effectLst/>
              <a:latin typeface="+mn-lt"/>
              <a:ea typeface="+mn-ea"/>
              <a:cs typeface="+mn-cs"/>
            </a:rPr>
            <a:t>したものの償還終了により公債費が大きく減少したため歳出総額は減少したが、普通交付税等の減少により歳入総額がそれ以上に減少した。将来的には産業団地整備による税収増で改善される見込みであるが、当面は厳しい状況が続くと考えら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64</xdr:row>
      <xdr:rowOff>139912</xdr:rowOff>
    </xdr:to>
    <xdr:cxnSp macro="">
      <xdr:nvCxnSpPr>
        <xdr:cNvPr id="132" name="直線コネクタ 131"/>
        <xdr:cNvCxnSpPr/>
      </xdr:nvCxnSpPr>
      <xdr:spPr>
        <a:xfrm>
          <a:off x="4114800" y="110966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64</xdr:row>
      <xdr:rowOff>123825</xdr:rowOff>
    </xdr:to>
    <xdr:cxnSp macro="">
      <xdr:nvCxnSpPr>
        <xdr:cNvPr id="135" name="直線コネクタ 134"/>
        <xdr:cNvCxnSpPr/>
      </xdr:nvCxnSpPr>
      <xdr:spPr>
        <a:xfrm>
          <a:off x="3225800" y="1096793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166581</xdr:rowOff>
    </xdr:from>
    <xdr:to>
      <xdr:col>15</xdr:col>
      <xdr:colOff>82550</xdr:colOff>
      <xdr:row>64</xdr:row>
      <xdr:rowOff>27305</xdr:rowOff>
    </xdr:to>
    <xdr:cxnSp macro="">
      <xdr:nvCxnSpPr>
        <xdr:cNvPr id="138" name="直線コネクタ 137"/>
        <xdr:cNvCxnSpPr/>
      </xdr:nvCxnSpPr>
      <xdr:spPr>
        <a:xfrm flipV="1">
          <a:off x="2336800" y="1096793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64</xdr:row>
      <xdr:rowOff>27305</xdr:rowOff>
    </xdr:to>
    <xdr:cxnSp macro="">
      <xdr:nvCxnSpPr>
        <xdr:cNvPr id="141" name="直線コネクタ 140"/>
        <xdr:cNvCxnSpPr/>
      </xdr:nvCxnSpPr>
      <xdr:spPr>
        <a:xfrm>
          <a:off x="1447800" y="10811087"/>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51" name="楕円 150"/>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61189</xdr:rowOff>
    </xdr:from>
    <xdr:ext cx="762000" cy="259045"/>
    <xdr:sp macro="" textlink="">
      <xdr:nvSpPr>
        <xdr:cNvPr id="152" name="財政構造の弾力性該当値テキスト"/>
        <xdr:cNvSpPr txBox="1"/>
      </xdr:nvSpPr>
      <xdr:spPr>
        <a:xfrm>
          <a:off x="5041900" y="11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3" name="楕円 152"/>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4" name="テキスト ボックス 153"/>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5" name="楕円 154"/>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56" name="テキスト ボックス 155"/>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7" name="楕円 156"/>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8" name="テキスト ボックス 157"/>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59" name="楕円 158"/>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60" name="テキスト ボックス 159"/>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においては、類似団体と比較して人口当たりの職員数が少ないことから低い水準を保っており、今後も定数管理や給与の適正化に努めていく。一方、物件費においては、包括業務委託（人材派遣）等により類似団体と比較して高い水準となっている。事業の効率化を図ることで歳出削減の抑制に努めるとともに、今後も更なる事業の効率化を</a:t>
          </a:r>
          <a:r>
            <a:rPr lang="ja-JP" altLang="en-US" sz="1100">
              <a:solidFill>
                <a:schemeClr val="dk1"/>
              </a:solidFill>
              <a:effectLst/>
              <a:latin typeface="+mn-lt"/>
              <a:ea typeface="+mn-ea"/>
              <a:cs typeface="+mn-cs"/>
            </a:rPr>
            <a:t>図り</a:t>
          </a:r>
          <a:r>
            <a:rPr lang="ja-JP" altLang="ja-JP" sz="1100">
              <a:solidFill>
                <a:schemeClr val="dk1"/>
              </a:solidFill>
              <a:effectLst/>
              <a:latin typeface="+mn-lt"/>
              <a:ea typeface="+mn-ea"/>
              <a:cs typeface="+mn-cs"/>
            </a:rPr>
            <a:t>、行政コストの低水準化</a:t>
          </a:r>
          <a:r>
            <a:rPr lang="ja-JP" altLang="en-US" sz="1100">
              <a:solidFill>
                <a:schemeClr val="dk1"/>
              </a:solidFill>
              <a:effectLst/>
              <a:latin typeface="+mn-lt"/>
              <a:ea typeface="+mn-ea"/>
              <a:cs typeface="+mn-cs"/>
            </a:rPr>
            <a:t>に努める</a:t>
          </a:r>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83930</xdr:rowOff>
    </xdr:from>
    <xdr:to>
      <xdr:col>23</xdr:col>
      <xdr:colOff>133350</xdr:colOff>
      <xdr:row>82</xdr:row>
      <xdr:rowOff>87406</xdr:rowOff>
    </xdr:to>
    <xdr:cxnSp macro="">
      <xdr:nvCxnSpPr>
        <xdr:cNvPr id="195" name="直線コネクタ 194"/>
        <xdr:cNvCxnSpPr/>
      </xdr:nvCxnSpPr>
      <xdr:spPr>
        <a:xfrm>
          <a:off x="4114800" y="14142830"/>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83930</xdr:rowOff>
    </xdr:from>
    <xdr:to>
      <xdr:col>19</xdr:col>
      <xdr:colOff>133350</xdr:colOff>
      <xdr:row>82</xdr:row>
      <xdr:rowOff>144545</xdr:rowOff>
    </xdr:to>
    <xdr:cxnSp macro="">
      <xdr:nvCxnSpPr>
        <xdr:cNvPr id="198" name="直線コネクタ 197"/>
        <xdr:cNvCxnSpPr/>
      </xdr:nvCxnSpPr>
      <xdr:spPr>
        <a:xfrm flipV="1">
          <a:off x="3225800" y="14142830"/>
          <a:ext cx="889000" cy="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98216</xdr:rowOff>
    </xdr:from>
    <xdr:to>
      <xdr:col>15</xdr:col>
      <xdr:colOff>82550</xdr:colOff>
      <xdr:row>82</xdr:row>
      <xdr:rowOff>144545</xdr:rowOff>
    </xdr:to>
    <xdr:cxnSp macro="">
      <xdr:nvCxnSpPr>
        <xdr:cNvPr id="201" name="直線コネクタ 200"/>
        <xdr:cNvCxnSpPr/>
      </xdr:nvCxnSpPr>
      <xdr:spPr>
        <a:xfrm>
          <a:off x="2336800" y="14157116"/>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31713</xdr:rowOff>
    </xdr:from>
    <xdr:to>
      <xdr:col>11</xdr:col>
      <xdr:colOff>31750</xdr:colOff>
      <xdr:row>82</xdr:row>
      <xdr:rowOff>98216</xdr:rowOff>
    </xdr:to>
    <xdr:cxnSp macro="">
      <xdr:nvCxnSpPr>
        <xdr:cNvPr id="204" name="直線コネクタ 203"/>
        <xdr:cNvCxnSpPr/>
      </xdr:nvCxnSpPr>
      <xdr:spPr>
        <a:xfrm>
          <a:off x="1447800" y="14090613"/>
          <a:ext cx="8890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36606</xdr:rowOff>
    </xdr:from>
    <xdr:to>
      <xdr:col>23</xdr:col>
      <xdr:colOff>184150</xdr:colOff>
      <xdr:row>82</xdr:row>
      <xdr:rowOff>138206</xdr:rowOff>
    </xdr:to>
    <xdr:sp macro="" textlink="">
      <xdr:nvSpPr>
        <xdr:cNvPr id="214" name="楕円 213"/>
        <xdr:cNvSpPr/>
      </xdr:nvSpPr>
      <xdr:spPr>
        <a:xfrm>
          <a:off x="4902200" y="140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129333</xdr:rowOff>
    </xdr:from>
    <xdr:ext cx="762000" cy="259045"/>
    <xdr:sp macro="" textlink="">
      <xdr:nvSpPr>
        <xdr:cNvPr id="215" name="人件費・物件費等の状況該当値テキスト"/>
        <xdr:cNvSpPr txBox="1"/>
      </xdr:nvSpPr>
      <xdr:spPr>
        <a:xfrm>
          <a:off x="5041900" y="1401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33130</xdr:rowOff>
    </xdr:from>
    <xdr:to>
      <xdr:col>19</xdr:col>
      <xdr:colOff>184150</xdr:colOff>
      <xdr:row>82</xdr:row>
      <xdr:rowOff>134730</xdr:rowOff>
    </xdr:to>
    <xdr:sp macro="" textlink="">
      <xdr:nvSpPr>
        <xdr:cNvPr id="216" name="楕円 215"/>
        <xdr:cNvSpPr/>
      </xdr:nvSpPr>
      <xdr:spPr>
        <a:xfrm>
          <a:off x="4064000" y="140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144907</xdr:rowOff>
    </xdr:from>
    <xdr:ext cx="736600" cy="259045"/>
    <xdr:sp macro="" textlink="">
      <xdr:nvSpPr>
        <xdr:cNvPr id="217" name="テキスト ボックス 216"/>
        <xdr:cNvSpPr txBox="1"/>
      </xdr:nvSpPr>
      <xdr:spPr>
        <a:xfrm>
          <a:off x="3733800" y="138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93745</xdr:rowOff>
    </xdr:from>
    <xdr:to>
      <xdr:col>15</xdr:col>
      <xdr:colOff>133350</xdr:colOff>
      <xdr:row>83</xdr:row>
      <xdr:rowOff>23895</xdr:rowOff>
    </xdr:to>
    <xdr:sp macro="" textlink="">
      <xdr:nvSpPr>
        <xdr:cNvPr id="218" name="楕円 217"/>
        <xdr:cNvSpPr/>
      </xdr:nvSpPr>
      <xdr:spPr>
        <a:xfrm>
          <a:off x="3175000" y="141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34072</xdr:rowOff>
    </xdr:from>
    <xdr:ext cx="762000" cy="259045"/>
    <xdr:sp macro="" textlink="">
      <xdr:nvSpPr>
        <xdr:cNvPr id="219" name="テキスト ボックス 218"/>
        <xdr:cNvSpPr txBox="1"/>
      </xdr:nvSpPr>
      <xdr:spPr>
        <a:xfrm>
          <a:off x="2844800" y="1392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47416</xdr:rowOff>
    </xdr:from>
    <xdr:to>
      <xdr:col>11</xdr:col>
      <xdr:colOff>82550</xdr:colOff>
      <xdr:row>82</xdr:row>
      <xdr:rowOff>149016</xdr:rowOff>
    </xdr:to>
    <xdr:sp macro="" textlink="">
      <xdr:nvSpPr>
        <xdr:cNvPr id="220" name="楕円 219"/>
        <xdr:cNvSpPr/>
      </xdr:nvSpPr>
      <xdr:spPr>
        <a:xfrm>
          <a:off x="2286000" y="141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159193</xdr:rowOff>
    </xdr:from>
    <xdr:ext cx="762000" cy="259045"/>
    <xdr:sp macro="" textlink="">
      <xdr:nvSpPr>
        <xdr:cNvPr id="221" name="テキスト ボックス 220"/>
        <xdr:cNvSpPr txBox="1"/>
      </xdr:nvSpPr>
      <xdr:spPr>
        <a:xfrm>
          <a:off x="1955800" y="138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152363</xdr:rowOff>
    </xdr:from>
    <xdr:to>
      <xdr:col>7</xdr:col>
      <xdr:colOff>31750</xdr:colOff>
      <xdr:row>82</xdr:row>
      <xdr:rowOff>82513</xdr:rowOff>
    </xdr:to>
    <xdr:sp macro="" textlink="">
      <xdr:nvSpPr>
        <xdr:cNvPr id="222" name="楕円 221"/>
        <xdr:cNvSpPr/>
      </xdr:nvSpPr>
      <xdr:spPr>
        <a:xfrm>
          <a:off x="1397000" y="140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92690</xdr:rowOff>
    </xdr:from>
    <xdr:ext cx="762000" cy="259045"/>
    <xdr:sp macro="" textlink="">
      <xdr:nvSpPr>
        <xdr:cNvPr id="223" name="テキスト ボックス 222"/>
        <xdr:cNvSpPr txBox="1"/>
      </xdr:nvSpPr>
      <xdr:spPr>
        <a:xfrm>
          <a:off x="1066800" y="1380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a:t>　平成</a:t>
          </a:r>
          <a:r>
            <a:rPr lang="en-US" altLang="ja-JP"/>
            <a:t>29</a:t>
          </a:r>
          <a:r>
            <a:rPr lang="ja-JP" altLang="en-US"/>
            <a:t>年度は平成</a:t>
          </a:r>
          <a:r>
            <a:rPr lang="en-US" altLang="ja-JP"/>
            <a:t>28</a:t>
          </a:r>
          <a:r>
            <a:rPr lang="ja-JP" altLang="en-US"/>
            <a:t>年度数値を引用。 なお、平成</a:t>
          </a:r>
          <a:r>
            <a:rPr lang="en-US" altLang="ja-JP"/>
            <a:t>29</a:t>
          </a:r>
          <a:r>
            <a:rPr lang="ja-JP" altLang="en-US"/>
            <a:t>年度類似団体関係数値（平均値、最大値及び最小値、 順位）は、平成</a:t>
          </a:r>
          <a:r>
            <a:rPr lang="en-US" altLang="ja-JP"/>
            <a:t>29</a:t>
          </a:r>
          <a:r>
            <a:rPr lang="ja-JP" altLang="en-US"/>
            <a:t>年度の選定団体によるもの。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7" name="直線コネクタ 256"/>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86</xdr:row>
      <xdr:rowOff>21166</xdr:rowOff>
    </xdr:to>
    <xdr:cxnSp macro="">
      <xdr:nvCxnSpPr>
        <xdr:cNvPr id="260" name="直線コネクタ 259"/>
        <xdr:cNvCxnSpPr/>
      </xdr:nvCxnSpPr>
      <xdr:spPr>
        <a:xfrm>
          <a:off x="15290800" y="1459159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18345</xdr:rowOff>
    </xdr:to>
    <xdr:cxnSp macro="">
      <xdr:nvCxnSpPr>
        <xdr:cNvPr id="263" name="直線コネクタ 262"/>
        <xdr:cNvCxnSpPr/>
      </xdr:nvCxnSpPr>
      <xdr:spPr>
        <a:xfrm>
          <a:off x="14401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85</xdr:row>
      <xdr:rowOff>18345</xdr:rowOff>
    </xdr:to>
    <xdr:cxnSp macro="">
      <xdr:nvCxnSpPr>
        <xdr:cNvPr id="266" name="直線コネクタ 265"/>
        <xdr:cNvCxnSpPr/>
      </xdr:nvCxnSpPr>
      <xdr:spPr>
        <a:xfrm>
          <a:off x="13512800" y="14202834"/>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7"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9" name="テキスト ボックス 278"/>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0" name="楕円 279"/>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1" name="テキスト ボックス 280"/>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3" name="テキスト ボックス 282"/>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4" name="楕円 283"/>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5" name="テキスト ボックス 28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年度数値を引用。 （職員数：平成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年度数値、人口：平成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年１月１日現在の人口） なお、平成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年度類似団体関係数値（平均値、最大値及び最小値、 順位）は、平成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年度の選定団体によるもの。</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65476</xdr:rowOff>
    </xdr:from>
    <xdr:to>
      <xdr:col>81</xdr:col>
      <xdr:colOff>44450</xdr:colOff>
      <xdr:row>59</xdr:row>
      <xdr:rowOff>68156</xdr:rowOff>
    </xdr:to>
    <xdr:cxnSp macro="">
      <xdr:nvCxnSpPr>
        <xdr:cNvPr id="320" name="直線コネクタ 319"/>
        <xdr:cNvCxnSpPr/>
      </xdr:nvCxnSpPr>
      <xdr:spPr>
        <a:xfrm>
          <a:off x="16179800" y="10181026"/>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61454</xdr:rowOff>
    </xdr:from>
    <xdr:to>
      <xdr:col>77</xdr:col>
      <xdr:colOff>44450</xdr:colOff>
      <xdr:row>59</xdr:row>
      <xdr:rowOff>65476</xdr:rowOff>
    </xdr:to>
    <xdr:cxnSp macro="">
      <xdr:nvCxnSpPr>
        <xdr:cNvPr id="323" name="直線コネクタ 322"/>
        <xdr:cNvCxnSpPr/>
      </xdr:nvCxnSpPr>
      <xdr:spPr>
        <a:xfrm>
          <a:off x="15290800" y="101770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61454</xdr:rowOff>
    </xdr:to>
    <xdr:cxnSp macro="">
      <xdr:nvCxnSpPr>
        <xdr:cNvPr id="326" name="直線コネクタ 325"/>
        <xdr:cNvCxnSpPr/>
      </xdr:nvCxnSpPr>
      <xdr:spPr>
        <a:xfrm>
          <a:off x="14401800" y="1017566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53411</xdr:rowOff>
    </xdr:from>
    <xdr:to>
      <xdr:col>68</xdr:col>
      <xdr:colOff>152400</xdr:colOff>
      <xdr:row>59</xdr:row>
      <xdr:rowOff>60113</xdr:rowOff>
    </xdr:to>
    <xdr:cxnSp macro="">
      <xdr:nvCxnSpPr>
        <xdr:cNvPr id="329" name="直線コネクタ 328"/>
        <xdr:cNvCxnSpPr/>
      </xdr:nvCxnSpPr>
      <xdr:spPr>
        <a:xfrm>
          <a:off x="13512800" y="10168961"/>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17356</xdr:rowOff>
    </xdr:from>
    <xdr:to>
      <xdr:col>81</xdr:col>
      <xdr:colOff>95250</xdr:colOff>
      <xdr:row>59</xdr:row>
      <xdr:rowOff>118956</xdr:rowOff>
    </xdr:to>
    <xdr:sp macro="" textlink="">
      <xdr:nvSpPr>
        <xdr:cNvPr id="339" name="楕円 338"/>
        <xdr:cNvSpPr/>
      </xdr:nvSpPr>
      <xdr:spPr>
        <a:xfrm>
          <a:off x="16967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110083</xdr:rowOff>
    </xdr:from>
    <xdr:ext cx="762000" cy="259045"/>
    <xdr:sp macro="" textlink="">
      <xdr:nvSpPr>
        <xdr:cNvPr id="340" name="定員管理の状況該当値テキスト"/>
        <xdr:cNvSpPr txBox="1"/>
      </xdr:nvSpPr>
      <xdr:spPr>
        <a:xfrm>
          <a:off x="17106900" y="100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14676</xdr:rowOff>
    </xdr:from>
    <xdr:to>
      <xdr:col>77</xdr:col>
      <xdr:colOff>95250</xdr:colOff>
      <xdr:row>59</xdr:row>
      <xdr:rowOff>116276</xdr:rowOff>
    </xdr:to>
    <xdr:sp macro="" textlink="">
      <xdr:nvSpPr>
        <xdr:cNvPr id="341" name="楕円 340"/>
        <xdr:cNvSpPr/>
      </xdr:nvSpPr>
      <xdr:spPr>
        <a:xfrm>
          <a:off x="16129000" y="101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126453</xdr:rowOff>
    </xdr:from>
    <xdr:ext cx="736600" cy="259045"/>
    <xdr:sp macro="" textlink="">
      <xdr:nvSpPr>
        <xdr:cNvPr id="342" name="テキスト ボックス 341"/>
        <xdr:cNvSpPr txBox="1"/>
      </xdr:nvSpPr>
      <xdr:spPr>
        <a:xfrm>
          <a:off x="15798800" y="989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10654</xdr:rowOff>
    </xdr:from>
    <xdr:to>
      <xdr:col>73</xdr:col>
      <xdr:colOff>44450</xdr:colOff>
      <xdr:row>59</xdr:row>
      <xdr:rowOff>112254</xdr:rowOff>
    </xdr:to>
    <xdr:sp macro="" textlink="">
      <xdr:nvSpPr>
        <xdr:cNvPr id="343" name="楕円 342"/>
        <xdr:cNvSpPr/>
      </xdr:nvSpPr>
      <xdr:spPr>
        <a:xfrm>
          <a:off x="152400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122431</xdr:rowOff>
    </xdr:from>
    <xdr:ext cx="762000" cy="259045"/>
    <xdr:sp macro="" textlink="">
      <xdr:nvSpPr>
        <xdr:cNvPr id="344" name="テキスト ボックス 343"/>
        <xdr:cNvSpPr txBox="1"/>
      </xdr:nvSpPr>
      <xdr:spPr>
        <a:xfrm>
          <a:off x="14909800" y="989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5" name="楕円 344"/>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6" name="テキスト ボックス 345"/>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2611</xdr:rowOff>
    </xdr:from>
    <xdr:to>
      <xdr:col>64</xdr:col>
      <xdr:colOff>152400</xdr:colOff>
      <xdr:row>59</xdr:row>
      <xdr:rowOff>104211</xdr:rowOff>
    </xdr:to>
    <xdr:sp macro="" textlink="">
      <xdr:nvSpPr>
        <xdr:cNvPr id="347" name="楕円 346"/>
        <xdr:cNvSpPr/>
      </xdr:nvSpPr>
      <xdr:spPr>
        <a:xfrm>
          <a:off x="13462000" y="10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114388</xdr:rowOff>
    </xdr:from>
    <xdr:ext cx="762000" cy="259045"/>
    <xdr:sp macro="" textlink="">
      <xdr:nvSpPr>
        <xdr:cNvPr id="348" name="テキスト ボックス 347"/>
        <xdr:cNvSpPr txBox="1"/>
      </xdr:nvSpPr>
      <xdr:spPr>
        <a:xfrm>
          <a:off x="13131800" y="98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繰上償還に加え、新たな地方債の発行をある程度抑制してきた結果、公債費は減少を続けており、実質公債費比率は類似団体と比較して低い水準を維持してきた。しかし、平成</a:t>
          </a:r>
          <a:r>
            <a:rPr lang="en-US" altLang="ja-JP" sz="1100">
              <a:solidFill>
                <a:schemeClr val="dk1"/>
              </a:solidFill>
              <a:effectLst/>
              <a:latin typeface="+mn-lt"/>
              <a:ea typeface="+mn-ea"/>
              <a:cs typeface="+mn-cs"/>
            </a:rPr>
            <a:t>30,31</a:t>
          </a:r>
          <a:r>
            <a:rPr lang="ja-JP" altLang="en-US" sz="1100">
              <a:solidFill>
                <a:schemeClr val="dk1"/>
              </a:solidFill>
              <a:effectLst/>
              <a:latin typeface="+mn-lt"/>
              <a:ea typeface="+mn-ea"/>
              <a:cs typeface="+mn-cs"/>
            </a:rPr>
            <a:t>年度には大規模事業での地方債発行を予定しているため、公債費が増加に転じ、実質公債費比率の上昇が見込まれる。今後は老朽化した公共施設等の更新でも大規模な地方債発行が見込まれるが、事業の適正な取捨選択を実施し、可能な限り実質公債費比率上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49784</xdr:rowOff>
    </xdr:to>
    <xdr:cxnSp macro="">
      <xdr:nvCxnSpPr>
        <xdr:cNvPr id="380" name="直線コネクタ 379"/>
        <xdr:cNvCxnSpPr/>
      </xdr:nvCxnSpPr>
      <xdr:spPr>
        <a:xfrm>
          <a:off x="16179800" y="68981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49784</xdr:rowOff>
    </xdr:to>
    <xdr:cxnSp macro="">
      <xdr:nvCxnSpPr>
        <xdr:cNvPr id="383" name="直線コネクタ 382"/>
        <xdr:cNvCxnSpPr/>
      </xdr:nvCxnSpPr>
      <xdr:spPr>
        <a:xfrm flipV="1">
          <a:off x="15290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107696</xdr:rowOff>
    </xdr:to>
    <xdr:cxnSp macro="">
      <xdr:nvCxnSpPr>
        <xdr:cNvPr id="386" name="直線コネクタ 385"/>
        <xdr:cNvCxnSpPr/>
      </xdr:nvCxnSpPr>
      <xdr:spPr>
        <a:xfrm flipV="1">
          <a:off x="14401800" y="69077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89" name="直線コネクタ 388"/>
        <xdr:cNvCxnSpPr/>
      </xdr:nvCxnSpPr>
      <xdr:spPr>
        <a:xfrm>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1" name="楕円 400"/>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2" name="テキスト ボックス 401"/>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3" name="楕円 402"/>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4" name="テキスト ボックス 403"/>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6" name="テキスト ボックス 405"/>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これまで実施してきた公債費の繰上償還や基金の積立てが将来負担比率の低水準化へと繋がったものであると分析できる。今後においても、後世への負担を少しでも軽減するよう、基金の積立て</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特定財源の確保等を積極的に行い将来負担比率の低水準を維持していくことを目指す。</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人件費の経常支出額については前年度とほぼ同額</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。職員の定員管理の適正化に努めてきた結果、類似団体と比較して低い水準を保って</a:t>
          </a:r>
          <a:r>
            <a:rPr lang="ja-JP" altLang="en-US" sz="1100">
              <a:solidFill>
                <a:schemeClr val="dk1"/>
              </a:solidFill>
              <a:effectLst/>
              <a:latin typeface="+mn-lt"/>
              <a:ea typeface="+mn-ea"/>
              <a:cs typeface="+mn-cs"/>
            </a:rPr>
            <a:t>おり、今後もこの水準を維持できるよう努める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170434</xdr:rowOff>
    </xdr:to>
    <xdr:cxnSp macro="">
      <xdr:nvCxnSpPr>
        <xdr:cNvPr id="64" name="直線コネクタ 63"/>
        <xdr:cNvCxnSpPr/>
      </xdr:nvCxnSpPr>
      <xdr:spPr>
        <a:xfrm flipV="1">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35</xdr:row>
      <xdr:rowOff>170434</xdr:rowOff>
    </xdr:to>
    <xdr:cxnSp macro="">
      <xdr:nvCxnSpPr>
        <xdr:cNvPr id="67" name="直線コネクタ 66"/>
        <xdr:cNvCxnSpPr/>
      </xdr:nvCxnSpPr>
      <xdr:spPr>
        <a:xfrm>
          <a:off x="3098800" y="61117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147574</xdr:rowOff>
    </xdr:to>
    <xdr:cxnSp macro="">
      <xdr:nvCxnSpPr>
        <xdr:cNvPr id="70" name="直線コネクタ 69"/>
        <xdr:cNvCxnSpPr/>
      </xdr:nvCxnSpPr>
      <xdr:spPr>
        <a:xfrm flipV="1">
          <a:off x="2209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xdr:cNvCxnSpPr/>
      </xdr:nvCxnSpPr>
      <xdr:spPr>
        <a:xfrm flipV="1">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525</xdr:rowOff>
    </xdr:from>
    <xdr:ext cx="762000" cy="259045"/>
    <xdr:sp macro="" textlink="">
      <xdr:nvSpPr>
        <xdr:cNvPr id="88" name="テキスト ボックス 87"/>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包括業務委託（人材派遣）や施設の指定管理委託等により類似団体と比較すると依然として高い水準となっている。今後は、より一層の事業の見直しを図り、事業効果を高め効率のよいサービスの展開を目指す。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104140</xdr:rowOff>
    </xdr:to>
    <xdr:cxnSp macro="">
      <xdr:nvCxnSpPr>
        <xdr:cNvPr id="125" name="直線コネクタ 124"/>
        <xdr:cNvCxnSpPr/>
      </xdr:nvCxnSpPr>
      <xdr:spPr>
        <a:xfrm>
          <a:off x="15671800" y="3136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50800</xdr:rowOff>
    </xdr:to>
    <xdr:cxnSp macro="">
      <xdr:nvCxnSpPr>
        <xdr:cNvPr id="128" name="直線コネクタ 127"/>
        <xdr:cNvCxnSpPr/>
      </xdr:nvCxnSpPr>
      <xdr:spPr>
        <a:xfrm>
          <a:off x="14782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18</xdr:row>
      <xdr:rowOff>20320</xdr:rowOff>
    </xdr:to>
    <xdr:cxnSp macro="">
      <xdr:nvCxnSpPr>
        <xdr:cNvPr id="131" name="直線コネクタ 130"/>
        <xdr:cNvCxnSpPr/>
      </xdr:nvCxnSpPr>
      <xdr:spPr>
        <a:xfrm>
          <a:off x="13893800" y="2893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149860</xdr:rowOff>
    </xdr:to>
    <xdr:cxnSp macro="">
      <xdr:nvCxnSpPr>
        <xdr:cNvPr id="134" name="直線コネクタ 133"/>
        <xdr:cNvCxnSpPr/>
      </xdr:nvCxnSpPr>
      <xdr:spPr>
        <a:xfrm>
          <a:off x="13004800" y="2702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4" name="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8" name="楕円 147"/>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49" name="テキスト ボックス 148"/>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3" name="テキスト ボックス 152"/>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単価改正による私立保育所施設型給付費の増により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a:t>
          </a:r>
          <a:r>
            <a:rPr lang="ja-JP" altLang="ja-JP" sz="1100">
              <a:solidFill>
                <a:schemeClr val="dk1"/>
              </a:solidFill>
              <a:effectLst/>
              <a:latin typeface="+mn-lt"/>
              <a:ea typeface="+mn-ea"/>
              <a:cs typeface="+mn-cs"/>
            </a:rPr>
            <a:t>よりもポイントが上昇</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、類似団体よりも高い水準となっている。</a:t>
          </a:r>
          <a:r>
            <a:rPr lang="ja-JP" altLang="en-US" sz="1100">
              <a:solidFill>
                <a:schemeClr val="dk1"/>
              </a:solidFill>
              <a:effectLst/>
              <a:latin typeface="+mn-lt"/>
              <a:ea typeface="+mn-ea"/>
              <a:cs typeface="+mn-cs"/>
            </a:rPr>
            <a:t>類似団体と比較して前年度からの伸び率が大きくなっており、事業内容を精査し</a:t>
          </a:r>
          <a:r>
            <a:rPr lang="ja-JP" altLang="ja-JP" sz="1100">
              <a:solidFill>
                <a:schemeClr val="dk1"/>
              </a:solidFill>
              <a:effectLst/>
              <a:latin typeface="+mn-lt"/>
              <a:ea typeface="+mn-ea"/>
              <a:cs typeface="+mn-cs"/>
            </a:rPr>
            <a:t>効率の良いサービスの提供を目指す</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26307</xdr:rowOff>
    </xdr:to>
    <xdr:cxnSp macro="">
      <xdr:nvCxnSpPr>
        <xdr:cNvPr id="188" name="直線コネクタ 187"/>
        <xdr:cNvCxnSpPr/>
      </xdr:nvCxnSpPr>
      <xdr:spPr>
        <a:xfrm>
          <a:off x="3987800" y="9690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88900</xdr:rowOff>
    </xdr:to>
    <xdr:cxnSp macro="">
      <xdr:nvCxnSpPr>
        <xdr:cNvPr id="191" name="直線コネクタ 190"/>
        <xdr:cNvCxnSpPr/>
      </xdr:nvCxnSpPr>
      <xdr:spPr>
        <a:xfrm>
          <a:off x="3098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129722</xdr:rowOff>
    </xdr:to>
    <xdr:cxnSp macro="">
      <xdr:nvCxnSpPr>
        <xdr:cNvPr id="194" name="直線コネクタ 193"/>
        <xdr:cNvCxnSpPr/>
      </xdr:nvCxnSpPr>
      <xdr:spPr>
        <a:xfrm>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107950</xdr:rowOff>
    </xdr:to>
    <xdr:cxnSp macro="">
      <xdr:nvCxnSpPr>
        <xdr:cNvPr id="197" name="直線コネクタ 196"/>
        <xdr:cNvCxnSpPr/>
      </xdr:nvCxnSpPr>
      <xdr:spPr>
        <a:xfrm>
          <a:off x="1320800" y="9428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7" name="楕円 206"/>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8"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4" name="テキスト ボックス 21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昨年より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増加したが</a:t>
          </a:r>
          <a:r>
            <a:rPr lang="ja-JP" altLang="ja-JP" sz="1100">
              <a:solidFill>
                <a:schemeClr val="dk1"/>
              </a:solidFill>
              <a:effectLst/>
              <a:latin typeface="+mn-lt"/>
              <a:ea typeface="+mn-ea"/>
              <a:cs typeface="+mn-cs"/>
            </a:rPr>
            <a:t>、類似団体の平均水準よりも低い水準を保っている。今後も事業効果のある施策の実施に努める。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168910</xdr:rowOff>
    </xdr:to>
    <xdr:cxnSp macro="">
      <xdr:nvCxnSpPr>
        <xdr:cNvPr id="249" name="直線コネクタ 248"/>
        <xdr:cNvCxnSpPr/>
      </xdr:nvCxnSpPr>
      <xdr:spPr>
        <a:xfrm>
          <a:off x="15671800" y="954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138430</xdr:rowOff>
    </xdr:to>
    <xdr:cxnSp macro="">
      <xdr:nvCxnSpPr>
        <xdr:cNvPr id="252" name="直線コネクタ 251"/>
        <xdr:cNvCxnSpPr/>
      </xdr:nvCxnSpPr>
      <xdr:spPr>
        <a:xfrm flipV="1">
          <a:off x="14782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138430</xdr:rowOff>
    </xdr:to>
    <xdr:cxnSp macro="">
      <xdr:nvCxnSpPr>
        <xdr:cNvPr id="255" name="直線コネクタ 254"/>
        <xdr:cNvCxnSpPr/>
      </xdr:nvCxnSpPr>
      <xdr:spPr>
        <a:xfrm>
          <a:off x="13893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142240</xdr:rowOff>
    </xdr:to>
    <xdr:cxnSp macro="">
      <xdr:nvCxnSpPr>
        <xdr:cNvPr id="258" name="直線コネクタ 257"/>
        <xdr:cNvCxnSpPr/>
      </xdr:nvCxnSpPr>
      <xdr:spPr>
        <a:xfrm flipV="1">
          <a:off x="13004800" y="9499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0" name="楕円 26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71" name="テキスト ボックス 27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と同様、依然として類似団体の平均水準を大きく上回っている。他会計への補助金や一部事務組合への負担金の割合の高さが要因であると考えられる。各種団体への単独補助金等の必要性について見直し、制度等の統廃合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1270</xdr:rowOff>
    </xdr:to>
    <xdr:cxnSp macro="">
      <xdr:nvCxnSpPr>
        <xdr:cNvPr id="307" name="直線コネクタ 306"/>
        <xdr:cNvCxnSpPr/>
      </xdr:nvCxnSpPr>
      <xdr:spPr>
        <a:xfrm>
          <a:off x="15671800" y="66786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163576</xdr:rowOff>
    </xdr:to>
    <xdr:cxnSp macro="">
      <xdr:nvCxnSpPr>
        <xdr:cNvPr id="310" name="直線コネクタ 309"/>
        <xdr:cNvCxnSpPr/>
      </xdr:nvCxnSpPr>
      <xdr:spPr>
        <a:xfrm>
          <a:off x="14782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149860</xdr:rowOff>
    </xdr:to>
    <xdr:cxnSp macro="">
      <xdr:nvCxnSpPr>
        <xdr:cNvPr id="313" name="直線コネクタ 312"/>
        <xdr:cNvCxnSpPr/>
      </xdr:nvCxnSpPr>
      <xdr:spPr>
        <a:xfrm>
          <a:off x="13893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149860</xdr:rowOff>
    </xdr:to>
    <xdr:cxnSp macro="">
      <xdr:nvCxnSpPr>
        <xdr:cNvPr id="316" name="直線コネクタ 315"/>
        <xdr:cNvCxnSpPr/>
      </xdr:nvCxnSpPr>
      <xdr:spPr>
        <a:xfrm>
          <a:off x="13004800" y="6482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6" name="楕円 325"/>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7"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8" name="楕円 327"/>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9" name="テキスト ボックス 328"/>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0" name="楕円 329"/>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1" name="テキスト ボックス 330"/>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2" name="楕円 331"/>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3" name="テキスト ボックス 332"/>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4" name="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葬祭場や児童館建設時に発行した高額な地方債の償還終了により、公債費は大きく減少し、類似団体平均を下回った。今後は償還終了による公債費の大きな減少は見込めず、新たな地方債の発行状況によっては再び類似団体平均を上回ることも考えられる。財政状況を考慮しつつ、新たな地方債の発行を抑制するとともに、</a:t>
          </a:r>
          <a:r>
            <a:rPr lang="ja-JP" altLang="ja-JP" sz="1100">
              <a:solidFill>
                <a:schemeClr val="dk1"/>
              </a:solidFill>
              <a:effectLst/>
              <a:latin typeface="+mn-lt"/>
              <a:ea typeface="+mn-ea"/>
              <a:cs typeface="+mn-cs"/>
            </a:rPr>
            <a:t>高金利債権を中心に繰上償還</a:t>
          </a:r>
          <a:r>
            <a:rPr lang="ja-JP" altLang="en-US" sz="1100">
              <a:solidFill>
                <a:schemeClr val="dk1"/>
              </a:solidFill>
              <a:effectLst/>
              <a:latin typeface="+mn-lt"/>
              <a:ea typeface="+mn-ea"/>
              <a:cs typeface="+mn-cs"/>
            </a:rPr>
            <a:t>することを検討する</a:t>
          </a:r>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54611</xdr:rowOff>
    </xdr:to>
    <xdr:cxnSp macro="">
      <xdr:nvCxnSpPr>
        <xdr:cNvPr id="368" name="直線コネクタ 367"/>
        <xdr:cNvCxnSpPr/>
      </xdr:nvCxnSpPr>
      <xdr:spPr>
        <a:xfrm flipV="1">
          <a:off x="3987800" y="131114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54611</xdr:rowOff>
    </xdr:to>
    <xdr:cxnSp macro="">
      <xdr:nvCxnSpPr>
        <xdr:cNvPr id="371" name="直線コネクタ 370"/>
        <xdr:cNvCxnSpPr/>
      </xdr:nvCxnSpPr>
      <xdr:spPr>
        <a:xfrm>
          <a:off x="3098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78</xdr:row>
      <xdr:rowOff>157480</xdr:rowOff>
    </xdr:to>
    <xdr:cxnSp macro="">
      <xdr:nvCxnSpPr>
        <xdr:cNvPr id="374" name="直線コネクタ 373"/>
        <xdr:cNvCxnSpPr/>
      </xdr:nvCxnSpPr>
      <xdr:spPr>
        <a:xfrm flipV="1">
          <a:off x="2209800" y="13233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157480</xdr:rowOff>
    </xdr:to>
    <xdr:cxnSp macro="">
      <xdr:nvCxnSpPr>
        <xdr:cNvPr id="377" name="直線コネクタ 376"/>
        <xdr:cNvCxnSpPr/>
      </xdr:nvCxnSpPr>
      <xdr:spPr>
        <a:xfrm>
          <a:off x="1320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7" name="楕円 386"/>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8"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9" name="楕円 388"/>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90" name="テキスト ボックス 38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1" name="楕円 39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2" name="テキスト ボックス 391"/>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3" name="楕円 392"/>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4" name="テキスト ボックス 39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5" name="楕円 394"/>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6" name="テキスト ボックス 395"/>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前年度</a:t>
          </a:r>
          <a:r>
            <a:rPr lang="ja-JP" altLang="ja-JP" sz="1100">
              <a:solidFill>
                <a:schemeClr val="dk1"/>
              </a:solidFill>
              <a:effectLst/>
              <a:latin typeface="+mn-lt"/>
              <a:ea typeface="+mn-ea"/>
              <a:cs typeface="+mn-cs"/>
            </a:rPr>
            <a:t>と比較して、人件費を除く</a:t>
          </a:r>
          <a:r>
            <a:rPr lang="ja-JP" altLang="en-US" sz="1100">
              <a:solidFill>
                <a:schemeClr val="dk1"/>
              </a:solidFill>
              <a:effectLst/>
              <a:latin typeface="+mn-lt"/>
              <a:ea typeface="+mn-ea"/>
              <a:cs typeface="+mn-cs"/>
            </a:rPr>
            <a:t>全て</a:t>
          </a:r>
          <a:r>
            <a:rPr lang="ja-JP" altLang="ja-JP" sz="1100">
              <a:solidFill>
                <a:schemeClr val="dk1"/>
              </a:solidFill>
              <a:effectLst/>
              <a:latin typeface="+mn-lt"/>
              <a:ea typeface="+mn-ea"/>
              <a:cs typeface="+mn-cs"/>
            </a:rPr>
            <a:t>の経費にお</a:t>
          </a:r>
          <a:r>
            <a:rPr lang="ja-JP" altLang="en-US" sz="1100">
              <a:solidFill>
                <a:schemeClr val="dk1"/>
              </a:solidFill>
              <a:effectLst/>
              <a:latin typeface="+mn-lt"/>
              <a:ea typeface="+mn-ea"/>
              <a:cs typeface="+mn-cs"/>
            </a:rPr>
            <a:t>いて経常収支比率</a:t>
          </a:r>
          <a:r>
            <a:rPr lang="ja-JP" altLang="ja-JP" sz="1100">
              <a:solidFill>
                <a:schemeClr val="dk1"/>
              </a:solidFill>
              <a:effectLst/>
              <a:latin typeface="+mn-lt"/>
              <a:ea typeface="+mn-ea"/>
              <a:cs typeface="+mn-cs"/>
            </a:rPr>
            <a:t>が増加しており、類似団体平均値を上回る結果となっている。今後はより一層の効果的な事業を展開し効率よいサービス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実施</a:t>
          </a:r>
          <a:r>
            <a:rPr lang="ja-JP" altLang="en-US" sz="1100">
              <a:solidFill>
                <a:schemeClr val="dk1"/>
              </a:solidFill>
              <a:effectLst/>
              <a:latin typeface="+mn-lt"/>
              <a:ea typeface="+mn-ea"/>
              <a:cs typeface="+mn-cs"/>
            </a:rPr>
            <a:t>するとともに</a:t>
          </a:r>
          <a:r>
            <a:rPr lang="ja-JP" altLang="ja-JP" sz="1100">
              <a:solidFill>
                <a:schemeClr val="dk1"/>
              </a:solidFill>
              <a:effectLst/>
              <a:latin typeface="+mn-lt"/>
              <a:ea typeface="+mn-ea"/>
              <a:cs typeface="+mn-cs"/>
            </a:rPr>
            <a:t>、歳入の確保に努めていく。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80</xdr:row>
      <xdr:rowOff>12700</xdr:rowOff>
    </xdr:to>
    <xdr:cxnSp macro="">
      <xdr:nvCxnSpPr>
        <xdr:cNvPr id="427" name="直線コネクタ 426"/>
        <xdr:cNvCxnSpPr/>
      </xdr:nvCxnSpPr>
      <xdr:spPr>
        <a:xfrm>
          <a:off x="15671800" y="136235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78994</xdr:rowOff>
    </xdr:to>
    <xdr:cxnSp macro="">
      <xdr:nvCxnSpPr>
        <xdr:cNvPr id="430" name="直線コネクタ 429"/>
        <xdr:cNvCxnSpPr/>
      </xdr:nvCxnSpPr>
      <xdr:spPr>
        <a:xfrm>
          <a:off x="14782800" y="134909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117856</xdr:rowOff>
    </xdr:to>
    <xdr:cxnSp macro="">
      <xdr:nvCxnSpPr>
        <xdr:cNvPr id="433" name="直線コネクタ 432"/>
        <xdr:cNvCxnSpPr/>
      </xdr:nvCxnSpPr>
      <xdr:spPr>
        <a:xfrm>
          <a:off x="13893800" y="133492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147574</xdr:rowOff>
    </xdr:to>
    <xdr:cxnSp macro="">
      <xdr:nvCxnSpPr>
        <xdr:cNvPr id="436" name="直線コネクタ 435"/>
        <xdr:cNvCxnSpPr/>
      </xdr:nvCxnSpPr>
      <xdr:spPr>
        <a:xfrm>
          <a:off x="13004800" y="13170915"/>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6" name="楕円 445"/>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47"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8" name="楕円 44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9" name="テキスト ボックス 44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0" name="楕円 449"/>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1" name="テキスト ボックス 450"/>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2" name="楕円 451"/>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3" name="テキスト ボックス 45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4" name="楕円 453"/>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5" name="テキスト ボックス 454"/>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131142</xdr:rowOff>
    </xdr:from>
    <xdr:to>
      <xdr:col>29</xdr:col>
      <xdr:colOff>127000</xdr:colOff>
      <xdr:row>19</xdr:row>
      <xdr:rowOff>131811</xdr:rowOff>
    </xdr:to>
    <xdr:cxnSp macro="">
      <xdr:nvCxnSpPr>
        <xdr:cNvPr id="52" name="直線コネクタ 51"/>
        <xdr:cNvCxnSpPr/>
      </xdr:nvCxnSpPr>
      <xdr:spPr bwMode="auto">
        <a:xfrm flipV="1">
          <a:off x="5003800" y="3436317"/>
          <a:ext cx="647700" cy="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100199</xdr:rowOff>
    </xdr:from>
    <xdr:to>
      <xdr:col>26</xdr:col>
      <xdr:colOff>50800</xdr:colOff>
      <xdr:row>19</xdr:row>
      <xdr:rowOff>131811</xdr:rowOff>
    </xdr:to>
    <xdr:cxnSp macro="">
      <xdr:nvCxnSpPr>
        <xdr:cNvPr id="55" name="直線コネクタ 54"/>
        <xdr:cNvCxnSpPr/>
      </xdr:nvCxnSpPr>
      <xdr:spPr bwMode="auto">
        <a:xfrm>
          <a:off x="4305300" y="3405374"/>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84981</xdr:rowOff>
    </xdr:from>
    <xdr:to>
      <xdr:col>22</xdr:col>
      <xdr:colOff>114300</xdr:colOff>
      <xdr:row>19</xdr:row>
      <xdr:rowOff>100199</xdr:rowOff>
    </xdr:to>
    <xdr:cxnSp macro="">
      <xdr:nvCxnSpPr>
        <xdr:cNvPr id="58" name="直線コネクタ 57"/>
        <xdr:cNvCxnSpPr/>
      </xdr:nvCxnSpPr>
      <xdr:spPr bwMode="auto">
        <a:xfrm>
          <a:off x="3606800" y="3390156"/>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70057</xdr:rowOff>
    </xdr:from>
    <xdr:to>
      <xdr:col>18</xdr:col>
      <xdr:colOff>177800</xdr:colOff>
      <xdr:row>19</xdr:row>
      <xdr:rowOff>84981</xdr:rowOff>
    </xdr:to>
    <xdr:cxnSp macro="">
      <xdr:nvCxnSpPr>
        <xdr:cNvPr id="61" name="直線コネクタ 60"/>
        <xdr:cNvCxnSpPr/>
      </xdr:nvCxnSpPr>
      <xdr:spPr bwMode="auto">
        <a:xfrm>
          <a:off x="2908300" y="3375232"/>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80342</xdr:rowOff>
    </xdr:from>
    <xdr:to>
      <xdr:col>29</xdr:col>
      <xdr:colOff>177800</xdr:colOff>
      <xdr:row>20</xdr:row>
      <xdr:rowOff>10492</xdr:rowOff>
    </xdr:to>
    <xdr:sp macro="" textlink="">
      <xdr:nvSpPr>
        <xdr:cNvPr id="71" name="楕円 70"/>
        <xdr:cNvSpPr/>
      </xdr:nvSpPr>
      <xdr:spPr bwMode="auto">
        <a:xfrm>
          <a:off x="5600700" y="3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52419</xdr:rowOff>
    </xdr:from>
    <xdr:ext cx="762000" cy="259045"/>
    <xdr:sp macro="" textlink="">
      <xdr:nvSpPr>
        <xdr:cNvPr id="72" name="人口1人当たり決算額の推移該当値テキスト130"/>
        <xdr:cNvSpPr txBox="1"/>
      </xdr:nvSpPr>
      <xdr:spPr>
        <a:xfrm>
          <a:off x="5740400" y="335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81011</xdr:rowOff>
    </xdr:from>
    <xdr:to>
      <xdr:col>26</xdr:col>
      <xdr:colOff>101600</xdr:colOff>
      <xdr:row>20</xdr:row>
      <xdr:rowOff>11161</xdr:rowOff>
    </xdr:to>
    <xdr:sp macro="" textlink="">
      <xdr:nvSpPr>
        <xdr:cNvPr id="73" name="楕円 72"/>
        <xdr:cNvSpPr/>
      </xdr:nvSpPr>
      <xdr:spPr bwMode="auto">
        <a:xfrm>
          <a:off x="4953000" y="338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167388</xdr:rowOff>
    </xdr:from>
    <xdr:ext cx="736600" cy="259045"/>
    <xdr:sp macro="" textlink="">
      <xdr:nvSpPr>
        <xdr:cNvPr id="74" name="テキスト ボックス 73"/>
        <xdr:cNvSpPr txBox="1"/>
      </xdr:nvSpPr>
      <xdr:spPr>
        <a:xfrm>
          <a:off x="4622800" y="347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49399</xdr:rowOff>
    </xdr:from>
    <xdr:to>
      <xdr:col>22</xdr:col>
      <xdr:colOff>165100</xdr:colOff>
      <xdr:row>19</xdr:row>
      <xdr:rowOff>150999</xdr:rowOff>
    </xdr:to>
    <xdr:sp macro="" textlink="">
      <xdr:nvSpPr>
        <xdr:cNvPr id="75" name="楕円 74"/>
        <xdr:cNvSpPr/>
      </xdr:nvSpPr>
      <xdr:spPr bwMode="auto">
        <a:xfrm>
          <a:off x="4254500" y="33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135776</xdr:rowOff>
    </xdr:from>
    <xdr:ext cx="762000" cy="259045"/>
    <xdr:sp macro="" textlink="">
      <xdr:nvSpPr>
        <xdr:cNvPr id="76" name="テキスト ボックス 75"/>
        <xdr:cNvSpPr txBox="1"/>
      </xdr:nvSpPr>
      <xdr:spPr>
        <a:xfrm>
          <a:off x="3924300" y="34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34181</xdr:rowOff>
    </xdr:from>
    <xdr:to>
      <xdr:col>19</xdr:col>
      <xdr:colOff>38100</xdr:colOff>
      <xdr:row>19</xdr:row>
      <xdr:rowOff>135781</xdr:rowOff>
    </xdr:to>
    <xdr:sp macro="" textlink="">
      <xdr:nvSpPr>
        <xdr:cNvPr id="77" name="楕円 76"/>
        <xdr:cNvSpPr/>
      </xdr:nvSpPr>
      <xdr:spPr bwMode="auto">
        <a:xfrm>
          <a:off x="3556000" y="333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120558</xdr:rowOff>
    </xdr:from>
    <xdr:ext cx="762000" cy="259045"/>
    <xdr:sp macro="" textlink="">
      <xdr:nvSpPr>
        <xdr:cNvPr id="78" name="テキスト ボックス 77"/>
        <xdr:cNvSpPr txBox="1"/>
      </xdr:nvSpPr>
      <xdr:spPr>
        <a:xfrm>
          <a:off x="3225800" y="34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19257</xdr:rowOff>
    </xdr:from>
    <xdr:to>
      <xdr:col>15</xdr:col>
      <xdr:colOff>101600</xdr:colOff>
      <xdr:row>19</xdr:row>
      <xdr:rowOff>120857</xdr:rowOff>
    </xdr:to>
    <xdr:sp macro="" textlink="">
      <xdr:nvSpPr>
        <xdr:cNvPr id="79" name="楕円 78"/>
        <xdr:cNvSpPr/>
      </xdr:nvSpPr>
      <xdr:spPr bwMode="auto">
        <a:xfrm>
          <a:off x="2857500" y="332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105634</xdr:rowOff>
    </xdr:from>
    <xdr:ext cx="762000" cy="259045"/>
    <xdr:sp macro="" textlink="">
      <xdr:nvSpPr>
        <xdr:cNvPr id="80" name="テキスト ボックス 79"/>
        <xdr:cNvSpPr txBox="1"/>
      </xdr:nvSpPr>
      <xdr:spPr>
        <a:xfrm>
          <a:off x="2527300" y="341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269320</xdr:rowOff>
    </xdr:from>
    <xdr:to>
      <xdr:col>29</xdr:col>
      <xdr:colOff>127000</xdr:colOff>
      <xdr:row>35</xdr:row>
      <xdr:rowOff>280587</xdr:rowOff>
    </xdr:to>
    <xdr:cxnSp macro="">
      <xdr:nvCxnSpPr>
        <xdr:cNvPr id="115" name="直線コネクタ 114"/>
        <xdr:cNvCxnSpPr/>
      </xdr:nvCxnSpPr>
      <xdr:spPr bwMode="auto">
        <a:xfrm flipV="1">
          <a:off x="5003800" y="6879670"/>
          <a:ext cx="6477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280587</xdr:rowOff>
    </xdr:from>
    <xdr:to>
      <xdr:col>26</xdr:col>
      <xdr:colOff>50800</xdr:colOff>
      <xdr:row>36</xdr:row>
      <xdr:rowOff>39904</xdr:rowOff>
    </xdr:to>
    <xdr:cxnSp macro="">
      <xdr:nvCxnSpPr>
        <xdr:cNvPr id="118" name="直線コネクタ 117"/>
        <xdr:cNvCxnSpPr/>
      </xdr:nvCxnSpPr>
      <xdr:spPr bwMode="auto">
        <a:xfrm flipV="1">
          <a:off x="4305300" y="6890937"/>
          <a:ext cx="698500" cy="10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286302</xdr:rowOff>
    </xdr:from>
    <xdr:to>
      <xdr:col>22</xdr:col>
      <xdr:colOff>114300</xdr:colOff>
      <xdr:row>36</xdr:row>
      <xdr:rowOff>39904</xdr:rowOff>
    </xdr:to>
    <xdr:cxnSp macro="">
      <xdr:nvCxnSpPr>
        <xdr:cNvPr id="121" name="直線コネクタ 120"/>
        <xdr:cNvCxnSpPr/>
      </xdr:nvCxnSpPr>
      <xdr:spPr bwMode="auto">
        <a:xfrm>
          <a:off x="3606800" y="6896652"/>
          <a:ext cx="698500" cy="9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267229</xdr:rowOff>
    </xdr:from>
    <xdr:to>
      <xdr:col>18</xdr:col>
      <xdr:colOff>177800</xdr:colOff>
      <xdr:row>35</xdr:row>
      <xdr:rowOff>286302</xdr:rowOff>
    </xdr:to>
    <xdr:cxnSp macro="">
      <xdr:nvCxnSpPr>
        <xdr:cNvPr id="124" name="直線コネクタ 123"/>
        <xdr:cNvCxnSpPr/>
      </xdr:nvCxnSpPr>
      <xdr:spPr bwMode="auto">
        <a:xfrm>
          <a:off x="2908300" y="6877579"/>
          <a:ext cx="698500" cy="1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218520</xdr:rowOff>
    </xdr:from>
    <xdr:to>
      <xdr:col>29</xdr:col>
      <xdr:colOff>177800</xdr:colOff>
      <xdr:row>35</xdr:row>
      <xdr:rowOff>320120</xdr:rowOff>
    </xdr:to>
    <xdr:sp macro="" textlink="">
      <xdr:nvSpPr>
        <xdr:cNvPr id="134" name="楕円 133"/>
        <xdr:cNvSpPr/>
      </xdr:nvSpPr>
      <xdr:spPr bwMode="auto">
        <a:xfrm>
          <a:off x="5600700" y="682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190597</xdr:rowOff>
    </xdr:from>
    <xdr:ext cx="762000" cy="259045"/>
    <xdr:sp macro="" textlink="">
      <xdr:nvSpPr>
        <xdr:cNvPr id="135" name="人口1人当たり決算額の推移該当値テキスト445"/>
        <xdr:cNvSpPr txBox="1"/>
      </xdr:nvSpPr>
      <xdr:spPr>
        <a:xfrm>
          <a:off x="5740400" y="680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229787</xdr:rowOff>
    </xdr:from>
    <xdr:to>
      <xdr:col>26</xdr:col>
      <xdr:colOff>101600</xdr:colOff>
      <xdr:row>35</xdr:row>
      <xdr:rowOff>331387</xdr:rowOff>
    </xdr:to>
    <xdr:sp macro="" textlink="">
      <xdr:nvSpPr>
        <xdr:cNvPr id="136" name="楕円 135"/>
        <xdr:cNvSpPr/>
      </xdr:nvSpPr>
      <xdr:spPr bwMode="auto">
        <a:xfrm>
          <a:off x="4953000" y="68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316164</xdr:rowOff>
    </xdr:from>
    <xdr:ext cx="736600" cy="259045"/>
    <xdr:sp macro="" textlink="">
      <xdr:nvSpPr>
        <xdr:cNvPr id="137" name="テキスト ボックス 136"/>
        <xdr:cNvSpPr txBox="1"/>
      </xdr:nvSpPr>
      <xdr:spPr>
        <a:xfrm>
          <a:off x="4622800" y="692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332004</xdr:rowOff>
    </xdr:from>
    <xdr:to>
      <xdr:col>22</xdr:col>
      <xdr:colOff>165100</xdr:colOff>
      <xdr:row>36</xdr:row>
      <xdr:rowOff>90704</xdr:rowOff>
    </xdr:to>
    <xdr:sp macro="" textlink="">
      <xdr:nvSpPr>
        <xdr:cNvPr id="138" name="楕円 137"/>
        <xdr:cNvSpPr/>
      </xdr:nvSpPr>
      <xdr:spPr bwMode="auto">
        <a:xfrm>
          <a:off x="42545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75481</xdr:rowOff>
    </xdr:from>
    <xdr:ext cx="762000" cy="259045"/>
    <xdr:sp macro="" textlink="">
      <xdr:nvSpPr>
        <xdr:cNvPr id="139" name="テキスト ボックス 138"/>
        <xdr:cNvSpPr txBox="1"/>
      </xdr:nvSpPr>
      <xdr:spPr>
        <a:xfrm>
          <a:off x="3924300" y="70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235502</xdr:rowOff>
    </xdr:from>
    <xdr:to>
      <xdr:col>19</xdr:col>
      <xdr:colOff>38100</xdr:colOff>
      <xdr:row>35</xdr:row>
      <xdr:rowOff>337102</xdr:rowOff>
    </xdr:to>
    <xdr:sp macro="" textlink="">
      <xdr:nvSpPr>
        <xdr:cNvPr id="140" name="楕円 139"/>
        <xdr:cNvSpPr/>
      </xdr:nvSpPr>
      <xdr:spPr bwMode="auto">
        <a:xfrm>
          <a:off x="3556000" y="684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321879</xdr:rowOff>
    </xdr:from>
    <xdr:ext cx="762000" cy="259045"/>
    <xdr:sp macro="" textlink="">
      <xdr:nvSpPr>
        <xdr:cNvPr id="141" name="テキスト ボックス 140"/>
        <xdr:cNvSpPr txBox="1"/>
      </xdr:nvSpPr>
      <xdr:spPr>
        <a:xfrm>
          <a:off x="3225800" y="69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216429</xdr:rowOff>
    </xdr:from>
    <xdr:to>
      <xdr:col>15</xdr:col>
      <xdr:colOff>101600</xdr:colOff>
      <xdr:row>35</xdr:row>
      <xdr:rowOff>318029</xdr:rowOff>
    </xdr:to>
    <xdr:sp macro="" textlink="">
      <xdr:nvSpPr>
        <xdr:cNvPr id="142" name="楕円 141"/>
        <xdr:cNvSpPr/>
      </xdr:nvSpPr>
      <xdr:spPr bwMode="auto">
        <a:xfrm>
          <a:off x="2857500" y="68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302806</xdr:rowOff>
    </xdr:from>
    <xdr:ext cx="762000" cy="259045"/>
    <xdr:sp macro="" textlink="">
      <xdr:nvSpPr>
        <xdr:cNvPr id="143" name="テキスト ボックス 142"/>
        <xdr:cNvSpPr txBox="1"/>
      </xdr:nvSpPr>
      <xdr:spPr>
        <a:xfrm>
          <a:off x="2527300" y="691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55935</xdr:rowOff>
    </xdr:from>
    <xdr:to>
      <xdr:col>24</xdr:col>
      <xdr:colOff>63500</xdr:colOff>
      <xdr:row>37</xdr:row>
      <xdr:rowOff>58302</xdr:rowOff>
    </xdr:to>
    <xdr:cxnSp macro="">
      <xdr:nvCxnSpPr>
        <xdr:cNvPr id="63" name="直線コネクタ 62"/>
        <xdr:cNvCxnSpPr/>
      </xdr:nvCxnSpPr>
      <xdr:spPr>
        <a:xfrm>
          <a:off x="3797300" y="6399585"/>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54367</xdr:rowOff>
    </xdr:from>
    <xdr:to>
      <xdr:col>19</xdr:col>
      <xdr:colOff>177800</xdr:colOff>
      <xdr:row>37</xdr:row>
      <xdr:rowOff>55935</xdr:rowOff>
    </xdr:to>
    <xdr:cxnSp macro="">
      <xdr:nvCxnSpPr>
        <xdr:cNvPr id="66" name="直線コネクタ 65"/>
        <xdr:cNvCxnSpPr/>
      </xdr:nvCxnSpPr>
      <xdr:spPr>
        <a:xfrm>
          <a:off x="2908300" y="6398017"/>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36977</xdr:rowOff>
    </xdr:from>
    <xdr:to>
      <xdr:col>15</xdr:col>
      <xdr:colOff>50800</xdr:colOff>
      <xdr:row>37</xdr:row>
      <xdr:rowOff>54367</xdr:rowOff>
    </xdr:to>
    <xdr:cxnSp macro="">
      <xdr:nvCxnSpPr>
        <xdr:cNvPr id="69" name="直線コネクタ 68"/>
        <xdr:cNvCxnSpPr/>
      </xdr:nvCxnSpPr>
      <xdr:spPr>
        <a:xfrm>
          <a:off x="2019300" y="6380627"/>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36977</xdr:rowOff>
    </xdr:from>
    <xdr:to>
      <xdr:col>10</xdr:col>
      <xdr:colOff>114300</xdr:colOff>
      <xdr:row>37</xdr:row>
      <xdr:rowOff>47427</xdr:rowOff>
    </xdr:to>
    <xdr:cxnSp macro="">
      <xdr:nvCxnSpPr>
        <xdr:cNvPr id="72" name="直線コネクタ 71"/>
        <xdr:cNvCxnSpPr/>
      </xdr:nvCxnSpPr>
      <xdr:spPr>
        <a:xfrm flipV="1">
          <a:off x="1130300" y="638062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7502</xdr:rowOff>
    </xdr:from>
    <xdr:to>
      <xdr:col>24</xdr:col>
      <xdr:colOff>114300</xdr:colOff>
      <xdr:row>37</xdr:row>
      <xdr:rowOff>109102</xdr:rowOff>
    </xdr:to>
    <xdr:sp macro="" textlink="">
      <xdr:nvSpPr>
        <xdr:cNvPr id="82" name="楕円 81"/>
        <xdr:cNvSpPr/>
      </xdr:nvSpPr>
      <xdr:spPr>
        <a:xfrm>
          <a:off x="4584700" y="63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157379</xdr:rowOff>
    </xdr:from>
    <xdr:ext cx="534377" cy="259045"/>
    <xdr:sp macro="" textlink="">
      <xdr:nvSpPr>
        <xdr:cNvPr id="83" name="人件費該当値テキスト"/>
        <xdr:cNvSpPr txBox="1"/>
      </xdr:nvSpPr>
      <xdr:spPr>
        <a:xfrm>
          <a:off x="4686300" y="632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5135</xdr:rowOff>
    </xdr:from>
    <xdr:to>
      <xdr:col>20</xdr:col>
      <xdr:colOff>38100</xdr:colOff>
      <xdr:row>37</xdr:row>
      <xdr:rowOff>106735</xdr:rowOff>
    </xdr:to>
    <xdr:sp macro="" textlink="">
      <xdr:nvSpPr>
        <xdr:cNvPr id="84" name="楕円 83"/>
        <xdr:cNvSpPr/>
      </xdr:nvSpPr>
      <xdr:spPr>
        <a:xfrm>
          <a:off x="3746500" y="6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97862</xdr:rowOff>
    </xdr:from>
    <xdr:ext cx="534377" cy="259045"/>
    <xdr:sp macro="" textlink="">
      <xdr:nvSpPr>
        <xdr:cNvPr id="85" name="テキスト ボックス 84"/>
        <xdr:cNvSpPr txBox="1"/>
      </xdr:nvSpPr>
      <xdr:spPr>
        <a:xfrm>
          <a:off x="3530111" y="64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3567</xdr:rowOff>
    </xdr:from>
    <xdr:to>
      <xdr:col>15</xdr:col>
      <xdr:colOff>101600</xdr:colOff>
      <xdr:row>37</xdr:row>
      <xdr:rowOff>105167</xdr:rowOff>
    </xdr:to>
    <xdr:sp macro="" textlink="">
      <xdr:nvSpPr>
        <xdr:cNvPr id="86" name="楕円 85"/>
        <xdr:cNvSpPr/>
      </xdr:nvSpPr>
      <xdr:spPr>
        <a:xfrm>
          <a:off x="2857500" y="63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96294</xdr:rowOff>
    </xdr:from>
    <xdr:ext cx="534377" cy="259045"/>
    <xdr:sp macro="" textlink="">
      <xdr:nvSpPr>
        <xdr:cNvPr id="87" name="テキスト ボックス 86"/>
        <xdr:cNvSpPr txBox="1"/>
      </xdr:nvSpPr>
      <xdr:spPr>
        <a:xfrm>
          <a:off x="2641111" y="64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157627</xdr:rowOff>
    </xdr:from>
    <xdr:to>
      <xdr:col>10</xdr:col>
      <xdr:colOff>165100</xdr:colOff>
      <xdr:row>37</xdr:row>
      <xdr:rowOff>87777</xdr:rowOff>
    </xdr:to>
    <xdr:sp macro="" textlink="">
      <xdr:nvSpPr>
        <xdr:cNvPr id="88" name="楕円 87"/>
        <xdr:cNvSpPr/>
      </xdr:nvSpPr>
      <xdr:spPr>
        <a:xfrm>
          <a:off x="1968500" y="63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78904</xdr:rowOff>
    </xdr:from>
    <xdr:ext cx="534377" cy="259045"/>
    <xdr:sp macro="" textlink="">
      <xdr:nvSpPr>
        <xdr:cNvPr id="89" name="テキスト ボックス 88"/>
        <xdr:cNvSpPr txBox="1"/>
      </xdr:nvSpPr>
      <xdr:spPr>
        <a:xfrm>
          <a:off x="1752111" y="642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168077</xdr:rowOff>
    </xdr:from>
    <xdr:to>
      <xdr:col>6</xdr:col>
      <xdr:colOff>38100</xdr:colOff>
      <xdr:row>37</xdr:row>
      <xdr:rowOff>98227</xdr:rowOff>
    </xdr:to>
    <xdr:sp macro="" textlink="">
      <xdr:nvSpPr>
        <xdr:cNvPr id="90" name="楕円 89"/>
        <xdr:cNvSpPr/>
      </xdr:nvSpPr>
      <xdr:spPr>
        <a:xfrm>
          <a:off x="1079500" y="63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89354</xdr:rowOff>
    </xdr:from>
    <xdr:ext cx="534377" cy="259045"/>
    <xdr:sp macro="" textlink="">
      <xdr:nvSpPr>
        <xdr:cNvPr id="91" name="テキスト ボックス 90"/>
        <xdr:cNvSpPr txBox="1"/>
      </xdr:nvSpPr>
      <xdr:spPr>
        <a:xfrm>
          <a:off x="863111" y="64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36319</xdr:rowOff>
    </xdr:from>
    <xdr:to>
      <xdr:col>24</xdr:col>
      <xdr:colOff>63500</xdr:colOff>
      <xdr:row>58</xdr:row>
      <xdr:rowOff>36786</xdr:rowOff>
    </xdr:to>
    <xdr:cxnSp macro="">
      <xdr:nvCxnSpPr>
        <xdr:cNvPr id="123" name="直線コネクタ 122"/>
        <xdr:cNvCxnSpPr/>
      </xdr:nvCxnSpPr>
      <xdr:spPr>
        <a:xfrm flipV="1">
          <a:off x="3797300" y="9980419"/>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150499</xdr:rowOff>
    </xdr:from>
    <xdr:to>
      <xdr:col>19</xdr:col>
      <xdr:colOff>177800</xdr:colOff>
      <xdr:row>58</xdr:row>
      <xdr:rowOff>36786</xdr:rowOff>
    </xdr:to>
    <xdr:cxnSp macro="">
      <xdr:nvCxnSpPr>
        <xdr:cNvPr id="126" name="直線コネクタ 125"/>
        <xdr:cNvCxnSpPr/>
      </xdr:nvCxnSpPr>
      <xdr:spPr>
        <a:xfrm>
          <a:off x="2908300" y="9923149"/>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150499</xdr:rowOff>
    </xdr:from>
    <xdr:to>
      <xdr:col>15</xdr:col>
      <xdr:colOff>50800</xdr:colOff>
      <xdr:row>58</xdr:row>
      <xdr:rowOff>39421</xdr:rowOff>
    </xdr:to>
    <xdr:cxnSp macro="">
      <xdr:nvCxnSpPr>
        <xdr:cNvPr id="129" name="直線コネクタ 128"/>
        <xdr:cNvCxnSpPr/>
      </xdr:nvCxnSpPr>
      <xdr:spPr>
        <a:xfrm flipV="1">
          <a:off x="2019300" y="9923149"/>
          <a:ext cx="889000" cy="6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39421</xdr:rowOff>
    </xdr:from>
    <xdr:to>
      <xdr:col>10</xdr:col>
      <xdr:colOff>114300</xdr:colOff>
      <xdr:row>58</xdr:row>
      <xdr:rowOff>120693</xdr:rowOff>
    </xdr:to>
    <xdr:cxnSp macro="">
      <xdr:nvCxnSpPr>
        <xdr:cNvPr id="132" name="直線コネクタ 131"/>
        <xdr:cNvCxnSpPr/>
      </xdr:nvCxnSpPr>
      <xdr:spPr>
        <a:xfrm flipV="1">
          <a:off x="1130300" y="9983521"/>
          <a:ext cx="889000" cy="8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156969</xdr:rowOff>
    </xdr:from>
    <xdr:to>
      <xdr:col>24</xdr:col>
      <xdr:colOff>114300</xdr:colOff>
      <xdr:row>58</xdr:row>
      <xdr:rowOff>87119</xdr:rowOff>
    </xdr:to>
    <xdr:sp macro="" textlink="">
      <xdr:nvSpPr>
        <xdr:cNvPr id="142" name="楕円 141"/>
        <xdr:cNvSpPr/>
      </xdr:nvSpPr>
      <xdr:spPr>
        <a:xfrm>
          <a:off x="4584700" y="99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135396</xdr:rowOff>
    </xdr:from>
    <xdr:ext cx="534377" cy="259045"/>
    <xdr:sp macro="" textlink="">
      <xdr:nvSpPr>
        <xdr:cNvPr id="143" name="物件費該当値テキスト"/>
        <xdr:cNvSpPr txBox="1"/>
      </xdr:nvSpPr>
      <xdr:spPr>
        <a:xfrm>
          <a:off x="4686300" y="99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157436</xdr:rowOff>
    </xdr:from>
    <xdr:to>
      <xdr:col>20</xdr:col>
      <xdr:colOff>38100</xdr:colOff>
      <xdr:row>58</xdr:row>
      <xdr:rowOff>87586</xdr:rowOff>
    </xdr:to>
    <xdr:sp macro="" textlink="">
      <xdr:nvSpPr>
        <xdr:cNvPr id="144" name="楕円 143"/>
        <xdr:cNvSpPr/>
      </xdr:nvSpPr>
      <xdr:spPr>
        <a:xfrm>
          <a:off x="3746500" y="99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78713</xdr:rowOff>
    </xdr:from>
    <xdr:ext cx="534377" cy="259045"/>
    <xdr:sp macro="" textlink="">
      <xdr:nvSpPr>
        <xdr:cNvPr id="145" name="テキスト ボックス 144"/>
        <xdr:cNvSpPr txBox="1"/>
      </xdr:nvSpPr>
      <xdr:spPr>
        <a:xfrm>
          <a:off x="3530111" y="1002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99699</xdr:rowOff>
    </xdr:from>
    <xdr:to>
      <xdr:col>15</xdr:col>
      <xdr:colOff>101600</xdr:colOff>
      <xdr:row>58</xdr:row>
      <xdr:rowOff>29849</xdr:rowOff>
    </xdr:to>
    <xdr:sp macro="" textlink="">
      <xdr:nvSpPr>
        <xdr:cNvPr id="146" name="楕円 145"/>
        <xdr:cNvSpPr/>
      </xdr:nvSpPr>
      <xdr:spPr>
        <a:xfrm>
          <a:off x="2857500" y="98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46376</xdr:rowOff>
    </xdr:from>
    <xdr:ext cx="534377" cy="259045"/>
    <xdr:sp macro="" textlink="">
      <xdr:nvSpPr>
        <xdr:cNvPr id="147" name="テキスト ボックス 146"/>
        <xdr:cNvSpPr txBox="1"/>
      </xdr:nvSpPr>
      <xdr:spPr>
        <a:xfrm>
          <a:off x="2641111" y="964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160071</xdr:rowOff>
    </xdr:from>
    <xdr:to>
      <xdr:col>10</xdr:col>
      <xdr:colOff>165100</xdr:colOff>
      <xdr:row>58</xdr:row>
      <xdr:rowOff>90221</xdr:rowOff>
    </xdr:to>
    <xdr:sp macro="" textlink="">
      <xdr:nvSpPr>
        <xdr:cNvPr id="148" name="楕円 147"/>
        <xdr:cNvSpPr/>
      </xdr:nvSpPr>
      <xdr:spPr>
        <a:xfrm>
          <a:off x="1968500" y="99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81348</xdr:rowOff>
    </xdr:from>
    <xdr:ext cx="534377" cy="259045"/>
    <xdr:sp macro="" textlink="">
      <xdr:nvSpPr>
        <xdr:cNvPr id="149" name="テキスト ボックス 148"/>
        <xdr:cNvSpPr txBox="1"/>
      </xdr:nvSpPr>
      <xdr:spPr>
        <a:xfrm>
          <a:off x="1752111" y="100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69893</xdr:rowOff>
    </xdr:from>
    <xdr:to>
      <xdr:col>6</xdr:col>
      <xdr:colOff>38100</xdr:colOff>
      <xdr:row>59</xdr:row>
      <xdr:rowOff>43</xdr:rowOff>
    </xdr:to>
    <xdr:sp macro="" textlink="">
      <xdr:nvSpPr>
        <xdr:cNvPr id="150" name="楕円 149"/>
        <xdr:cNvSpPr/>
      </xdr:nvSpPr>
      <xdr:spPr>
        <a:xfrm>
          <a:off x="1079500" y="100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162620</xdr:rowOff>
    </xdr:from>
    <xdr:ext cx="534377" cy="259045"/>
    <xdr:sp macro="" textlink="">
      <xdr:nvSpPr>
        <xdr:cNvPr id="151" name="テキスト ボックス 150"/>
        <xdr:cNvSpPr txBox="1"/>
      </xdr:nvSpPr>
      <xdr:spPr>
        <a:xfrm>
          <a:off x="863111" y="101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105790</xdr:rowOff>
    </xdr:from>
    <xdr:to>
      <xdr:col>24</xdr:col>
      <xdr:colOff>63500</xdr:colOff>
      <xdr:row>78</xdr:row>
      <xdr:rowOff>119811</xdr:rowOff>
    </xdr:to>
    <xdr:cxnSp macro="">
      <xdr:nvCxnSpPr>
        <xdr:cNvPr id="180" name="直線コネクタ 179"/>
        <xdr:cNvCxnSpPr/>
      </xdr:nvCxnSpPr>
      <xdr:spPr>
        <a:xfrm flipV="1">
          <a:off x="3797300" y="13478890"/>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38736</xdr:rowOff>
    </xdr:from>
    <xdr:to>
      <xdr:col>19</xdr:col>
      <xdr:colOff>177800</xdr:colOff>
      <xdr:row>78</xdr:row>
      <xdr:rowOff>119811</xdr:rowOff>
    </xdr:to>
    <xdr:cxnSp macro="">
      <xdr:nvCxnSpPr>
        <xdr:cNvPr id="183" name="直線コネクタ 182"/>
        <xdr:cNvCxnSpPr/>
      </xdr:nvCxnSpPr>
      <xdr:spPr>
        <a:xfrm>
          <a:off x="2908300" y="13411836"/>
          <a:ext cx="889000" cy="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38736</xdr:rowOff>
    </xdr:from>
    <xdr:to>
      <xdr:col>15</xdr:col>
      <xdr:colOff>50800</xdr:colOff>
      <xdr:row>78</xdr:row>
      <xdr:rowOff>97943</xdr:rowOff>
    </xdr:to>
    <xdr:cxnSp macro="">
      <xdr:nvCxnSpPr>
        <xdr:cNvPr id="186" name="直線コネクタ 185"/>
        <xdr:cNvCxnSpPr/>
      </xdr:nvCxnSpPr>
      <xdr:spPr>
        <a:xfrm flipV="1">
          <a:off x="2019300" y="13411836"/>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97943</xdr:rowOff>
    </xdr:from>
    <xdr:to>
      <xdr:col>10</xdr:col>
      <xdr:colOff>114300</xdr:colOff>
      <xdr:row>78</xdr:row>
      <xdr:rowOff>138709</xdr:rowOff>
    </xdr:to>
    <xdr:cxnSp macro="">
      <xdr:nvCxnSpPr>
        <xdr:cNvPr id="189" name="直線コネクタ 188"/>
        <xdr:cNvCxnSpPr/>
      </xdr:nvCxnSpPr>
      <xdr:spPr>
        <a:xfrm flipV="1">
          <a:off x="1130300" y="13471043"/>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54990</xdr:rowOff>
    </xdr:from>
    <xdr:to>
      <xdr:col>24</xdr:col>
      <xdr:colOff>114300</xdr:colOff>
      <xdr:row>78</xdr:row>
      <xdr:rowOff>156590</xdr:rowOff>
    </xdr:to>
    <xdr:sp macro="" textlink="">
      <xdr:nvSpPr>
        <xdr:cNvPr id="199" name="楕円 198"/>
        <xdr:cNvSpPr/>
      </xdr:nvSpPr>
      <xdr:spPr>
        <a:xfrm>
          <a:off x="45847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141367</xdr:rowOff>
    </xdr:from>
    <xdr:ext cx="469744" cy="259045"/>
    <xdr:sp macro="" textlink="">
      <xdr:nvSpPr>
        <xdr:cNvPr id="200" name="維持補修費該当値テキスト"/>
        <xdr:cNvSpPr txBox="1"/>
      </xdr:nvSpPr>
      <xdr:spPr>
        <a:xfrm>
          <a:off x="4686300" y="1334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69011</xdr:rowOff>
    </xdr:from>
    <xdr:to>
      <xdr:col>20</xdr:col>
      <xdr:colOff>38100</xdr:colOff>
      <xdr:row>78</xdr:row>
      <xdr:rowOff>170611</xdr:rowOff>
    </xdr:to>
    <xdr:sp macro="" textlink="">
      <xdr:nvSpPr>
        <xdr:cNvPr id="201" name="楕円 200"/>
        <xdr:cNvSpPr/>
      </xdr:nvSpPr>
      <xdr:spPr>
        <a:xfrm>
          <a:off x="3746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161738</xdr:rowOff>
    </xdr:from>
    <xdr:ext cx="469744" cy="259045"/>
    <xdr:sp macro="" textlink="">
      <xdr:nvSpPr>
        <xdr:cNvPr id="202" name="テキスト ボックス 201"/>
        <xdr:cNvSpPr txBox="1"/>
      </xdr:nvSpPr>
      <xdr:spPr>
        <a:xfrm>
          <a:off x="3562428" y="135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159386</xdr:rowOff>
    </xdr:from>
    <xdr:to>
      <xdr:col>15</xdr:col>
      <xdr:colOff>101600</xdr:colOff>
      <xdr:row>78</xdr:row>
      <xdr:rowOff>89536</xdr:rowOff>
    </xdr:to>
    <xdr:sp macro="" textlink="">
      <xdr:nvSpPr>
        <xdr:cNvPr id="203" name="楕円 202"/>
        <xdr:cNvSpPr/>
      </xdr:nvSpPr>
      <xdr:spPr>
        <a:xfrm>
          <a:off x="2857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80663</xdr:rowOff>
    </xdr:from>
    <xdr:ext cx="469744" cy="259045"/>
    <xdr:sp macro="" textlink="">
      <xdr:nvSpPr>
        <xdr:cNvPr id="204" name="テキスト ボックス 203"/>
        <xdr:cNvSpPr txBox="1"/>
      </xdr:nvSpPr>
      <xdr:spPr>
        <a:xfrm>
          <a:off x="2673428"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47143</xdr:rowOff>
    </xdr:from>
    <xdr:to>
      <xdr:col>10</xdr:col>
      <xdr:colOff>165100</xdr:colOff>
      <xdr:row>78</xdr:row>
      <xdr:rowOff>148743</xdr:rowOff>
    </xdr:to>
    <xdr:sp macro="" textlink="">
      <xdr:nvSpPr>
        <xdr:cNvPr id="205" name="楕円 204"/>
        <xdr:cNvSpPr/>
      </xdr:nvSpPr>
      <xdr:spPr>
        <a:xfrm>
          <a:off x="1968500" y="134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139870</xdr:rowOff>
    </xdr:from>
    <xdr:ext cx="469744" cy="259045"/>
    <xdr:sp macro="" textlink="">
      <xdr:nvSpPr>
        <xdr:cNvPr id="206" name="テキスト ボックス 205"/>
        <xdr:cNvSpPr txBox="1"/>
      </xdr:nvSpPr>
      <xdr:spPr>
        <a:xfrm>
          <a:off x="1784428"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87909</xdr:rowOff>
    </xdr:from>
    <xdr:to>
      <xdr:col>6</xdr:col>
      <xdr:colOff>38100</xdr:colOff>
      <xdr:row>79</xdr:row>
      <xdr:rowOff>18059</xdr:rowOff>
    </xdr:to>
    <xdr:sp macro="" textlink="">
      <xdr:nvSpPr>
        <xdr:cNvPr id="207" name="楕円 206"/>
        <xdr:cNvSpPr/>
      </xdr:nvSpPr>
      <xdr:spPr>
        <a:xfrm>
          <a:off x="1079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9186</xdr:rowOff>
    </xdr:from>
    <xdr:ext cx="469744" cy="259045"/>
    <xdr:sp macro="" textlink="">
      <xdr:nvSpPr>
        <xdr:cNvPr id="208" name="テキスト ボックス 207"/>
        <xdr:cNvSpPr txBox="1"/>
      </xdr:nvSpPr>
      <xdr:spPr>
        <a:xfrm>
          <a:off x="895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51656</xdr:rowOff>
    </xdr:from>
    <xdr:to>
      <xdr:col>24</xdr:col>
      <xdr:colOff>63500</xdr:colOff>
      <xdr:row>96</xdr:row>
      <xdr:rowOff>126392</xdr:rowOff>
    </xdr:to>
    <xdr:cxnSp macro="">
      <xdr:nvCxnSpPr>
        <xdr:cNvPr id="240" name="直線コネクタ 239"/>
        <xdr:cNvCxnSpPr/>
      </xdr:nvCxnSpPr>
      <xdr:spPr>
        <a:xfrm flipV="1">
          <a:off x="3797300" y="16510856"/>
          <a:ext cx="8382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126392</xdr:rowOff>
    </xdr:from>
    <xdr:to>
      <xdr:col>19</xdr:col>
      <xdr:colOff>177800</xdr:colOff>
      <xdr:row>97</xdr:row>
      <xdr:rowOff>85620</xdr:rowOff>
    </xdr:to>
    <xdr:cxnSp macro="">
      <xdr:nvCxnSpPr>
        <xdr:cNvPr id="243" name="直線コネクタ 242"/>
        <xdr:cNvCxnSpPr/>
      </xdr:nvCxnSpPr>
      <xdr:spPr>
        <a:xfrm flipV="1">
          <a:off x="2908300" y="16585592"/>
          <a:ext cx="889000" cy="1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85620</xdr:rowOff>
    </xdr:from>
    <xdr:to>
      <xdr:col>15</xdr:col>
      <xdr:colOff>50800</xdr:colOff>
      <xdr:row>97</xdr:row>
      <xdr:rowOff>164405</xdr:rowOff>
    </xdr:to>
    <xdr:cxnSp macro="">
      <xdr:nvCxnSpPr>
        <xdr:cNvPr id="246" name="直線コネクタ 245"/>
        <xdr:cNvCxnSpPr/>
      </xdr:nvCxnSpPr>
      <xdr:spPr>
        <a:xfrm flipV="1">
          <a:off x="2019300" y="16716270"/>
          <a:ext cx="889000" cy="7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164405</xdr:rowOff>
    </xdr:from>
    <xdr:to>
      <xdr:col>10</xdr:col>
      <xdr:colOff>114300</xdr:colOff>
      <xdr:row>98</xdr:row>
      <xdr:rowOff>72737</xdr:rowOff>
    </xdr:to>
    <xdr:cxnSp macro="">
      <xdr:nvCxnSpPr>
        <xdr:cNvPr id="249" name="直線コネクタ 248"/>
        <xdr:cNvCxnSpPr/>
      </xdr:nvCxnSpPr>
      <xdr:spPr>
        <a:xfrm flipV="1">
          <a:off x="1130300" y="16795055"/>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xdr:rowOff>
    </xdr:from>
    <xdr:to>
      <xdr:col>24</xdr:col>
      <xdr:colOff>114300</xdr:colOff>
      <xdr:row>96</xdr:row>
      <xdr:rowOff>102456</xdr:rowOff>
    </xdr:to>
    <xdr:sp macro="" textlink="">
      <xdr:nvSpPr>
        <xdr:cNvPr id="259" name="楕円 258"/>
        <xdr:cNvSpPr/>
      </xdr:nvSpPr>
      <xdr:spPr>
        <a:xfrm>
          <a:off x="4584700" y="16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23733</xdr:rowOff>
    </xdr:from>
    <xdr:ext cx="534377" cy="259045"/>
    <xdr:sp macro="" textlink="">
      <xdr:nvSpPr>
        <xdr:cNvPr id="260" name="扶助費該当値テキスト"/>
        <xdr:cNvSpPr txBox="1"/>
      </xdr:nvSpPr>
      <xdr:spPr>
        <a:xfrm>
          <a:off x="4686300" y="163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75592</xdr:rowOff>
    </xdr:from>
    <xdr:to>
      <xdr:col>20</xdr:col>
      <xdr:colOff>38100</xdr:colOff>
      <xdr:row>97</xdr:row>
      <xdr:rowOff>5742</xdr:rowOff>
    </xdr:to>
    <xdr:sp macro="" textlink="">
      <xdr:nvSpPr>
        <xdr:cNvPr id="261" name="楕円 260"/>
        <xdr:cNvSpPr/>
      </xdr:nvSpPr>
      <xdr:spPr>
        <a:xfrm>
          <a:off x="3746500" y="16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22269</xdr:rowOff>
    </xdr:from>
    <xdr:ext cx="534377" cy="259045"/>
    <xdr:sp macro="" textlink="">
      <xdr:nvSpPr>
        <xdr:cNvPr id="262" name="テキスト ボックス 261"/>
        <xdr:cNvSpPr txBox="1"/>
      </xdr:nvSpPr>
      <xdr:spPr>
        <a:xfrm>
          <a:off x="3530111" y="163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34820</xdr:rowOff>
    </xdr:from>
    <xdr:to>
      <xdr:col>15</xdr:col>
      <xdr:colOff>101600</xdr:colOff>
      <xdr:row>97</xdr:row>
      <xdr:rowOff>136420</xdr:rowOff>
    </xdr:to>
    <xdr:sp macro="" textlink="">
      <xdr:nvSpPr>
        <xdr:cNvPr id="263" name="楕円 262"/>
        <xdr:cNvSpPr/>
      </xdr:nvSpPr>
      <xdr:spPr>
        <a:xfrm>
          <a:off x="2857500" y="16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152947</xdr:rowOff>
    </xdr:from>
    <xdr:ext cx="534377" cy="259045"/>
    <xdr:sp macro="" textlink="">
      <xdr:nvSpPr>
        <xdr:cNvPr id="264" name="テキスト ボックス 263"/>
        <xdr:cNvSpPr txBox="1"/>
      </xdr:nvSpPr>
      <xdr:spPr>
        <a:xfrm>
          <a:off x="2641111" y="164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113605</xdr:rowOff>
    </xdr:from>
    <xdr:to>
      <xdr:col>10</xdr:col>
      <xdr:colOff>165100</xdr:colOff>
      <xdr:row>98</xdr:row>
      <xdr:rowOff>43755</xdr:rowOff>
    </xdr:to>
    <xdr:sp macro="" textlink="">
      <xdr:nvSpPr>
        <xdr:cNvPr id="265" name="楕円 264"/>
        <xdr:cNvSpPr/>
      </xdr:nvSpPr>
      <xdr:spPr>
        <a:xfrm>
          <a:off x="1968500" y="167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60282</xdr:rowOff>
    </xdr:from>
    <xdr:ext cx="534377" cy="259045"/>
    <xdr:sp macro="" textlink="">
      <xdr:nvSpPr>
        <xdr:cNvPr id="266" name="テキスト ボックス 265"/>
        <xdr:cNvSpPr txBox="1"/>
      </xdr:nvSpPr>
      <xdr:spPr>
        <a:xfrm>
          <a:off x="1752111" y="165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21937</xdr:rowOff>
    </xdr:from>
    <xdr:to>
      <xdr:col>6</xdr:col>
      <xdr:colOff>38100</xdr:colOff>
      <xdr:row>98</xdr:row>
      <xdr:rowOff>123537</xdr:rowOff>
    </xdr:to>
    <xdr:sp macro="" textlink="">
      <xdr:nvSpPr>
        <xdr:cNvPr id="267" name="楕円 266"/>
        <xdr:cNvSpPr/>
      </xdr:nvSpPr>
      <xdr:spPr>
        <a:xfrm>
          <a:off x="1079500" y="168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140064</xdr:rowOff>
    </xdr:from>
    <xdr:ext cx="534377" cy="259045"/>
    <xdr:sp macro="" textlink="">
      <xdr:nvSpPr>
        <xdr:cNvPr id="268" name="テキスト ボックス 267"/>
        <xdr:cNvSpPr txBox="1"/>
      </xdr:nvSpPr>
      <xdr:spPr>
        <a:xfrm>
          <a:off x="863111" y="1659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108519</xdr:rowOff>
    </xdr:from>
    <xdr:to>
      <xdr:col>55</xdr:col>
      <xdr:colOff>0</xdr:colOff>
      <xdr:row>36</xdr:row>
      <xdr:rowOff>110656</xdr:rowOff>
    </xdr:to>
    <xdr:cxnSp macro="">
      <xdr:nvCxnSpPr>
        <xdr:cNvPr id="293" name="直線コネクタ 292"/>
        <xdr:cNvCxnSpPr/>
      </xdr:nvCxnSpPr>
      <xdr:spPr>
        <a:xfrm>
          <a:off x="9639300" y="6280719"/>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96426</xdr:rowOff>
    </xdr:from>
    <xdr:to>
      <xdr:col>50</xdr:col>
      <xdr:colOff>114300</xdr:colOff>
      <xdr:row>36</xdr:row>
      <xdr:rowOff>108519</xdr:rowOff>
    </xdr:to>
    <xdr:cxnSp macro="">
      <xdr:nvCxnSpPr>
        <xdr:cNvPr id="296" name="直線コネクタ 295"/>
        <xdr:cNvCxnSpPr/>
      </xdr:nvCxnSpPr>
      <xdr:spPr>
        <a:xfrm>
          <a:off x="8750300" y="6268626"/>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96426</xdr:rowOff>
    </xdr:from>
    <xdr:to>
      <xdr:col>45</xdr:col>
      <xdr:colOff>177800</xdr:colOff>
      <xdr:row>36</xdr:row>
      <xdr:rowOff>104690</xdr:rowOff>
    </xdr:to>
    <xdr:cxnSp macro="">
      <xdr:nvCxnSpPr>
        <xdr:cNvPr id="299" name="直線コネクタ 298"/>
        <xdr:cNvCxnSpPr/>
      </xdr:nvCxnSpPr>
      <xdr:spPr>
        <a:xfrm flipV="1">
          <a:off x="7861300" y="6268626"/>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104690</xdr:rowOff>
    </xdr:from>
    <xdr:to>
      <xdr:col>41</xdr:col>
      <xdr:colOff>50800</xdr:colOff>
      <xdr:row>36</xdr:row>
      <xdr:rowOff>147650</xdr:rowOff>
    </xdr:to>
    <xdr:cxnSp macro="">
      <xdr:nvCxnSpPr>
        <xdr:cNvPr id="302" name="直線コネクタ 301"/>
        <xdr:cNvCxnSpPr/>
      </xdr:nvCxnSpPr>
      <xdr:spPr>
        <a:xfrm flipV="1">
          <a:off x="6972300" y="6276890"/>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59856</xdr:rowOff>
    </xdr:from>
    <xdr:to>
      <xdr:col>55</xdr:col>
      <xdr:colOff>50800</xdr:colOff>
      <xdr:row>36</xdr:row>
      <xdr:rowOff>161456</xdr:rowOff>
    </xdr:to>
    <xdr:sp macro="" textlink="">
      <xdr:nvSpPr>
        <xdr:cNvPr id="312" name="楕円 311"/>
        <xdr:cNvSpPr/>
      </xdr:nvSpPr>
      <xdr:spPr>
        <a:xfrm>
          <a:off x="10426700" y="62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82733</xdr:rowOff>
    </xdr:from>
    <xdr:ext cx="534377" cy="259045"/>
    <xdr:sp macro="" textlink="">
      <xdr:nvSpPr>
        <xdr:cNvPr id="313" name="補助費等該当値テキスト"/>
        <xdr:cNvSpPr txBox="1"/>
      </xdr:nvSpPr>
      <xdr:spPr>
        <a:xfrm>
          <a:off x="10528300" y="60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57719</xdr:rowOff>
    </xdr:from>
    <xdr:to>
      <xdr:col>50</xdr:col>
      <xdr:colOff>165100</xdr:colOff>
      <xdr:row>36</xdr:row>
      <xdr:rowOff>159319</xdr:rowOff>
    </xdr:to>
    <xdr:sp macro="" textlink="">
      <xdr:nvSpPr>
        <xdr:cNvPr id="314" name="楕円 313"/>
        <xdr:cNvSpPr/>
      </xdr:nvSpPr>
      <xdr:spPr>
        <a:xfrm>
          <a:off x="9588500" y="62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150446</xdr:rowOff>
    </xdr:from>
    <xdr:ext cx="534377" cy="259045"/>
    <xdr:sp macro="" textlink="">
      <xdr:nvSpPr>
        <xdr:cNvPr id="315" name="テキスト ボックス 314"/>
        <xdr:cNvSpPr txBox="1"/>
      </xdr:nvSpPr>
      <xdr:spPr>
        <a:xfrm>
          <a:off x="9372111" y="63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45626</xdr:rowOff>
    </xdr:from>
    <xdr:to>
      <xdr:col>46</xdr:col>
      <xdr:colOff>38100</xdr:colOff>
      <xdr:row>36</xdr:row>
      <xdr:rowOff>147226</xdr:rowOff>
    </xdr:to>
    <xdr:sp macro="" textlink="">
      <xdr:nvSpPr>
        <xdr:cNvPr id="316" name="楕円 315"/>
        <xdr:cNvSpPr/>
      </xdr:nvSpPr>
      <xdr:spPr>
        <a:xfrm>
          <a:off x="8699500" y="62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163753</xdr:rowOff>
    </xdr:from>
    <xdr:ext cx="534377" cy="259045"/>
    <xdr:sp macro="" textlink="">
      <xdr:nvSpPr>
        <xdr:cNvPr id="317" name="テキスト ボックス 316"/>
        <xdr:cNvSpPr txBox="1"/>
      </xdr:nvSpPr>
      <xdr:spPr>
        <a:xfrm>
          <a:off x="8483111" y="59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53890</xdr:rowOff>
    </xdr:from>
    <xdr:to>
      <xdr:col>41</xdr:col>
      <xdr:colOff>101600</xdr:colOff>
      <xdr:row>36</xdr:row>
      <xdr:rowOff>155490</xdr:rowOff>
    </xdr:to>
    <xdr:sp macro="" textlink="">
      <xdr:nvSpPr>
        <xdr:cNvPr id="318" name="楕円 317"/>
        <xdr:cNvSpPr/>
      </xdr:nvSpPr>
      <xdr:spPr>
        <a:xfrm>
          <a:off x="7810500" y="62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567</xdr:rowOff>
    </xdr:from>
    <xdr:ext cx="534377" cy="259045"/>
    <xdr:sp macro="" textlink="">
      <xdr:nvSpPr>
        <xdr:cNvPr id="319" name="テキスト ボックス 318"/>
        <xdr:cNvSpPr txBox="1"/>
      </xdr:nvSpPr>
      <xdr:spPr>
        <a:xfrm>
          <a:off x="7594111" y="60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96850</xdr:rowOff>
    </xdr:from>
    <xdr:to>
      <xdr:col>36</xdr:col>
      <xdr:colOff>165100</xdr:colOff>
      <xdr:row>37</xdr:row>
      <xdr:rowOff>27000</xdr:rowOff>
    </xdr:to>
    <xdr:sp macro="" textlink="">
      <xdr:nvSpPr>
        <xdr:cNvPr id="320" name="楕円 319"/>
        <xdr:cNvSpPr/>
      </xdr:nvSpPr>
      <xdr:spPr>
        <a:xfrm>
          <a:off x="6921500" y="62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18127</xdr:rowOff>
    </xdr:from>
    <xdr:ext cx="534377" cy="259045"/>
    <xdr:sp macro="" textlink="">
      <xdr:nvSpPr>
        <xdr:cNvPr id="321" name="テキスト ボックス 320"/>
        <xdr:cNvSpPr txBox="1"/>
      </xdr:nvSpPr>
      <xdr:spPr>
        <a:xfrm>
          <a:off x="6705111" y="63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167330</xdr:rowOff>
    </xdr:from>
    <xdr:to>
      <xdr:col>55</xdr:col>
      <xdr:colOff>0</xdr:colOff>
      <xdr:row>58</xdr:row>
      <xdr:rowOff>32776</xdr:rowOff>
    </xdr:to>
    <xdr:cxnSp macro="">
      <xdr:nvCxnSpPr>
        <xdr:cNvPr id="350" name="直線コネクタ 349"/>
        <xdr:cNvCxnSpPr/>
      </xdr:nvCxnSpPr>
      <xdr:spPr>
        <a:xfrm flipV="1">
          <a:off x="9639300" y="9939980"/>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24630</xdr:rowOff>
    </xdr:from>
    <xdr:to>
      <xdr:col>50</xdr:col>
      <xdr:colOff>114300</xdr:colOff>
      <xdr:row>58</xdr:row>
      <xdr:rowOff>32776</xdr:rowOff>
    </xdr:to>
    <xdr:cxnSp macro="">
      <xdr:nvCxnSpPr>
        <xdr:cNvPr id="353" name="直線コネクタ 352"/>
        <xdr:cNvCxnSpPr/>
      </xdr:nvCxnSpPr>
      <xdr:spPr>
        <a:xfrm>
          <a:off x="8750300" y="9968730"/>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24630</xdr:rowOff>
    </xdr:from>
    <xdr:to>
      <xdr:col>45</xdr:col>
      <xdr:colOff>177800</xdr:colOff>
      <xdr:row>58</xdr:row>
      <xdr:rowOff>30368</xdr:rowOff>
    </xdr:to>
    <xdr:cxnSp macro="">
      <xdr:nvCxnSpPr>
        <xdr:cNvPr id="356" name="直線コネクタ 355"/>
        <xdr:cNvCxnSpPr/>
      </xdr:nvCxnSpPr>
      <xdr:spPr>
        <a:xfrm flipV="1">
          <a:off x="7861300" y="9968730"/>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30368</xdr:rowOff>
    </xdr:from>
    <xdr:to>
      <xdr:col>41</xdr:col>
      <xdr:colOff>50800</xdr:colOff>
      <xdr:row>58</xdr:row>
      <xdr:rowOff>68247</xdr:rowOff>
    </xdr:to>
    <xdr:cxnSp macro="">
      <xdr:nvCxnSpPr>
        <xdr:cNvPr id="359" name="直線コネクタ 358"/>
        <xdr:cNvCxnSpPr/>
      </xdr:nvCxnSpPr>
      <xdr:spPr>
        <a:xfrm flipV="1">
          <a:off x="6972300" y="9974468"/>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116530</xdr:rowOff>
    </xdr:from>
    <xdr:to>
      <xdr:col>55</xdr:col>
      <xdr:colOff>50800</xdr:colOff>
      <xdr:row>58</xdr:row>
      <xdr:rowOff>46680</xdr:rowOff>
    </xdr:to>
    <xdr:sp macro="" textlink="">
      <xdr:nvSpPr>
        <xdr:cNvPr id="369" name="楕円 368"/>
        <xdr:cNvSpPr/>
      </xdr:nvSpPr>
      <xdr:spPr>
        <a:xfrm>
          <a:off x="10426700" y="9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94957</xdr:rowOff>
    </xdr:from>
    <xdr:ext cx="534377" cy="259045"/>
    <xdr:sp macro="" textlink="">
      <xdr:nvSpPr>
        <xdr:cNvPr id="370" name="普通建設事業費該当値テキスト"/>
        <xdr:cNvSpPr txBox="1"/>
      </xdr:nvSpPr>
      <xdr:spPr>
        <a:xfrm>
          <a:off x="10528300" y="98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153426</xdr:rowOff>
    </xdr:from>
    <xdr:to>
      <xdr:col>50</xdr:col>
      <xdr:colOff>165100</xdr:colOff>
      <xdr:row>58</xdr:row>
      <xdr:rowOff>83576</xdr:rowOff>
    </xdr:to>
    <xdr:sp macro="" textlink="">
      <xdr:nvSpPr>
        <xdr:cNvPr id="371" name="楕円 370"/>
        <xdr:cNvSpPr/>
      </xdr:nvSpPr>
      <xdr:spPr>
        <a:xfrm>
          <a:off x="9588500" y="99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74703</xdr:rowOff>
    </xdr:from>
    <xdr:ext cx="534377" cy="259045"/>
    <xdr:sp macro="" textlink="">
      <xdr:nvSpPr>
        <xdr:cNvPr id="372" name="テキスト ボックス 371"/>
        <xdr:cNvSpPr txBox="1"/>
      </xdr:nvSpPr>
      <xdr:spPr>
        <a:xfrm>
          <a:off x="9372111" y="100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145280</xdr:rowOff>
    </xdr:from>
    <xdr:to>
      <xdr:col>46</xdr:col>
      <xdr:colOff>38100</xdr:colOff>
      <xdr:row>58</xdr:row>
      <xdr:rowOff>75430</xdr:rowOff>
    </xdr:to>
    <xdr:sp macro="" textlink="">
      <xdr:nvSpPr>
        <xdr:cNvPr id="373" name="楕円 372"/>
        <xdr:cNvSpPr/>
      </xdr:nvSpPr>
      <xdr:spPr>
        <a:xfrm>
          <a:off x="8699500" y="9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66557</xdr:rowOff>
    </xdr:from>
    <xdr:ext cx="534377" cy="259045"/>
    <xdr:sp macro="" textlink="">
      <xdr:nvSpPr>
        <xdr:cNvPr id="374" name="テキスト ボックス 373"/>
        <xdr:cNvSpPr txBox="1"/>
      </xdr:nvSpPr>
      <xdr:spPr>
        <a:xfrm>
          <a:off x="8483111" y="100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151018</xdr:rowOff>
    </xdr:from>
    <xdr:to>
      <xdr:col>41</xdr:col>
      <xdr:colOff>101600</xdr:colOff>
      <xdr:row>58</xdr:row>
      <xdr:rowOff>81168</xdr:rowOff>
    </xdr:to>
    <xdr:sp macro="" textlink="">
      <xdr:nvSpPr>
        <xdr:cNvPr id="375" name="楕円 374"/>
        <xdr:cNvSpPr/>
      </xdr:nvSpPr>
      <xdr:spPr>
        <a:xfrm>
          <a:off x="7810500" y="99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72295</xdr:rowOff>
    </xdr:from>
    <xdr:ext cx="534377" cy="259045"/>
    <xdr:sp macro="" textlink="">
      <xdr:nvSpPr>
        <xdr:cNvPr id="376" name="テキスト ボックス 375"/>
        <xdr:cNvSpPr txBox="1"/>
      </xdr:nvSpPr>
      <xdr:spPr>
        <a:xfrm>
          <a:off x="7594111" y="100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17447</xdr:rowOff>
    </xdr:from>
    <xdr:to>
      <xdr:col>36</xdr:col>
      <xdr:colOff>165100</xdr:colOff>
      <xdr:row>58</xdr:row>
      <xdr:rowOff>119047</xdr:rowOff>
    </xdr:to>
    <xdr:sp macro="" textlink="">
      <xdr:nvSpPr>
        <xdr:cNvPr id="377" name="楕円 376"/>
        <xdr:cNvSpPr/>
      </xdr:nvSpPr>
      <xdr:spPr>
        <a:xfrm>
          <a:off x="69215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110174</xdr:rowOff>
    </xdr:from>
    <xdr:ext cx="534377" cy="259045"/>
    <xdr:sp macro="" textlink="">
      <xdr:nvSpPr>
        <xdr:cNvPr id="378" name="テキスト ボックス 377"/>
        <xdr:cNvSpPr txBox="1"/>
      </xdr:nvSpPr>
      <xdr:spPr>
        <a:xfrm>
          <a:off x="6705111" y="100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95842</xdr:rowOff>
    </xdr:from>
    <xdr:to>
      <xdr:col>55</xdr:col>
      <xdr:colOff>0</xdr:colOff>
      <xdr:row>78</xdr:row>
      <xdr:rowOff>151440</xdr:rowOff>
    </xdr:to>
    <xdr:cxnSp macro="">
      <xdr:nvCxnSpPr>
        <xdr:cNvPr id="409" name="直線コネクタ 408"/>
        <xdr:cNvCxnSpPr/>
      </xdr:nvCxnSpPr>
      <xdr:spPr>
        <a:xfrm flipV="1">
          <a:off x="9639300" y="13468942"/>
          <a:ext cx="838200" cy="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137168</xdr:rowOff>
    </xdr:from>
    <xdr:to>
      <xdr:col>50</xdr:col>
      <xdr:colOff>114300</xdr:colOff>
      <xdr:row>78</xdr:row>
      <xdr:rowOff>151440</xdr:rowOff>
    </xdr:to>
    <xdr:cxnSp macro="">
      <xdr:nvCxnSpPr>
        <xdr:cNvPr id="412" name="直線コネクタ 411"/>
        <xdr:cNvCxnSpPr/>
      </xdr:nvCxnSpPr>
      <xdr:spPr>
        <a:xfrm>
          <a:off x="8750300" y="13510268"/>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137168</xdr:rowOff>
    </xdr:from>
    <xdr:to>
      <xdr:col>45</xdr:col>
      <xdr:colOff>177800</xdr:colOff>
      <xdr:row>79</xdr:row>
      <xdr:rowOff>13855</xdr:rowOff>
    </xdr:to>
    <xdr:cxnSp macro="">
      <xdr:nvCxnSpPr>
        <xdr:cNvPr id="415" name="直線コネクタ 414"/>
        <xdr:cNvCxnSpPr/>
      </xdr:nvCxnSpPr>
      <xdr:spPr>
        <a:xfrm flipV="1">
          <a:off x="7861300" y="13510268"/>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45042</xdr:rowOff>
    </xdr:from>
    <xdr:to>
      <xdr:col>55</xdr:col>
      <xdr:colOff>50800</xdr:colOff>
      <xdr:row>78</xdr:row>
      <xdr:rowOff>146642</xdr:rowOff>
    </xdr:to>
    <xdr:sp macro="" textlink="">
      <xdr:nvSpPr>
        <xdr:cNvPr id="425" name="楕円 424"/>
        <xdr:cNvSpPr/>
      </xdr:nvSpPr>
      <xdr:spPr>
        <a:xfrm>
          <a:off x="104267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23469</xdr:rowOff>
    </xdr:from>
    <xdr:ext cx="534377" cy="259045"/>
    <xdr:sp macro="" textlink="">
      <xdr:nvSpPr>
        <xdr:cNvPr id="426" name="普通建設事業費 （ うち新規整備　）該当値テキスト"/>
        <xdr:cNvSpPr txBox="1"/>
      </xdr:nvSpPr>
      <xdr:spPr>
        <a:xfrm>
          <a:off x="10528300" y="133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100640</xdr:rowOff>
    </xdr:from>
    <xdr:to>
      <xdr:col>50</xdr:col>
      <xdr:colOff>165100</xdr:colOff>
      <xdr:row>79</xdr:row>
      <xdr:rowOff>30790</xdr:rowOff>
    </xdr:to>
    <xdr:sp macro="" textlink="">
      <xdr:nvSpPr>
        <xdr:cNvPr id="427" name="楕円 426"/>
        <xdr:cNvSpPr/>
      </xdr:nvSpPr>
      <xdr:spPr>
        <a:xfrm>
          <a:off x="9588500" y="134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21917</xdr:rowOff>
    </xdr:from>
    <xdr:ext cx="469744" cy="259045"/>
    <xdr:sp macro="" textlink="">
      <xdr:nvSpPr>
        <xdr:cNvPr id="428" name="テキスト ボックス 427"/>
        <xdr:cNvSpPr txBox="1"/>
      </xdr:nvSpPr>
      <xdr:spPr>
        <a:xfrm>
          <a:off x="9404428" y="135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86368</xdr:rowOff>
    </xdr:from>
    <xdr:to>
      <xdr:col>46</xdr:col>
      <xdr:colOff>38100</xdr:colOff>
      <xdr:row>79</xdr:row>
      <xdr:rowOff>16518</xdr:rowOff>
    </xdr:to>
    <xdr:sp macro="" textlink="">
      <xdr:nvSpPr>
        <xdr:cNvPr id="429" name="楕円 428"/>
        <xdr:cNvSpPr/>
      </xdr:nvSpPr>
      <xdr:spPr>
        <a:xfrm>
          <a:off x="8699500" y="134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7645</xdr:rowOff>
    </xdr:from>
    <xdr:ext cx="469744" cy="259045"/>
    <xdr:sp macro="" textlink="">
      <xdr:nvSpPr>
        <xdr:cNvPr id="430" name="テキスト ボックス 429"/>
        <xdr:cNvSpPr txBox="1"/>
      </xdr:nvSpPr>
      <xdr:spPr>
        <a:xfrm>
          <a:off x="8515428" y="135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134505</xdr:rowOff>
    </xdr:from>
    <xdr:to>
      <xdr:col>41</xdr:col>
      <xdr:colOff>101600</xdr:colOff>
      <xdr:row>79</xdr:row>
      <xdr:rowOff>64655</xdr:rowOff>
    </xdr:to>
    <xdr:sp macro="" textlink="">
      <xdr:nvSpPr>
        <xdr:cNvPr id="431" name="楕円 430"/>
        <xdr:cNvSpPr/>
      </xdr:nvSpPr>
      <xdr:spPr>
        <a:xfrm>
          <a:off x="7810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55782</xdr:rowOff>
    </xdr:from>
    <xdr:ext cx="469744" cy="259045"/>
    <xdr:sp macro="" textlink="">
      <xdr:nvSpPr>
        <xdr:cNvPr id="432" name="テキスト ボックス 431"/>
        <xdr:cNvSpPr txBox="1"/>
      </xdr:nvSpPr>
      <xdr:spPr>
        <a:xfrm>
          <a:off x="7626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30848</xdr:rowOff>
    </xdr:from>
    <xdr:to>
      <xdr:col>55</xdr:col>
      <xdr:colOff>0</xdr:colOff>
      <xdr:row>98</xdr:row>
      <xdr:rowOff>73864</xdr:rowOff>
    </xdr:to>
    <xdr:cxnSp macro="">
      <xdr:nvCxnSpPr>
        <xdr:cNvPr id="461" name="直線コネクタ 460"/>
        <xdr:cNvCxnSpPr/>
      </xdr:nvCxnSpPr>
      <xdr:spPr>
        <a:xfrm>
          <a:off x="9639300" y="16832948"/>
          <a:ext cx="8382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30848</xdr:rowOff>
    </xdr:from>
    <xdr:to>
      <xdr:col>50</xdr:col>
      <xdr:colOff>114300</xdr:colOff>
      <xdr:row>98</xdr:row>
      <xdr:rowOff>67450</xdr:rowOff>
    </xdr:to>
    <xdr:cxnSp macro="">
      <xdr:nvCxnSpPr>
        <xdr:cNvPr id="464" name="直線コネクタ 463"/>
        <xdr:cNvCxnSpPr/>
      </xdr:nvCxnSpPr>
      <xdr:spPr>
        <a:xfrm flipV="1">
          <a:off x="8750300" y="16832948"/>
          <a:ext cx="889000" cy="3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6820</xdr:rowOff>
    </xdr:from>
    <xdr:to>
      <xdr:col>45</xdr:col>
      <xdr:colOff>177800</xdr:colOff>
      <xdr:row>98</xdr:row>
      <xdr:rowOff>67450</xdr:rowOff>
    </xdr:to>
    <xdr:cxnSp macro="">
      <xdr:nvCxnSpPr>
        <xdr:cNvPr id="467" name="直線コネクタ 466"/>
        <xdr:cNvCxnSpPr/>
      </xdr:nvCxnSpPr>
      <xdr:spPr>
        <a:xfrm>
          <a:off x="7861300" y="16808920"/>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23064</xdr:rowOff>
    </xdr:from>
    <xdr:to>
      <xdr:col>55</xdr:col>
      <xdr:colOff>50800</xdr:colOff>
      <xdr:row>98</xdr:row>
      <xdr:rowOff>124664</xdr:rowOff>
    </xdr:to>
    <xdr:sp macro="" textlink="">
      <xdr:nvSpPr>
        <xdr:cNvPr id="477" name="楕円 476"/>
        <xdr:cNvSpPr/>
      </xdr:nvSpPr>
      <xdr:spPr>
        <a:xfrm>
          <a:off x="10426700" y="16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109441</xdr:rowOff>
    </xdr:from>
    <xdr:ext cx="534377" cy="259045"/>
    <xdr:sp macro="" textlink="">
      <xdr:nvSpPr>
        <xdr:cNvPr id="478" name="普通建設事業費 （ うち更新整備　）該当値テキスト"/>
        <xdr:cNvSpPr txBox="1"/>
      </xdr:nvSpPr>
      <xdr:spPr>
        <a:xfrm>
          <a:off x="10528300" y="167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151498</xdr:rowOff>
    </xdr:from>
    <xdr:to>
      <xdr:col>50</xdr:col>
      <xdr:colOff>165100</xdr:colOff>
      <xdr:row>98</xdr:row>
      <xdr:rowOff>81648</xdr:rowOff>
    </xdr:to>
    <xdr:sp macro="" textlink="">
      <xdr:nvSpPr>
        <xdr:cNvPr id="479" name="楕円 478"/>
        <xdr:cNvSpPr/>
      </xdr:nvSpPr>
      <xdr:spPr>
        <a:xfrm>
          <a:off x="9588500" y="167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72775</xdr:rowOff>
    </xdr:from>
    <xdr:ext cx="534377" cy="259045"/>
    <xdr:sp macro="" textlink="">
      <xdr:nvSpPr>
        <xdr:cNvPr id="480" name="テキスト ボックス 479"/>
        <xdr:cNvSpPr txBox="1"/>
      </xdr:nvSpPr>
      <xdr:spPr>
        <a:xfrm>
          <a:off x="9372111" y="168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16650</xdr:rowOff>
    </xdr:from>
    <xdr:to>
      <xdr:col>46</xdr:col>
      <xdr:colOff>38100</xdr:colOff>
      <xdr:row>98</xdr:row>
      <xdr:rowOff>118250</xdr:rowOff>
    </xdr:to>
    <xdr:sp macro="" textlink="">
      <xdr:nvSpPr>
        <xdr:cNvPr id="481" name="楕円 480"/>
        <xdr:cNvSpPr/>
      </xdr:nvSpPr>
      <xdr:spPr>
        <a:xfrm>
          <a:off x="8699500" y="168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109377</xdr:rowOff>
    </xdr:from>
    <xdr:ext cx="534377" cy="259045"/>
    <xdr:sp macro="" textlink="">
      <xdr:nvSpPr>
        <xdr:cNvPr id="482" name="テキスト ボックス 481"/>
        <xdr:cNvSpPr txBox="1"/>
      </xdr:nvSpPr>
      <xdr:spPr>
        <a:xfrm>
          <a:off x="8483111" y="169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127470</xdr:rowOff>
    </xdr:from>
    <xdr:to>
      <xdr:col>41</xdr:col>
      <xdr:colOff>101600</xdr:colOff>
      <xdr:row>98</xdr:row>
      <xdr:rowOff>57620</xdr:rowOff>
    </xdr:to>
    <xdr:sp macro="" textlink="">
      <xdr:nvSpPr>
        <xdr:cNvPr id="483" name="楕円 482"/>
        <xdr:cNvSpPr/>
      </xdr:nvSpPr>
      <xdr:spPr>
        <a:xfrm>
          <a:off x="7810500" y="167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48747</xdr:rowOff>
    </xdr:from>
    <xdr:ext cx="534377" cy="259045"/>
    <xdr:sp macro="" textlink="">
      <xdr:nvSpPr>
        <xdr:cNvPr id="484" name="テキスト ボックス 483"/>
        <xdr:cNvSpPr txBox="1"/>
      </xdr:nvSpPr>
      <xdr:spPr>
        <a:xfrm>
          <a:off x="7594111" y="16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137597</xdr:rowOff>
    </xdr:from>
    <xdr:to>
      <xdr:col>85</xdr:col>
      <xdr:colOff>127000</xdr:colOff>
      <xdr:row>38</xdr:row>
      <xdr:rowOff>139700</xdr:rowOff>
    </xdr:to>
    <xdr:cxnSp macro="">
      <xdr:nvCxnSpPr>
        <xdr:cNvPr id="511" name="直線コネクタ 510"/>
        <xdr:cNvCxnSpPr/>
      </xdr:nvCxnSpPr>
      <xdr:spPr>
        <a:xfrm>
          <a:off x="15481300" y="6652697"/>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137597</xdr:rowOff>
    </xdr:from>
    <xdr:to>
      <xdr:col>81</xdr:col>
      <xdr:colOff>50800</xdr:colOff>
      <xdr:row>38</xdr:row>
      <xdr:rowOff>139225</xdr:rowOff>
    </xdr:to>
    <xdr:cxnSp macro="">
      <xdr:nvCxnSpPr>
        <xdr:cNvPr id="514" name="直線コネクタ 513"/>
        <xdr:cNvCxnSpPr/>
      </xdr:nvCxnSpPr>
      <xdr:spPr>
        <a:xfrm flipV="1">
          <a:off x="14592300" y="6652697"/>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137021</xdr:rowOff>
    </xdr:from>
    <xdr:to>
      <xdr:col>76</xdr:col>
      <xdr:colOff>114300</xdr:colOff>
      <xdr:row>38</xdr:row>
      <xdr:rowOff>139225</xdr:rowOff>
    </xdr:to>
    <xdr:cxnSp macro="">
      <xdr:nvCxnSpPr>
        <xdr:cNvPr id="517" name="直線コネクタ 516"/>
        <xdr:cNvCxnSpPr/>
      </xdr:nvCxnSpPr>
      <xdr:spPr>
        <a:xfrm>
          <a:off x="13703300" y="6652121"/>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136993</xdr:rowOff>
    </xdr:from>
    <xdr:to>
      <xdr:col>71</xdr:col>
      <xdr:colOff>177800</xdr:colOff>
      <xdr:row>38</xdr:row>
      <xdr:rowOff>137021</xdr:rowOff>
    </xdr:to>
    <xdr:cxnSp macro="">
      <xdr:nvCxnSpPr>
        <xdr:cNvPr id="520" name="直線コネクタ 519"/>
        <xdr:cNvCxnSpPr/>
      </xdr:nvCxnSpPr>
      <xdr:spPr>
        <a:xfrm>
          <a:off x="12814300" y="665209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86797</xdr:rowOff>
    </xdr:from>
    <xdr:to>
      <xdr:col>81</xdr:col>
      <xdr:colOff>101600</xdr:colOff>
      <xdr:row>39</xdr:row>
      <xdr:rowOff>16947</xdr:rowOff>
    </xdr:to>
    <xdr:sp macro="" textlink="">
      <xdr:nvSpPr>
        <xdr:cNvPr id="532" name="楕円 531"/>
        <xdr:cNvSpPr/>
      </xdr:nvSpPr>
      <xdr:spPr>
        <a:xfrm>
          <a:off x="15430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8074</xdr:rowOff>
    </xdr:from>
    <xdr:ext cx="378565" cy="259045"/>
    <xdr:sp macro="" textlink="">
      <xdr:nvSpPr>
        <xdr:cNvPr id="533" name="テキスト ボックス 532"/>
        <xdr:cNvSpPr txBox="1"/>
      </xdr:nvSpPr>
      <xdr:spPr>
        <a:xfrm>
          <a:off x="15292017" y="669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88425</xdr:rowOff>
    </xdr:from>
    <xdr:to>
      <xdr:col>76</xdr:col>
      <xdr:colOff>165100</xdr:colOff>
      <xdr:row>39</xdr:row>
      <xdr:rowOff>18575</xdr:rowOff>
    </xdr:to>
    <xdr:sp macro="" textlink="">
      <xdr:nvSpPr>
        <xdr:cNvPr id="534" name="楕円 533"/>
        <xdr:cNvSpPr/>
      </xdr:nvSpPr>
      <xdr:spPr>
        <a:xfrm>
          <a:off x="14541500" y="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9702</xdr:rowOff>
    </xdr:from>
    <xdr:ext cx="313932" cy="259045"/>
    <xdr:sp macro="" textlink="">
      <xdr:nvSpPr>
        <xdr:cNvPr id="535" name="テキスト ボックス 534"/>
        <xdr:cNvSpPr txBox="1"/>
      </xdr:nvSpPr>
      <xdr:spPr>
        <a:xfrm>
          <a:off x="14435333" y="669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86221</xdr:rowOff>
    </xdr:from>
    <xdr:to>
      <xdr:col>72</xdr:col>
      <xdr:colOff>38100</xdr:colOff>
      <xdr:row>39</xdr:row>
      <xdr:rowOff>16371</xdr:rowOff>
    </xdr:to>
    <xdr:sp macro="" textlink="">
      <xdr:nvSpPr>
        <xdr:cNvPr id="536" name="楕円 535"/>
        <xdr:cNvSpPr/>
      </xdr:nvSpPr>
      <xdr:spPr>
        <a:xfrm>
          <a:off x="13652500" y="66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7498</xdr:rowOff>
    </xdr:from>
    <xdr:ext cx="378565" cy="259045"/>
    <xdr:sp macro="" textlink="">
      <xdr:nvSpPr>
        <xdr:cNvPr id="537" name="テキスト ボックス 536"/>
        <xdr:cNvSpPr txBox="1"/>
      </xdr:nvSpPr>
      <xdr:spPr>
        <a:xfrm>
          <a:off x="13514017" y="669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86193</xdr:rowOff>
    </xdr:from>
    <xdr:to>
      <xdr:col>67</xdr:col>
      <xdr:colOff>101600</xdr:colOff>
      <xdr:row>39</xdr:row>
      <xdr:rowOff>16343</xdr:rowOff>
    </xdr:to>
    <xdr:sp macro="" textlink="">
      <xdr:nvSpPr>
        <xdr:cNvPr id="538" name="楕円 537"/>
        <xdr:cNvSpPr/>
      </xdr:nvSpPr>
      <xdr:spPr>
        <a:xfrm>
          <a:off x="12763500" y="66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7470</xdr:rowOff>
    </xdr:from>
    <xdr:ext cx="378565" cy="259045"/>
    <xdr:sp macro="" textlink="">
      <xdr:nvSpPr>
        <xdr:cNvPr id="539" name="テキスト ボックス 538"/>
        <xdr:cNvSpPr txBox="1"/>
      </xdr:nvSpPr>
      <xdr:spPr>
        <a:xfrm>
          <a:off x="12625017" y="669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136958</xdr:rowOff>
    </xdr:from>
    <xdr:to>
      <xdr:col>85</xdr:col>
      <xdr:colOff>127000</xdr:colOff>
      <xdr:row>77</xdr:row>
      <xdr:rowOff>39573</xdr:rowOff>
    </xdr:to>
    <xdr:cxnSp macro="">
      <xdr:nvCxnSpPr>
        <xdr:cNvPr id="619" name="直線コネクタ 618"/>
        <xdr:cNvCxnSpPr/>
      </xdr:nvCxnSpPr>
      <xdr:spPr>
        <a:xfrm>
          <a:off x="15481300" y="13167158"/>
          <a:ext cx="8382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126719</xdr:rowOff>
    </xdr:from>
    <xdr:to>
      <xdr:col>81</xdr:col>
      <xdr:colOff>50800</xdr:colOff>
      <xdr:row>76</xdr:row>
      <xdr:rowOff>136958</xdr:rowOff>
    </xdr:to>
    <xdr:cxnSp macro="">
      <xdr:nvCxnSpPr>
        <xdr:cNvPr id="622" name="直線コネクタ 621"/>
        <xdr:cNvCxnSpPr/>
      </xdr:nvCxnSpPr>
      <xdr:spPr>
        <a:xfrm>
          <a:off x="14592300" y="13156919"/>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164323</xdr:rowOff>
    </xdr:from>
    <xdr:to>
      <xdr:col>76</xdr:col>
      <xdr:colOff>114300</xdr:colOff>
      <xdr:row>76</xdr:row>
      <xdr:rowOff>126719</xdr:rowOff>
    </xdr:to>
    <xdr:cxnSp macro="">
      <xdr:nvCxnSpPr>
        <xdr:cNvPr id="625" name="直線コネクタ 624"/>
        <xdr:cNvCxnSpPr/>
      </xdr:nvCxnSpPr>
      <xdr:spPr>
        <a:xfrm>
          <a:off x="13703300" y="13023073"/>
          <a:ext cx="8890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136582</xdr:rowOff>
    </xdr:from>
    <xdr:to>
      <xdr:col>71</xdr:col>
      <xdr:colOff>177800</xdr:colOff>
      <xdr:row>75</xdr:row>
      <xdr:rowOff>164323</xdr:rowOff>
    </xdr:to>
    <xdr:cxnSp macro="">
      <xdr:nvCxnSpPr>
        <xdr:cNvPr id="628" name="直線コネクタ 627"/>
        <xdr:cNvCxnSpPr/>
      </xdr:nvCxnSpPr>
      <xdr:spPr>
        <a:xfrm>
          <a:off x="12814300" y="12652432"/>
          <a:ext cx="889000" cy="37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160223</xdr:rowOff>
    </xdr:from>
    <xdr:to>
      <xdr:col>85</xdr:col>
      <xdr:colOff>177800</xdr:colOff>
      <xdr:row>77</xdr:row>
      <xdr:rowOff>90373</xdr:rowOff>
    </xdr:to>
    <xdr:sp macro="" textlink="">
      <xdr:nvSpPr>
        <xdr:cNvPr id="638" name="楕円 637"/>
        <xdr:cNvSpPr/>
      </xdr:nvSpPr>
      <xdr:spPr>
        <a:xfrm>
          <a:off x="162687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138650</xdr:rowOff>
    </xdr:from>
    <xdr:ext cx="534377" cy="259045"/>
    <xdr:sp macro="" textlink="">
      <xdr:nvSpPr>
        <xdr:cNvPr id="639" name="公債費該当値テキスト"/>
        <xdr:cNvSpPr txBox="1"/>
      </xdr:nvSpPr>
      <xdr:spPr>
        <a:xfrm>
          <a:off x="16370300" y="131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86158</xdr:rowOff>
    </xdr:from>
    <xdr:to>
      <xdr:col>81</xdr:col>
      <xdr:colOff>101600</xdr:colOff>
      <xdr:row>77</xdr:row>
      <xdr:rowOff>16308</xdr:rowOff>
    </xdr:to>
    <xdr:sp macro="" textlink="">
      <xdr:nvSpPr>
        <xdr:cNvPr id="640" name="楕円 639"/>
        <xdr:cNvSpPr/>
      </xdr:nvSpPr>
      <xdr:spPr>
        <a:xfrm>
          <a:off x="15430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7435</xdr:rowOff>
    </xdr:from>
    <xdr:ext cx="534377" cy="259045"/>
    <xdr:sp macro="" textlink="">
      <xdr:nvSpPr>
        <xdr:cNvPr id="641" name="テキスト ボックス 640"/>
        <xdr:cNvSpPr txBox="1"/>
      </xdr:nvSpPr>
      <xdr:spPr>
        <a:xfrm>
          <a:off x="15214111" y="13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75919</xdr:rowOff>
    </xdr:from>
    <xdr:to>
      <xdr:col>76</xdr:col>
      <xdr:colOff>165100</xdr:colOff>
      <xdr:row>77</xdr:row>
      <xdr:rowOff>6069</xdr:rowOff>
    </xdr:to>
    <xdr:sp macro="" textlink="">
      <xdr:nvSpPr>
        <xdr:cNvPr id="642" name="楕円 641"/>
        <xdr:cNvSpPr/>
      </xdr:nvSpPr>
      <xdr:spPr>
        <a:xfrm>
          <a:off x="14541500" y="1310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22596</xdr:rowOff>
    </xdr:from>
    <xdr:ext cx="534377" cy="259045"/>
    <xdr:sp macro="" textlink="">
      <xdr:nvSpPr>
        <xdr:cNvPr id="643" name="テキスト ボックス 642"/>
        <xdr:cNvSpPr txBox="1"/>
      </xdr:nvSpPr>
      <xdr:spPr>
        <a:xfrm>
          <a:off x="14325111" y="1288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113523</xdr:rowOff>
    </xdr:from>
    <xdr:to>
      <xdr:col>72</xdr:col>
      <xdr:colOff>38100</xdr:colOff>
      <xdr:row>76</xdr:row>
      <xdr:rowOff>43673</xdr:rowOff>
    </xdr:to>
    <xdr:sp macro="" textlink="">
      <xdr:nvSpPr>
        <xdr:cNvPr id="644" name="楕円 643"/>
        <xdr:cNvSpPr/>
      </xdr:nvSpPr>
      <xdr:spPr>
        <a:xfrm>
          <a:off x="13652500" y="129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60200</xdr:rowOff>
    </xdr:from>
    <xdr:ext cx="534377" cy="259045"/>
    <xdr:sp macro="" textlink="">
      <xdr:nvSpPr>
        <xdr:cNvPr id="645" name="テキスト ボックス 644"/>
        <xdr:cNvSpPr txBox="1"/>
      </xdr:nvSpPr>
      <xdr:spPr>
        <a:xfrm>
          <a:off x="13436111" y="127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85782</xdr:rowOff>
    </xdr:from>
    <xdr:to>
      <xdr:col>67</xdr:col>
      <xdr:colOff>101600</xdr:colOff>
      <xdr:row>74</xdr:row>
      <xdr:rowOff>15932</xdr:rowOff>
    </xdr:to>
    <xdr:sp macro="" textlink="">
      <xdr:nvSpPr>
        <xdr:cNvPr id="646" name="楕円 645"/>
        <xdr:cNvSpPr/>
      </xdr:nvSpPr>
      <xdr:spPr>
        <a:xfrm>
          <a:off x="12763500" y="12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32459</xdr:rowOff>
    </xdr:from>
    <xdr:ext cx="534377" cy="259045"/>
    <xdr:sp macro="" textlink="">
      <xdr:nvSpPr>
        <xdr:cNvPr id="647" name="テキスト ボックス 646"/>
        <xdr:cNvSpPr txBox="1"/>
      </xdr:nvSpPr>
      <xdr:spPr>
        <a:xfrm>
          <a:off x="12547111" y="12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122879</xdr:rowOff>
    </xdr:from>
    <xdr:to>
      <xdr:col>85</xdr:col>
      <xdr:colOff>127000</xdr:colOff>
      <xdr:row>98</xdr:row>
      <xdr:rowOff>138520</xdr:rowOff>
    </xdr:to>
    <xdr:cxnSp macro="">
      <xdr:nvCxnSpPr>
        <xdr:cNvPr id="674" name="直線コネクタ 673"/>
        <xdr:cNvCxnSpPr/>
      </xdr:nvCxnSpPr>
      <xdr:spPr>
        <a:xfrm>
          <a:off x="15481300" y="16924979"/>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122879</xdr:rowOff>
    </xdr:from>
    <xdr:to>
      <xdr:col>81</xdr:col>
      <xdr:colOff>50800</xdr:colOff>
      <xdr:row>98</xdr:row>
      <xdr:rowOff>130620</xdr:rowOff>
    </xdr:to>
    <xdr:cxnSp macro="">
      <xdr:nvCxnSpPr>
        <xdr:cNvPr id="677" name="直線コネクタ 676"/>
        <xdr:cNvCxnSpPr/>
      </xdr:nvCxnSpPr>
      <xdr:spPr>
        <a:xfrm flipV="1">
          <a:off x="14592300" y="16924979"/>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117822</xdr:rowOff>
    </xdr:from>
    <xdr:to>
      <xdr:col>76</xdr:col>
      <xdr:colOff>114300</xdr:colOff>
      <xdr:row>98</xdr:row>
      <xdr:rowOff>130620</xdr:rowOff>
    </xdr:to>
    <xdr:cxnSp macro="">
      <xdr:nvCxnSpPr>
        <xdr:cNvPr id="680" name="直線コネクタ 679"/>
        <xdr:cNvCxnSpPr/>
      </xdr:nvCxnSpPr>
      <xdr:spPr>
        <a:xfrm>
          <a:off x="13703300" y="16919922"/>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98899</xdr:rowOff>
    </xdr:from>
    <xdr:to>
      <xdr:col>71</xdr:col>
      <xdr:colOff>177800</xdr:colOff>
      <xdr:row>98</xdr:row>
      <xdr:rowOff>117822</xdr:rowOff>
    </xdr:to>
    <xdr:cxnSp macro="">
      <xdr:nvCxnSpPr>
        <xdr:cNvPr id="683" name="直線コネクタ 682"/>
        <xdr:cNvCxnSpPr/>
      </xdr:nvCxnSpPr>
      <xdr:spPr>
        <a:xfrm>
          <a:off x="12814300" y="16900999"/>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87720</xdr:rowOff>
    </xdr:from>
    <xdr:to>
      <xdr:col>85</xdr:col>
      <xdr:colOff>177800</xdr:colOff>
      <xdr:row>99</xdr:row>
      <xdr:rowOff>17870</xdr:rowOff>
    </xdr:to>
    <xdr:sp macro="" textlink="">
      <xdr:nvSpPr>
        <xdr:cNvPr id="693" name="楕円 692"/>
        <xdr:cNvSpPr/>
      </xdr:nvSpPr>
      <xdr:spPr>
        <a:xfrm>
          <a:off x="16268700" y="168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2647</xdr:rowOff>
    </xdr:from>
    <xdr:ext cx="378565" cy="259045"/>
    <xdr:sp macro="" textlink="">
      <xdr:nvSpPr>
        <xdr:cNvPr id="694" name="積立金該当値テキスト"/>
        <xdr:cNvSpPr txBox="1"/>
      </xdr:nvSpPr>
      <xdr:spPr>
        <a:xfrm>
          <a:off x="16370300" y="1680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72079</xdr:rowOff>
    </xdr:from>
    <xdr:to>
      <xdr:col>81</xdr:col>
      <xdr:colOff>101600</xdr:colOff>
      <xdr:row>99</xdr:row>
      <xdr:rowOff>2229</xdr:rowOff>
    </xdr:to>
    <xdr:sp macro="" textlink="">
      <xdr:nvSpPr>
        <xdr:cNvPr id="695" name="楕円 694"/>
        <xdr:cNvSpPr/>
      </xdr:nvSpPr>
      <xdr:spPr>
        <a:xfrm>
          <a:off x="15430500" y="168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164806</xdr:rowOff>
    </xdr:from>
    <xdr:ext cx="469744" cy="259045"/>
    <xdr:sp macro="" textlink="">
      <xdr:nvSpPr>
        <xdr:cNvPr id="696" name="テキスト ボックス 695"/>
        <xdr:cNvSpPr txBox="1"/>
      </xdr:nvSpPr>
      <xdr:spPr>
        <a:xfrm>
          <a:off x="15246428" y="169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79820</xdr:rowOff>
    </xdr:from>
    <xdr:to>
      <xdr:col>76</xdr:col>
      <xdr:colOff>165100</xdr:colOff>
      <xdr:row>99</xdr:row>
      <xdr:rowOff>9970</xdr:rowOff>
    </xdr:to>
    <xdr:sp macro="" textlink="">
      <xdr:nvSpPr>
        <xdr:cNvPr id="697" name="楕円 696"/>
        <xdr:cNvSpPr/>
      </xdr:nvSpPr>
      <xdr:spPr>
        <a:xfrm>
          <a:off x="14541500" y="168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1097</xdr:rowOff>
    </xdr:from>
    <xdr:ext cx="469744" cy="259045"/>
    <xdr:sp macro="" textlink="">
      <xdr:nvSpPr>
        <xdr:cNvPr id="698" name="テキスト ボックス 697"/>
        <xdr:cNvSpPr txBox="1"/>
      </xdr:nvSpPr>
      <xdr:spPr>
        <a:xfrm>
          <a:off x="14357428" y="169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67022</xdr:rowOff>
    </xdr:from>
    <xdr:to>
      <xdr:col>72</xdr:col>
      <xdr:colOff>38100</xdr:colOff>
      <xdr:row>98</xdr:row>
      <xdr:rowOff>168622</xdr:rowOff>
    </xdr:to>
    <xdr:sp macro="" textlink="">
      <xdr:nvSpPr>
        <xdr:cNvPr id="699" name="楕円 698"/>
        <xdr:cNvSpPr/>
      </xdr:nvSpPr>
      <xdr:spPr>
        <a:xfrm>
          <a:off x="13652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159749</xdr:rowOff>
    </xdr:from>
    <xdr:ext cx="469744" cy="259045"/>
    <xdr:sp macro="" textlink="">
      <xdr:nvSpPr>
        <xdr:cNvPr id="700" name="テキスト ボックス 699"/>
        <xdr:cNvSpPr txBox="1"/>
      </xdr:nvSpPr>
      <xdr:spPr>
        <a:xfrm>
          <a:off x="13468428" y="1696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48099</xdr:rowOff>
    </xdr:from>
    <xdr:to>
      <xdr:col>67</xdr:col>
      <xdr:colOff>101600</xdr:colOff>
      <xdr:row>98</xdr:row>
      <xdr:rowOff>149699</xdr:rowOff>
    </xdr:to>
    <xdr:sp macro="" textlink="">
      <xdr:nvSpPr>
        <xdr:cNvPr id="701" name="楕円 700"/>
        <xdr:cNvSpPr/>
      </xdr:nvSpPr>
      <xdr:spPr>
        <a:xfrm>
          <a:off x="12763500" y="168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140826</xdr:rowOff>
    </xdr:from>
    <xdr:ext cx="469744" cy="259045"/>
    <xdr:sp macro="" textlink="">
      <xdr:nvSpPr>
        <xdr:cNvPr id="702" name="テキスト ボックス 701"/>
        <xdr:cNvSpPr txBox="1"/>
      </xdr:nvSpPr>
      <xdr:spPr>
        <a:xfrm>
          <a:off x="12579428" y="1694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52941</xdr:rowOff>
    </xdr:from>
    <xdr:to>
      <xdr:col>116</xdr:col>
      <xdr:colOff>63500</xdr:colOff>
      <xdr:row>39</xdr:row>
      <xdr:rowOff>57948</xdr:rowOff>
    </xdr:to>
    <xdr:cxnSp macro="">
      <xdr:nvCxnSpPr>
        <xdr:cNvPr id="733" name="直線コネクタ 732"/>
        <xdr:cNvCxnSpPr/>
      </xdr:nvCxnSpPr>
      <xdr:spPr>
        <a:xfrm>
          <a:off x="21323300" y="6739491"/>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42490</xdr:rowOff>
    </xdr:from>
    <xdr:to>
      <xdr:col>111</xdr:col>
      <xdr:colOff>177800</xdr:colOff>
      <xdr:row>39</xdr:row>
      <xdr:rowOff>52941</xdr:rowOff>
    </xdr:to>
    <xdr:cxnSp macro="">
      <xdr:nvCxnSpPr>
        <xdr:cNvPr id="736" name="直線コネクタ 735"/>
        <xdr:cNvCxnSpPr/>
      </xdr:nvCxnSpPr>
      <xdr:spPr>
        <a:xfrm>
          <a:off x="20434300" y="672904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40313</xdr:rowOff>
    </xdr:from>
    <xdr:to>
      <xdr:col>107</xdr:col>
      <xdr:colOff>50800</xdr:colOff>
      <xdr:row>39</xdr:row>
      <xdr:rowOff>42490</xdr:rowOff>
    </xdr:to>
    <xdr:cxnSp macro="">
      <xdr:nvCxnSpPr>
        <xdr:cNvPr id="739" name="直線コネクタ 738"/>
        <xdr:cNvCxnSpPr/>
      </xdr:nvCxnSpPr>
      <xdr:spPr>
        <a:xfrm>
          <a:off x="19545300" y="6726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31931</xdr:rowOff>
    </xdr:from>
    <xdr:to>
      <xdr:col>102</xdr:col>
      <xdr:colOff>114300</xdr:colOff>
      <xdr:row>39</xdr:row>
      <xdr:rowOff>40313</xdr:rowOff>
    </xdr:to>
    <xdr:cxnSp macro="">
      <xdr:nvCxnSpPr>
        <xdr:cNvPr id="742" name="直線コネクタ 741"/>
        <xdr:cNvCxnSpPr/>
      </xdr:nvCxnSpPr>
      <xdr:spPr>
        <a:xfrm>
          <a:off x="18656300" y="671848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7148</xdr:rowOff>
    </xdr:from>
    <xdr:to>
      <xdr:col>116</xdr:col>
      <xdr:colOff>114300</xdr:colOff>
      <xdr:row>39</xdr:row>
      <xdr:rowOff>108748</xdr:rowOff>
    </xdr:to>
    <xdr:sp macro="" textlink="">
      <xdr:nvSpPr>
        <xdr:cNvPr id="752" name="楕円 751"/>
        <xdr:cNvSpPr/>
      </xdr:nvSpPr>
      <xdr:spPr>
        <a:xfrm>
          <a:off x="22110700" y="66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93525</xdr:rowOff>
    </xdr:from>
    <xdr:ext cx="378565" cy="259045"/>
    <xdr:sp macro="" textlink="">
      <xdr:nvSpPr>
        <xdr:cNvPr id="753" name="投資及び出資金該当値テキスト"/>
        <xdr:cNvSpPr txBox="1"/>
      </xdr:nvSpPr>
      <xdr:spPr>
        <a:xfrm>
          <a:off x="22212300" y="660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2141</xdr:rowOff>
    </xdr:from>
    <xdr:to>
      <xdr:col>112</xdr:col>
      <xdr:colOff>38100</xdr:colOff>
      <xdr:row>39</xdr:row>
      <xdr:rowOff>103741</xdr:rowOff>
    </xdr:to>
    <xdr:sp macro="" textlink="">
      <xdr:nvSpPr>
        <xdr:cNvPr id="754" name="楕円 753"/>
        <xdr:cNvSpPr/>
      </xdr:nvSpPr>
      <xdr:spPr>
        <a:xfrm>
          <a:off x="21272500" y="66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94868</xdr:rowOff>
    </xdr:from>
    <xdr:ext cx="378565" cy="259045"/>
    <xdr:sp macro="" textlink="">
      <xdr:nvSpPr>
        <xdr:cNvPr id="755" name="テキスト ボックス 754"/>
        <xdr:cNvSpPr txBox="1"/>
      </xdr:nvSpPr>
      <xdr:spPr>
        <a:xfrm>
          <a:off x="21134017" y="678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163140</xdr:rowOff>
    </xdr:from>
    <xdr:to>
      <xdr:col>107</xdr:col>
      <xdr:colOff>101600</xdr:colOff>
      <xdr:row>39</xdr:row>
      <xdr:rowOff>93290</xdr:rowOff>
    </xdr:to>
    <xdr:sp macro="" textlink="">
      <xdr:nvSpPr>
        <xdr:cNvPr id="756" name="楕円 755"/>
        <xdr:cNvSpPr/>
      </xdr:nvSpPr>
      <xdr:spPr>
        <a:xfrm>
          <a:off x="20383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84417</xdr:rowOff>
    </xdr:from>
    <xdr:ext cx="378565" cy="259045"/>
    <xdr:sp macro="" textlink="">
      <xdr:nvSpPr>
        <xdr:cNvPr id="757" name="テキスト ボックス 756"/>
        <xdr:cNvSpPr txBox="1"/>
      </xdr:nvSpPr>
      <xdr:spPr>
        <a:xfrm>
          <a:off x="20245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160963</xdr:rowOff>
    </xdr:from>
    <xdr:to>
      <xdr:col>102</xdr:col>
      <xdr:colOff>165100</xdr:colOff>
      <xdr:row>39</xdr:row>
      <xdr:rowOff>91113</xdr:rowOff>
    </xdr:to>
    <xdr:sp macro="" textlink="">
      <xdr:nvSpPr>
        <xdr:cNvPr id="758" name="楕円 757"/>
        <xdr:cNvSpPr/>
      </xdr:nvSpPr>
      <xdr:spPr>
        <a:xfrm>
          <a:off x="19494500" y="66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82240</xdr:rowOff>
    </xdr:from>
    <xdr:ext cx="378565" cy="259045"/>
    <xdr:sp macro="" textlink="">
      <xdr:nvSpPr>
        <xdr:cNvPr id="759" name="テキスト ボックス 758"/>
        <xdr:cNvSpPr txBox="1"/>
      </xdr:nvSpPr>
      <xdr:spPr>
        <a:xfrm>
          <a:off x="19356017" y="676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152581</xdr:rowOff>
    </xdr:from>
    <xdr:to>
      <xdr:col>98</xdr:col>
      <xdr:colOff>38100</xdr:colOff>
      <xdr:row>39</xdr:row>
      <xdr:rowOff>82731</xdr:rowOff>
    </xdr:to>
    <xdr:sp macro="" textlink="">
      <xdr:nvSpPr>
        <xdr:cNvPr id="760" name="楕円 759"/>
        <xdr:cNvSpPr/>
      </xdr:nvSpPr>
      <xdr:spPr>
        <a:xfrm>
          <a:off x="18605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73858</xdr:rowOff>
    </xdr:from>
    <xdr:ext cx="378565" cy="259045"/>
    <xdr:sp macro="" textlink="">
      <xdr:nvSpPr>
        <xdr:cNvPr id="761" name="テキスト ボックス 760"/>
        <xdr:cNvSpPr txBox="1"/>
      </xdr:nvSpPr>
      <xdr:spPr>
        <a:xfrm>
          <a:off x="18467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19365</xdr:rowOff>
    </xdr:from>
    <xdr:to>
      <xdr:col>116</xdr:col>
      <xdr:colOff>63500</xdr:colOff>
      <xdr:row>77</xdr:row>
      <xdr:rowOff>76836</xdr:rowOff>
    </xdr:to>
    <xdr:cxnSp macro="">
      <xdr:nvCxnSpPr>
        <xdr:cNvPr id="844" name="直線コネクタ 843"/>
        <xdr:cNvCxnSpPr/>
      </xdr:nvCxnSpPr>
      <xdr:spPr>
        <a:xfrm flipV="1">
          <a:off x="21323300" y="13049565"/>
          <a:ext cx="838200" cy="2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76836</xdr:rowOff>
    </xdr:from>
    <xdr:to>
      <xdr:col>111</xdr:col>
      <xdr:colOff>177800</xdr:colOff>
      <xdr:row>77</xdr:row>
      <xdr:rowOff>102918</xdr:rowOff>
    </xdr:to>
    <xdr:cxnSp macro="">
      <xdr:nvCxnSpPr>
        <xdr:cNvPr id="847" name="直線コネクタ 846"/>
        <xdr:cNvCxnSpPr/>
      </xdr:nvCxnSpPr>
      <xdr:spPr>
        <a:xfrm flipV="1">
          <a:off x="20434300" y="13278486"/>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92197</xdr:rowOff>
    </xdr:from>
    <xdr:to>
      <xdr:col>107</xdr:col>
      <xdr:colOff>50800</xdr:colOff>
      <xdr:row>77</xdr:row>
      <xdr:rowOff>102918</xdr:rowOff>
    </xdr:to>
    <xdr:cxnSp macro="">
      <xdr:nvCxnSpPr>
        <xdr:cNvPr id="850" name="直線コネクタ 849"/>
        <xdr:cNvCxnSpPr/>
      </xdr:nvCxnSpPr>
      <xdr:spPr>
        <a:xfrm>
          <a:off x="19545300" y="13293847"/>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47916</xdr:rowOff>
    </xdr:from>
    <xdr:to>
      <xdr:col>102</xdr:col>
      <xdr:colOff>114300</xdr:colOff>
      <xdr:row>77</xdr:row>
      <xdr:rowOff>92197</xdr:rowOff>
    </xdr:to>
    <xdr:cxnSp macro="">
      <xdr:nvCxnSpPr>
        <xdr:cNvPr id="853" name="直線コネクタ 852"/>
        <xdr:cNvCxnSpPr/>
      </xdr:nvCxnSpPr>
      <xdr:spPr>
        <a:xfrm>
          <a:off x="18656300" y="13249566"/>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140015</xdr:rowOff>
    </xdr:from>
    <xdr:to>
      <xdr:col>116</xdr:col>
      <xdr:colOff>114300</xdr:colOff>
      <xdr:row>76</xdr:row>
      <xdr:rowOff>70165</xdr:rowOff>
    </xdr:to>
    <xdr:sp macro="" textlink="">
      <xdr:nvSpPr>
        <xdr:cNvPr id="863" name="楕円 862"/>
        <xdr:cNvSpPr/>
      </xdr:nvSpPr>
      <xdr:spPr>
        <a:xfrm>
          <a:off x="221107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118442</xdr:rowOff>
    </xdr:from>
    <xdr:ext cx="534377" cy="259045"/>
    <xdr:sp macro="" textlink="">
      <xdr:nvSpPr>
        <xdr:cNvPr id="864" name="繰出金該当値テキスト"/>
        <xdr:cNvSpPr txBox="1"/>
      </xdr:nvSpPr>
      <xdr:spPr>
        <a:xfrm>
          <a:off x="22212300" y="129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26036</xdr:rowOff>
    </xdr:from>
    <xdr:to>
      <xdr:col>112</xdr:col>
      <xdr:colOff>38100</xdr:colOff>
      <xdr:row>77</xdr:row>
      <xdr:rowOff>127636</xdr:rowOff>
    </xdr:to>
    <xdr:sp macro="" textlink="">
      <xdr:nvSpPr>
        <xdr:cNvPr id="865" name="楕円 864"/>
        <xdr:cNvSpPr/>
      </xdr:nvSpPr>
      <xdr:spPr>
        <a:xfrm>
          <a:off x="21272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118763</xdr:rowOff>
    </xdr:from>
    <xdr:ext cx="534377" cy="259045"/>
    <xdr:sp macro="" textlink="">
      <xdr:nvSpPr>
        <xdr:cNvPr id="866" name="テキスト ボックス 865"/>
        <xdr:cNvSpPr txBox="1"/>
      </xdr:nvSpPr>
      <xdr:spPr>
        <a:xfrm>
          <a:off x="21056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52118</xdr:rowOff>
    </xdr:from>
    <xdr:to>
      <xdr:col>107</xdr:col>
      <xdr:colOff>101600</xdr:colOff>
      <xdr:row>77</xdr:row>
      <xdr:rowOff>153718</xdr:rowOff>
    </xdr:to>
    <xdr:sp macro="" textlink="">
      <xdr:nvSpPr>
        <xdr:cNvPr id="867" name="楕円 866"/>
        <xdr:cNvSpPr/>
      </xdr:nvSpPr>
      <xdr:spPr>
        <a:xfrm>
          <a:off x="20383500" y="132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144845</xdr:rowOff>
    </xdr:from>
    <xdr:ext cx="534377" cy="259045"/>
    <xdr:sp macro="" textlink="">
      <xdr:nvSpPr>
        <xdr:cNvPr id="868" name="テキスト ボックス 867"/>
        <xdr:cNvSpPr txBox="1"/>
      </xdr:nvSpPr>
      <xdr:spPr>
        <a:xfrm>
          <a:off x="20167111" y="133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41397</xdr:rowOff>
    </xdr:from>
    <xdr:to>
      <xdr:col>102</xdr:col>
      <xdr:colOff>165100</xdr:colOff>
      <xdr:row>77</xdr:row>
      <xdr:rowOff>142997</xdr:rowOff>
    </xdr:to>
    <xdr:sp macro="" textlink="">
      <xdr:nvSpPr>
        <xdr:cNvPr id="869" name="楕円 868"/>
        <xdr:cNvSpPr/>
      </xdr:nvSpPr>
      <xdr:spPr>
        <a:xfrm>
          <a:off x="19494500" y="132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134124</xdr:rowOff>
    </xdr:from>
    <xdr:ext cx="534377" cy="259045"/>
    <xdr:sp macro="" textlink="">
      <xdr:nvSpPr>
        <xdr:cNvPr id="870" name="テキスト ボックス 869"/>
        <xdr:cNvSpPr txBox="1"/>
      </xdr:nvSpPr>
      <xdr:spPr>
        <a:xfrm>
          <a:off x="19278111" y="133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168566</xdr:rowOff>
    </xdr:from>
    <xdr:to>
      <xdr:col>98</xdr:col>
      <xdr:colOff>38100</xdr:colOff>
      <xdr:row>77</xdr:row>
      <xdr:rowOff>98716</xdr:rowOff>
    </xdr:to>
    <xdr:sp macro="" textlink="">
      <xdr:nvSpPr>
        <xdr:cNvPr id="871" name="楕円 870"/>
        <xdr:cNvSpPr/>
      </xdr:nvSpPr>
      <xdr:spPr>
        <a:xfrm>
          <a:off x="18605500" y="131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89843</xdr:rowOff>
    </xdr:from>
    <xdr:ext cx="534377" cy="259045"/>
    <xdr:sp macro="" textlink="">
      <xdr:nvSpPr>
        <xdr:cNvPr id="872" name="テキスト ボックス 871"/>
        <xdr:cNvSpPr txBox="1"/>
      </xdr:nvSpPr>
      <xdr:spPr>
        <a:xfrm>
          <a:off x="18389111" y="132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職員数の定員管理の適正化に努めてきた結果、減少傾向にあり、類似団体と比較しても低い水準を保っている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単価改正によ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私立保育所施設型給付費</a:t>
          </a:r>
          <a:r>
            <a:rPr lang="ja-JP" altLang="en-US" sz="1100">
              <a:solidFill>
                <a:schemeClr val="dk1"/>
              </a:solidFill>
              <a:effectLst/>
              <a:latin typeface="+mn-lt"/>
              <a:ea typeface="+mn-ea"/>
              <a:cs typeface="+mn-cs"/>
            </a:rPr>
            <a:t>が増額となった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普通建設事業費（うち</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篠栗駅東側自由通路整備事業</a:t>
          </a:r>
          <a:r>
            <a:rPr kumimoji="1" lang="ja-JP" altLang="ja-JP" sz="1100">
              <a:solidFill>
                <a:schemeClr val="dk1"/>
              </a:solidFill>
              <a:effectLst/>
              <a:latin typeface="+mn-lt"/>
              <a:ea typeface="+mn-ea"/>
              <a:cs typeface="+mn-cs"/>
            </a:rPr>
            <a:t>の実施により増額となった。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葬祭場や児童館建設時に発行した地方債の償還終了により減少し</a:t>
          </a:r>
          <a:r>
            <a:rPr lang="ja-JP" altLang="en-US" sz="1100">
              <a:solidFill>
                <a:schemeClr val="dk1"/>
              </a:solidFill>
              <a:effectLst/>
              <a:latin typeface="+mn-lt"/>
              <a:ea typeface="+mn-ea"/>
              <a:cs typeface="+mn-cs"/>
            </a:rPr>
            <a:t>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繰出金</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篠栗北地区産業団地整備事業特別会計への繰出金が発生したため増額となった。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31,321
38.93
10,180,925
9,786,087
123,124
5,931,075
6,453,366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4064</xdr:rowOff>
    </xdr:from>
    <xdr:to>
      <xdr:col>24</xdr:col>
      <xdr:colOff>63500</xdr:colOff>
      <xdr:row>36</xdr:row>
      <xdr:rowOff>24257</xdr:rowOff>
    </xdr:to>
    <xdr:cxnSp macro="">
      <xdr:nvCxnSpPr>
        <xdr:cNvPr id="61" name="直線コネクタ 60"/>
        <xdr:cNvCxnSpPr/>
      </xdr:nvCxnSpPr>
      <xdr:spPr>
        <a:xfrm flipV="1">
          <a:off x="3797300" y="6176264"/>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138176</xdr:rowOff>
    </xdr:from>
    <xdr:to>
      <xdr:col>19</xdr:col>
      <xdr:colOff>177800</xdr:colOff>
      <xdr:row>36</xdr:row>
      <xdr:rowOff>24257</xdr:rowOff>
    </xdr:to>
    <xdr:cxnSp macro="">
      <xdr:nvCxnSpPr>
        <xdr:cNvPr id="64" name="直線コネクタ 63"/>
        <xdr:cNvCxnSpPr/>
      </xdr:nvCxnSpPr>
      <xdr:spPr>
        <a:xfrm>
          <a:off x="2908300" y="6138926"/>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36</xdr:row>
      <xdr:rowOff>635</xdr:rowOff>
    </xdr:to>
    <xdr:cxnSp macro="">
      <xdr:nvCxnSpPr>
        <xdr:cNvPr id="67" name="直線コネクタ 66"/>
        <xdr:cNvCxnSpPr/>
      </xdr:nvCxnSpPr>
      <xdr:spPr>
        <a:xfrm flipV="1">
          <a:off x="2019300" y="613892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635</xdr:rowOff>
    </xdr:from>
    <xdr:to>
      <xdr:col>10</xdr:col>
      <xdr:colOff>114300</xdr:colOff>
      <xdr:row>36</xdr:row>
      <xdr:rowOff>98171</xdr:rowOff>
    </xdr:to>
    <xdr:cxnSp macro="">
      <xdr:nvCxnSpPr>
        <xdr:cNvPr id="70" name="直線コネクタ 69"/>
        <xdr:cNvCxnSpPr/>
      </xdr:nvCxnSpPr>
      <xdr:spPr>
        <a:xfrm flipV="1">
          <a:off x="1130300" y="6172835"/>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124714</xdr:rowOff>
    </xdr:from>
    <xdr:to>
      <xdr:col>24</xdr:col>
      <xdr:colOff>114300</xdr:colOff>
      <xdr:row>36</xdr:row>
      <xdr:rowOff>54864</xdr:rowOff>
    </xdr:to>
    <xdr:sp macro="" textlink="">
      <xdr:nvSpPr>
        <xdr:cNvPr id="80" name="楕円 79"/>
        <xdr:cNvSpPr/>
      </xdr:nvSpPr>
      <xdr:spPr>
        <a:xfrm>
          <a:off x="45847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103141</xdr:rowOff>
    </xdr:from>
    <xdr:ext cx="469744" cy="259045"/>
    <xdr:sp macro="" textlink="">
      <xdr:nvSpPr>
        <xdr:cNvPr id="81" name="議会費該当値テキスト"/>
        <xdr:cNvSpPr txBox="1"/>
      </xdr:nvSpPr>
      <xdr:spPr>
        <a:xfrm>
          <a:off x="468630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144907</xdr:rowOff>
    </xdr:from>
    <xdr:to>
      <xdr:col>20</xdr:col>
      <xdr:colOff>38100</xdr:colOff>
      <xdr:row>36</xdr:row>
      <xdr:rowOff>75057</xdr:rowOff>
    </xdr:to>
    <xdr:sp macro="" textlink="">
      <xdr:nvSpPr>
        <xdr:cNvPr id="82" name="楕円 81"/>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66184</xdr:rowOff>
    </xdr:from>
    <xdr:ext cx="469744" cy="259045"/>
    <xdr:sp macro="" textlink="">
      <xdr:nvSpPr>
        <xdr:cNvPr id="83" name="テキスト ボックス 82"/>
        <xdr:cNvSpPr txBox="1"/>
      </xdr:nvSpPr>
      <xdr:spPr>
        <a:xfrm>
          <a:off x="3562428"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87376</xdr:rowOff>
    </xdr:from>
    <xdr:to>
      <xdr:col>15</xdr:col>
      <xdr:colOff>101600</xdr:colOff>
      <xdr:row>36</xdr:row>
      <xdr:rowOff>17526</xdr:rowOff>
    </xdr:to>
    <xdr:sp macro="" textlink="">
      <xdr:nvSpPr>
        <xdr:cNvPr id="84" name="楕円 83"/>
        <xdr:cNvSpPr/>
      </xdr:nvSpPr>
      <xdr:spPr>
        <a:xfrm>
          <a:off x="2857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8653</xdr:rowOff>
    </xdr:from>
    <xdr:ext cx="469744" cy="259045"/>
    <xdr:sp macro="" textlink="">
      <xdr:nvSpPr>
        <xdr:cNvPr id="85" name="テキスト ボックス 84"/>
        <xdr:cNvSpPr txBox="1"/>
      </xdr:nvSpPr>
      <xdr:spPr>
        <a:xfrm>
          <a:off x="2673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121285</xdr:rowOff>
    </xdr:from>
    <xdr:to>
      <xdr:col>10</xdr:col>
      <xdr:colOff>165100</xdr:colOff>
      <xdr:row>36</xdr:row>
      <xdr:rowOff>51435</xdr:rowOff>
    </xdr:to>
    <xdr:sp macro="" textlink="">
      <xdr:nvSpPr>
        <xdr:cNvPr id="86" name="楕円 85"/>
        <xdr:cNvSpPr/>
      </xdr:nvSpPr>
      <xdr:spPr>
        <a:xfrm>
          <a:off x="196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42562</xdr:rowOff>
    </xdr:from>
    <xdr:ext cx="469744" cy="259045"/>
    <xdr:sp macro="" textlink="">
      <xdr:nvSpPr>
        <xdr:cNvPr id="87" name="テキスト ボックス 86"/>
        <xdr:cNvSpPr txBox="1"/>
      </xdr:nvSpPr>
      <xdr:spPr>
        <a:xfrm>
          <a:off x="1784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47371</xdr:rowOff>
    </xdr:from>
    <xdr:to>
      <xdr:col>6</xdr:col>
      <xdr:colOff>38100</xdr:colOff>
      <xdr:row>36</xdr:row>
      <xdr:rowOff>148971</xdr:rowOff>
    </xdr:to>
    <xdr:sp macro="" textlink="">
      <xdr:nvSpPr>
        <xdr:cNvPr id="88" name="楕円 87"/>
        <xdr:cNvSpPr/>
      </xdr:nvSpPr>
      <xdr:spPr>
        <a:xfrm>
          <a:off x="1079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140098</xdr:rowOff>
    </xdr:from>
    <xdr:ext cx="469744" cy="259045"/>
    <xdr:sp macro="" textlink="">
      <xdr:nvSpPr>
        <xdr:cNvPr id="89" name="テキスト ボックス 88"/>
        <xdr:cNvSpPr txBox="1"/>
      </xdr:nvSpPr>
      <xdr:spPr>
        <a:xfrm>
          <a:off x="895428"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143171</xdr:rowOff>
    </xdr:from>
    <xdr:to>
      <xdr:col>24</xdr:col>
      <xdr:colOff>63500</xdr:colOff>
      <xdr:row>59</xdr:row>
      <xdr:rowOff>8679</xdr:rowOff>
    </xdr:to>
    <xdr:cxnSp macro="">
      <xdr:nvCxnSpPr>
        <xdr:cNvPr id="120" name="直線コネクタ 119"/>
        <xdr:cNvCxnSpPr/>
      </xdr:nvCxnSpPr>
      <xdr:spPr>
        <a:xfrm>
          <a:off x="3797300" y="10087271"/>
          <a:ext cx="8382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114609</xdr:rowOff>
    </xdr:from>
    <xdr:to>
      <xdr:col>19</xdr:col>
      <xdr:colOff>177800</xdr:colOff>
      <xdr:row>58</xdr:row>
      <xdr:rowOff>143171</xdr:rowOff>
    </xdr:to>
    <xdr:cxnSp macro="">
      <xdr:nvCxnSpPr>
        <xdr:cNvPr id="123" name="直線コネクタ 122"/>
        <xdr:cNvCxnSpPr/>
      </xdr:nvCxnSpPr>
      <xdr:spPr>
        <a:xfrm>
          <a:off x="2908300" y="10058709"/>
          <a:ext cx="8890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114609</xdr:rowOff>
    </xdr:from>
    <xdr:to>
      <xdr:col>15</xdr:col>
      <xdr:colOff>50800</xdr:colOff>
      <xdr:row>58</xdr:row>
      <xdr:rowOff>145504</xdr:rowOff>
    </xdr:to>
    <xdr:cxnSp macro="">
      <xdr:nvCxnSpPr>
        <xdr:cNvPr id="126" name="直線コネクタ 125"/>
        <xdr:cNvCxnSpPr/>
      </xdr:nvCxnSpPr>
      <xdr:spPr>
        <a:xfrm flipV="1">
          <a:off x="2019300" y="10058709"/>
          <a:ext cx="889000" cy="3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145504</xdr:rowOff>
    </xdr:from>
    <xdr:to>
      <xdr:col>10</xdr:col>
      <xdr:colOff>114300</xdr:colOff>
      <xdr:row>58</xdr:row>
      <xdr:rowOff>150761</xdr:rowOff>
    </xdr:to>
    <xdr:cxnSp macro="">
      <xdr:nvCxnSpPr>
        <xdr:cNvPr id="129" name="直線コネクタ 128"/>
        <xdr:cNvCxnSpPr/>
      </xdr:nvCxnSpPr>
      <xdr:spPr>
        <a:xfrm flipV="1">
          <a:off x="1130300" y="1008960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129329</xdr:rowOff>
    </xdr:from>
    <xdr:to>
      <xdr:col>24</xdr:col>
      <xdr:colOff>114300</xdr:colOff>
      <xdr:row>59</xdr:row>
      <xdr:rowOff>59479</xdr:rowOff>
    </xdr:to>
    <xdr:sp macro="" textlink="">
      <xdr:nvSpPr>
        <xdr:cNvPr id="139" name="楕円 138"/>
        <xdr:cNvSpPr/>
      </xdr:nvSpPr>
      <xdr:spPr>
        <a:xfrm>
          <a:off x="4584700" y="100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44256</xdr:rowOff>
    </xdr:from>
    <xdr:ext cx="534377" cy="259045"/>
    <xdr:sp macro="" textlink="">
      <xdr:nvSpPr>
        <xdr:cNvPr id="140" name="総務費該当値テキスト"/>
        <xdr:cNvSpPr txBox="1"/>
      </xdr:nvSpPr>
      <xdr:spPr>
        <a:xfrm>
          <a:off x="4686300" y="99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92371</xdr:rowOff>
    </xdr:from>
    <xdr:to>
      <xdr:col>20</xdr:col>
      <xdr:colOff>38100</xdr:colOff>
      <xdr:row>59</xdr:row>
      <xdr:rowOff>22521</xdr:rowOff>
    </xdr:to>
    <xdr:sp macro="" textlink="">
      <xdr:nvSpPr>
        <xdr:cNvPr id="141" name="楕円 140"/>
        <xdr:cNvSpPr/>
      </xdr:nvSpPr>
      <xdr:spPr>
        <a:xfrm>
          <a:off x="3746500" y="1003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13648</xdr:rowOff>
    </xdr:from>
    <xdr:ext cx="534377" cy="259045"/>
    <xdr:sp macro="" textlink="">
      <xdr:nvSpPr>
        <xdr:cNvPr id="142" name="テキスト ボックス 141"/>
        <xdr:cNvSpPr txBox="1"/>
      </xdr:nvSpPr>
      <xdr:spPr>
        <a:xfrm>
          <a:off x="3530111" y="101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63809</xdr:rowOff>
    </xdr:from>
    <xdr:to>
      <xdr:col>15</xdr:col>
      <xdr:colOff>101600</xdr:colOff>
      <xdr:row>58</xdr:row>
      <xdr:rowOff>165409</xdr:rowOff>
    </xdr:to>
    <xdr:sp macro="" textlink="">
      <xdr:nvSpPr>
        <xdr:cNvPr id="143" name="楕円 142"/>
        <xdr:cNvSpPr/>
      </xdr:nvSpPr>
      <xdr:spPr>
        <a:xfrm>
          <a:off x="2857500" y="100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156536</xdr:rowOff>
    </xdr:from>
    <xdr:ext cx="534377" cy="259045"/>
    <xdr:sp macro="" textlink="">
      <xdr:nvSpPr>
        <xdr:cNvPr id="144" name="テキスト ボックス 143"/>
        <xdr:cNvSpPr txBox="1"/>
      </xdr:nvSpPr>
      <xdr:spPr>
        <a:xfrm>
          <a:off x="2641111" y="101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94704</xdr:rowOff>
    </xdr:from>
    <xdr:to>
      <xdr:col>10</xdr:col>
      <xdr:colOff>165100</xdr:colOff>
      <xdr:row>59</xdr:row>
      <xdr:rowOff>24854</xdr:rowOff>
    </xdr:to>
    <xdr:sp macro="" textlink="">
      <xdr:nvSpPr>
        <xdr:cNvPr id="145" name="楕円 144"/>
        <xdr:cNvSpPr/>
      </xdr:nvSpPr>
      <xdr:spPr>
        <a:xfrm>
          <a:off x="1968500" y="100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15981</xdr:rowOff>
    </xdr:from>
    <xdr:ext cx="534377" cy="259045"/>
    <xdr:sp macro="" textlink="">
      <xdr:nvSpPr>
        <xdr:cNvPr id="146" name="テキスト ボックス 145"/>
        <xdr:cNvSpPr txBox="1"/>
      </xdr:nvSpPr>
      <xdr:spPr>
        <a:xfrm>
          <a:off x="1752111" y="101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99961</xdr:rowOff>
    </xdr:from>
    <xdr:to>
      <xdr:col>6</xdr:col>
      <xdr:colOff>38100</xdr:colOff>
      <xdr:row>59</xdr:row>
      <xdr:rowOff>30111</xdr:rowOff>
    </xdr:to>
    <xdr:sp macro="" textlink="">
      <xdr:nvSpPr>
        <xdr:cNvPr id="147" name="楕円 146"/>
        <xdr:cNvSpPr/>
      </xdr:nvSpPr>
      <xdr:spPr>
        <a:xfrm>
          <a:off x="1079500" y="100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21238</xdr:rowOff>
    </xdr:from>
    <xdr:ext cx="534377" cy="259045"/>
    <xdr:sp macro="" textlink="">
      <xdr:nvSpPr>
        <xdr:cNvPr id="148" name="テキスト ボックス 147"/>
        <xdr:cNvSpPr txBox="1"/>
      </xdr:nvSpPr>
      <xdr:spPr>
        <a:xfrm>
          <a:off x="863111" y="101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13018</xdr:rowOff>
    </xdr:from>
    <xdr:to>
      <xdr:col>24</xdr:col>
      <xdr:colOff>63500</xdr:colOff>
      <xdr:row>77</xdr:row>
      <xdr:rowOff>108674</xdr:rowOff>
    </xdr:to>
    <xdr:cxnSp macro="">
      <xdr:nvCxnSpPr>
        <xdr:cNvPr id="178" name="直線コネクタ 177"/>
        <xdr:cNvCxnSpPr/>
      </xdr:nvCxnSpPr>
      <xdr:spPr>
        <a:xfrm flipV="1">
          <a:off x="3797300" y="13214668"/>
          <a:ext cx="838200" cy="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108674</xdr:rowOff>
    </xdr:from>
    <xdr:to>
      <xdr:col>19</xdr:col>
      <xdr:colOff>177800</xdr:colOff>
      <xdr:row>78</xdr:row>
      <xdr:rowOff>24040</xdr:rowOff>
    </xdr:to>
    <xdr:cxnSp macro="">
      <xdr:nvCxnSpPr>
        <xdr:cNvPr id="181" name="直線コネクタ 180"/>
        <xdr:cNvCxnSpPr/>
      </xdr:nvCxnSpPr>
      <xdr:spPr>
        <a:xfrm flipV="1">
          <a:off x="2908300" y="13310324"/>
          <a:ext cx="889000" cy="8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24040</xdr:rowOff>
    </xdr:from>
    <xdr:to>
      <xdr:col>15</xdr:col>
      <xdr:colOff>50800</xdr:colOff>
      <xdr:row>78</xdr:row>
      <xdr:rowOff>34658</xdr:rowOff>
    </xdr:to>
    <xdr:cxnSp macro="">
      <xdr:nvCxnSpPr>
        <xdr:cNvPr id="184" name="直線コネクタ 183"/>
        <xdr:cNvCxnSpPr/>
      </xdr:nvCxnSpPr>
      <xdr:spPr>
        <a:xfrm flipV="1">
          <a:off x="2019300" y="13397140"/>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34658</xdr:rowOff>
    </xdr:from>
    <xdr:to>
      <xdr:col>10</xdr:col>
      <xdr:colOff>114300</xdr:colOff>
      <xdr:row>79</xdr:row>
      <xdr:rowOff>12598</xdr:rowOff>
    </xdr:to>
    <xdr:cxnSp macro="">
      <xdr:nvCxnSpPr>
        <xdr:cNvPr id="187" name="直線コネクタ 186"/>
        <xdr:cNvCxnSpPr/>
      </xdr:nvCxnSpPr>
      <xdr:spPr>
        <a:xfrm flipV="1">
          <a:off x="1130300" y="13407758"/>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133668</xdr:rowOff>
    </xdr:from>
    <xdr:to>
      <xdr:col>24</xdr:col>
      <xdr:colOff>114300</xdr:colOff>
      <xdr:row>77</xdr:row>
      <xdr:rowOff>63818</xdr:rowOff>
    </xdr:to>
    <xdr:sp macro="" textlink="">
      <xdr:nvSpPr>
        <xdr:cNvPr id="197" name="楕円 196"/>
        <xdr:cNvSpPr/>
      </xdr:nvSpPr>
      <xdr:spPr>
        <a:xfrm>
          <a:off x="4584700" y="131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112095</xdr:rowOff>
    </xdr:from>
    <xdr:ext cx="599010" cy="259045"/>
    <xdr:sp macro="" textlink="">
      <xdr:nvSpPr>
        <xdr:cNvPr id="198" name="民生費該当値テキスト"/>
        <xdr:cNvSpPr txBox="1"/>
      </xdr:nvSpPr>
      <xdr:spPr>
        <a:xfrm>
          <a:off x="4686300" y="1314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57874</xdr:rowOff>
    </xdr:from>
    <xdr:to>
      <xdr:col>20</xdr:col>
      <xdr:colOff>38100</xdr:colOff>
      <xdr:row>77</xdr:row>
      <xdr:rowOff>159474</xdr:rowOff>
    </xdr:to>
    <xdr:sp macro="" textlink="">
      <xdr:nvSpPr>
        <xdr:cNvPr id="199" name="楕円 198"/>
        <xdr:cNvSpPr/>
      </xdr:nvSpPr>
      <xdr:spPr>
        <a:xfrm>
          <a:off x="3746500" y="132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150601</xdr:rowOff>
    </xdr:from>
    <xdr:ext cx="599010" cy="259045"/>
    <xdr:sp macro="" textlink="">
      <xdr:nvSpPr>
        <xdr:cNvPr id="200" name="テキスト ボックス 199"/>
        <xdr:cNvSpPr txBox="1"/>
      </xdr:nvSpPr>
      <xdr:spPr>
        <a:xfrm>
          <a:off x="3497795" y="1335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144690</xdr:rowOff>
    </xdr:from>
    <xdr:to>
      <xdr:col>15</xdr:col>
      <xdr:colOff>101600</xdr:colOff>
      <xdr:row>78</xdr:row>
      <xdr:rowOff>74840</xdr:rowOff>
    </xdr:to>
    <xdr:sp macro="" textlink="">
      <xdr:nvSpPr>
        <xdr:cNvPr id="201" name="楕円 200"/>
        <xdr:cNvSpPr/>
      </xdr:nvSpPr>
      <xdr:spPr>
        <a:xfrm>
          <a:off x="2857500" y="133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65967</xdr:rowOff>
    </xdr:from>
    <xdr:ext cx="599010" cy="259045"/>
    <xdr:sp macro="" textlink="">
      <xdr:nvSpPr>
        <xdr:cNvPr id="202" name="テキスト ボックス 201"/>
        <xdr:cNvSpPr txBox="1"/>
      </xdr:nvSpPr>
      <xdr:spPr>
        <a:xfrm>
          <a:off x="2608795" y="134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155308</xdr:rowOff>
    </xdr:from>
    <xdr:to>
      <xdr:col>10</xdr:col>
      <xdr:colOff>165100</xdr:colOff>
      <xdr:row>78</xdr:row>
      <xdr:rowOff>85458</xdr:rowOff>
    </xdr:to>
    <xdr:sp macro="" textlink="">
      <xdr:nvSpPr>
        <xdr:cNvPr id="203" name="楕円 202"/>
        <xdr:cNvSpPr/>
      </xdr:nvSpPr>
      <xdr:spPr>
        <a:xfrm>
          <a:off x="1968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76585</xdr:rowOff>
    </xdr:from>
    <xdr:ext cx="599010" cy="259045"/>
    <xdr:sp macro="" textlink="">
      <xdr:nvSpPr>
        <xdr:cNvPr id="204" name="テキスト ボックス 203"/>
        <xdr:cNvSpPr txBox="1"/>
      </xdr:nvSpPr>
      <xdr:spPr>
        <a:xfrm>
          <a:off x="1719795" y="134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133248</xdr:rowOff>
    </xdr:from>
    <xdr:to>
      <xdr:col>6</xdr:col>
      <xdr:colOff>38100</xdr:colOff>
      <xdr:row>79</xdr:row>
      <xdr:rowOff>63398</xdr:rowOff>
    </xdr:to>
    <xdr:sp macro="" textlink="">
      <xdr:nvSpPr>
        <xdr:cNvPr id="205" name="楕円 204"/>
        <xdr:cNvSpPr/>
      </xdr:nvSpPr>
      <xdr:spPr>
        <a:xfrm>
          <a:off x="1079500" y="135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54525</xdr:rowOff>
    </xdr:from>
    <xdr:ext cx="534377" cy="259045"/>
    <xdr:sp macro="" textlink="">
      <xdr:nvSpPr>
        <xdr:cNvPr id="206" name="テキスト ボックス 205"/>
        <xdr:cNvSpPr txBox="1"/>
      </xdr:nvSpPr>
      <xdr:spPr>
        <a:xfrm>
          <a:off x="863111" y="135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159217</xdr:rowOff>
    </xdr:from>
    <xdr:to>
      <xdr:col>24</xdr:col>
      <xdr:colOff>63500</xdr:colOff>
      <xdr:row>96</xdr:row>
      <xdr:rowOff>166675</xdr:rowOff>
    </xdr:to>
    <xdr:cxnSp macro="">
      <xdr:nvCxnSpPr>
        <xdr:cNvPr id="231" name="直線コネクタ 230"/>
        <xdr:cNvCxnSpPr/>
      </xdr:nvCxnSpPr>
      <xdr:spPr>
        <a:xfrm flipV="1">
          <a:off x="3797300" y="16618417"/>
          <a:ext cx="8382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158525</xdr:rowOff>
    </xdr:from>
    <xdr:to>
      <xdr:col>19</xdr:col>
      <xdr:colOff>177800</xdr:colOff>
      <xdr:row>96</xdr:row>
      <xdr:rowOff>166675</xdr:rowOff>
    </xdr:to>
    <xdr:cxnSp macro="">
      <xdr:nvCxnSpPr>
        <xdr:cNvPr id="234" name="直線コネクタ 233"/>
        <xdr:cNvCxnSpPr/>
      </xdr:nvCxnSpPr>
      <xdr:spPr>
        <a:xfrm>
          <a:off x="2908300" y="16617725"/>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155462</xdr:rowOff>
    </xdr:from>
    <xdr:to>
      <xdr:col>15</xdr:col>
      <xdr:colOff>50800</xdr:colOff>
      <xdr:row>96</xdr:row>
      <xdr:rowOff>158525</xdr:rowOff>
    </xdr:to>
    <xdr:cxnSp macro="">
      <xdr:nvCxnSpPr>
        <xdr:cNvPr id="237" name="直線コネクタ 236"/>
        <xdr:cNvCxnSpPr/>
      </xdr:nvCxnSpPr>
      <xdr:spPr>
        <a:xfrm>
          <a:off x="2019300" y="16614662"/>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155462</xdr:rowOff>
    </xdr:from>
    <xdr:to>
      <xdr:col>10</xdr:col>
      <xdr:colOff>114300</xdr:colOff>
      <xdr:row>96</xdr:row>
      <xdr:rowOff>160108</xdr:rowOff>
    </xdr:to>
    <xdr:cxnSp macro="">
      <xdr:nvCxnSpPr>
        <xdr:cNvPr id="240" name="直線コネクタ 239"/>
        <xdr:cNvCxnSpPr/>
      </xdr:nvCxnSpPr>
      <xdr:spPr>
        <a:xfrm flipV="1">
          <a:off x="1130300" y="16614662"/>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108417</xdr:rowOff>
    </xdr:from>
    <xdr:to>
      <xdr:col>24</xdr:col>
      <xdr:colOff>114300</xdr:colOff>
      <xdr:row>97</xdr:row>
      <xdr:rowOff>38567</xdr:rowOff>
    </xdr:to>
    <xdr:sp macro="" textlink="">
      <xdr:nvSpPr>
        <xdr:cNvPr id="250" name="楕円 249"/>
        <xdr:cNvSpPr/>
      </xdr:nvSpPr>
      <xdr:spPr>
        <a:xfrm>
          <a:off x="4584700" y="165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67794</xdr:rowOff>
    </xdr:from>
    <xdr:ext cx="534377" cy="259045"/>
    <xdr:sp macro="" textlink="">
      <xdr:nvSpPr>
        <xdr:cNvPr id="251" name="衛生費該当値テキスト"/>
        <xdr:cNvSpPr txBox="1"/>
      </xdr:nvSpPr>
      <xdr:spPr>
        <a:xfrm>
          <a:off x="4686300" y="163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115875</xdr:rowOff>
    </xdr:from>
    <xdr:to>
      <xdr:col>20</xdr:col>
      <xdr:colOff>38100</xdr:colOff>
      <xdr:row>97</xdr:row>
      <xdr:rowOff>46025</xdr:rowOff>
    </xdr:to>
    <xdr:sp macro="" textlink="">
      <xdr:nvSpPr>
        <xdr:cNvPr id="252" name="楕円 251"/>
        <xdr:cNvSpPr/>
      </xdr:nvSpPr>
      <xdr:spPr>
        <a:xfrm>
          <a:off x="3746500" y="165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37152</xdr:rowOff>
    </xdr:from>
    <xdr:ext cx="534377" cy="259045"/>
    <xdr:sp macro="" textlink="">
      <xdr:nvSpPr>
        <xdr:cNvPr id="253" name="テキスト ボックス 252"/>
        <xdr:cNvSpPr txBox="1"/>
      </xdr:nvSpPr>
      <xdr:spPr>
        <a:xfrm>
          <a:off x="3530111" y="166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107725</xdr:rowOff>
    </xdr:from>
    <xdr:to>
      <xdr:col>15</xdr:col>
      <xdr:colOff>101600</xdr:colOff>
      <xdr:row>97</xdr:row>
      <xdr:rowOff>37875</xdr:rowOff>
    </xdr:to>
    <xdr:sp macro="" textlink="">
      <xdr:nvSpPr>
        <xdr:cNvPr id="254" name="楕円 253"/>
        <xdr:cNvSpPr/>
      </xdr:nvSpPr>
      <xdr:spPr>
        <a:xfrm>
          <a:off x="2857500" y="165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54402</xdr:rowOff>
    </xdr:from>
    <xdr:ext cx="534377" cy="259045"/>
    <xdr:sp macro="" textlink="">
      <xdr:nvSpPr>
        <xdr:cNvPr id="255" name="テキスト ボックス 254"/>
        <xdr:cNvSpPr txBox="1"/>
      </xdr:nvSpPr>
      <xdr:spPr>
        <a:xfrm>
          <a:off x="2641111" y="163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104662</xdr:rowOff>
    </xdr:from>
    <xdr:to>
      <xdr:col>10</xdr:col>
      <xdr:colOff>165100</xdr:colOff>
      <xdr:row>97</xdr:row>
      <xdr:rowOff>34812</xdr:rowOff>
    </xdr:to>
    <xdr:sp macro="" textlink="">
      <xdr:nvSpPr>
        <xdr:cNvPr id="256" name="楕円 255"/>
        <xdr:cNvSpPr/>
      </xdr:nvSpPr>
      <xdr:spPr>
        <a:xfrm>
          <a:off x="1968500" y="165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51339</xdr:rowOff>
    </xdr:from>
    <xdr:ext cx="534377" cy="259045"/>
    <xdr:sp macro="" textlink="">
      <xdr:nvSpPr>
        <xdr:cNvPr id="257" name="テキスト ボックス 256"/>
        <xdr:cNvSpPr txBox="1"/>
      </xdr:nvSpPr>
      <xdr:spPr>
        <a:xfrm>
          <a:off x="1752111" y="163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109308</xdr:rowOff>
    </xdr:from>
    <xdr:to>
      <xdr:col>6</xdr:col>
      <xdr:colOff>38100</xdr:colOff>
      <xdr:row>97</xdr:row>
      <xdr:rowOff>39458</xdr:rowOff>
    </xdr:to>
    <xdr:sp macro="" textlink="">
      <xdr:nvSpPr>
        <xdr:cNvPr id="258" name="楕円 257"/>
        <xdr:cNvSpPr/>
      </xdr:nvSpPr>
      <xdr:spPr>
        <a:xfrm>
          <a:off x="1079500" y="165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55985</xdr:rowOff>
    </xdr:from>
    <xdr:ext cx="534377" cy="259045"/>
    <xdr:sp macro="" textlink="">
      <xdr:nvSpPr>
        <xdr:cNvPr id="259" name="テキスト ボックス 258"/>
        <xdr:cNvSpPr txBox="1"/>
      </xdr:nvSpPr>
      <xdr:spPr>
        <a:xfrm>
          <a:off x="863111" y="163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9039</xdr:rowOff>
    </xdr:from>
    <xdr:to>
      <xdr:col>55</xdr:col>
      <xdr:colOff>0</xdr:colOff>
      <xdr:row>59</xdr:row>
      <xdr:rowOff>26412</xdr:rowOff>
    </xdr:to>
    <xdr:cxnSp macro="">
      <xdr:nvCxnSpPr>
        <xdr:cNvPr id="347" name="直線コネクタ 346"/>
        <xdr:cNvCxnSpPr/>
      </xdr:nvCxnSpPr>
      <xdr:spPr>
        <a:xfrm>
          <a:off x="9639300" y="10124589"/>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9039</xdr:rowOff>
    </xdr:from>
    <xdr:to>
      <xdr:col>50</xdr:col>
      <xdr:colOff>114300</xdr:colOff>
      <xdr:row>59</xdr:row>
      <xdr:rowOff>13970</xdr:rowOff>
    </xdr:to>
    <xdr:cxnSp macro="">
      <xdr:nvCxnSpPr>
        <xdr:cNvPr id="350" name="直線コネクタ 349"/>
        <xdr:cNvCxnSpPr/>
      </xdr:nvCxnSpPr>
      <xdr:spPr>
        <a:xfrm flipV="1">
          <a:off x="8750300" y="10124589"/>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139357</xdr:rowOff>
    </xdr:from>
    <xdr:to>
      <xdr:col>45</xdr:col>
      <xdr:colOff>177800</xdr:colOff>
      <xdr:row>59</xdr:row>
      <xdr:rowOff>13970</xdr:rowOff>
    </xdr:to>
    <xdr:cxnSp macro="">
      <xdr:nvCxnSpPr>
        <xdr:cNvPr id="353" name="直線コネクタ 352"/>
        <xdr:cNvCxnSpPr/>
      </xdr:nvCxnSpPr>
      <xdr:spPr>
        <a:xfrm>
          <a:off x="7861300" y="1008345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139357</xdr:rowOff>
    </xdr:from>
    <xdr:to>
      <xdr:col>41</xdr:col>
      <xdr:colOff>50800</xdr:colOff>
      <xdr:row>59</xdr:row>
      <xdr:rowOff>7357</xdr:rowOff>
    </xdr:to>
    <xdr:cxnSp macro="">
      <xdr:nvCxnSpPr>
        <xdr:cNvPr id="356" name="直線コネクタ 355"/>
        <xdr:cNvCxnSpPr/>
      </xdr:nvCxnSpPr>
      <xdr:spPr>
        <a:xfrm flipV="1">
          <a:off x="6972300" y="10083457"/>
          <a:ext cx="889000" cy="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147062</xdr:rowOff>
    </xdr:from>
    <xdr:to>
      <xdr:col>55</xdr:col>
      <xdr:colOff>50800</xdr:colOff>
      <xdr:row>59</xdr:row>
      <xdr:rowOff>77212</xdr:rowOff>
    </xdr:to>
    <xdr:sp macro="" textlink="">
      <xdr:nvSpPr>
        <xdr:cNvPr id="366" name="楕円 365"/>
        <xdr:cNvSpPr/>
      </xdr:nvSpPr>
      <xdr:spPr>
        <a:xfrm>
          <a:off x="10426700" y="10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61989</xdr:rowOff>
    </xdr:from>
    <xdr:ext cx="469744" cy="259045"/>
    <xdr:sp macro="" textlink="">
      <xdr:nvSpPr>
        <xdr:cNvPr id="367" name="農林水産業費該当値テキスト"/>
        <xdr:cNvSpPr txBox="1"/>
      </xdr:nvSpPr>
      <xdr:spPr>
        <a:xfrm>
          <a:off x="10528300" y="100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129689</xdr:rowOff>
    </xdr:from>
    <xdr:to>
      <xdr:col>50</xdr:col>
      <xdr:colOff>165100</xdr:colOff>
      <xdr:row>59</xdr:row>
      <xdr:rowOff>59839</xdr:rowOff>
    </xdr:to>
    <xdr:sp macro="" textlink="">
      <xdr:nvSpPr>
        <xdr:cNvPr id="368" name="楕円 367"/>
        <xdr:cNvSpPr/>
      </xdr:nvSpPr>
      <xdr:spPr>
        <a:xfrm>
          <a:off x="9588500" y="100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50966</xdr:rowOff>
    </xdr:from>
    <xdr:ext cx="469744" cy="259045"/>
    <xdr:sp macro="" textlink="">
      <xdr:nvSpPr>
        <xdr:cNvPr id="369" name="テキスト ボックス 368"/>
        <xdr:cNvSpPr txBox="1"/>
      </xdr:nvSpPr>
      <xdr:spPr>
        <a:xfrm>
          <a:off x="9404428" y="101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134620</xdr:rowOff>
    </xdr:from>
    <xdr:to>
      <xdr:col>46</xdr:col>
      <xdr:colOff>38100</xdr:colOff>
      <xdr:row>59</xdr:row>
      <xdr:rowOff>64770</xdr:rowOff>
    </xdr:to>
    <xdr:sp macro="" textlink="">
      <xdr:nvSpPr>
        <xdr:cNvPr id="370" name="楕円 369"/>
        <xdr:cNvSpPr/>
      </xdr:nvSpPr>
      <xdr:spPr>
        <a:xfrm>
          <a:off x="8699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55897</xdr:rowOff>
    </xdr:from>
    <xdr:ext cx="469744" cy="259045"/>
    <xdr:sp macro="" textlink="">
      <xdr:nvSpPr>
        <xdr:cNvPr id="371" name="テキスト ボックス 370"/>
        <xdr:cNvSpPr txBox="1"/>
      </xdr:nvSpPr>
      <xdr:spPr>
        <a:xfrm>
          <a:off x="8515428"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88557</xdr:rowOff>
    </xdr:from>
    <xdr:to>
      <xdr:col>41</xdr:col>
      <xdr:colOff>101600</xdr:colOff>
      <xdr:row>59</xdr:row>
      <xdr:rowOff>18707</xdr:rowOff>
    </xdr:to>
    <xdr:sp macro="" textlink="">
      <xdr:nvSpPr>
        <xdr:cNvPr id="372" name="楕円 371"/>
        <xdr:cNvSpPr/>
      </xdr:nvSpPr>
      <xdr:spPr>
        <a:xfrm>
          <a:off x="7810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9834</xdr:rowOff>
    </xdr:from>
    <xdr:ext cx="469744" cy="259045"/>
    <xdr:sp macro="" textlink="">
      <xdr:nvSpPr>
        <xdr:cNvPr id="373" name="テキスト ボックス 372"/>
        <xdr:cNvSpPr txBox="1"/>
      </xdr:nvSpPr>
      <xdr:spPr>
        <a:xfrm>
          <a:off x="7626428" y="10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128007</xdr:rowOff>
    </xdr:from>
    <xdr:to>
      <xdr:col>36</xdr:col>
      <xdr:colOff>165100</xdr:colOff>
      <xdr:row>59</xdr:row>
      <xdr:rowOff>58157</xdr:rowOff>
    </xdr:to>
    <xdr:sp macro="" textlink="">
      <xdr:nvSpPr>
        <xdr:cNvPr id="374" name="楕円 373"/>
        <xdr:cNvSpPr/>
      </xdr:nvSpPr>
      <xdr:spPr>
        <a:xfrm>
          <a:off x="6921500" y="1007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49284</xdr:rowOff>
    </xdr:from>
    <xdr:ext cx="469744" cy="259045"/>
    <xdr:sp macro="" textlink="">
      <xdr:nvSpPr>
        <xdr:cNvPr id="375" name="テキスト ボックス 374"/>
        <xdr:cNvSpPr txBox="1"/>
      </xdr:nvSpPr>
      <xdr:spPr>
        <a:xfrm>
          <a:off x="6737428" y="1016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64909</xdr:rowOff>
    </xdr:from>
    <xdr:to>
      <xdr:col>55</xdr:col>
      <xdr:colOff>0</xdr:colOff>
      <xdr:row>78</xdr:row>
      <xdr:rowOff>110401</xdr:rowOff>
    </xdr:to>
    <xdr:cxnSp macro="">
      <xdr:nvCxnSpPr>
        <xdr:cNvPr id="404" name="直線コネクタ 403"/>
        <xdr:cNvCxnSpPr/>
      </xdr:nvCxnSpPr>
      <xdr:spPr>
        <a:xfrm flipV="1">
          <a:off x="9639300" y="13095109"/>
          <a:ext cx="838200" cy="3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9855</xdr:rowOff>
    </xdr:from>
    <xdr:to>
      <xdr:col>50</xdr:col>
      <xdr:colOff>114300</xdr:colOff>
      <xdr:row>78</xdr:row>
      <xdr:rowOff>110401</xdr:rowOff>
    </xdr:to>
    <xdr:cxnSp macro="">
      <xdr:nvCxnSpPr>
        <xdr:cNvPr id="407" name="直線コネクタ 406"/>
        <xdr:cNvCxnSpPr/>
      </xdr:nvCxnSpPr>
      <xdr:spPr>
        <a:xfrm>
          <a:off x="8750300" y="13382955"/>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9855</xdr:rowOff>
    </xdr:from>
    <xdr:to>
      <xdr:col>45</xdr:col>
      <xdr:colOff>177800</xdr:colOff>
      <xdr:row>78</xdr:row>
      <xdr:rowOff>61900</xdr:rowOff>
    </xdr:to>
    <xdr:cxnSp macro="">
      <xdr:nvCxnSpPr>
        <xdr:cNvPr id="410" name="直線コネクタ 409"/>
        <xdr:cNvCxnSpPr/>
      </xdr:nvCxnSpPr>
      <xdr:spPr>
        <a:xfrm flipV="1">
          <a:off x="7861300" y="13382955"/>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61900</xdr:rowOff>
    </xdr:from>
    <xdr:to>
      <xdr:col>41</xdr:col>
      <xdr:colOff>50800</xdr:colOff>
      <xdr:row>78</xdr:row>
      <xdr:rowOff>111164</xdr:rowOff>
    </xdr:to>
    <xdr:cxnSp macro="">
      <xdr:nvCxnSpPr>
        <xdr:cNvPr id="413" name="直線コネクタ 412"/>
        <xdr:cNvCxnSpPr/>
      </xdr:nvCxnSpPr>
      <xdr:spPr>
        <a:xfrm flipV="1">
          <a:off x="6972300" y="13435000"/>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14109</xdr:rowOff>
    </xdr:from>
    <xdr:to>
      <xdr:col>55</xdr:col>
      <xdr:colOff>50800</xdr:colOff>
      <xdr:row>76</xdr:row>
      <xdr:rowOff>115709</xdr:rowOff>
    </xdr:to>
    <xdr:sp macro="" textlink="">
      <xdr:nvSpPr>
        <xdr:cNvPr id="423" name="楕円 422"/>
        <xdr:cNvSpPr/>
      </xdr:nvSpPr>
      <xdr:spPr>
        <a:xfrm>
          <a:off x="10426700" y="130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36987</xdr:rowOff>
    </xdr:from>
    <xdr:ext cx="534377" cy="259045"/>
    <xdr:sp macro="" textlink="">
      <xdr:nvSpPr>
        <xdr:cNvPr id="424" name="商工費該当値テキスト"/>
        <xdr:cNvSpPr txBox="1"/>
      </xdr:nvSpPr>
      <xdr:spPr>
        <a:xfrm>
          <a:off x="10528300" y="128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59601</xdr:rowOff>
    </xdr:from>
    <xdr:to>
      <xdr:col>50</xdr:col>
      <xdr:colOff>165100</xdr:colOff>
      <xdr:row>78</xdr:row>
      <xdr:rowOff>161201</xdr:rowOff>
    </xdr:to>
    <xdr:sp macro="" textlink="">
      <xdr:nvSpPr>
        <xdr:cNvPr id="425" name="楕円 424"/>
        <xdr:cNvSpPr/>
      </xdr:nvSpPr>
      <xdr:spPr>
        <a:xfrm>
          <a:off x="9588500" y="134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152328</xdr:rowOff>
    </xdr:from>
    <xdr:ext cx="469744" cy="259045"/>
    <xdr:sp macro="" textlink="">
      <xdr:nvSpPr>
        <xdr:cNvPr id="426" name="テキスト ボックス 425"/>
        <xdr:cNvSpPr txBox="1"/>
      </xdr:nvSpPr>
      <xdr:spPr>
        <a:xfrm>
          <a:off x="9404428" y="135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130505</xdr:rowOff>
    </xdr:from>
    <xdr:to>
      <xdr:col>46</xdr:col>
      <xdr:colOff>38100</xdr:colOff>
      <xdr:row>78</xdr:row>
      <xdr:rowOff>60655</xdr:rowOff>
    </xdr:to>
    <xdr:sp macro="" textlink="">
      <xdr:nvSpPr>
        <xdr:cNvPr id="427" name="楕円 426"/>
        <xdr:cNvSpPr/>
      </xdr:nvSpPr>
      <xdr:spPr>
        <a:xfrm>
          <a:off x="8699500" y="133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51782</xdr:rowOff>
    </xdr:from>
    <xdr:ext cx="469744" cy="259045"/>
    <xdr:sp macro="" textlink="">
      <xdr:nvSpPr>
        <xdr:cNvPr id="428" name="テキスト ボックス 427"/>
        <xdr:cNvSpPr txBox="1"/>
      </xdr:nvSpPr>
      <xdr:spPr>
        <a:xfrm>
          <a:off x="8515428" y="134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11100</xdr:rowOff>
    </xdr:from>
    <xdr:to>
      <xdr:col>41</xdr:col>
      <xdr:colOff>101600</xdr:colOff>
      <xdr:row>78</xdr:row>
      <xdr:rowOff>112700</xdr:rowOff>
    </xdr:to>
    <xdr:sp macro="" textlink="">
      <xdr:nvSpPr>
        <xdr:cNvPr id="429" name="楕円 428"/>
        <xdr:cNvSpPr/>
      </xdr:nvSpPr>
      <xdr:spPr>
        <a:xfrm>
          <a:off x="7810500" y="133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103827</xdr:rowOff>
    </xdr:from>
    <xdr:ext cx="469744" cy="259045"/>
    <xdr:sp macro="" textlink="">
      <xdr:nvSpPr>
        <xdr:cNvPr id="430" name="テキスト ボックス 429"/>
        <xdr:cNvSpPr txBox="1"/>
      </xdr:nvSpPr>
      <xdr:spPr>
        <a:xfrm>
          <a:off x="7626428" y="134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60364</xdr:rowOff>
    </xdr:from>
    <xdr:to>
      <xdr:col>36</xdr:col>
      <xdr:colOff>165100</xdr:colOff>
      <xdr:row>78</xdr:row>
      <xdr:rowOff>161964</xdr:rowOff>
    </xdr:to>
    <xdr:sp macro="" textlink="">
      <xdr:nvSpPr>
        <xdr:cNvPr id="431" name="楕円 430"/>
        <xdr:cNvSpPr/>
      </xdr:nvSpPr>
      <xdr:spPr>
        <a:xfrm>
          <a:off x="6921500" y="134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153091</xdr:rowOff>
    </xdr:from>
    <xdr:ext cx="469744" cy="259045"/>
    <xdr:sp macro="" textlink="">
      <xdr:nvSpPr>
        <xdr:cNvPr id="432" name="テキスト ボックス 431"/>
        <xdr:cNvSpPr txBox="1"/>
      </xdr:nvSpPr>
      <xdr:spPr>
        <a:xfrm>
          <a:off x="6737428" y="1352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132271</xdr:rowOff>
    </xdr:from>
    <xdr:to>
      <xdr:col>55</xdr:col>
      <xdr:colOff>0</xdr:colOff>
      <xdr:row>97</xdr:row>
      <xdr:rowOff>33198</xdr:rowOff>
    </xdr:to>
    <xdr:cxnSp macro="">
      <xdr:nvCxnSpPr>
        <xdr:cNvPr id="461" name="直線コネクタ 460"/>
        <xdr:cNvCxnSpPr/>
      </xdr:nvCxnSpPr>
      <xdr:spPr>
        <a:xfrm flipV="1">
          <a:off x="9639300" y="16591471"/>
          <a:ext cx="838200" cy="7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33198</xdr:rowOff>
    </xdr:from>
    <xdr:to>
      <xdr:col>50</xdr:col>
      <xdr:colOff>114300</xdr:colOff>
      <xdr:row>97</xdr:row>
      <xdr:rowOff>135889</xdr:rowOff>
    </xdr:to>
    <xdr:cxnSp macro="">
      <xdr:nvCxnSpPr>
        <xdr:cNvPr id="464" name="直線コネクタ 463"/>
        <xdr:cNvCxnSpPr/>
      </xdr:nvCxnSpPr>
      <xdr:spPr>
        <a:xfrm flipV="1">
          <a:off x="8750300" y="16663848"/>
          <a:ext cx="8890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97193</xdr:rowOff>
    </xdr:from>
    <xdr:to>
      <xdr:col>45</xdr:col>
      <xdr:colOff>177800</xdr:colOff>
      <xdr:row>97</xdr:row>
      <xdr:rowOff>135889</xdr:rowOff>
    </xdr:to>
    <xdr:cxnSp macro="">
      <xdr:nvCxnSpPr>
        <xdr:cNvPr id="467" name="直線コネクタ 466"/>
        <xdr:cNvCxnSpPr/>
      </xdr:nvCxnSpPr>
      <xdr:spPr>
        <a:xfrm>
          <a:off x="7861300" y="16727843"/>
          <a:ext cx="889000" cy="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97193</xdr:rowOff>
    </xdr:from>
    <xdr:to>
      <xdr:col>41</xdr:col>
      <xdr:colOff>50800</xdr:colOff>
      <xdr:row>97</xdr:row>
      <xdr:rowOff>106857</xdr:rowOff>
    </xdr:to>
    <xdr:cxnSp macro="">
      <xdr:nvCxnSpPr>
        <xdr:cNvPr id="470" name="直線コネクタ 469"/>
        <xdr:cNvCxnSpPr/>
      </xdr:nvCxnSpPr>
      <xdr:spPr>
        <a:xfrm flipV="1">
          <a:off x="6972300" y="16727843"/>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81471</xdr:rowOff>
    </xdr:from>
    <xdr:to>
      <xdr:col>55</xdr:col>
      <xdr:colOff>50800</xdr:colOff>
      <xdr:row>97</xdr:row>
      <xdr:rowOff>11621</xdr:rowOff>
    </xdr:to>
    <xdr:sp macro="" textlink="">
      <xdr:nvSpPr>
        <xdr:cNvPr id="480" name="楕円 479"/>
        <xdr:cNvSpPr/>
      </xdr:nvSpPr>
      <xdr:spPr>
        <a:xfrm>
          <a:off x="10426700" y="165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59898</xdr:rowOff>
    </xdr:from>
    <xdr:ext cx="534377" cy="259045"/>
    <xdr:sp macro="" textlink="">
      <xdr:nvSpPr>
        <xdr:cNvPr id="481" name="土木費該当値テキスト"/>
        <xdr:cNvSpPr txBox="1"/>
      </xdr:nvSpPr>
      <xdr:spPr>
        <a:xfrm>
          <a:off x="10528300" y="165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153848</xdr:rowOff>
    </xdr:from>
    <xdr:to>
      <xdr:col>50</xdr:col>
      <xdr:colOff>165100</xdr:colOff>
      <xdr:row>97</xdr:row>
      <xdr:rowOff>83998</xdr:rowOff>
    </xdr:to>
    <xdr:sp macro="" textlink="">
      <xdr:nvSpPr>
        <xdr:cNvPr id="482" name="楕円 481"/>
        <xdr:cNvSpPr/>
      </xdr:nvSpPr>
      <xdr:spPr>
        <a:xfrm>
          <a:off x="9588500" y="166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75125</xdr:rowOff>
    </xdr:from>
    <xdr:ext cx="534377" cy="259045"/>
    <xdr:sp macro="" textlink="">
      <xdr:nvSpPr>
        <xdr:cNvPr id="483" name="テキスト ボックス 482"/>
        <xdr:cNvSpPr txBox="1"/>
      </xdr:nvSpPr>
      <xdr:spPr>
        <a:xfrm>
          <a:off x="9372111" y="167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85089</xdr:rowOff>
    </xdr:from>
    <xdr:to>
      <xdr:col>46</xdr:col>
      <xdr:colOff>38100</xdr:colOff>
      <xdr:row>98</xdr:row>
      <xdr:rowOff>15239</xdr:rowOff>
    </xdr:to>
    <xdr:sp macro="" textlink="">
      <xdr:nvSpPr>
        <xdr:cNvPr id="484" name="楕円 483"/>
        <xdr:cNvSpPr/>
      </xdr:nvSpPr>
      <xdr:spPr>
        <a:xfrm>
          <a:off x="86995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6366</xdr:rowOff>
    </xdr:from>
    <xdr:ext cx="534377" cy="259045"/>
    <xdr:sp macro="" textlink="">
      <xdr:nvSpPr>
        <xdr:cNvPr id="485" name="テキスト ボックス 484"/>
        <xdr:cNvSpPr txBox="1"/>
      </xdr:nvSpPr>
      <xdr:spPr>
        <a:xfrm>
          <a:off x="8483111" y="168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46393</xdr:rowOff>
    </xdr:from>
    <xdr:to>
      <xdr:col>41</xdr:col>
      <xdr:colOff>101600</xdr:colOff>
      <xdr:row>97</xdr:row>
      <xdr:rowOff>147993</xdr:rowOff>
    </xdr:to>
    <xdr:sp macro="" textlink="">
      <xdr:nvSpPr>
        <xdr:cNvPr id="486" name="楕円 485"/>
        <xdr:cNvSpPr/>
      </xdr:nvSpPr>
      <xdr:spPr>
        <a:xfrm>
          <a:off x="7810500" y="166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139120</xdr:rowOff>
    </xdr:from>
    <xdr:ext cx="534377" cy="259045"/>
    <xdr:sp macro="" textlink="">
      <xdr:nvSpPr>
        <xdr:cNvPr id="487" name="テキスト ボックス 486"/>
        <xdr:cNvSpPr txBox="1"/>
      </xdr:nvSpPr>
      <xdr:spPr>
        <a:xfrm>
          <a:off x="7594111" y="167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56057</xdr:rowOff>
    </xdr:from>
    <xdr:to>
      <xdr:col>36</xdr:col>
      <xdr:colOff>165100</xdr:colOff>
      <xdr:row>97</xdr:row>
      <xdr:rowOff>157657</xdr:rowOff>
    </xdr:to>
    <xdr:sp macro="" textlink="">
      <xdr:nvSpPr>
        <xdr:cNvPr id="488" name="楕円 487"/>
        <xdr:cNvSpPr/>
      </xdr:nvSpPr>
      <xdr:spPr>
        <a:xfrm>
          <a:off x="69215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148784</xdr:rowOff>
    </xdr:from>
    <xdr:ext cx="534377" cy="259045"/>
    <xdr:sp macro="" textlink="">
      <xdr:nvSpPr>
        <xdr:cNvPr id="489" name="テキスト ボックス 488"/>
        <xdr:cNvSpPr txBox="1"/>
      </xdr:nvSpPr>
      <xdr:spPr>
        <a:xfrm>
          <a:off x="6705111" y="167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9758</xdr:rowOff>
    </xdr:from>
    <xdr:to>
      <xdr:col>85</xdr:col>
      <xdr:colOff>127000</xdr:colOff>
      <xdr:row>39</xdr:row>
      <xdr:rowOff>32193</xdr:rowOff>
    </xdr:to>
    <xdr:cxnSp macro="">
      <xdr:nvCxnSpPr>
        <xdr:cNvPr id="521" name="直線コネクタ 520"/>
        <xdr:cNvCxnSpPr/>
      </xdr:nvCxnSpPr>
      <xdr:spPr>
        <a:xfrm>
          <a:off x="15481300" y="6696308"/>
          <a:ext cx="8382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9758</xdr:rowOff>
    </xdr:from>
    <xdr:to>
      <xdr:col>81</xdr:col>
      <xdr:colOff>50800</xdr:colOff>
      <xdr:row>39</xdr:row>
      <xdr:rowOff>26380</xdr:rowOff>
    </xdr:to>
    <xdr:cxnSp macro="">
      <xdr:nvCxnSpPr>
        <xdr:cNvPr id="524" name="直線コネクタ 523"/>
        <xdr:cNvCxnSpPr/>
      </xdr:nvCxnSpPr>
      <xdr:spPr>
        <a:xfrm flipV="1">
          <a:off x="14592300" y="6696308"/>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26380</xdr:rowOff>
    </xdr:from>
    <xdr:to>
      <xdr:col>76</xdr:col>
      <xdr:colOff>114300</xdr:colOff>
      <xdr:row>39</xdr:row>
      <xdr:rowOff>41794</xdr:rowOff>
    </xdr:to>
    <xdr:cxnSp macro="">
      <xdr:nvCxnSpPr>
        <xdr:cNvPr id="527" name="直線コネクタ 526"/>
        <xdr:cNvCxnSpPr/>
      </xdr:nvCxnSpPr>
      <xdr:spPr>
        <a:xfrm flipV="1">
          <a:off x="13703300" y="6712930"/>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27327</xdr:rowOff>
    </xdr:from>
    <xdr:to>
      <xdr:col>71</xdr:col>
      <xdr:colOff>177800</xdr:colOff>
      <xdr:row>39</xdr:row>
      <xdr:rowOff>41794</xdr:rowOff>
    </xdr:to>
    <xdr:cxnSp macro="">
      <xdr:nvCxnSpPr>
        <xdr:cNvPr id="530" name="直線コネクタ 529"/>
        <xdr:cNvCxnSpPr/>
      </xdr:nvCxnSpPr>
      <xdr:spPr>
        <a:xfrm>
          <a:off x="12814300" y="671387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152843</xdr:rowOff>
    </xdr:from>
    <xdr:to>
      <xdr:col>85</xdr:col>
      <xdr:colOff>177800</xdr:colOff>
      <xdr:row>39</xdr:row>
      <xdr:rowOff>82993</xdr:rowOff>
    </xdr:to>
    <xdr:sp macro="" textlink="">
      <xdr:nvSpPr>
        <xdr:cNvPr id="540" name="楕円 539"/>
        <xdr:cNvSpPr/>
      </xdr:nvSpPr>
      <xdr:spPr>
        <a:xfrm>
          <a:off x="16268700" y="66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67770</xdr:rowOff>
    </xdr:from>
    <xdr:ext cx="534377" cy="259045"/>
    <xdr:sp macro="" textlink="">
      <xdr:nvSpPr>
        <xdr:cNvPr id="541" name="消防費該当値テキスト"/>
        <xdr:cNvSpPr txBox="1"/>
      </xdr:nvSpPr>
      <xdr:spPr>
        <a:xfrm>
          <a:off x="16370300" y="658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130408</xdr:rowOff>
    </xdr:from>
    <xdr:to>
      <xdr:col>81</xdr:col>
      <xdr:colOff>101600</xdr:colOff>
      <xdr:row>39</xdr:row>
      <xdr:rowOff>60558</xdr:rowOff>
    </xdr:to>
    <xdr:sp macro="" textlink="">
      <xdr:nvSpPr>
        <xdr:cNvPr id="542" name="楕円 541"/>
        <xdr:cNvSpPr/>
      </xdr:nvSpPr>
      <xdr:spPr>
        <a:xfrm>
          <a:off x="15430500" y="66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51685</xdr:rowOff>
    </xdr:from>
    <xdr:ext cx="534377" cy="259045"/>
    <xdr:sp macro="" textlink="">
      <xdr:nvSpPr>
        <xdr:cNvPr id="543" name="テキスト ボックス 542"/>
        <xdr:cNvSpPr txBox="1"/>
      </xdr:nvSpPr>
      <xdr:spPr>
        <a:xfrm>
          <a:off x="15214111" y="67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147030</xdr:rowOff>
    </xdr:from>
    <xdr:to>
      <xdr:col>76</xdr:col>
      <xdr:colOff>165100</xdr:colOff>
      <xdr:row>39</xdr:row>
      <xdr:rowOff>77180</xdr:rowOff>
    </xdr:to>
    <xdr:sp macro="" textlink="">
      <xdr:nvSpPr>
        <xdr:cNvPr id="544" name="楕円 543"/>
        <xdr:cNvSpPr/>
      </xdr:nvSpPr>
      <xdr:spPr>
        <a:xfrm>
          <a:off x="145415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68307</xdr:rowOff>
    </xdr:from>
    <xdr:ext cx="534377" cy="259045"/>
    <xdr:sp macro="" textlink="">
      <xdr:nvSpPr>
        <xdr:cNvPr id="545" name="テキスト ボックス 544"/>
        <xdr:cNvSpPr txBox="1"/>
      </xdr:nvSpPr>
      <xdr:spPr>
        <a:xfrm>
          <a:off x="14325111" y="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162444</xdr:rowOff>
    </xdr:from>
    <xdr:to>
      <xdr:col>72</xdr:col>
      <xdr:colOff>38100</xdr:colOff>
      <xdr:row>39</xdr:row>
      <xdr:rowOff>92594</xdr:rowOff>
    </xdr:to>
    <xdr:sp macro="" textlink="">
      <xdr:nvSpPr>
        <xdr:cNvPr id="546" name="楕円 545"/>
        <xdr:cNvSpPr/>
      </xdr:nvSpPr>
      <xdr:spPr>
        <a:xfrm>
          <a:off x="13652500" y="66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83721</xdr:rowOff>
    </xdr:from>
    <xdr:ext cx="534377" cy="259045"/>
    <xdr:sp macro="" textlink="">
      <xdr:nvSpPr>
        <xdr:cNvPr id="547" name="テキスト ボックス 546"/>
        <xdr:cNvSpPr txBox="1"/>
      </xdr:nvSpPr>
      <xdr:spPr>
        <a:xfrm>
          <a:off x="13436111" y="677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147977</xdr:rowOff>
    </xdr:from>
    <xdr:to>
      <xdr:col>67</xdr:col>
      <xdr:colOff>101600</xdr:colOff>
      <xdr:row>39</xdr:row>
      <xdr:rowOff>78127</xdr:rowOff>
    </xdr:to>
    <xdr:sp macro="" textlink="">
      <xdr:nvSpPr>
        <xdr:cNvPr id="548" name="楕円 547"/>
        <xdr:cNvSpPr/>
      </xdr:nvSpPr>
      <xdr:spPr>
        <a:xfrm>
          <a:off x="12763500" y="66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69254</xdr:rowOff>
    </xdr:from>
    <xdr:ext cx="534377" cy="259045"/>
    <xdr:sp macro="" textlink="">
      <xdr:nvSpPr>
        <xdr:cNvPr id="549" name="テキスト ボックス 548"/>
        <xdr:cNvSpPr txBox="1"/>
      </xdr:nvSpPr>
      <xdr:spPr>
        <a:xfrm>
          <a:off x="12547111" y="67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17089</xdr:rowOff>
    </xdr:from>
    <xdr:to>
      <xdr:col>85</xdr:col>
      <xdr:colOff>127000</xdr:colOff>
      <xdr:row>58</xdr:row>
      <xdr:rowOff>81717</xdr:rowOff>
    </xdr:to>
    <xdr:cxnSp macro="">
      <xdr:nvCxnSpPr>
        <xdr:cNvPr id="581" name="直線コネクタ 580"/>
        <xdr:cNvCxnSpPr/>
      </xdr:nvCxnSpPr>
      <xdr:spPr>
        <a:xfrm flipV="1">
          <a:off x="15481300" y="9961189"/>
          <a:ext cx="8382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54285</xdr:rowOff>
    </xdr:from>
    <xdr:to>
      <xdr:col>81</xdr:col>
      <xdr:colOff>50800</xdr:colOff>
      <xdr:row>58</xdr:row>
      <xdr:rowOff>81717</xdr:rowOff>
    </xdr:to>
    <xdr:cxnSp macro="">
      <xdr:nvCxnSpPr>
        <xdr:cNvPr id="584" name="直線コネクタ 583"/>
        <xdr:cNvCxnSpPr/>
      </xdr:nvCxnSpPr>
      <xdr:spPr>
        <a:xfrm>
          <a:off x="14592300" y="999838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54285</xdr:rowOff>
    </xdr:from>
    <xdr:to>
      <xdr:col>76</xdr:col>
      <xdr:colOff>114300</xdr:colOff>
      <xdr:row>58</xdr:row>
      <xdr:rowOff>106194</xdr:rowOff>
    </xdr:to>
    <xdr:cxnSp macro="">
      <xdr:nvCxnSpPr>
        <xdr:cNvPr id="587" name="直線コネクタ 586"/>
        <xdr:cNvCxnSpPr/>
      </xdr:nvCxnSpPr>
      <xdr:spPr>
        <a:xfrm flipV="1">
          <a:off x="13703300" y="9998385"/>
          <a:ext cx="889000" cy="5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106194</xdr:rowOff>
    </xdr:from>
    <xdr:to>
      <xdr:col>71</xdr:col>
      <xdr:colOff>177800</xdr:colOff>
      <xdr:row>58</xdr:row>
      <xdr:rowOff>128891</xdr:rowOff>
    </xdr:to>
    <xdr:cxnSp macro="">
      <xdr:nvCxnSpPr>
        <xdr:cNvPr id="590" name="直線コネクタ 589"/>
        <xdr:cNvCxnSpPr/>
      </xdr:nvCxnSpPr>
      <xdr:spPr>
        <a:xfrm flipV="1">
          <a:off x="12814300" y="10050294"/>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137739</xdr:rowOff>
    </xdr:from>
    <xdr:to>
      <xdr:col>85</xdr:col>
      <xdr:colOff>177800</xdr:colOff>
      <xdr:row>58</xdr:row>
      <xdr:rowOff>67889</xdr:rowOff>
    </xdr:to>
    <xdr:sp macro="" textlink="">
      <xdr:nvSpPr>
        <xdr:cNvPr id="600" name="楕円 599"/>
        <xdr:cNvSpPr/>
      </xdr:nvSpPr>
      <xdr:spPr>
        <a:xfrm>
          <a:off x="16268700" y="99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116166</xdr:rowOff>
    </xdr:from>
    <xdr:ext cx="534377" cy="259045"/>
    <xdr:sp macro="" textlink="">
      <xdr:nvSpPr>
        <xdr:cNvPr id="601" name="教育費該当値テキスト"/>
        <xdr:cNvSpPr txBox="1"/>
      </xdr:nvSpPr>
      <xdr:spPr>
        <a:xfrm>
          <a:off x="16370300" y="98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30917</xdr:rowOff>
    </xdr:from>
    <xdr:to>
      <xdr:col>81</xdr:col>
      <xdr:colOff>101600</xdr:colOff>
      <xdr:row>58</xdr:row>
      <xdr:rowOff>132517</xdr:rowOff>
    </xdr:to>
    <xdr:sp macro="" textlink="">
      <xdr:nvSpPr>
        <xdr:cNvPr id="602" name="楕円 601"/>
        <xdr:cNvSpPr/>
      </xdr:nvSpPr>
      <xdr:spPr>
        <a:xfrm>
          <a:off x="15430500" y="99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123644</xdr:rowOff>
    </xdr:from>
    <xdr:ext cx="534377" cy="259045"/>
    <xdr:sp macro="" textlink="">
      <xdr:nvSpPr>
        <xdr:cNvPr id="603" name="テキスト ボックス 602"/>
        <xdr:cNvSpPr txBox="1"/>
      </xdr:nvSpPr>
      <xdr:spPr>
        <a:xfrm>
          <a:off x="15214111" y="1006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3485</xdr:rowOff>
    </xdr:from>
    <xdr:to>
      <xdr:col>76</xdr:col>
      <xdr:colOff>165100</xdr:colOff>
      <xdr:row>58</xdr:row>
      <xdr:rowOff>105085</xdr:rowOff>
    </xdr:to>
    <xdr:sp macro="" textlink="">
      <xdr:nvSpPr>
        <xdr:cNvPr id="604" name="楕円 603"/>
        <xdr:cNvSpPr/>
      </xdr:nvSpPr>
      <xdr:spPr>
        <a:xfrm>
          <a:off x="14541500" y="99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96212</xdr:rowOff>
    </xdr:from>
    <xdr:ext cx="534377" cy="259045"/>
    <xdr:sp macro="" textlink="">
      <xdr:nvSpPr>
        <xdr:cNvPr id="605" name="テキスト ボックス 604"/>
        <xdr:cNvSpPr txBox="1"/>
      </xdr:nvSpPr>
      <xdr:spPr>
        <a:xfrm>
          <a:off x="14325111" y="100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55394</xdr:rowOff>
    </xdr:from>
    <xdr:to>
      <xdr:col>72</xdr:col>
      <xdr:colOff>38100</xdr:colOff>
      <xdr:row>58</xdr:row>
      <xdr:rowOff>156994</xdr:rowOff>
    </xdr:to>
    <xdr:sp macro="" textlink="">
      <xdr:nvSpPr>
        <xdr:cNvPr id="606" name="楕円 605"/>
        <xdr:cNvSpPr/>
      </xdr:nvSpPr>
      <xdr:spPr>
        <a:xfrm>
          <a:off x="13652500" y="99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148121</xdr:rowOff>
    </xdr:from>
    <xdr:ext cx="534377" cy="259045"/>
    <xdr:sp macro="" textlink="">
      <xdr:nvSpPr>
        <xdr:cNvPr id="607" name="テキスト ボックス 606"/>
        <xdr:cNvSpPr txBox="1"/>
      </xdr:nvSpPr>
      <xdr:spPr>
        <a:xfrm>
          <a:off x="13436111" y="100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78091</xdr:rowOff>
    </xdr:from>
    <xdr:to>
      <xdr:col>67</xdr:col>
      <xdr:colOff>101600</xdr:colOff>
      <xdr:row>59</xdr:row>
      <xdr:rowOff>8241</xdr:rowOff>
    </xdr:to>
    <xdr:sp macro="" textlink="">
      <xdr:nvSpPr>
        <xdr:cNvPr id="608" name="楕円 607"/>
        <xdr:cNvSpPr/>
      </xdr:nvSpPr>
      <xdr:spPr>
        <a:xfrm>
          <a:off x="12763500" y="100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170818</xdr:rowOff>
    </xdr:from>
    <xdr:ext cx="534377" cy="259045"/>
    <xdr:sp macro="" textlink="">
      <xdr:nvSpPr>
        <xdr:cNvPr id="609" name="テキスト ボックス 608"/>
        <xdr:cNvSpPr txBox="1"/>
      </xdr:nvSpPr>
      <xdr:spPr>
        <a:xfrm>
          <a:off x="12547111" y="101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137596</xdr:rowOff>
    </xdr:from>
    <xdr:to>
      <xdr:col>85</xdr:col>
      <xdr:colOff>127000</xdr:colOff>
      <xdr:row>78</xdr:row>
      <xdr:rowOff>139700</xdr:rowOff>
    </xdr:to>
    <xdr:cxnSp macro="">
      <xdr:nvCxnSpPr>
        <xdr:cNvPr id="636" name="直線コネクタ 635"/>
        <xdr:cNvCxnSpPr/>
      </xdr:nvCxnSpPr>
      <xdr:spPr>
        <a:xfrm>
          <a:off x="15481300" y="13510696"/>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137596</xdr:rowOff>
    </xdr:from>
    <xdr:to>
      <xdr:col>81</xdr:col>
      <xdr:colOff>50800</xdr:colOff>
      <xdr:row>78</xdr:row>
      <xdr:rowOff>139224</xdr:rowOff>
    </xdr:to>
    <xdr:cxnSp macro="">
      <xdr:nvCxnSpPr>
        <xdr:cNvPr id="639" name="直線コネクタ 638"/>
        <xdr:cNvCxnSpPr/>
      </xdr:nvCxnSpPr>
      <xdr:spPr>
        <a:xfrm flipV="1">
          <a:off x="14592300" y="13510696"/>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137021</xdr:rowOff>
    </xdr:from>
    <xdr:to>
      <xdr:col>76</xdr:col>
      <xdr:colOff>114300</xdr:colOff>
      <xdr:row>78</xdr:row>
      <xdr:rowOff>139224</xdr:rowOff>
    </xdr:to>
    <xdr:cxnSp macro="">
      <xdr:nvCxnSpPr>
        <xdr:cNvPr id="642" name="直線コネクタ 641"/>
        <xdr:cNvCxnSpPr/>
      </xdr:nvCxnSpPr>
      <xdr:spPr>
        <a:xfrm>
          <a:off x="13703300" y="13510121"/>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136993</xdr:rowOff>
    </xdr:from>
    <xdr:to>
      <xdr:col>71</xdr:col>
      <xdr:colOff>177800</xdr:colOff>
      <xdr:row>78</xdr:row>
      <xdr:rowOff>137021</xdr:rowOff>
    </xdr:to>
    <xdr:cxnSp macro="">
      <xdr:nvCxnSpPr>
        <xdr:cNvPr id="645" name="直線コネクタ 644"/>
        <xdr:cNvCxnSpPr/>
      </xdr:nvCxnSpPr>
      <xdr:spPr>
        <a:xfrm>
          <a:off x="12814300" y="13510093"/>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86796</xdr:rowOff>
    </xdr:from>
    <xdr:to>
      <xdr:col>81</xdr:col>
      <xdr:colOff>101600</xdr:colOff>
      <xdr:row>79</xdr:row>
      <xdr:rowOff>16946</xdr:rowOff>
    </xdr:to>
    <xdr:sp macro="" textlink="">
      <xdr:nvSpPr>
        <xdr:cNvPr id="657" name="楕円 656"/>
        <xdr:cNvSpPr/>
      </xdr:nvSpPr>
      <xdr:spPr>
        <a:xfrm>
          <a:off x="15430500" y="134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8073</xdr:rowOff>
    </xdr:from>
    <xdr:ext cx="378565" cy="259045"/>
    <xdr:sp macro="" textlink="">
      <xdr:nvSpPr>
        <xdr:cNvPr id="658" name="テキスト ボックス 657"/>
        <xdr:cNvSpPr txBox="1"/>
      </xdr:nvSpPr>
      <xdr:spPr>
        <a:xfrm>
          <a:off x="15292017" y="1355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88424</xdr:rowOff>
    </xdr:from>
    <xdr:to>
      <xdr:col>76</xdr:col>
      <xdr:colOff>165100</xdr:colOff>
      <xdr:row>79</xdr:row>
      <xdr:rowOff>18574</xdr:rowOff>
    </xdr:to>
    <xdr:sp macro="" textlink="">
      <xdr:nvSpPr>
        <xdr:cNvPr id="659" name="楕円 658"/>
        <xdr:cNvSpPr/>
      </xdr:nvSpPr>
      <xdr:spPr>
        <a:xfrm>
          <a:off x="145415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9701</xdr:rowOff>
    </xdr:from>
    <xdr:ext cx="313932" cy="259045"/>
    <xdr:sp macro="" textlink="">
      <xdr:nvSpPr>
        <xdr:cNvPr id="660" name="テキスト ボックス 659"/>
        <xdr:cNvSpPr txBox="1"/>
      </xdr:nvSpPr>
      <xdr:spPr>
        <a:xfrm>
          <a:off x="14435333" y="1355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86221</xdr:rowOff>
    </xdr:from>
    <xdr:to>
      <xdr:col>72</xdr:col>
      <xdr:colOff>38100</xdr:colOff>
      <xdr:row>79</xdr:row>
      <xdr:rowOff>16371</xdr:rowOff>
    </xdr:to>
    <xdr:sp macro="" textlink="">
      <xdr:nvSpPr>
        <xdr:cNvPr id="661" name="楕円 660"/>
        <xdr:cNvSpPr/>
      </xdr:nvSpPr>
      <xdr:spPr>
        <a:xfrm>
          <a:off x="13652500" y="134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7498</xdr:rowOff>
    </xdr:from>
    <xdr:ext cx="378565" cy="259045"/>
    <xdr:sp macro="" textlink="">
      <xdr:nvSpPr>
        <xdr:cNvPr id="662" name="テキスト ボックス 661"/>
        <xdr:cNvSpPr txBox="1"/>
      </xdr:nvSpPr>
      <xdr:spPr>
        <a:xfrm>
          <a:off x="13514017" y="135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86193</xdr:rowOff>
    </xdr:from>
    <xdr:to>
      <xdr:col>67</xdr:col>
      <xdr:colOff>101600</xdr:colOff>
      <xdr:row>79</xdr:row>
      <xdr:rowOff>16343</xdr:rowOff>
    </xdr:to>
    <xdr:sp macro="" textlink="">
      <xdr:nvSpPr>
        <xdr:cNvPr id="663" name="楕円 662"/>
        <xdr:cNvSpPr/>
      </xdr:nvSpPr>
      <xdr:spPr>
        <a:xfrm>
          <a:off x="12763500" y="134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7470</xdr:rowOff>
    </xdr:from>
    <xdr:ext cx="378565" cy="259045"/>
    <xdr:sp macro="" textlink="">
      <xdr:nvSpPr>
        <xdr:cNvPr id="664" name="テキスト ボックス 663"/>
        <xdr:cNvSpPr txBox="1"/>
      </xdr:nvSpPr>
      <xdr:spPr>
        <a:xfrm>
          <a:off x="12625017" y="13552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136958</xdr:rowOff>
    </xdr:from>
    <xdr:to>
      <xdr:col>85</xdr:col>
      <xdr:colOff>127000</xdr:colOff>
      <xdr:row>97</xdr:row>
      <xdr:rowOff>39573</xdr:rowOff>
    </xdr:to>
    <xdr:cxnSp macro="">
      <xdr:nvCxnSpPr>
        <xdr:cNvPr id="695" name="直線コネクタ 694"/>
        <xdr:cNvCxnSpPr/>
      </xdr:nvCxnSpPr>
      <xdr:spPr>
        <a:xfrm>
          <a:off x="15481300" y="16596158"/>
          <a:ext cx="8382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126719</xdr:rowOff>
    </xdr:from>
    <xdr:to>
      <xdr:col>81</xdr:col>
      <xdr:colOff>50800</xdr:colOff>
      <xdr:row>96</xdr:row>
      <xdr:rowOff>136958</xdr:rowOff>
    </xdr:to>
    <xdr:cxnSp macro="">
      <xdr:nvCxnSpPr>
        <xdr:cNvPr id="698" name="直線コネクタ 697"/>
        <xdr:cNvCxnSpPr/>
      </xdr:nvCxnSpPr>
      <xdr:spPr>
        <a:xfrm>
          <a:off x="14592300" y="16585919"/>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164323</xdr:rowOff>
    </xdr:from>
    <xdr:to>
      <xdr:col>76</xdr:col>
      <xdr:colOff>114300</xdr:colOff>
      <xdr:row>96</xdr:row>
      <xdr:rowOff>126719</xdr:rowOff>
    </xdr:to>
    <xdr:cxnSp macro="">
      <xdr:nvCxnSpPr>
        <xdr:cNvPr id="701" name="直線コネクタ 700"/>
        <xdr:cNvCxnSpPr/>
      </xdr:nvCxnSpPr>
      <xdr:spPr>
        <a:xfrm>
          <a:off x="13703300" y="16452073"/>
          <a:ext cx="8890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136581</xdr:rowOff>
    </xdr:from>
    <xdr:to>
      <xdr:col>71</xdr:col>
      <xdr:colOff>177800</xdr:colOff>
      <xdr:row>95</xdr:row>
      <xdr:rowOff>164323</xdr:rowOff>
    </xdr:to>
    <xdr:cxnSp macro="">
      <xdr:nvCxnSpPr>
        <xdr:cNvPr id="704" name="直線コネクタ 703"/>
        <xdr:cNvCxnSpPr/>
      </xdr:nvCxnSpPr>
      <xdr:spPr>
        <a:xfrm>
          <a:off x="12814300" y="16081431"/>
          <a:ext cx="889000" cy="3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160223</xdr:rowOff>
    </xdr:from>
    <xdr:to>
      <xdr:col>85</xdr:col>
      <xdr:colOff>177800</xdr:colOff>
      <xdr:row>97</xdr:row>
      <xdr:rowOff>90373</xdr:rowOff>
    </xdr:to>
    <xdr:sp macro="" textlink="">
      <xdr:nvSpPr>
        <xdr:cNvPr id="714" name="楕円 713"/>
        <xdr:cNvSpPr/>
      </xdr:nvSpPr>
      <xdr:spPr>
        <a:xfrm>
          <a:off x="162687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138650</xdr:rowOff>
    </xdr:from>
    <xdr:ext cx="534377" cy="259045"/>
    <xdr:sp macro="" textlink="">
      <xdr:nvSpPr>
        <xdr:cNvPr id="715" name="公債費該当値テキスト"/>
        <xdr:cNvSpPr txBox="1"/>
      </xdr:nvSpPr>
      <xdr:spPr>
        <a:xfrm>
          <a:off x="16370300" y="165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86158</xdr:rowOff>
    </xdr:from>
    <xdr:to>
      <xdr:col>81</xdr:col>
      <xdr:colOff>101600</xdr:colOff>
      <xdr:row>97</xdr:row>
      <xdr:rowOff>16308</xdr:rowOff>
    </xdr:to>
    <xdr:sp macro="" textlink="">
      <xdr:nvSpPr>
        <xdr:cNvPr id="716" name="楕円 715"/>
        <xdr:cNvSpPr/>
      </xdr:nvSpPr>
      <xdr:spPr>
        <a:xfrm>
          <a:off x="15430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7435</xdr:rowOff>
    </xdr:from>
    <xdr:ext cx="534377" cy="259045"/>
    <xdr:sp macro="" textlink="">
      <xdr:nvSpPr>
        <xdr:cNvPr id="717" name="テキスト ボックス 716"/>
        <xdr:cNvSpPr txBox="1"/>
      </xdr:nvSpPr>
      <xdr:spPr>
        <a:xfrm>
          <a:off x="15214111" y="166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75919</xdr:rowOff>
    </xdr:from>
    <xdr:to>
      <xdr:col>76</xdr:col>
      <xdr:colOff>165100</xdr:colOff>
      <xdr:row>97</xdr:row>
      <xdr:rowOff>6069</xdr:rowOff>
    </xdr:to>
    <xdr:sp macro="" textlink="">
      <xdr:nvSpPr>
        <xdr:cNvPr id="718" name="楕円 717"/>
        <xdr:cNvSpPr/>
      </xdr:nvSpPr>
      <xdr:spPr>
        <a:xfrm>
          <a:off x="145415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22596</xdr:rowOff>
    </xdr:from>
    <xdr:ext cx="534377" cy="259045"/>
    <xdr:sp macro="" textlink="">
      <xdr:nvSpPr>
        <xdr:cNvPr id="719" name="テキスト ボックス 718"/>
        <xdr:cNvSpPr txBox="1"/>
      </xdr:nvSpPr>
      <xdr:spPr>
        <a:xfrm>
          <a:off x="14325111" y="163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113523</xdr:rowOff>
    </xdr:from>
    <xdr:to>
      <xdr:col>72</xdr:col>
      <xdr:colOff>38100</xdr:colOff>
      <xdr:row>96</xdr:row>
      <xdr:rowOff>43673</xdr:rowOff>
    </xdr:to>
    <xdr:sp macro="" textlink="">
      <xdr:nvSpPr>
        <xdr:cNvPr id="720" name="楕円 719"/>
        <xdr:cNvSpPr/>
      </xdr:nvSpPr>
      <xdr:spPr>
        <a:xfrm>
          <a:off x="13652500" y="164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60200</xdr:rowOff>
    </xdr:from>
    <xdr:ext cx="534377" cy="259045"/>
    <xdr:sp macro="" textlink="">
      <xdr:nvSpPr>
        <xdr:cNvPr id="721" name="テキスト ボックス 720"/>
        <xdr:cNvSpPr txBox="1"/>
      </xdr:nvSpPr>
      <xdr:spPr>
        <a:xfrm>
          <a:off x="13436111" y="1617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85781</xdr:rowOff>
    </xdr:from>
    <xdr:to>
      <xdr:col>67</xdr:col>
      <xdr:colOff>101600</xdr:colOff>
      <xdr:row>94</xdr:row>
      <xdr:rowOff>15931</xdr:rowOff>
    </xdr:to>
    <xdr:sp macro="" textlink="">
      <xdr:nvSpPr>
        <xdr:cNvPr id="722" name="楕円 721"/>
        <xdr:cNvSpPr/>
      </xdr:nvSpPr>
      <xdr:spPr>
        <a:xfrm>
          <a:off x="12763500" y="160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32458</xdr:rowOff>
    </xdr:from>
    <xdr:ext cx="534377" cy="259045"/>
    <xdr:sp macro="" textlink="">
      <xdr:nvSpPr>
        <xdr:cNvPr id="723" name="テキスト ボックス 722"/>
        <xdr:cNvSpPr txBox="1"/>
      </xdr:nvSpPr>
      <xdr:spPr>
        <a:xfrm>
          <a:off x="12547111" y="158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と比較し基金積立や新規システムの導入が少なかったため</a:t>
          </a:r>
          <a:r>
            <a:rPr kumimoji="1" lang="ja-JP" altLang="ja-JP" sz="1100">
              <a:solidFill>
                <a:schemeClr val="dk1"/>
              </a:solidFill>
              <a:effectLst/>
              <a:latin typeface="+mn-lt"/>
              <a:ea typeface="+mn-ea"/>
              <a:cs typeface="+mn-cs"/>
            </a:rPr>
            <a:t>減額となった。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篠栗北地区産業団地整備事業特別会計への繰出しや、地域おこし協力隊の雇用により増額となった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篠栗駅東側自由通路整備事業実施により増額となった。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国民健康保険特別会計への繰出金や私立保育施設型給付費が</a:t>
          </a:r>
          <a:r>
            <a:rPr kumimoji="1" lang="ja-JP" altLang="ja-JP" sz="1100">
              <a:solidFill>
                <a:schemeClr val="dk1"/>
              </a:solidFill>
              <a:effectLst/>
              <a:latin typeface="+mn-lt"/>
              <a:ea typeface="+mn-ea"/>
              <a:cs typeface="+mn-cs"/>
            </a:rPr>
            <a:t>増額となった。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公民館整備工事の実施や保育事業の拡充により増</a:t>
          </a:r>
          <a:r>
            <a:rPr kumimoji="1" lang="ja-JP" altLang="ja-JP" sz="1100">
              <a:solidFill>
                <a:schemeClr val="dk1"/>
              </a:solidFill>
              <a:effectLst/>
              <a:latin typeface="+mn-lt"/>
              <a:ea typeface="+mn-ea"/>
              <a:cs typeface="+mn-cs"/>
            </a:rPr>
            <a:t>額となった。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実質収支額はほぼ横ばいの状態が続いていたが、</a:t>
          </a:r>
          <a:r>
            <a:rPr lang="ja-JP" altLang="en-US" sz="1100">
              <a:solidFill>
                <a:schemeClr val="dk1"/>
              </a:solidFill>
              <a:effectLst/>
              <a:latin typeface="+mn-lt"/>
              <a:ea typeface="+mn-ea"/>
              <a:cs typeface="+mn-cs"/>
            </a:rPr>
            <a:t>前年度から</a:t>
          </a:r>
          <a:r>
            <a:rPr lang="ja-JP" altLang="ja-JP" sz="1100">
              <a:solidFill>
                <a:schemeClr val="dk1"/>
              </a:solidFill>
              <a:effectLst/>
              <a:latin typeface="+mn-lt"/>
              <a:ea typeface="+mn-ea"/>
              <a:cs typeface="+mn-cs"/>
            </a:rPr>
            <a:t>歳入</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の大幅な減</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により実質収支額が</a:t>
          </a:r>
          <a:r>
            <a:rPr lang="ja-JP" altLang="en-US" sz="1100">
              <a:solidFill>
                <a:schemeClr val="dk1"/>
              </a:solidFill>
              <a:effectLst/>
              <a:latin typeface="+mn-lt"/>
              <a:ea typeface="+mn-ea"/>
              <a:cs typeface="+mn-cs"/>
            </a:rPr>
            <a:t>悪化している</a:t>
          </a:r>
          <a:r>
            <a:rPr lang="ja-JP" altLang="ja-JP" sz="1100">
              <a:solidFill>
                <a:schemeClr val="dk1"/>
              </a:solidFill>
              <a:effectLst/>
              <a:latin typeface="+mn-lt"/>
              <a:ea typeface="+mn-ea"/>
              <a:cs typeface="+mn-cs"/>
            </a:rPr>
            <a:t>。実質単年度収支についても、実質収支額の減</a:t>
          </a:r>
          <a:r>
            <a:rPr lang="ja-JP" altLang="en-US" sz="110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過去５年で最低となった。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現在整備中の</a:t>
          </a:r>
          <a:r>
            <a:rPr lang="ja-JP" altLang="en-US" sz="1100">
              <a:solidFill>
                <a:schemeClr val="dk1"/>
              </a:solidFill>
              <a:effectLst/>
              <a:latin typeface="+mn-lt"/>
              <a:ea typeface="+mn-ea"/>
              <a:cs typeface="+mn-cs"/>
            </a:rPr>
            <a:t>篠栗北地区</a:t>
          </a:r>
          <a:r>
            <a:rPr lang="ja-JP" altLang="ja-JP" sz="1100">
              <a:solidFill>
                <a:schemeClr val="dk1"/>
              </a:solidFill>
              <a:effectLst/>
              <a:latin typeface="+mn-lt"/>
              <a:ea typeface="+mn-ea"/>
              <a:cs typeface="+mn-cs"/>
            </a:rPr>
            <a:t>産業団地への企業誘致により税収増加を図るとともに、効率的な財政運営を</a:t>
          </a:r>
          <a:r>
            <a:rPr lang="ja-JP" altLang="en-US" sz="1100">
              <a:solidFill>
                <a:schemeClr val="dk1"/>
              </a:solidFill>
              <a:effectLst/>
              <a:latin typeface="+mn-lt"/>
              <a:ea typeface="+mn-ea"/>
              <a:cs typeface="+mn-cs"/>
            </a:rPr>
            <a:t>意識</a:t>
          </a:r>
          <a:r>
            <a:rPr lang="ja-JP" altLang="ja-JP" sz="1100">
              <a:solidFill>
                <a:schemeClr val="dk1"/>
              </a:solidFill>
              <a:effectLst/>
              <a:latin typeface="+mn-lt"/>
              <a:ea typeface="+mn-ea"/>
              <a:cs typeface="+mn-cs"/>
            </a:rPr>
            <a:t>し長期的に持続可能な財政運営を目指していく。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国民健康保険特別会計は赤字</a:t>
          </a:r>
          <a:r>
            <a:rPr lang="ja-JP" altLang="en-US" sz="1100">
              <a:solidFill>
                <a:schemeClr val="dk1"/>
              </a:solidFill>
              <a:effectLst/>
              <a:latin typeface="+mn-lt"/>
              <a:ea typeface="+mn-ea"/>
              <a:cs typeface="+mn-cs"/>
            </a:rPr>
            <a:t>だが</a:t>
          </a:r>
          <a:r>
            <a:rPr lang="ja-JP" altLang="ja-JP" sz="1100">
              <a:solidFill>
                <a:schemeClr val="dk1"/>
              </a:solidFill>
              <a:effectLst/>
              <a:latin typeface="+mn-lt"/>
              <a:ea typeface="+mn-ea"/>
              <a:cs typeface="+mn-cs"/>
            </a:rPr>
            <a:t>、その他の会計については黒字となっており、結果として連結実質赤字は生じていない。しかしながら、</a:t>
          </a:r>
          <a:r>
            <a:rPr lang="ja-JP" altLang="en-US" sz="1100">
              <a:solidFill>
                <a:schemeClr val="dk1"/>
              </a:solidFill>
              <a:effectLst/>
              <a:latin typeface="+mn-lt"/>
              <a:ea typeface="+mn-ea"/>
              <a:cs typeface="+mn-cs"/>
            </a:rPr>
            <a:t>国民健康保険</a:t>
          </a:r>
          <a:r>
            <a:rPr lang="ja-JP" altLang="ja-JP" sz="1100">
              <a:solidFill>
                <a:schemeClr val="dk1"/>
              </a:solidFill>
              <a:effectLst/>
              <a:latin typeface="+mn-lt"/>
              <a:ea typeface="+mn-ea"/>
              <a:cs typeface="+mn-cs"/>
            </a:rPr>
            <a:t>特別会計は</a:t>
          </a:r>
          <a:r>
            <a:rPr lang="ja-JP" altLang="en-US" sz="1100">
              <a:solidFill>
                <a:schemeClr val="dk1"/>
              </a:solidFill>
              <a:effectLst/>
              <a:latin typeface="+mn-lt"/>
              <a:ea typeface="+mn-ea"/>
              <a:cs typeface="+mn-cs"/>
            </a:rPr>
            <a:t>近年</a:t>
          </a:r>
          <a:r>
            <a:rPr lang="ja-JP" altLang="ja-JP" sz="1100">
              <a:solidFill>
                <a:schemeClr val="dk1"/>
              </a:solidFill>
              <a:effectLst/>
              <a:latin typeface="+mn-lt"/>
              <a:ea typeface="+mn-ea"/>
              <a:cs typeface="+mn-cs"/>
            </a:rPr>
            <a:t>赤字決算</a:t>
          </a:r>
          <a:r>
            <a:rPr lang="ja-JP" altLang="en-US" sz="1100">
              <a:solidFill>
                <a:schemeClr val="dk1"/>
              </a:solidFill>
              <a:effectLst/>
              <a:latin typeface="+mn-lt"/>
              <a:ea typeface="+mn-ea"/>
              <a:cs typeface="+mn-cs"/>
            </a:rPr>
            <a:t>が続いており、</a:t>
          </a:r>
          <a:r>
            <a:rPr lang="ja-JP" altLang="ja-JP" sz="1100">
              <a:solidFill>
                <a:schemeClr val="dk1"/>
              </a:solidFill>
              <a:effectLst/>
              <a:latin typeface="+mn-lt"/>
              <a:ea typeface="+mn-ea"/>
              <a:cs typeface="+mn-cs"/>
            </a:rPr>
            <a:t>大変厳しい現状である。 これまで以上に健康診断受診を推し進め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大病の予防や早期発見を</a:t>
          </a:r>
          <a:r>
            <a:rPr lang="ja-JP" altLang="en-US" sz="1100">
              <a:solidFill>
                <a:schemeClr val="dk1"/>
              </a:solidFill>
              <a:effectLst/>
              <a:latin typeface="+mn-lt"/>
              <a:ea typeface="+mn-ea"/>
              <a:cs typeface="+mn-cs"/>
            </a:rPr>
            <a:t>促し</a:t>
          </a:r>
          <a:r>
            <a:rPr lang="ja-JP" altLang="ja-JP" sz="1100">
              <a:solidFill>
                <a:schemeClr val="dk1"/>
              </a:solidFill>
              <a:effectLst/>
              <a:latin typeface="+mn-lt"/>
              <a:ea typeface="+mn-ea"/>
              <a:cs typeface="+mn-cs"/>
            </a:rPr>
            <a:t>医療費の抑制を図ると</a:t>
          </a:r>
          <a:r>
            <a:rPr lang="ja-JP" altLang="en-US" sz="1100">
              <a:solidFill>
                <a:schemeClr val="dk1"/>
              </a:solidFill>
              <a:effectLst/>
              <a:latin typeface="+mn-lt"/>
              <a:ea typeface="+mn-ea"/>
              <a:cs typeface="+mn-cs"/>
            </a:rPr>
            <a:t>とも</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国保税の徴収率向上を目指し、赤字解消に努めていく。</a:t>
          </a:r>
          <a:r>
            <a:rPr lang="ja-JP" altLang="en-US" sz="1100">
              <a:solidFill>
                <a:schemeClr val="dk1"/>
              </a:solidFill>
              <a:effectLst/>
              <a:latin typeface="+mn-lt"/>
              <a:ea typeface="+mn-ea"/>
              <a:cs typeface="+mn-cs"/>
            </a:rPr>
            <a:t>また、流域関連公共下水道事業会計では平成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年度に下水道使用料を値上げし、水道事業会計では平成</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年度から水道料金を値上げする予定としており、</a:t>
          </a:r>
          <a:r>
            <a:rPr lang="ja-JP" altLang="ja-JP" sz="1100">
              <a:solidFill>
                <a:schemeClr val="dk1"/>
              </a:solidFill>
              <a:effectLst/>
              <a:latin typeface="+mn-lt"/>
              <a:ea typeface="+mn-ea"/>
              <a:cs typeface="+mn-cs"/>
            </a:rPr>
            <a:t>黒字の会計において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引き続き</a:t>
          </a:r>
          <a:r>
            <a:rPr lang="ja-JP" altLang="en-US" sz="1100">
              <a:solidFill>
                <a:schemeClr val="dk1"/>
              </a:solidFill>
              <a:effectLst/>
              <a:latin typeface="+mn-lt"/>
              <a:ea typeface="+mn-ea"/>
              <a:cs typeface="+mn-cs"/>
            </a:rPr>
            <a:t>歳入の確保に努め、</a:t>
          </a:r>
          <a:r>
            <a:rPr lang="ja-JP" altLang="ja-JP" sz="1100">
              <a:solidFill>
                <a:schemeClr val="dk1"/>
              </a:solidFill>
              <a:effectLst/>
              <a:latin typeface="+mn-lt"/>
              <a:ea typeface="+mn-ea"/>
              <a:cs typeface="+mn-cs"/>
            </a:rPr>
            <a:t>健全な財政運営</a:t>
          </a:r>
          <a:r>
            <a:rPr lang="ja-JP" altLang="en-US" sz="1100">
              <a:solidFill>
                <a:schemeClr val="dk1"/>
              </a:solidFill>
              <a:effectLst/>
              <a:latin typeface="+mn-lt"/>
              <a:ea typeface="+mn-ea"/>
              <a:cs typeface="+mn-cs"/>
            </a:rPr>
            <a:t>を目指す</a:t>
          </a:r>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31712;&#26647;&#3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F53">
            <v>27.5</v>
          </cell>
          <cell r="CN53">
            <v>27.4</v>
          </cell>
          <cell r="CV53">
            <v>36.4</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row>
        <row r="75">
          <cell r="BP75">
            <v>7.1</v>
          </cell>
          <cell r="BX75">
            <v>7.3</v>
          </cell>
          <cell r="CF75">
            <v>6.7</v>
          </cell>
          <cell r="CN75">
            <v>6.6</v>
          </cell>
          <cell r="CV75">
            <v>6.7</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10180925</v>
      </c>
      <c r="BO4" s="403"/>
      <c r="BP4" s="403"/>
      <c r="BQ4" s="403"/>
      <c r="BR4" s="403"/>
      <c r="BS4" s="403"/>
      <c r="BT4" s="403"/>
      <c r="BU4" s="404"/>
      <c r="BV4" s="402">
        <v>9829494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2.1</v>
      </c>
      <c r="CU4" s="584"/>
      <c r="CV4" s="584"/>
      <c r="CW4" s="584"/>
      <c r="CX4" s="584"/>
      <c r="CY4" s="584"/>
      <c r="CZ4" s="584"/>
      <c r="DA4" s="585"/>
      <c r="DB4" s="583">
        <v>3.8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9786087</v>
      </c>
      <c r="BO5" s="408"/>
      <c r="BP5" s="408"/>
      <c r="BQ5" s="408"/>
      <c r="BR5" s="408"/>
      <c r="BS5" s="408"/>
      <c r="BT5" s="408"/>
      <c r="BU5" s="409"/>
      <c r="BV5" s="407">
        <v>9474143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97.9</v>
      </c>
      <c r="CU5" s="378"/>
      <c r="CV5" s="378"/>
      <c r="CW5" s="378"/>
      <c r="CX5" s="378"/>
      <c r="CY5" s="378"/>
      <c r="CZ5" s="378"/>
      <c r="DA5" s="379"/>
      <c r="DB5" s="377">
        <v>97.5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394838</v>
      </c>
      <c r="BO6" s="408"/>
      <c r="BP6" s="408"/>
      <c r="BQ6" s="408"/>
      <c r="BR6" s="408"/>
      <c r="BS6" s="408"/>
      <c r="BT6" s="408"/>
      <c r="BU6" s="409"/>
      <c r="BV6" s="407">
        <v>355351</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103.4</v>
      </c>
      <c r="CU6" s="558"/>
      <c r="CV6" s="558"/>
      <c r="CW6" s="558"/>
      <c r="CX6" s="558"/>
      <c r="CY6" s="558"/>
      <c r="CZ6" s="558"/>
      <c r="DA6" s="559"/>
      <c r="DB6" s="557">
        <v>102.9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271714</v>
      </c>
      <c r="BO7" s="408"/>
      <c r="BP7" s="408"/>
      <c r="BQ7" s="408"/>
      <c r="BR7" s="408"/>
      <c r="BS7" s="408"/>
      <c r="BT7" s="408"/>
      <c r="BU7" s="409"/>
      <c r="BV7" s="407">
        <v>124837</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5931075</v>
      </c>
      <c r="CU7" s="408"/>
      <c r="CV7" s="408"/>
      <c r="CW7" s="408"/>
      <c r="CX7" s="408"/>
      <c r="CY7" s="408"/>
      <c r="CZ7" s="408"/>
      <c r="DA7" s="409"/>
      <c r="DB7" s="407">
        <v>6133520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123124</v>
      </c>
      <c r="BO8" s="408"/>
      <c r="BP8" s="408"/>
      <c r="BQ8" s="408"/>
      <c r="BR8" s="408"/>
      <c r="BS8" s="408"/>
      <c r="BT8" s="408"/>
      <c r="BU8" s="409"/>
      <c r="BV8" s="407">
        <v>230514</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0.56999999999999995</v>
      </c>
      <c r="CU8" s="521"/>
      <c r="CV8" s="521"/>
      <c r="CW8" s="521"/>
      <c r="CX8" s="521"/>
      <c r="CY8" s="521"/>
      <c r="CZ8" s="521"/>
      <c r="DA8" s="522"/>
      <c r="DB8" s="520">
        <v>0.54</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31210</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-107390</v>
      </c>
      <c r="BO9" s="408"/>
      <c r="BP9" s="408"/>
      <c r="BQ9" s="408"/>
      <c r="BR9" s="408"/>
      <c r="BS9" s="408"/>
      <c r="BT9" s="408"/>
      <c r="BU9" s="409"/>
      <c r="BV9" s="407">
        <v>-151822</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v>
      </c>
      <c r="CU9" s="378"/>
      <c r="CV9" s="378"/>
      <c r="CW9" s="378"/>
      <c r="CX9" s="378"/>
      <c r="CY9" s="378"/>
      <c r="CZ9" s="378"/>
      <c r="DA9" s="379"/>
      <c r="DB9" s="377">
        <v>12.9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31318</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2694</v>
      </c>
      <c r="BO10" s="408"/>
      <c r="BP10" s="408"/>
      <c r="BQ10" s="408"/>
      <c r="BR10" s="408"/>
      <c r="BS10" s="408"/>
      <c r="BT10" s="408"/>
      <c r="BU10" s="409"/>
      <c r="BV10" s="407">
        <v>35777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31537</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130</v>
      </c>
      <c r="AV12" s="465"/>
      <c r="AW12" s="465"/>
      <c r="AX12" s="465"/>
      <c r="AY12" s="387" t="s">
        <v>131</v>
      </c>
      <c r="AZ12" s="388"/>
      <c r="BA12" s="388"/>
      <c r="BB12" s="388"/>
      <c r="BC12" s="388"/>
      <c r="BD12" s="388"/>
      <c r="BE12" s="388"/>
      <c r="BF12" s="388"/>
      <c r="BG12" s="388"/>
      <c r="BH12" s="388"/>
      <c r="BI12" s="388"/>
      <c r="BJ12" s="388"/>
      <c r="BK12" s="388"/>
      <c r="BL12" s="388"/>
      <c r="BM12" s="389"/>
      <c r="BN12" s="407">
        <v>311684</v>
      </c>
      <c r="BO12" s="408"/>
      <c r="BP12" s="408"/>
      <c r="BQ12" s="408"/>
      <c r="BR12" s="408"/>
      <c r="BS12" s="408"/>
      <c r="BT12" s="408"/>
      <c r="BU12" s="409"/>
      <c r="BV12" s="407">
        <v>0</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134</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135</v>
      </c>
      <c r="N13" s="508"/>
      <c r="O13" s="508"/>
      <c r="P13" s="508"/>
      <c r="Q13" s="509"/>
      <c r="R13" s="510">
        <v>31321</v>
      </c>
      <c r="S13" s="511"/>
      <c r="T13" s="511"/>
      <c r="U13" s="511"/>
      <c r="V13" s="512"/>
      <c r="W13" s="498" t="s">
        <v>136</v>
      </c>
      <c r="X13" s="420"/>
      <c r="Y13" s="420"/>
      <c r="Z13" s="420"/>
      <c r="AA13" s="420"/>
      <c r="AB13" s="421"/>
      <c r="AC13" s="383">
        <v>136</v>
      </c>
      <c r="AD13" s="384"/>
      <c r="AE13" s="384"/>
      <c r="AF13" s="384"/>
      <c r="AG13" s="385"/>
      <c r="AH13" s="383">
        <v>147</v>
      </c>
      <c r="AI13" s="384"/>
      <c r="AJ13" s="384"/>
      <c r="AK13" s="384"/>
      <c r="AL13" s="386"/>
      <c r="AM13" s="476" t="s">
        <v>137</v>
      </c>
      <c r="AN13" s="381"/>
      <c r="AO13" s="381"/>
      <c r="AP13" s="381"/>
      <c r="AQ13" s="381"/>
      <c r="AR13" s="381"/>
      <c r="AS13" s="381"/>
      <c r="AT13" s="382"/>
      <c r="AU13" s="464" t="s">
        <v>138</v>
      </c>
      <c r="AV13" s="465"/>
      <c r="AW13" s="465"/>
      <c r="AX13" s="465"/>
      <c r="AY13" s="387" t="s">
        <v>139</v>
      </c>
      <c r="AZ13" s="388"/>
      <c r="BA13" s="388"/>
      <c r="BB13" s="388"/>
      <c r="BC13" s="388"/>
      <c r="BD13" s="388"/>
      <c r="BE13" s="388"/>
      <c r="BF13" s="388"/>
      <c r="BG13" s="388"/>
      <c r="BH13" s="388"/>
      <c r="BI13" s="388"/>
      <c r="BJ13" s="388"/>
      <c r="BK13" s="388"/>
      <c r="BL13" s="388"/>
      <c r="BM13" s="389"/>
      <c r="BN13" s="407">
        <v>-416380</v>
      </c>
      <c r="BO13" s="408"/>
      <c r="BP13" s="408"/>
      <c r="BQ13" s="408"/>
      <c r="BR13" s="408"/>
      <c r="BS13" s="408"/>
      <c r="BT13" s="408"/>
      <c r="BU13" s="409"/>
      <c r="BV13" s="407">
        <v>-116045</v>
      </c>
      <c r="BW13" s="408"/>
      <c r="BX13" s="408"/>
      <c r="BY13" s="408"/>
      <c r="BZ13" s="408"/>
      <c r="CA13" s="408"/>
      <c r="CB13" s="408"/>
      <c r="CC13" s="409"/>
      <c r="CD13" s="416" t="s">
        <v>140</v>
      </c>
      <c r="CE13" s="417"/>
      <c r="CF13" s="417"/>
      <c r="CG13" s="417"/>
      <c r="CH13" s="417"/>
      <c r="CI13" s="417"/>
      <c r="CJ13" s="417"/>
      <c r="CK13" s="417"/>
      <c r="CL13" s="417"/>
      <c r="CM13" s="417"/>
      <c r="CN13" s="417"/>
      <c r="CO13" s="417"/>
      <c r="CP13" s="417"/>
      <c r="CQ13" s="417"/>
      <c r="CR13" s="417"/>
      <c r="CS13" s="418"/>
      <c r="CT13" s="377">
        <v>6.7</v>
      </c>
      <c r="CU13" s="378"/>
      <c r="CV13" s="378"/>
      <c r="CW13" s="378"/>
      <c r="CX13" s="378"/>
      <c r="CY13" s="378"/>
      <c r="CZ13" s="378"/>
      <c r="DA13" s="379"/>
      <c r="DB13" s="377">
        <v>6.6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141</v>
      </c>
      <c r="M14" s="541"/>
      <c r="N14" s="541"/>
      <c r="O14" s="541"/>
      <c r="P14" s="541"/>
      <c r="Q14" s="542"/>
      <c r="R14" s="510">
        <v>31644</v>
      </c>
      <c r="S14" s="511"/>
      <c r="T14" s="511"/>
      <c r="U14" s="511"/>
      <c r="V14" s="512"/>
      <c r="W14" s="513"/>
      <c r="X14" s="423"/>
      <c r="Y14" s="423"/>
      <c r="Z14" s="423"/>
      <c r="AA14" s="423"/>
      <c r="AB14" s="424"/>
      <c r="AC14" s="503">
        <v>1</v>
      </c>
      <c r="AD14" s="504"/>
      <c r="AE14" s="504"/>
      <c r="AF14" s="504"/>
      <c r="AG14" s="505"/>
      <c r="AH14" s="503">
        <v>1.1000000000000001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142</v>
      </c>
      <c r="CE14" s="414"/>
      <c r="CF14" s="414"/>
      <c r="CG14" s="414"/>
      <c r="CH14" s="414"/>
      <c r="CI14" s="414"/>
      <c r="CJ14" s="414"/>
      <c r="CK14" s="414"/>
      <c r="CL14" s="414"/>
      <c r="CM14" s="414"/>
      <c r="CN14" s="414"/>
      <c r="CO14" s="414"/>
      <c r="CP14" s="414"/>
      <c r="CQ14" s="414"/>
      <c r="CR14" s="414"/>
      <c r="CS14" s="415"/>
      <c r="CT14" s="514" t="s">
        <v>143</v>
      </c>
      <c r="CU14" s="515"/>
      <c r="CV14" s="515"/>
      <c r="CW14" s="515"/>
      <c r="CX14" s="515"/>
      <c r="CY14" s="515"/>
      <c r="CZ14" s="515"/>
      <c r="DA14" s="516"/>
      <c r="DB14" s="514" t="s">
        <v>144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145</v>
      </c>
      <c r="N15" s="508"/>
      <c r="O15" s="508"/>
      <c r="P15" s="508"/>
      <c r="Q15" s="509"/>
      <c r="R15" s="510">
        <v>31479</v>
      </c>
      <c r="S15" s="511"/>
      <c r="T15" s="511"/>
      <c r="U15" s="511"/>
      <c r="V15" s="512"/>
      <c r="W15" s="498" t="s">
        <v>146</v>
      </c>
      <c r="X15" s="420"/>
      <c r="Y15" s="420"/>
      <c r="Z15" s="420"/>
      <c r="AA15" s="420"/>
      <c r="AB15" s="421"/>
      <c r="AC15" s="383">
        <v>2499</v>
      </c>
      <c r="AD15" s="384"/>
      <c r="AE15" s="384"/>
      <c r="AF15" s="384"/>
      <c r="AG15" s="385"/>
      <c r="AH15" s="383">
        <v>2626</v>
      </c>
      <c r="AI15" s="384"/>
      <c r="AJ15" s="384"/>
      <c r="AK15" s="384"/>
      <c r="AL15" s="386"/>
      <c r="AM15" s="476"/>
      <c r="AN15" s="381"/>
      <c r="AO15" s="381"/>
      <c r="AP15" s="381"/>
      <c r="AQ15" s="381"/>
      <c r="AR15" s="381"/>
      <c r="AS15" s="381"/>
      <c r="AT15" s="382"/>
      <c r="AU15" s="464"/>
      <c r="AV15" s="465"/>
      <c r="AW15" s="465"/>
      <c r="AX15" s="465"/>
      <c r="AY15" s="399" t="s">
        <v>147</v>
      </c>
      <c r="AZ15" s="400"/>
      <c r="BA15" s="400"/>
      <c r="BB15" s="400"/>
      <c r="BC15" s="400"/>
      <c r="BD15" s="400"/>
      <c r="BE15" s="400"/>
      <c r="BF15" s="400"/>
      <c r="BG15" s="400"/>
      <c r="BH15" s="400"/>
      <c r="BI15" s="400"/>
      <c r="BJ15" s="400"/>
      <c r="BK15" s="400"/>
      <c r="BL15" s="400"/>
      <c r="BM15" s="401"/>
      <c r="BN15" s="402">
        <v>2894555</v>
      </c>
      <c r="BO15" s="403"/>
      <c r="BP15" s="403"/>
      <c r="BQ15" s="403"/>
      <c r="BR15" s="403"/>
      <c r="BS15" s="403"/>
      <c r="BT15" s="403"/>
      <c r="BU15" s="404"/>
      <c r="BV15" s="402">
        <v>2886677</v>
      </c>
      <c r="BW15" s="403"/>
      <c r="BX15" s="403"/>
      <c r="BY15" s="403"/>
      <c r="BZ15" s="403"/>
      <c r="CA15" s="403"/>
      <c r="CB15" s="403"/>
      <c r="CC15" s="404"/>
      <c r="CD15" s="517" t="s">
        <v>148</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149</v>
      </c>
      <c r="M16" s="501"/>
      <c r="N16" s="501"/>
      <c r="O16" s="501"/>
      <c r="P16" s="501"/>
      <c r="Q16" s="502"/>
      <c r="R16" s="495" t="s">
        <v>150</v>
      </c>
      <c r="S16" s="496"/>
      <c r="T16" s="496"/>
      <c r="U16" s="496"/>
      <c r="V16" s="497"/>
      <c r="W16" s="513"/>
      <c r="X16" s="423"/>
      <c r="Y16" s="423"/>
      <c r="Z16" s="423"/>
      <c r="AA16" s="423"/>
      <c r="AB16" s="424"/>
      <c r="AC16" s="503">
        <v>18.100000000000001</v>
      </c>
      <c r="AD16" s="504"/>
      <c r="AE16" s="504"/>
      <c r="AF16" s="504"/>
      <c r="AG16" s="505"/>
      <c r="AH16" s="503">
        <v>19.2</v>
      </c>
      <c r="AI16" s="504"/>
      <c r="AJ16" s="504"/>
      <c r="AK16" s="504"/>
      <c r="AL16" s="506"/>
      <c r="AM16" s="476"/>
      <c r="AN16" s="381"/>
      <c r="AO16" s="381"/>
      <c r="AP16" s="381"/>
      <c r="AQ16" s="381"/>
      <c r="AR16" s="381"/>
      <c r="AS16" s="381"/>
      <c r="AT16" s="382"/>
      <c r="AU16" s="464"/>
      <c r="AV16" s="465"/>
      <c r="AW16" s="465"/>
      <c r="AX16" s="465"/>
      <c r="AY16" s="387" t="s">
        <v>151</v>
      </c>
      <c r="AZ16" s="388"/>
      <c r="BA16" s="388"/>
      <c r="BB16" s="388"/>
      <c r="BC16" s="388"/>
      <c r="BD16" s="388"/>
      <c r="BE16" s="388"/>
      <c r="BF16" s="388"/>
      <c r="BG16" s="388"/>
      <c r="BH16" s="388"/>
      <c r="BI16" s="388"/>
      <c r="BJ16" s="388"/>
      <c r="BK16" s="388"/>
      <c r="BL16" s="388"/>
      <c r="BM16" s="389"/>
      <c r="BN16" s="407">
        <v>4851207</v>
      </c>
      <c r="BO16" s="408"/>
      <c r="BP16" s="408"/>
      <c r="BQ16" s="408"/>
      <c r="BR16" s="408"/>
      <c r="BS16" s="408"/>
      <c r="BT16" s="408"/>
      <c r="BU16" s="409"/>
      <c r="BV16" s="407">
        <v>5068924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152</v>
      </c>
      <c r="N17" s="493"/>
      <c r="O17" s="493"/>
      <c r="P17" s="493"/>
      <c r="Q17" s="494"/>
      <c r="R17" s="495" t="s">
        <v>153</v>
      </c>
      <c r="S17" s="496"/>
      <c r="T17" s="496"/>
      <c r="U17" s="496"/>
      <c r="V17" s="497"/>
      <c r="W17" s="498" t="s">
        <v>154</v>
      </c>
      <c r="X17" s="420"/>
      <c r="Y17" s="420"/>
      <c r="Z17" s="420"/>
      <c r="AA17" s="420"/>
      <c r="AB17" s="421"/>
      <c r="AC17" s="383">
        <v>11148</v>
      </c>
      <c r="AD17" s="384"/>
      <c r="AE17" s="384"/>
      <c r="AF17" s="384"/>
      <c r="AG17" s="385"/>
      <c r="AH17" s="383">
        <v>10911</v>
      </c>
      <c r="AI17" s="384"/>
      <c r="AJ17" s="384"/>
      <c r="AK17" s="384"/>
      <c r="AL17" s="386"/>
      <c r="AM17" s="476"/>
      <c r="AN17" s="381"/>
      <c r="AO17" s="381"/>
      <c r="AP17" s="381"/>
      <c r="AQ17" s="381"/>
      <c r="AR17" s="381"/>
      <c r="AS17" s="381"/>
      <c r="AT17" s="382"/>
      <c r="AU17" s="464"/>
      <c r="AV17" s="465"/>
      <c r="AW17" s="465"/>
      <c r="AX17" s="465"/>
      <c r="AY17" s="387" t="s">
        <v>155</v>
      </c>
      <c r="AZ17" s="388"/>
      <c r="BA17" s="388"/>
      <c r="BB17" s="388"/>
      <c r="BC17" s="388"/>
      <c r="BD17" s="388"/>
      <c r="BE17" s="388"/>
      <c r="BF17" s="388"/>
      <c r="BG17" s="388"/>
      <c r="BH17" s="388"/>
      <c r="BI17" s="388"/>
      <c r="BJ17" s="388"/>
      <c r="BK17" s="388"/>
      <c r="BL17" s="388"/>
      <c r="BM17" s="389"/>
      <c r="BN17" s="407">
        <v>3654208</v>
      </c>
      <c r="BO17" s="408"/>
      <c r="BP17" s="408"/>
      <c r="BQ17" s="408"/>
      <c r="BR17" s="408"/>
      <c r="BS17" s="408"/>
      <c r="BT17" s="408"/>
      <c r="BU17" s="409"/>
      <c r="BV17" s="407">
        <v>3629276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156</v>
      </c>
      <c r="C18" s="470"/>
      <c r="D18" s="470"/>
      <c r="E18" s="471"/>
      <c r="F18" s="471"/>
      <c r="G18" s="471"/>
      <c r="H18" s="471"/>
      <c r="I18" s="471"/>
      <c r="J18" s="471"/>
      <c r="K18" s="471"/>
      <c r="L18" s="472">
        <v>38.93</v>
      </c>
      <c r="M18" s="472"/>
      <c r="N18" s="472"/>
      <c r="O18" s="472"/>
      <c r="P18" s="472"/>
      <c r="Q18" s="472"/>
      <c r="R18" s="473"/>
      <c r="S18" s="473"/>
      <c r="T18" s="473"/>
      <c r="U18" s="473"/>
      <c r="V18" s="474"/>
      <c r="W18" s="488"/>
      <c r="X18" s="489"/>
      <c r="Y18" s="489"/>
      <c r="Z18" s="489"/>
      <c r="AA18" s="489"/>
      <c r="AB18" s="499"/>
      <c r="AC18" s="371">
        <v>80.900000000000006</v>
      </c>
      <c r="AD18" s="372"/>
      <c r="AE18" s="372"/>
      <c r="AF18" s="372"/>
      <c r="AG18" s="475"/>
      <c r="AH18" s="371">
        <v>79.7</v>
      </c>
      <c r="AI18" s="372"/>
      <c r="AJ18" s="372"/>
      <c r="AK18" s="372"/>
      <c r="AL18" s="373"/>
      <c r="AM18" s="476"/>
      <c r="AN18" s="381"/>
      <c r="AO18" s="381"/>
      <c r="AP18" s="381"/>
      <c r="AQ18" s="381"/>
      <c r="AR18" s="381"/>
      <c r="AS18" s="381"/>
      <c r="AT18" s="382"/>
      <c r="AU18" s="464"/>
      <c r="AV18" s="465"/>
      <c r="AW18" s="465"/>
      <c r="AX18" s="465"/>
      <c r="AY18" s="387" t="s">
        <v>157</v>
      </c>
      <c r="AZ18" s="388"/>
      <c r="BA18" s="388"/>
      <c r="BB18" s="388"/>
      <c r="BC18" s="388"/>
      <c r="BD18" s="388"/>
      <c r="BE18" s="388"/>
      <c r="BF18" s="388"/>
      <c r="BG18" s="388"/>
      <c r="BH18" s="388"/>
      <c r="BI18" s="388"/>
      <c r="BJ18" s="388"/>
      <c r="BK18" s="388"/>
      <c r="BL18" s="388"/>
      <c r="BM18" s="389"/>
      <c r="BN18" s="407">
        <v>5914221</v>
      </c>
      <c r="BO18" s="408"/>
      <c r="BP18" s="408"/>
      <c r="BQ18" s="408"/>
      <c r="BR18" s="408"/>
      <c r="BS18" s="408"/>
      <c r="BT18" s="408"/>
      <c r="BU18" s="409"/>
      <c r="BV18" s="407">
        <v>6069324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158</v>
      </c>
      <c r="C19" s="470"/>
      <c r="D19" s="470"/>
      <c r="E19" s="471"/>
      <c r="F19" s="471"/>
      <c r="G19" s="471"/>
      <c r="H19" s="471"/>
      <c r="I19" s="471"/>
      <c r="J19" s="471"/>
      <c r="K19" s="471"/>
      <c r="L19" s="477">
        <v>802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159</v>
      </c>
      <c r="AZ19" s="388"/>
      <c r="BA19" s="388"/>
      <c r="BB19" s="388"/>
      <c r="BC19" s="388"/>
      <c r="BD19" s="388"/>
      <c r="BE19" s="388"/>
      <c r="BF19" s="388"/>
      <c r="BG19" s="388"/>
      <c r="BH19" s="388"/>
      <c r="BI19" s="388"/>
      <c r="BJ19" s="388"/>
      <c r="BK19" s="388"/>
      <c r="BL19" s="388"/>
      <c r="BM19" s="389"/>
      <c r="BN19" s="407">
        <v>7090910</v>
      </c>
      <c r="BO19" s="408"/>
      <c r="BP19" s="408"/>
      <c r="BQ19" s="408"/>
      <c r="BR19" s="408"/>
      <c r="BS19" s="408"/>
      <c r="BT19" s="408"/>
      <c r="BU19" s="409"/>
      <c r="BV19" s="407">
        <v>7155522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160</v>
      </c>
      <c r="C20" s="470"/>
      <c r="D20" s="470"/>
      <c r="E20" s="471"/>
      <c r="F20" s="471"/>
      <c r="G20" s="471"/>
      <c r="H20" s="471"/>
      <c r="I20" s="471"/>
      <c r="J20" s="471"/>
      <c r="K20" s="471"/>
      <c r="L20" s="477">
        <v>11539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162</v>
      </c>
      <c r="C22" s="437"/>
      <c r="D22" s="438"/>
      <c r="E22" s="445" t="s">
        <v>1</v>
      </c>
      <c r="F22" s="420"/>
      <c r="G22" s="420"/>
      <c r="H22" s="420"/>
      <c r="I22" s="420"/>
      <c r="J22" s="420"/>
      <c r="K22" s="421"/>
      <c r="L22" s="445" t="s">
        <v>163</v>
      </c>
      <c r="M22" s="420"/>
      <c r="N22" s="420"/>
      <c r="O22" s="420"/>
      <c r="P22" s="421"/>
      <c r="Q22" s="430" t="s">
        <v>164</v>
      </c>
      <c r="R22" s="431"/>
      <c r="S22" s="431"/>
      <c r="T22" s="431"/>
      <c r="U22" s="431"/>
      <c r="V22" s="446"/>
      <c r="W22" s="448" t="s">
        <v>165</v>
      </c>
      <c r="X22" s="437"/>
      <c r="Y22" s="438"/>
      <c r="Z22" s="445" t="s">
        <v>1</v>
      </c>
      <c r="AA22" s="420"/>
      <c r="AB22" s="420"/>
      <c r="AC22" s="420"/>
      <c r="AD22" s="420"/>
      <c r="AE22" s="420"/>
      <c r="AF22" s="420"/>
      <c r="AG22" s="421"/>
      <c r="AH22" s="419" t="s">
        <v>166</v>
      </c>
      <c r="AI22" s="420"/>
      <c r="AJ22" s="420"/>
      <c r="AK22" s="420"/>
      <c r="AL22" s="421"/>
      <c r="AM22" s="419" t="s">
        <v>167</v>
      </c>
      <c r="AN22" s="425"/>
      <c r="AO22" s="425"/>
      <c r="AP22" s="425"/>
      <c r="AQ22" s="425"/>
      <c r="AR22" s="426"/>
      <c r="AS22" s="430" t="s">
        <v>164</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168</v>
      </c>
      <c r="AZ23" s="400"/>
      <c r="BA23" s="400"/>
      <c r="BB23" s="400"/>
      <c r="BC23" s="400"/>
      <c r="BD23" s="400"/>
      <c r="BE23" s="400"/>
      <c r="BF23" s="400"/>
      <c r="BG23" s="400"/>
      <c r="BH23" s="400"/>
      <c r="BI23" s="400"/>
      <c r="BJ23" s="400"/>
      <c r="BK23" s="400"/>
      <c r="BL23" s="400"/>
      <c r="BM23" s="401"/>
      <c r="BN23" s="407">
        <v>6453366</v>
      </c>
      <c r="BO23" s="408"/>
      <c r="BP23" s="408"/>
      <c r="BQ23" s="408"/>
      <c r="BR23" s="408"/>
      <c r="BS23" s="408"/>
      <c r="BT23" s="408"/>
      <c r="BU23" s="409"/>
      <c r="BV23" s="407">
        <v>6695263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169</v>
      </c>
      <c r="F24" s="381"/>
      <c r="G24" s="381"/>
      <c r="H24" s="381"/>
      <c r="I24" s="381"/>
      <c r="J24" s="381"/>
      <c r="K24" s="382"/>
      <c r="L24" s="383">
        <v>1</v>
      </c>
      <c r="M24" s="384"/>
      <c r="N24" s="384"/>
      <c r="O24" s="384"/>
      <c r="P24" s="385"/>
      <c r="Q24" s="383">
        <v>8280</v>
      </c>
      <c r="R24" s="384"/>
      <c r="S24" s="384"/>
      <c r="T24" s="384"/>
      <c r="U24" s="384"/>
      <c r="V24" s="385"/>
      <c r="W24" s="449"/>
      <c r="X24" s="440"/>
      <c r="Y24" s="441"/>
      <c r="Z24" s="380" t="s">
        <v>170</v>
      </c>
      <c r="AA24" s="381"/>
      <c r="AB24" s="381"/>
      <c r="AC24" s="381"/>
      <c r="AD24" s="381"/>
      <c r="AE24" s="381"/>
      <c r="AF24" s="381"/>
      <c r="AG24" s="382"/>
      <c r="AH24" s="383">
        <v>126</v>
      </c>
      <c r="AI24" s="384"/>
      <c r="AJ24" s="384"/>
      <c r="AK24" s="384"/>
      <c r="AL24" s="385"/>
      <c r="AM24" s="383">
        <v>379890</v>
      </c>
      <c r="AN24" s="384"/>
      <c r="AO24" s="384"/>
      <c r="AP24" s="384"/>
      <c r="AQ24" s="384"/>
      <c r="AR24" s="385"/>
      <c r="AS24" s="383">
        <v>3015</v>
      </c>
      <c r="AT24" s="384"/>
      <c r="AU24" s="384"/>
      <c r="AV24" s="384"/>
      <c r="AW24" s="384"/>
      <c r="AX24" s="386"/>
      <c r="AY24" s="374" t="s">
        <v>171</v>
      </c>
      <c r="AZ24" s="375"/>
      <c r="BA24" s="375"/>
      <c r="BB24" s="375"/>
      <c r="BC24" s="375"/>
      <c r="BD24" s="375"/>
      <c r="BE24" s="375"/>
      <c r="BF24" s="375"/>
      <c r="BG24" s="375"/>
      <c r="BH24" s="375"/>
      <c r="BI24" s="375"/>
      <c r="BJ24" s="375"/>
      <c r="BK24" s="375"/>
      <c r="BL24" s="375"/>
      <c r="BM24" s="376"/>
      <c r="BN24" s="407">
        <v>5996945</v>
      </c>
      <c r="BO24" s="408"/>
      <c r="BP24" s="408"/>
      <c r="BQ24" s="408"/>
      <c r="BR24" s="408"/>
      <c r="BS24" s="408"/>
      <c r="BT24" s="408"/>
      <c r="BU24" s="409"/>
      <c r="BV24" s="407">
        <v>6130888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172</v>
      </c>
      <c r="F25" s="381"/>
      <c r="G25" s="381"/>
      <c r="H25" s="381"/>
      <c r="I25" s="381"/>
      <c r="J25" s="381"/>
      <c r="K25" s="382"/>
      <c r="L25" s="383">
        <v>1</v>
      </c>
      <c r="M25" s="384"/>
      <c r="N25" s="384"/>
      <c r="O25" s="384"/>
      <c r="P25" s="385"/>
      <c r="Q25" s="383">
        <v>6690</v>
      </c>
      <c r="R25" s="384"/>
      <c r="S25" s="384"/>
      <c r="T25" s="384"/>
      <c r="U25" s="384"/>
      <c r="V25" s="385"/>
      <c r="W25" s="449"/>
      <c r="X25" s="440"/>
      <c r="Y25" s="441"/>
      <c r="Z25" s="380" t="s">
        <v>173</v>
      </c>
      <c r="AA25" s="381"/>
      <c r="AB25" s="381"/>
      <c r="AC25" s="381"/>
      <c r="AD25" s="381"/>
      <c r="AE25" s="381"/>
      <c r="AF25" s="381"/>
      <c r="AG25" s="382"/>
      <c r="AH25" s="383" t="s">
        <v>124</v>
      </c>
      <c r="AI25" s="384"/>
      <c r="AJ25" s="384"/>
      <c r="AK25" s="384"/>
      <c r="AL25" s="385"/>
      <c r="AM25" s="383" t="s">
        <v>134</v>
      </c>
      <c r="AN25" s="384"/>
      <c r="AO25" s="384"/>
      <c r="AP25" s="384"/>
      <c r="AQ25" s="384"/>
      <c r="AR25" s="385"/>
      <c r="AS25" s="383" t="s">
        <v>143</v>
      </c>
      <c r="AT25" s="384"/>
      <c r="AU25" s="384"/>
      <c r="AV25" s="384"/>
      <c r="AW25" s="384"/>
      <c r="AX25" s="386"/>
      <c r="AY25" s="399" t="s">
        <v>174</v>
      </c>
      <c r="AZ25" s="400"/>
      <c r="BA25" s="400"/>
      <c r="BB25" s="400"/>
      <c r="BC25" s="400"/>
      <c r="BD25" s="400"/>
      <c r="BE25" s="400"/>
      <c r="BF25" s="400"/>
      <c r="BG25" s="400"/>
      <c r="BH25" s="400"/>
      <c r="BI25" s="400"/>
      <c r="BJ25" s="400"/>
      <c r="BK25" s="400"/>
      <c r="BL25" s="400"/>
      <c r="BM25" s="401"/>
      <c r="BN25" s="402">
        <v>633306</v>
      </c>
      <c r="BO25" s="403"/>
      <c r="BP25" s="403"/>
      <c r="BQ25" s="403"/>
      <c r="BR25" s="403"/>
      <c r="BS25" s="403"/>
      <c r="BT25" s="403"/>
      <c r="BU25" s="404"/>
      <c r="BV25" s="402">
        <v>936590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175</v>
      </c>
      <c r="F26" s="381"/>
      <c r="G26" s="381"/>
      <c r="H26" s="381"/>
      <c r="I26" s="381"/>
      <c r="J26" s="381"/>
      <c r="K26" s="382"/>
      <c r="L26" s="383">
        <v>1</v>
      </c>
      <c r="M26" s="384"/>
      <c r="N26" s="384"/>
      <c r="O26" s="384"/>
      <c r="P26" s="385"/>
      <c r="Q26" s="383">
        <v>6220</v>
      </c>
      <c r="R26" s="384"/>
      <c r="S26" s="384"/>
      <c r="T26" s="384"/>
      <c r="U26" s="384"/>
      <c r="V26" s="385"/>
      <c r="W26" s="449"/>
      <c r="X26" s="440"/>
      <c r="Y26" s="441"/>
      <c r="Z26" s="380" t="s">
        <v>176</v>
      </c>
      <c r="AA26" s="462"/>
      <c r="AB26" s="462"/>
      <c r="AC26" s="462"/>
      <c r="AD26" s="462"/>
      <c r="AE26" s="462"/>
      <c r="AF26" s="462"/>
      <c r="AG26" s="463"/>
      <c r="AH26" s="383" t="s">
        <v>123</v>
      </c>
      <c r="AI26" s="384"/>
      <c r="AJ26" s="384"/>
      <c r="AK26" s="384"/>
      <c r="AL26" s="385"/>
      <c r="AM26" s="383" t="s">
        <v>123</v>
      </c>
      <c r="AN26" s="384"/>
      <c r="AO26" s="384"/>
      <c r="AP26" s="384"/>
      <c r="AQ26" s="384"/>
      <c r="AR26" s="385"/>
      <c r="AS26" s="383" t="s">
        <v>133</v>
      </c>
      <c r="AT26" s="384"/>
      <c r="AU26" s="384"/>
      <c r="AV26" s="384"/>
      <c r="AW26" s="384"/>
      <c r="AX26" s="386"/>
      <c r="AY26" s="416" t="s">
        <v>177</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178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179</v>
      </c>
      <c r="F27" s="381"/>
      <c r="G27" s="381"/>
      <c r="H27" s="381"/>
      <c r="I27" s="381"/>
      <c r="J27" s="381"/>
      <c r="K27" s="382"/>
      <c r="L27" s="383">
        <v>1</v>
      </c>
      <c r="M27" s="384"/>
      <c r="N27" s="384"/>
      <c r="O27" s="384"/>
      <c r="P27" s="385"/>
      <c r="Q27" s="383">
        <v>3460</v>
      </c>
      <c r="R27" s="384"/>
      <c r="S27" s="384"/>
      <c r="T27" s="384"/>
      <c r="U27" s="384"/>
      <c r="V27" s="385"/>
      <c r="W27" s="449"/>
      <c r="X27" s="440"/>
      <c r="Y27" s="441"/>
      <c r="Z27" s="380" t="s">
        <v>180</v>
      </c>
      <c r="AA27" s="381"/>
      <c r="AB27" s="381"/>
      <c r="AC27" s="381"/>
      <c r="AD27" s="381"/>
      <c r="AE27" s="381"/>
      <c r="AF27" s="381"/>
      <c r="AG27" s="382"/>
      <c r="AH27" s="383">
        <v>14</v>
      </c>
      <c r="AI27" s="384"/>
      <c r="AJ27" s="384"/>
      <c r="AK27" s="384"/>
      <c r="AL27" s="385"/>
      <c r="AM27" s="383">
        <v>43994</v>
      </c>
      <c r="AN27" s="384"/>
      <c r="AO27" s="384"/>
      <c r="AP27" s="384"/>
      <c r="AQ27" s="384"/>
      <c r="AR27" s="385"/>
      <c r="AS27" s="383">
        <v>3142</v>
      </c>
      <c r="AT27" s="384"/>
      <c r="AU27" s="384"/>
      <c r="AV27" s="384"/>
      <c r="AW27" s="384"/>
      <c r="AX27" s="386"/>
      <c r="AY27" s="413" t="s">
        <v>181</v>
      </c>
      <c r="AZ27" s="414"/>
      <c r="BA27" s="414"/>
      <c r="BB27" s="414"/>
      <c r="BC27" s="414"/>
      <c r="BD27" s="414"/>
      <c r="BE27" s="414"/>
      <c r="BF27" s="414"/>
      <c r="BG27" s="414"/>
      <c r="BH27" s="414"/>
      <c r="BI27" s="414"/>
      <c r="BJ27" s="414"/>
      <c r="BK27" s="414"/>
      <c r="BL27" s="414"/>
      <c r="BM27" s="415"/>
      <c r="BN27" s="410" t="s">
        <v>133</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182</v>
      </c>
      <c r="F28" s="381"/>
      <c r="G28" s="381"/>
      <c r="H28" s="381"/>
      <c r="I28" s="381"/>
      <c r="J28" s="381"/>
      <c r="K28" s="382"/>
      <c r="L28" s="383">
        <v>1</v>
      </c>
      <c r="M28" s="384"/>
      <c r="N28" s="384"/>
      <c r="O28" s="384"/>
      <c r="P28" s="385"/>
      <c r="Q28" s="383">
        <v>2860</v>
      </c>
      <c r="R28" s="384"/>
      <c r="S28" s="384"/>
      <c r="T28" s="384"/>
      <c r="U28" s="384"/>
      <c r="V28" s="385"/>
      <c r="W28" s="449"/>
      <c r="X28" s="440"/>
      <c r="Y28" s="441"/>
      <c r="Z28" s="380" t="s">
        <v>183</v>
      </c>
      <c r="AA28" s="381"/>
      <c r="AB28" s="381"/>
      <c r="AC28" s="381"/>
      <c r="AD28" s="381"/>
      <c r="AE28" s="381"/>
      <c r="AF28" s="381"/>
      <c r="AG28" s="382"/>
      <c r="AH28" s="383" t="s">
        <v>184</v>
      </c>
      <c r="AI28" s="384"/>
      <c r="AJ28" s="384"/>
      <c r="AK28" s="384"/>
      <c r="AL28" s="385"/>
      <c r="AM28" s="383" t="s">
        <v>123</v>
      </c>
      <c r="AN28" s="384"/>
      <c r="AO28" s="384"/>
      <c r="AP28" s="384"/>
      <c r="AQ28" s="384"/>
      <c r="AR28" s="385"/>
      <c r="AS28" s="383" t="s">
        <v>123</v>
      </c>
      <c r="AT28" s="384"/>
      <c r="AU28" s="384"/>
      <c r="AV28" s="384"/>
      <c r="AW28" s="384"/>
      <c r="AX28" s="386"/>
      <c r="AY28" s="390" t="s">
        <v>185</v>
      </c>
      <c r="AZ28" s="391"/>
      <c r="BA28" s="391"/>
      <c r="BB28" s="392"/>
      <c r="BC28" s="399" t="s">
        <v>42</v>
      </c>
      <c r="BD28" s="400"/>
      <c r="BE28" s="400"/>
      <c r="BF28" s="400"/>
      <c r="BG28" s="400"/>
      <c r="BH28" s="400"/>
      <c r="BI28" s="400"/>
      <c r="BJ28" s="400"/>
      <c r="BK28" s="400"/>
      <c r="BL28" s="400"/>
      <c r="BM28" s="401"/>
      <c r="BN28" s="402">
        <v>533752</v>
      </c>
      <c r="BO28" s="403"/>
      <c r="BP28" s="403"/>
      <c r="BQ28" s="403"/>
      <c r="BR28" s="403"/>
      <c r="BS28" s="403"/>
      <c r="BT28" s="403"/>
      <c r="BU28" s="404"/>
      <c r="BV28" s="402">
        <v>842742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186</v>
      </c>
      <c r="F29" s="381"/>
      <c r="G29" s="381"/>
      <c r="H29" s="381"/>
      <c r="I29" s="381"/>
      <c r="J29" s="381"/>
      <c r="K29" s="382"/>
      <c r="L29" s="383">
        <v>10</v>
      </c>
      <c r="M29" s="384"/>
      <c r="N29" s="384"/>
      <c r="O29" s="384"/>
      <c r="P29" s="385"/>
      <c r="Q29" s="383">
        <v>2660</v>
      </c>
      <c r="R29" s="384"/>
      <c r="S29" s="384"/>
      <c r="T29" s="384"/>
      <c r="U29" s="384"/>
      <c r="V29" s="385"/>
      <c r="W29" s="450"/>
      <c r="X29" s="451"/>
      <c r="Y29" s="452"/>
      <c r="Z29" s="380" t="s">
        <v>187</v>
      </c>
      <c r="AA29" s="381"/>
      <c r="AB29" s="381"/>
      <c r="AC29" s="381"/>
      <c r="AD29" s="381"/>
      <c r="AE29" s="381"/>
      <c r="AF29" s="381"/>
      <c r="AG29" s="382"/>
      <c r="AH29" s="383">
        <v>140</v>
      </c>
      <c r="AI29" s="384"/>
      <c r="AJ29" s="384"/>
      <c r="AK29" s="384"/>
      <c r="AL29" s="385"/>
      <c r="AM29" s="383">
        <v>423884</v>
      </c>
      <c r="AN29" s="384"/>
      <c r="AO29" s="384"/>
      <c r="AP29" s="384"/>
      <c r="AQ29" s="384"/>
      <c r="AR29" s="385"/>
      <c r="AS29" s="383">
        <v>3028</v>
      </c>
      <c r="AT29" s="384"/>
      <c r="AU29" s="384"/>
      <c r="AV29" s="384"/>
      <c r="AW29" s="384"/>
      <c r="AX29" s="386"/>
      <c r="AY29" s="393"/>
      <c r="AZ29" s="394"/>
      <c r="BA29" s="394"/>
      <c r="BB29" s="395"/>
      <c r="BC29" s="387" t="s">
        <v>188</v>
      </c>
      <c r="BD29" s="388"/>
      <c r="BE29" s="388"/>
      <c r="BF29" s="388"/>
      <c r="BG29" s="388"/>
      <c r="BH29" s="388"/>
      <c r="BI29" s="388"/>
      <c r="BJ29" s="388"/>
      <c r="BK29" s="388"/>
      <c r="BL29" s="388"/>
      <c r="BM29" s="389"/>
      <c r="BN29" s="407">
        <v>617406</v>
      </c>
      <c r="BO29" s="408"/>
      <c r="BP29" s="408"/>
      <c r="BQ29" s="408"/>
      <c r="BR29" s="408"/>
      <c r="BS29" s="408"/>
      <c r="BT29" s="408"/>
      <c r="BU29" s="409"/>
      <c r="BV29" s="407">
        <v>764961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189</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737940</v>
      </c>
      <c r="BO30" s="411"/>
      <c r="BP30" s="411"/>
      <c r="BQ30" s="411"/>
      <c r="BR30" s="411"/>
      <c r="BS30" s="411"/>
      <c r="BT30" s="411"/>
      <c r="BU30" s="412"/>
      <c r="BV30" s="410">
        <v>934951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196</v>
      </c>
      <c r="D33" s="370"/>
      <c r="E33" s="369" t="s">
        <v>197</v>
      </c>
      <c r="F33" s="369"/>
      <c r="G33" s="369"/>
      <c r="H33" s="369"/>
      <c r="I33" s="369"/>
      <c r="J33" s="369"/>
      <c r="K33" s="369"/>
      <c r="L33" s="369"/>
      <c r="M33" s="369"/>
      <c r="N33" s="369"/>
      <c r="O33" s="369"/>
      <c r="P33" s="369"/>
      <c r="Q33" s="369"/>
      <c r="R33" s="369"/>
      <c r="S33" s="369"/>
      <c r="T33" s="195"/>
      <c r="U33" s="370" t="s">
        <v>198</v>
      </c>
      <c r="V33" s="370"/>
      <c r="W33" s="369" t="s">
        <v>199</v>
      </c>
      <c r="X33" s="369"/>
      <c r="Y33" s="369"/>
      <c r="Z33" s="369"/>
      <c r="AA33" s="369"/>
      <c r="AB33" s="369"/>
      <c r="AC33" s="369"/>
      <c r="AD33" s="369"/>
      <c r="AE33" s="369"/>
      <c r="AF33" s="369"/>
      <c r="AG33" s="369"/>
      <c r="AH33" s="369"/>
      <c r="AI33" s="369"/>
      <c r="AJ33" s="369"/>
      <c r="AK33" s="369"/>
      <c r="AL33" s="195"/>
      <c r="AM33" s="370" t="s">
        <v>200</v>
      </c>
      <c r="AN33" s="370"/>
      <c r="AO33" s="369" t="s">
        <v>201</v>
      </c>
      <c r="AP33" s="369"/>
      <c r="AQ33" s="369"/>
      <c r="AR33" s="369"/>
      <c r="AS33" s="369"/>
      <c r="AT33" s="369"/>
      <c r="AU33" s="369"/>
      <c r="AV33" s="369"/>
      <c r="AW33" s="369"/>
      <c r="AX33" s="369"/>
      <c r="AY33" s="369"/>
      <c r="AZ33" s="369"/>
      <c r="BA33" s="369"/>
      <c r="BB33" s="369"/>
      <c r="BC33" s="369"/>
      <c r="BD33" s="196"/>
      <c r="BE33" s="369" t="s">
        <v>202</v>
      </c>
      <c r="BF33" s="369"/>
      <c r="BG33" s="369" t="s">
        <v>203</v>
      </c>
      <c r="BH33" s="369"/>
      <c r="BI33" s="369"/>
      <c r="BJ33" s="369"/>
      <c r="BK33" s="369"/>
      <c r="BL33" s="369"/>
      <c r="BM33" s="369"/>
      <c r="BN33" s="369"/>
      <c r="BO33" s="369"/>
      <c r="BP33" s="369"/>
      <c r="BQ33" s="369"/>
      <c r="BR33" s="369"/>
      <c r="BS33" s="369"/>
      <c r="BT33" s="369"/>
      <c r="BU33" s="369"/>
      <c r="BV33" s="196"/>
      <c r="BW33" s="370" t="s">
        <v>202</v>
      </c>
      <c r="BX33" s="370"/>
      <c r="BY33" s="369" t="s">
        <v>204</v>
      </c>
      <c r="BZ33" s="369"/>
      <c r="CA33" s="369"/>
      <c r="CB33" s="369"/>
      <c r="CC33" s="369"/>
      <c r="CD33" s="369"/>
      <c r="CE33" s="369"/>
      <c r="CF33" s="369"/>
      <c r="CG33" s="369"/>
      <c r="CH33" s="369"/>
      <c r="CI33" s="369"/>
      <c r="CJ33" s="369"/>
      <c r="CK33" s="369"/>
      <c r="CL33" s="369"/>
      <c r="CM33" s="369"/>
      <c r="CN33" s="195"/>
      <c r="CO33" s="370" t="s">
        <v>200</v>
      </c>
      <c r="CP33" s="370"/>
      <c r="CQ33" s="369" t="s">
        <v>205</v>
      </c>
      <c r="CR33" s="369"/>
      <c r="CS33" s="369"/>
      <c r="CT33" s="369"/>
      <c r="CU33" s="369"/>
      <c r="CV33" s="369"/>
      <c r="CW33" s="369"/>
      <c r="CX33" s="369"/>
      <c r="CY33" s="369"/>
      <c r="CZ33" s="369"/>
      <c r="DA33" s="369"/>
      <c r="DB33" s="369"/>
      <c r="DC33" s="369"/>
      <c r="DD33" s="369"/>
      <c r="DE33" s="369"/>
      <c r="DF33" s="195"/>
      <c r="DG33" s="368" t="s">
        <v>206</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篠栗北地区産業団地整備事業特別会計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福岡県市町村消防団員等公務災害補償組合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5</v>
      </c>
      <c r="AN35" s="366"/>
      <c r="AO35" s="365" t="str">
        <f>IF('各会計、関係団体の財政状況及び健全化判断比率'!B31="","",'各会計、関係団体の財政状況及び健全化判断比率'!B31)</f>
        <v>流域関連公共下水道事業会計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福岡県市町村職員退職手当組合（一般会計）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福岡県市町村職員退職手当組合（基金特別会計）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福岡県自治会館管理組合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糟屋郡自治会館組合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糟屋郡篠栗町外一市五町財産組合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北筑昇華苑組合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粕屋南部消防組合（一般会計）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15</v>
      </c>
      <c r="BX42" s="366"/>
      <c r="BY42" s="365" t="str">
        <f>IF('各会計、関係団体の財政状況及び健全化判断比率'!B76="","",'各会計、関係団体の財政状況及び健全化判断比率'!B76)</f>
        <v>粕屋南部消防組合（粕屋中南部休日診療所特別会計）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16</v>
      </c>
      <c r="BX43" s="366"/>
      <c r="BY43" s="365" t="str">
        <f>IF('各会計、関係団体の財政状況及び健全化判断比率'!B77="","",'各会計、関係団体の財政状況及び健全化判断比率'!B77)</f>
        <v>須恵町外二ヶ町清掃施設組合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211</v>
      </c>
    </row>
    <row r="50" spans="5:5">
      <c r="E50" s="167" t="s">
        <v>212</v>
      </c>
    </row>
    <row r="51" spans="5:5">
      <c r="E51" s="167" t="s">
        <v>213</v>
      </c>
    </row>
    <row r="52" spans="5:5">
      <c r="E52" s="167" t="s">
        <v>214</v>
      </c>
    </row>
    <row r="53" spans="5:5">
      <c r="E53" s="167" t="s">
        <v>215</v>
      </c>
    </row>
    <row r="54" spans="5:5"/>
    <row r="55" spans="5:5"/>
    <row r="56" spans="5:5"/>
    <row r="57" spans="5:5" hidden="1"/>
    <row r="58" spans="5:5" hidden="1"/>
    <row r="59" spans="5:5" hidden="1"/>
  </sheetData>
  <sheetProtection algorithmName="SHA-512" hashValue="N/iAfxiX0Mb84Ub27bSzBkSGWKR6H+aBJeq0UZ5cccl8QkVHVhZrvzGjU9w8TDFwJb8MzOfYQXW/7bW1R+x8gQ==" saltValue="59KfHx9IVVKEsbcntDXc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0" t="s">
        <v>566</v>
      </c>
      <c r="D34" s="1180"/>
      <c r="E34" s="1181"/>
      <c r="F34" s="32" t="s">
        <v>567</v>
      </c>
      <c r="G34" s="33" t="s">
        <v>568</v>
      </c>
      <c r="H34" s="33" t="s">
        <v>567</v>
      </c>
      <c r="I34" s="33" t="s">
        <v>569</v>
      </c>
      <c r="J34" s="34" t="s">
        <v>570</v>
      </c>
      <c r="K34" s="22"/>
      <c r="L34" s="22"/>
      <c r="M34" s="22"/>
      <c r="N34" s="22"/>
      <c r="O34" s="22"/>
      <c r="P34" s="22"/>
    </row>
    <row r="35" spans="1:16" ht="39" customHeight="1">
      <c r="A35" s="22"/>
      <c r="B35" s="35"/>
      <c r="C35" s="1174" t="s">
        <v>571</v>
      </c>
      <c r="D35" s="1175"/>
      <c r="E35" s="1176"/>
      <c r="F35" s="36">
        <v>10.73</v>
      </c>
      <c r="G35" s="37">
        <v>10.09</v>
      </c>
      <c r="H35" s="37">
        <v>9.14</v>
      </c>
      <c r="I35" s="37">
        <v>8.6</v>
      </c>
      <c r="J35" s="38">
        <v>9.1999999999999993</v>
      </c>
      <c r="K35" s="22"/>
      <c r="L35" s="22"/>
      <c r="M35" s="22"/>
      <c r="N35" s="22"/>
      <c r="O35" s="22"/>
      <c r="P35" s="22"/>
    </row>
    <row r="36" spans="1:16" ht="39" customHeight="1">
      <c r="A36" s="22"/>
      <c r="B36" s="35"/>
      <c r="C36" s="1174" t="s">
        <v>572</v>
      </c>
      <c r="D36" s="1175"/>
      <c r="E36" s="1176"/>
      <c r="F36" s="36">
        <v>2.33</v>
      </c>
      <c r="G36" s="37">
        <v>2.11</v>
      </c>
      <c r="H36" s="37">
        <v>2.13</v>
      </c>
      <c r="I36" s="37">
        <v>1.89</v>
      </c>
      <c r="J36" s="38">
        <v>2.29</v>
      </c>
      <c r="K36" s="22"/>
      <c r="L36" s="22"/>
      <c r="M36" s="22"/>
      <c r="N36" s="22"/>
      <c r="O36" s="22"/>
      <c r="P36" s="22"/>
    </row>
    <row r="37" spans="1:16" ht="39" customHeight="1">
      <c r="A37" s="22"/>
      <c r="B37" s="35"/>
      <c r="C37" s="1174" t="s">
        <v>573</v>
      </c>
      <c r="D37" s="1175"/>
      <c r="E37" s="1176"/>
      <c r="F37" s="36">
        <v>4.9400000000000004</v>
      </c>
      <c r="G37" s="37">
        <v>4.97</v>
      </c>
      <c r="H37" s="37">
        <v>6.03</v>
      </c>
      <c r="I37" s="37">
        <v>3.75</v>
      </c>
      <c r="J37" s="38">
        <v>2.0699999999999998</v>
      </c>
      <c r="K37" s="22"/>
      <c r="L37" s="22"/>
      <c r="M37" s="22"/>
      <c r="N37" s="22"/>
      <c r="O37" s="22"/>
      <c r="P37" s="22"/>
    </row>
    <row r="38" spans="1:16" ht="39" customHeight="1">
      <c r="A38" s="22"/>
      <c r="B38" s="35"/>
      <c r="C38" s="1174" t="s">
        <v>574</v>
      </c>
      <c r="D38" s="1175"/>
      <c r="E38" s="1176"/>
      <c r="F38" s="36">
        <v>0.02</v>
      </c>
      <c r="G38" s="37">
        <v>0.01</v>
      </c>
      <c r="H38" s="37">
        <v>0.09</v>
      </c>
      <c r="I38" s="37">
        <v>0.03</v>
      </c>
      <c r="J38" s="38">
        <v>0.06</v>
      </c>
      <c r="K38" s="22"/>
      <c r="L38" s="22"/>
      <c r="M38" s="22"/>
      <c r="N38" s="22"/>
      <c r="O38" s="22"/>
      <c r="P38" s="22"/>
    </row>
    <row r="39" spans="1:16" ht="39" customHeight="1">
      <c r="A39" s="22"/>
      <c r="B39" s="35"/>
      <c r="C39" s="1174" t="s">
        <v>575</v>
      </c>
      <c r="D39" s="1175"/>
      <c r="E39" s="1176"/>
      <c r="F39" s="36" t="s">
        <v>517</v>
      </c>
      <c r="G39" s="37" t="s">
        <v>517</v>
      </c>
      <c r="H39" s="37" t="s">
        <v>517</v>
      </c>
      <c r="I39" s="37">
        <v>0</v>
      </c>
      <c r="J39" s="38">
        <v>0</v>
      </c>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576</v>
      </c>
      <c r="D42" s="1175"/>
      <c r="E42" s="1176"/>
      <c r="F42" s="36" t="s">
        <v>517</v>
      </c>
      <c r="G42" s="37" t="s">
        <v>517</v>
      </c>
      <c r="H42" s="37" t="s">
        <v>517</v>
      </c>
      <c r="I42" s="37" t="s">
        <v>517</v>
      </c>
      <c r="J42" s="38" t="s">
        <v>517</v>
      </c>
      <c r="K42" s="22"/>
      <c r="L42" s="22"/>
      <c r="M42" s="22"/>
      <c r="N42" s="22"/>
      <c r="O42" s="22"/>
      <c r="P42" s="22"/>
    </row>
    <row r="43" spans="1:16" ht="39" customHeight="1" thickBot="1">
      <c r="A43" s="22"/>
      <c r="B43" s="40"/>
      <c r="C43" s="1177" t="s">
        <v>577</v>
      </c>
      <c r="D43" s="1178"/>
      <c r="E43" s="1179"/>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q1BUOP70p/fd4fAA9LGkjqb259fKEyic6Kla/IP4s7tRI/nye9HHq9lWYl/66jf/ugByGSBaL3LwCKLoH6IDA==" saltValue="osRcHvMeogZBmV7CCXC4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0" t="s">
        <v>11</v>
      </c>
      <c r="C45" s="1191"/>
      <c r="D45" s="58"/>
      <c r="E45" s="1196" t="s">
        <v>12</v>
      </c>
      <c r="F45" s="1196"/>
      <c r="G45" s="1196"/>
      <c r="H45" s="1196"/>
      <c r="I45" s="1196"/>
      <c r="J45" s="1197"/>
      <c r="K45" s="59">
        <v>1166</v>
      </c>
      <c r="L45" s="60">
        <v>1198</v>
      </c>
      <c r="M45" s="60">
        <v>943</v>
      </c>
      <c r="N45" s="60">
        <v>923</v>
      </c>
      <c r="O45" s="61">
        <v>777</v>
      </c>
      <c r="P45" s="48"/>
      <c r="Q45" s="48"/>
      <c r="R45" s="48"/>
      <c r="S45" s="48"/>
      <c r="T45" s="48"/>
      <c r="U45" s="48"/>
    </row>
    <row r="46" spans="1:21" ht="30.75" customHeight="1">
      <c r="A46" s="48"/>
      <c r="B46" s="1192"/>
      <c r="C46" s="1193"/>
      <c r="D46" s="62"/>
      <c r="E46" s="1184" t="s">
        <v>13</v>
      </c>
      <c r="F46" s="1184"/>
      <c r="G46" s="1184"/>
      <c r="H46" s="1184"/>
      <c r="I46" s="1184"/>
      <c r="J46" s="1185"/>
      <c r="K46" s="63" t="s">
        <v>517</v>
      </c>
      <c r="L46" s="64" t="s">
        <v>517</v>
      </c>
      <c r="M46" s="64" t="s">
        <v>517</v>
      </c>
      <c r="N46" s="64" t="s">
        <v>517</v>
      </c>
      <c r="O46" s="65" t="s">
        <v>517</v>
      </c>
      <c r="P46" s="48"/>
      <c r="Q46" s="48"/>
      <c r="R46" s="48"/>
      <c r="S46" s="48"/>
      <c r="T46" s="48"/>
      <c r="U46" s="48"/>
    </row>
    <row r="47" spans="1:21" ht="30.75" customHeight="1">
      <c r="A47" s="48"/>
      <c r="B47" s="1192"/>
      <c r="C47" s="1193"/>
      <c r="D47" s="62"/>
      <c r="E47" s="1184" t="s">
        <v>14</v>
      </c>
      <c r="F47" s="1184"/>
      <c r="G47" s="1184"/>
      <c r="H47" s="1184"/>
      <c r="I47" s="1184"/>
      <c r="J47" s="1185"/>
      <c r="K47" s="63" t="s">
        <v>517</v>
      </c>
      <c r="L47" s="64" t="s">
        <v>517</v>
      </c>
      <c r="M47" s="64" t="s">
        <v>517</v>
      </c>
      <c r="N47" s="64" t="s">
        <v>517</v>
      </c>
      <c r="O47" s="65" t="s">
        <v>517</v>
      </c>
      <c r="P47" s="48"/>
      <c r="Q47" s="48"/>
      <c r="R47" s="48"/>
      <c r="S47" s="48"/>
      <c r="T47" s="48"/>
      <c r="U47" s="48"/>
    </row>
    <row r="48" spans="1:21" ht="30.75" customHeight="1">
      <c r="A48" s="48"/>
      <c r="B48" s="1192"/>
      <c r="C48" s="1193"/>
      <c r="D48" s="62"/>
      <c r="E48" s="1184" t="s">
        <v>15</v>
      </c>
      <c r="F48" s="1184"/>
      <c r="G48" s="1184"/>
      <c r="H48" s="1184"/>
      <c r="I48" s="1184"/>
      <c r="J48" s="1185"/>
      <c r="K48" s="63">
        <v>232</v>
      </c>
      <c r="L48" s="64">
        <v>232</v>
      </c>
      <c r="M48" s="64">
        <v>216</v>
      </c>
      <c r="N48" s="64">
        <v>219</v>
      </c>
      <c r="O48" s="65">
        <v>214</v>
      </c>
      <c r="P48" s="48"/>
      <c r="Q48" s="48"/>
      <c r="R48" s="48"/>
      <c r="S48" s="48"/>
      <c r="T48" s="48"/>
      <c r="U48" s="48"/>
    </row>
    <row r="49" spans="1:21" ht="30.75" customHeight="1">
      <c r="A49" s="48"/>
      <c r="B49" s="1192"/>
      <c r="C49" s="1193"/>
      <c r="D49" s="62"/>
      <c r="E49" s="1184" t="s">
        <v>16</v>
      </c>
      <c r="F49" s="1184"/>
      <c r="G49" s="1184"/>
      <c r="H49" s="1184"/>
      <c r="I49" s="1184"/>
      <c r="J49" s="1185"/>
      <c r="K49" s="63">
        <v>176</v>
      </c>
      <c r="L49" s="64">
        <v>174</v>
      </c>
      <c r="M49" s="64">
        <v>146</v>
      </c>
      <c r="N49" s="64">
        <v>111</v>
      </c>
      <c r="O49" s="65">
        <v>64</v>
      </c>
      <c r="P49" s="48"/>
      <c r="Q49" s="48"/>
      <c r="R49" s="48"/>
      <c r="S49" s="48"/>
      <c r="T49" s="48"/>
      <c r="U49" s="48"/>
    </row>
    <row r="50" spans="1:21" ht="30.75" customHeight="1">
      <c r="A50" s="48"/>
      <c r="B50" s="1192"/>
      <c r="C50" s="1193"/>
      <c r="D50" s="62"/>
      <c r="E50" s="1184" t="s">
        <v>17</v>
      </c>
      <c r="F50" s="1184"/>
      <c r="G50" s="1184"/>
      <c r="H50" s="1184"/>
      <c r="I50" s="1184"/>
      <c r="J50" s="1185"/>
      <c r="K50" s="63">
        <v>68</v>
      </c>
      <c r="L50" s="64">
        <v>68</v>
      </c>
      <c r="M50" s="64">
        <v>74</v>
      </c>
      <c r="N50" s="64">
        <v>84</v>
      </c>
      <c r="O50" s="65">
        <v>83</v>
      </c>
      <c r="P50" s="48"/>
      <c r="Q50" s="48"/>
      <c r="R50" s="48"/>
      <c r="S50" s="48"/>
      <c r="T50" s="48"/>
      <c r="U50" s="48"/>
    </row>
    <row r="51" spans="1:21" ht="30.75" customHeight="1">
      <c r="A51" s="48"/>
      <c r="B51" s="1194"/>
      <c r="C51" s="1195"/>
      <c r="D51" s="66"/>
      <c r="E51" s="1184" t="s">
        <v>18</v>
      </c>
      <c r="F51" s="1184"/>
      <c r="G51" s="1184"/>
      <c r="H51" s="1184"/>
      <c r="I51" s="1184"/>
      <c r="J51" s="1185"/>
      <c r="K51" s="63" t="s">
        <v>517</v>
      </c>
      <c r="L51" s="64" t="s">
        <v>517</v>
      </c>
      <c r="M51" s="64" t="s">
        <v>517</v>
      </c>
      <c r="N51" s="64" t="s">
        <v>517</v>
      </c>
      <c r="O51" s="65" t="s">
        <v>517</v>
      </c>
      <c r="P51" s="48"/>
      <c r="Q51" s="48"/>
      <c r="R51" s="48"/>
      <c r="S51" s="48"/>
      <c r="T51" s="48"/>
      <c r="U51" s="48"/>
    </row>
    <row r="52" spans="1:21" ht="30.75" customHeight="1">
      <c r="A52" s="48"/>
      <c r="B52" s="1182" t="s">
        <v>19</v>
      </c>
      <c r="C52" s="1183"/>
      <c r="D52" s="66"/>
      <c r="E52" s="1184" t="s">
        <v>20</v>
      </c>
      <c r="F52" s="1184"/>
      <c r="G52" s="1184"/>
      <c r="H52" s="1184"/>
      <c r="I52" s="1184"/>
      <c r="J52" s="1185"/>
      <c r="K52" s="63">
        <v>1249</v>
      </c>
      <c r="L52" s="64">
        <v>1299</v>
      </c>
      <c r="M52" s="64">
        <v>1096</v>
      </c>
      <c r="N52" s="64">
        <v>955</v>
      </c>
      <c r="O52" s="65">
        <v>747</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393</v>
      </c>
      <c r="L53" s="69">
        <v>373</v>
      </c>
      <c r="M53" s="69">
        <v>283</v>
      </c>
      <c r="N53" s="69">
        <v>382</v>
      </c>
      <c r="O53" s="70">
        <v>391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eiUnSEWr8g715s/tPdePV3uSwFC84yyeZApfPDCSYkKSicGzGQNA+GfO+qtkx+aFtbXHxxT2N00b75nHCuwCQ==" saltValue="/iZuhvbdLzE9DZbDn5ra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10" t="s">
        <v>24</v>
      </c>
      <c r="C41" s="1211"/>
      <c r="D41" s="81"/>
      <c r="E41" s="1212" t="s">
        <v>25</v>
      </c>
      <c r="F41" s="1212"/>
      <c r="G41" s="1212"/>
      <c r="H41" s="1213"/>
      <c r="I41" s="82">
        <v>7942</v>
      </c>
      <c r="J41" s="83">
        <v>7445</v>
      </c>
      <c r="K41" s="83">
        <v>7123</v>
      </c>
      <c r="L41" s="83">
        <v>6695</v>
      </c>
      <c r="M41" s="84">
        <v>6453</v>
      </c>
    </row>
    <row r="42" spans="2:13" ht="27.75" customHeight="1">
      <c r="B42" s="1200"/>
      <c r="C42" s="1201"/>
      <c r="D42" s="85"/>
      <c r="E42" s="1204" t="s">
        <v>26</v>
      </c>
      <c r="F42" s="1204"/>
      <c r="G42" s="1204"/>
      <c r="H42" s="1205"/>
      <c r="I42" s="86" t="s">
        <v>517</v>
      </c>
      <c r="J42" s="87" t="s">
        <v>517</v>
      </c>
      <c r="K42" s="87" t="s">
        <v>517</v>
      </c>
      <c r="L42" s="87" t="s">
        <v>517</v>
      </c>
      <c r="M42" s="88" t="s">
        <v>517</v>
      </c>
    </row>
    <row r="43" spans="2:13" ht="27.75" customHeight="1">
      <c r="B43" s="1200"/>
      <c r="C43" s="1201"/>
      <c r="D43" s="85"/>
      <c r="E43" s="1204" t="s">
        <v>27</v>
      </c>
      <c r="F43" s="1204"/>
      <c r="G43" s="1204"/>
      <c r="H43" s="1205"/>
      <c r="I43" s="86">
        <v>3368</v>
      </c>
      <c r="J43" s="87">
        <v>3281</v>
      </c>
      <c r="K43" s="87">
        <v>3047</v>
      </c>
      <c r="L43" s="87">
        <v>3417</v>
      </c>
      <c r="M43" s="88">
        <v>2636</v>
      </c>
    </row>
    <row r="44" spans="2:13" ht="27.75" customHeight="1">
      <c r="B44" s="1200"/>
      <c r="C44" s="1201"/>
      <c r="D44" s="85"/>
      <c r="E44" s="1204" t="s">
        <v>28</v>
      </c>
      <c r="F44" s="1204"/>
      <c r="G44" s="1204"/>
      <c r="H44" s="1205"/>
      <c r="I44" s="86">
        <v>838</v>
      </c>
      <c r="J44" s="87">
        <v>632</v>
      </c>
      <c r="K44" s="87">
        <v>530</v>
      </c>
      <c r="L44" s="87">
        <v>346</v>
      </c>
      <c r="M44" s="88">
        <v>291</v>
      </c>
    </row>
    <row r="45" spans="2:13" ht="27.75" customHeight="1">
      <c r="B45" s="1200"/>
      <c r="C45" s="1201"/>
      <c r="D45" s="85"/>
      <c r="E45" s="1204" t="s">
        <v>29</v>
      </c>
      <c r="F45" s="1204"/>
      <c r="G45" s="1204"/>
      <c r="H45" s="1205"/>
      <c r="I45" s="86">
        <v>664</v>
      </c>
      <c r="J45" s="87">
        <v>687</v>
      </c>
      <c r="K45" s="87">
        <v>500</v>
      </c>
      <c r="L45" s="87">
        <v>532</v>
      </c>
      <c r="M45" s="88">
        <v>495</v>
      </c>
    </row>
    <row r="46" spans="2:13" ht="27.75" customHeight="1">
      <c r="B46" s="1200"/>
      <c r="C46" s="1201"/>
      <c r="D46" s="89"/>
      <c r="E46" s="1204" t="s">
        <v>30</v>
      </c>
      <c r="F46" s="1204"/>
      <c r="G46" s="1204"/>
      <c r="H46" s="1205"/>
      <c r="I46" s="86" t="s">
        <v>517</v>
      </c>
      <c r="J46" s="87" t="s">
        <v>517</v>
      </c>
      <c r="K46" s="87" t="s">
        <v>517</v>
      </c>
      <c r="L46" s="87" t="s">
        <v>517</v>
      </c>
      <c r="M46" s="88" t="s">
        <v>517</v>
      </c>
    </row>
    <row r="47" spans="2:13" ht="27.75" customHeight="1">
      <c r="B47" s="1200"/>
      <c r="C47" s="1201"/>
      <c r="D47" s="90"/>
      <c r="E47" s="1214" t="s">
        <v>31</v>
      </c>
      <c r="F47" s="1215"/>
      <c r="G47" s="1215"/>
      <c r="H47" s="1216"/>
      <c r="I47" s="86" t="s">
        <v>517</v>
      </c>
      <c r="J47" s="87" t="s">
        <v>517</v>
      </c>
      <c r="K47" s="87" t="s">
        <v>517</v>
      </c>
      <c r="L47" s="87" t="s">
        <v>517</v>
      </c>
      <c r="M47" s="88" t="s">
        <v>517</v>
      </c>
    </row>
    <row r="48" spans="2:13" ht="27.75" customHeight="1">
      <c r="B48" s="1200"/>
      <c r="C48" s="1201"/>
      <c r="D48" s="85"/>
      <c r="E48" s="1204" t="s">
        <v>32</v>
      </c>
      <c r="F48" s="1204"/>
      <c r="G48" s="1204"/>
      <c r="H48" s="1205"/>
      <c r="I48" s="86" t="s">
        <v>517</v>
      </c>
      <c r="J48" s="87" t="s">
        <v>517</v>
      </c>
      <c r="K48" s="87" t="s">
        <v>517</v>
      </c>
      <c r="L48" s="87" t="s">
        <v>517</v>
      </c>
      <c r="M48" s="88" t="s">
        <v>517</v>
      </c>
    </row>
    <row r="49" spans="2:13" ht="27.75" customHeight="1">
      <c r="B49" s="1202"/>
      <c r="C49" s="1203"/>
      <c r="D49" s="85"/>
      <c r="E49" s="1204" t="s">
        <v>33</v>
      </c>
      <c r="F49" s="1204"/>
      <c r="G49" s="1204"/>
      <c r="H49" s="1205"/>
      <c r="I49" s="86" t="s">
        <v>517</v>
      </c>
      <c r="J49" s="87" t="s">
        <v>517</v>
      </c>
      <c r="K49" s="87" t="s">
        <v>517</v>
      </c>
      <c r="L49" s="87" t="s">
        <v>517</v>
      </c>
      <c r="M49" s="88" t="s">
        <v>517</v>
      </c>
    </row>
    <row r="50" spans="2:13" ht="27.75" customHeight="1">
      <c r="B50" s="1198" t="s">
        <v>34</v>
      </c>
      <c r="C50" s="1199"/>
      <c r="D50" s="91"/>
      <c r="E50" s="1204" t="s">
        <v>35</v>
      </c>
      <c r="F50" s="1204"/>
      <c r="G50" s="1204"/>
      <c r="H50" s="1205"/>
      <c r="I50" s="86">
        <v>3212</v>
      </c>
      <c r="J50" s="87">
        <v>3063</v>
      </c>
      <c r="K50" s="87">
        <v>2876</v>
      </c>
      <c r="L50" s="87">
        <v>2793</v>
      </c>
      <c r="M50" s="88">
        <v>2139</v>
      </c>
    </row>
    <row r="51" spans="2:13" ht="27.75" customHeight="1">
      <c r="B51" s="1200"/>
      <c r="C51" s="1201"/>
      <c r="D51" s="85"/>
      <c r="E51" s="1204" t="s">
        <v>36</v>
      </c>
      <c r="F51" s="1204"/>
      <c r="G51" s="1204"/>
      <c r="H51" s="1205"/>
      <c r="I51" s="86">
        <v>102</v>
      </c>
      <c r="J51" s="87">
        <v>74</v>
      </c>
      <c r="K51" s="87" t="s">
        <v>517</v>
      </c>
      <c r="L51" s="87">
        <v>7</v>
      </c>
      <c r="M51" s="88" t="s">
        <v>517</v>
      </c>
    </row>
    <row r="52" spans="2:13" ht="27.75" customHeight="1">
      <c r="B52" s="1202"/>
      <c r="C52" s="1203"/>
      <c r="D52" s="85"/>
      <c r="E52" s="1204" t="s">
        <v>37</v>
      </c>
      <c r="F52" s="1204"/>
      <c r="G52" s="1204"/>
      <c r="H52" s="1205"/>
      <c r="I52" s="86">
        <v>10522</v>
      </c>
      <c r="J52" s="87">
        <v>10209</v>
      </c>
      <c r="K52" s="87">
        <v>9820</v>
      </c>
      <c r="L52" s="87">
        <v>9331</v>
      </c>
      <c r="M52" s="88">
        <v>9182</v>
      </c>
    </row>
    <row r="53" spans="2:13" ht="27.75" customHeight="1" thickBot="1">
      <c r="B53" s="1206" t="s">
        <v>38</v>
      </c>
      <c r="C53" s="1207"/>
      <c r="D53" s="92"/>
      <c r="E53" s="1208" t="s">
        <v>39</v>
      </c>
      <c r="F53" s="1208"/>
      <c r="G53" s="1208"/>
      <c r="H53" s="1209"/>
      <c r="I53" s="93">
        <v>-1024</v>
      </c>
      <c r="J53" s="94">
        <v>-1303</v>
      </c>
      <c r="K53" s="94">
        <v>-1496</v>
      </c>
      <c r="L53" s="94">
        <v>-1139</v>
      </c>
      <c r="M53" s="95">
        <v>-1446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Lr/KGfObzokCFXzM+zBqFgp68CJTFxQ4m9qhb09jQbhcarQPRGwcCtL84OiuP1sWOZeR3gyra7PlQ9Usg6UYg==" saltValue="6dmhzHIdL8zWpPRloAxv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25" t="s">
        <v>42</v>
      </c>
      <c r="D55" s="1225"/>
      <c r="E55" s="1226"/>
      <c r="F55" s="107">
        <v>807</v>
      </c>
      <c r="G55" s="107">
        <v>843</v>
      </c>
      <c r="H55" s="108">
        <v>534</v>
      </c>
    </row>
    <row r="56" spans="2:8" ht="52.5" customHeight="1">
      <c r="B56" s="109"/>
      <c r="C56" s="1227" t="s">
        <v>43</v>
      </c>
      <c r="D56" s="1227"/>
      <c r="E56" s="1228"/>
      <c r="F56" s="110">
        <v>924</v>
      </c>
      <c r="G56" s="110">
        <v>765</v>
      </c>
      <c r="H56" s="111">
        <v>617</v>
      </c>
    </row>
    <row r="57" spans="2:8" ht="53.25" customHeight="1">
      <c r="B57" s="109"/>
      <c r="C57" s="1229" t="s">
        <v>44</v>
      </c>
      <c r="D57" s="1229"/>
      <c r="E57" s="1230"/>
      <c r="F57" s="112">
        <v>895</v>
      </c>
      <c r="G57" s="112">
        <v>935</v>
      </c>
      <c r="H57" s="113">
        <v>738</v>
      </c>
    </row>
    <row r="58" spans="2:8" ht="45.75" customHeight="1">
      <c r="B58" s="114"/>
      <c r="C58" s="1217" t="s">
        <v>600</v>
      </c>
      <c r="D58" s="1218"/>
      <c r="E58" s="1219"/>
      <c r="F58" s="115">
        <v>895</v>
      </c>
      <c r="G58" s="115">
        <v>935</v>
      </c>
      <c r="H58" s="116">
        <v>738</v>
      </c>
    </row>
    <row r="59" spans="2:8" ht="45.75" customHeight="1">
      <c r="B59" s="114"/>
      <c r="C59" s="1217"/>
      <c r="D59" s="1218"/>
      <c r="E59" s="1219"/>
      <c r="F59" s="115"/>
      <c r="G59" s="115"/>
      <c r="H59" s="116"/>
    </row>
    <row r="60" spans="2:8" ht="45.75" customHeight="1">
      <c r="B60" s="114"/>
      <c r="C60" s="1217"/>
      <c r="D60" s="1218"/>
      <c r="E60" s="1219"/>
      <c r="F60" s="115"/>
      <c r="G60" s="115"/>
      <c r="H60" s="116"/>
    </row>
    <row r="61" spans="2:8" ht="45.75" customHeight="1">
      <c r="B61" s="114"/>
      <c r="C61" s="1217"/>
      <c r="D61" s="1218"/>
      <c r="E61" s="1219"/>
      <c r="F61" s="115"/>
      <c r="G61" s="115"/>
      <c r="H61" s="116"/>
    </row>
    <row r="62" spans="2:8" ht="45.75" customHeight="1" thickBot="1">
      <c r="B62" s="117"/>
      <c r="C62" s="1220"/>
      <c r="D62" s="1221"/>
      <c r="E62" s="1222"/>
      <c r="F62" s="118"/>
      <c r="G62" s="118"/>
      <c r="H62" s="119"/>
    </row>
    <row r="63" spans="2:8" ht="52.5" customHeight="1" thickBot="1">
      <c r="B63" s="120"/>
      <c r="C63" s="1223" t="s">
        <v>45</v>
      </c>
      <c r="D63" s="1223"/>
      <c r="E63" s="1224"/>
      <c r="F63" s="121">
        <v>2626</v>
      </c>
      <c r="G63" s="121">
        <v>2543</v>
      </c>
      <c r="H63" s="122">
        <v>1889</v>
      </c>
    </row>
    <row r="64" spans="2:8" ht="15" customHeight="1"/>
    <row r="65" ht="0" hidden="1" customHeight="1"/>
    <row r="66" ht="0" hidden="1" customHeight="1"/>
  </sheetData>
  <sheetProtection algorithmName="SHA-512" hashValue="3UFpob1ZybfoWbt5gq7EYllEbLzfCjajRgcGa23JHoxKR8mXjOzdEopMqnXuVUFpB2PKB5nJmzOcRCy6rkGp0w==" saltValue="l38INffkZWSixoA6ni62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cols>
    <col min="1" max="1" width="6.375" style="1233" customWidth="1"/>
    <col min="2" max="107" width="2.5" style="1233" customWidth="1"/>
    <col min="108" max="108" width="6.125" style="1241" customWidth="1"/>
    <col min="109" max="109" width="5.875" style="1240" customWidth="1"/>
    <col min="110" max="110" width="19.125" style="1233" hidden="1"/>
    <col min="111" max="115" width="12.625" style="1233" hidden="1"/>
    <col min="116" max="349" width="8.625" style="1233" hidden="1"/>
    <col min="350" max="355" width="14.875" style="1233" hidden="1"/>
    <col min="356" max="357" width="15.875" style="1233" hidden="1"/>
    <col min="358" max="363" width="16.125" style="1233" hidden="1"/>
    <col min="364" max="364" width="6.125" style="1233" hidden="1"/>
    <col min="365" max="365" width="3" style="1233" hidden="1"/>
    <col min="366" max="605" width="8.625" style="1233" hidden="1"/>
    <col min="606" max="611" width="14.875" style="1233" hidden="1"/>
    <col min="612" max="613" width="15.875" style="1233" hidden="1"/>
    <col min="614" max="619" width="16.125" style="1233" hidden="1"/>
    <col min="620" max="620" width="6.125" style="1233" hidden="1"/>
    <col min="621" max="621" width="3" style="1233" hidden="1"/>
    <col min="622" max="861" width="8.625" style="1233" hidden="1"/>
    <col min="862" max="867" width="14.875" style="1233" hidden="1"/>
    <col min="868" max="869" width="15.875" style="1233" hidden="1"/>
    <col min="870" max="875" width="16.125" style="1233" hidden="1"/>
    <col min="876" max="876" width="6.125" style="1233" hidden="1"/>
    <col min="877" max="877" width="3" style="1233" hidden="1"/>
    <col min="878" max="1117" width="8.625" style="1233" hidden="1"/>
    <col min="1118" max="1123" width="14.875" style="1233" hidden="1"/>
    <col min="1124" max="1125" width="15.875" style="1233" hidden="1"/>
    <col min="1126" max="1131" width="16.125" style="1233" hidden="1"/>
    <col min="1132" max="1132" width="6.125" style="1233" hidden="1"/>
    <col min="1133" max="1133" width="3" style="1233" hidden="1"/>
    <col min="1134" max="1373" width="8.625" style="1233" hidden="1"/>
    <col min="1374" max="1379" width="14.875" style="1233" hidden="1"/>
    <col min="1380" max="1381" width="15.875" style="1233" hidden="1"/>
    <col min="1382" max="1387" width="16.125" style="1233" hidden="1"/>
    <col min="1388" max="1388" width="6.125" style="1233" hidden="1"/>
    <col min="1389" max="1389" width="3" style="1233" hidden="1"/>
    <col min="1390" max="1629" width="8.625" style="1233" hidden="1"/>
    <col min="1630" max="1635" width="14.875" style="1233" hidden="1"/>
    <col min="1636" max="1637" width="15.875" style="1233" hidden="1"/>
    <col min="1638" max="1643" width="16.125" style="1233" hidden="1"/>
    <col min="1644" max="1644" width="6.125" style="1233" hidden="1"/>
    <col min="1645" max="1645" width="3" style="1233" hidden="1"/>
    <col min="1646" max="1885" width="8.625" style="1233" hidden="1"/>
    <col min="1886" max="1891" width="14.875" style="1233" hidden="1"/>
    <col min="1892" max="1893" width="15.875" style="1233" hidden="1"/>
    <col min="1894" max="1899" width="16.125" style="1233" hidden="1"/>
    <col min="1900" max="1900" width="6.125" style="1233" hidden="1"/>
    <col min="1901" max="1901" width="3" style="1233" hidden="1"/>
    <col min="1902" max="2141" width="8.625" style="1233" hidden="1"/>
    <col min="2142" max="2147" width="14.875" style="1233" hidden="1"/>
    <col min="2148" max="2149" width="15.875" style="1233" hidden="1"/>
    <col min="2150" max="2155" width="16.125" style="1233" hidden="1"/>
    <col min="2156" max="2156" width="6.125" style="1233" hidden="1"/>
    <col min="2157" max="2157" width="3" style="1233" hidden="1"/>
    <col min="2158" max="2397" width="8.625" style="1233" hidden="1"/>
    <col min="2398" max="2403" width="14.875" style="1233" hidden="1"/>
    <col min="2404" max="2405" width="15.875" style="1233" hidden="1"/>
    <col min="2406" max="2411" width="16.125" style="1233" hidden="1"/>
    <col min="2412" max="2412" width="6.125" style="1233" hidden="1"/>
    <col min="2413" max="2413" width="3" style="1233" hidden="1"/>
    <col min="2414" max="2653" width="8.625" style="1233" hidden="1"/>
    <col min="2654" max="2659" width="14.875" style="1233" hidden="1"/>
    <col min="2660" max="2661" width="15.875" style="1233" hidden="1"/>
    <col min="2662" max="2667" width="16.125" style="1233" hidden="1"/>
    <col min="2668" max="2668" width="6.125" style="1233" hidden="1"/>
    <col min="2669" max="2669" width="3" style="1233" hidden="1"/>
    <col min="2670" max="2909" width="8.625" style="1233" hidden="1"/>
    <col min="2910" max="2915" width="14.875" style="1233" hidden="1"/>
    <col min="2916" max="2917" width="15.875" style="1233" hidden="1"/>
    <col min="2918" max="2923" width="16.125" style="1233" hidden="1"/>
    <col min="2924" max="2924" width="6.125" style="1233" hidden="1"/>
    <col min="2925" max="2925" width="3" style="1233" hidden="1"/>
    <col min="2926" max="3165" width="8.625" style="1233" hidden="1"/>
    <col min="3166" max="3171" width="14.875" style="1233" hidden="1"/>
    <col min="3172" max="3173" width="15.875" style="1233" hidden="1"/>
    <col min="3174" max="3179" width="16.125" style="1233" hidden="1"/>
    <col min="3180" max="3180" width="6.125" style="1233" hidden="1"/>
    <col min="3181" max="3181" width="3" style="1233" hidden="1"/>
    <col min="3182" max="3421" width="8.625" style="1233" hidden="1"/>
    <col min="3422" max="3427" width="14.875" style="1233" hidden="1"/>
    <col min="3428" max="3429" width="15.875" style="1233" hidden="1"/>
    <col min="3430" max="3435" width="16.125" style="1233" hidden="1"/>
    <col min="3436" max="3436" width="6.125" style="1233" hidden="1"/>
    <col min="3437" max="3437" width="3" style="1233" hidden="1"/>
    <col min="3438" max="3677" width="8.625" style="1233" hidden="1"/>
    <col min="3678" max="3683" width="14.875" style="1233" hidden="1"/>
    <col min="3684" max="3685" width="15.875" style="1233" hidden="1"/>
    <col min="3686" max="3691" width="16.125" style="1233" hidden="1"/>
    <col min="3692" max="3692" width="6.125" style="1233" hidden="1"/>
    <col min="3693" max="3693" width="3" style="1233" hidden="1"/>
    <col min="3694" max="3933" width="8.625" style="1233" hidden="1"/>
    <col min="3934" max="3939" width="14.875" style="1233" hidden="1"/>
    <col min="3940" max="3941" width="15.875" style="1233" hidden="1"/>
    <col min="3942" max="3947" width="16.125" style="1233" hidden="1"/>
    <col min="3948" max="3948" width="6.125" style="1233" hidden="1"/>
    <col min="3949" max="3949" width="3" style="1233" hidden="1"/>
    <col min="3950" max="4189" width="8.625" style="1233" hidden="1"/>
    <col min="4190" max="4195" width="14.875" style="1233" hidden="1"/>
    <col min="4196" max="4197" width="15.875" style="1233" hidden="1"/>
    <col min="4198" max="4203" width="16.125" style="1233" hidden="1"/>
    <col min="4204" max="4204" width="6.125" style="1233" hidden="1"/>
    <col min="4205" max="4205" width="3" style="1233" hidden="1"/>
    <col min="4206" max="4445" width="8.625" style="1233" hidden="1"/>
    <col min="4446" max="4451" width="14.875" style="1233" hidden="1"/>
    <col min="4452" max="4453" width="15.875" style="1233" hidden="1"/>
    <col min="4454" max="4459" width="16.125" style="1233" hidden="1"/>
    <col min="4460" max="4460" width="6.125" style="1233" hidden="1"/>
    <col min="4461" max="4461" width="3" style="1233" hidden="1"/>
    <col min="4462" max="4701" width="8.625" style="1233" hidden="1"/>
    <col min="4702" max="4707" width="14.875" style="1233" hidden="1"/>
    <col min="4708" max="4709" width="15.875" style="1233" hidden="1"/>
    <col min="4710" max="4715" width="16.125" style="1233" hidden="1"/>
    <col min="4716" max="4716" width="6.125" style="1233" hidden="1"/>
    <col min="4717" max="4717" width="3" style="1233" hidden="1"/>
    <col min="4718" max="4957" width="8.625" style="1233" hidden="1"/>
    <col min="4958" max="4963" width="14.875" style="1233" hidden="1"/>
    <col min="4964" max="4965" width="15.875" style="1233" hidden="1"/>
    <col min="4966" max="4971" width="16.125" style="1233" hidden="1"/>
    <col min="4972" max="4972" width="6.125" style="1233" hidden="1"/>
    <col min="4973" max="4973" width="3" style="1233" hidden="1"/>
    <col min="4974" max="5213" width="8.625" style="1233" hidden="1"/>
    <col min="5214" max="5219" width="14.875" style="1233" hidden="1"/>
    <col min="5220" max="5221" width="15.875" style="1233" hidden="1"/>
    <col min="5222" max="5227" width="16.125" style="1233" hidden="1"/>
    <col min="5228" max="5228" width="6.125" style="1233" hidden="1"/>
    <col min="5229" max="5229" width="3" style="1233" hidden="1"/>
    <col min="5230" max="5469" width="8.625" style="1233" hidden="1"/>
    <col min="5470" max="5475" width="14.875" style="1233" hidden="1"/>
    <col min="5476" max="5477" width="15.875" style="1233" hidden="1"/>
    <col min="5478" max="5483" width="16.125" style="1233" hidden="1"/>
    <col min="5484" max="5484" width="6.125" style="1233" hidden="1"/>
    <col min="5485" max="5485" width="3" style="1233" hidden="1"/>
    <col min="5486" max="5725" width="8.625" style="1233" hidden="1"/>
    <col min="5726" max="5731" width="14.875" style="1233" hidden="1"/>
    <col min="5732" max="5733" width="15.875" style="1233" hidden="1"/>
    <col min="5734" max="5739" width="16.125" style="1233" hidden="1"/>
    <col min="5740" max="5740" width="6.125" style="1233" hidden="1"/>
    <col min="5741" max="5741" width="3" style="1233" hidden="1"/>
    <col min="5742" max="5981" width="8.625" style="1233" hidden="1"/>
    <col min="5982" max="5987" width="14.875" style="1233" hidden="1"/>
    <col min="5988" max="5989" width="15.875" style="1233" hidden="1"/>
    <col min="5990" max="5995" width="16.125" style="1233" hidden="1"/>
    <col min="5996" max="5996" width="6.125" style="1233" hidden="1"/>
    <col min="5997" max="5997" width="3" style="1233" hidden="1"/>
    <col min="5998" max="6237" width="8.625" style="1233" hidden="1"/>
    <col min="6238" max="6243" width="14.875" style="1233" hidden="1"/>
    <col min="6244" max="6245" width="15.875" style="1233" hidden="1"/>
    <col min="6246" max="6251" width="16.125" style="1233" hidden="1"/>
    <col min="6252" max="6252" width="6.125" style="1233" hidden="1"/>
    <col min="6253" max="6253" width="3" style="1233" hidden="1"/>
    <col min="6254" max="6493" width="8.625" style="1233" hidden="1"/>
    <col min="6494" max="6499" width="14.875" style="1233" hidden="1"/>
    <col min="6500" max="6501" width="15.875" style="1233" hidden="1"/>
    <col min="6502" max="6507" width="16.125" style="1233" hidden="1"/>
    <col min="6508" max="6508" width="6.125" style="1233" hidden="1"/>
    <col min="6509" max="6509" width="3" style="1233" hidden="1"/>
    <col min="6510" max="6749" width="8.625" style="1233" hidden="1"/>
    <col min="6750" max="6755" width="14.875" style="1233" hidden="1"/>
    <col min="6756" max="6757" width="15.875" style="1233" hidden="1"/>
    <col min="6758" max="6763" width="16.125" style="1233" hidden="1"/>
    <col min="6764" max="6764" width="6.125" style="1233" hidden="1"/>
    <col min="6765" max="6765" width="3" style="1233" hidden="1"/>
    <col min="6766" max="7005" width="8.625" style="1233" hidden="1"/>
    <col min="7006" max="7011" width="14.875" style="1233" hidden="1"/>
    <col min="7012" max="7013" width="15.875" style="1233" hidden="1"/>
    <col min="7014" max="7019" width="16.125" style="1233" hidden="1"/>
    <col min="7020" max="7020" width="6.125" style="1233" hidden="1"/>
    <col min="7021" max="7021" width="3" style="1233" hidden="1"/>
    <col min="7022" max="7261" width="8.625" style="1233" hidden="1"/>
    <col min="7262" max="7267" width="14.875" style="1233" hidden="1"/>
    <col min="7268" max="7269" width="15.875" style="1233" hidden="1"/>
    <col min="7270" max="7275" width="16.125" style="1233" hidden="1"/>
    <col min="7276" max="7276" width="6.125" style="1233" hidden="1"/>
    <col min="7277" max="7277" width="3" style="1233" hidden="1"/>
    <col min="7278" max="7517" width="8.625" style="1233" hidden="1"/>
    <col min="7518" max="7523" width="14.875" style="1233" hidden="1"/>
    <col min="7524" max="7525" width="15.875" style="1233" hidden="1"/>
    <col min="7526" max="7531" width="16.125" style="1233" hidden="1"/>
    <col min="7532" max="7532" width="6.125" style="1233" hidden="1"/>
    <col min="7533" max="7533" width="3" style="1233" hidden="1"/>
    <col min="7534" max="7773" width="8.625" style="1233" hidden="1"/>
    <col min="7774" max="7779" width="14.875" style="1233" hidden="1"/>
    <col min="7780" max="7781" width="15.875" style="1233" hidden="1"/>
    <col min="7782" max="7787" width="16.125" style="1233" hidden="1"/>
    <col min="7788" max="7788" width="6.125" style="1233" hidden="1"/>
    <col min="7789" max="7789" width="3" style="1233" hidden="1"/>
    <col min="7790" max="8029" width="8.625" style="1233" hidden="1"/>
    <col min="8030" max="8035" width="14.875" style="1233" hidden="1"/>
    <col min="8036" max="8037" width="15.875" style="1233" hidden="1"/>
    <col min="8038" max="8043" width="16.125" style="1233" hidden="1"/>
    <col min="8044" max="8044" width="6.125" style="1233" hidden="1"/>
    <col min="8045" max="8045" width="3" style="1233" hidden="1"/>
    <col min="8046" max="8285" width="8.625" style="1233" hidden="1"/>
    <col min="8286" max="8291" width="14.875" style="1233" hidden="1"/>
    <col min="8292" max="8293" width="15.875" style="1233" hidden="1"/>
    <col min="8294" max="8299" width="16.125" style="1233" hidden="1"/>
    <col min="8300" max="8300" width="6.125" style="1233" hidden="1"/>
    <col min="8301" max="8301" width="3" style="1233" hidden="1"/>
    <col min="8302" max="8541" width="8.625" style="1233" hidden="1"/>
    <col min="8542" max="8547" width="14.875" style="1233" hidden="1"/>
    <col min="8548" max="8549" width="15.875" style="1233" hidden="1"/>
    <col min="8550" max="8555" width="16.125" style="1233" hidden="1"/>
    <col min="8556" max="8556" width="6.125" style="1233" hidden="1"/>
    <col min="8557" max="8557" width="3" style="1233" hidden="1"/>
    <col min="8558" max="8797" width="8.625" style="1233" hidden="1"/>
    <col min="8798" max="8803" width="14.875" style="1233" hidden="1"/>
    <col min="8804" max="8805" width="15.875" style="1233" hidden="1"/>
    <col min="8806" max="8811" width="16.125" style="1233" hidden="1"/>
    <col min="8812" max="8812" width="6.125" style="1233" hidden="1"/>
    <col min="8813" max="8813" width="3" style="1233" hidden="1"/>
    <col min="8814" max="9053" width="8.625" style="1233" hidden="1"/>
    <col min="9054" max="9059" width="14.875" style="1233" hidden="1"/>
    <col min="9060" max="9061" width="15.875" style="1233" hidden="1"/>
    <col min="9062" max="9067" width="16.125" style="1233" hidden="1"/>
    <col min="9068" max="9068" width="6.125" style="1233" hidden="1"/>
    <col min="9069" max="9069" width="3" style="1233" hidden="1"/>
    <col min="9070" max="9309" width="8.625" style="1233" hidden="1"/>
    <col min="9310" max="9315" width="14.875" style="1233" hidden="1"/>
    <col min="9316" max="9317" width="15.875" style="1233" hidden="1"/>
    <col min="9318" max="9323" width="16.125" style="1233" hidden="1"/>
    <col min="9324" max="9324" width="6.125" style="1233" hidden="1"/>
    <col min="9325" max="9325" width="3" style="1233" hidden="1"/>
    <col min="9326" max="9565" width="8.625" style="1233" hidden="1"/>
    <col min="9566" max="9571" width="14.875" style="1233" hidden="1"/>
    <col min="9572" max="9573" width="15.875" style="1233" hidden="1"/>
    <col min="9574" max="9579" width="16.125" style="1233" hidden="1"/>
    <col min="9580" max="9580" width="6.125" style="1233" hidden="1"/>
    <col min="9581" max="9581" width="3" style="1233" hidden="1"/>
    <col min="9582" max="9821" width="8.625" style="1233" hidden="1"/>
    <col min="9822" max="9827" width="14.875" style="1233" hidden="1"/>
    <col min="9828" max="9829" width="15.875" style="1233" hidden="1"/>
    <col min="9830" max="9835" width="16.125" style="1233" hidden="1"/>
    <col min="9836" max="9836" width="6.125" style="1233" hidden="1"/>
    <col min="9837" max="9837" width="3" style="1233" hidden="1"/>
    <col min="9838" max="10077" width="8.625" style="1233" hidden="1"/>
    <col min="10078" max="10083" width="14.875" style="1233" hidden="1"/>
    <col min="10084" max="10085" width="15.875" style="1233" hidden="1"/>
    <col min="10086" max="10091" width="16.125" style="1233" hidden="1"/>
    <col min="10092" max="10092" width="6.125" style="1233" hidden="1"/>
    <col min="10093" max="10093" width="3" style="1233" hidden="1"/>
    <col min="10094" max="10333" width="8.625" style="1233" hidden="1"/>
    <col min="10334" max="10339" width="14.875" style="1233" hidden="1"/>
    <col min="10340" max="10341" width="15.875" style="1233" hidden="1"/>
    <col min="10342" max="10347" width="16.125" style="1233" hidden="1"/>
    <col min="10348" max="10348" width="6.125" style="1233" hidden="1"/>
    <col min="10349" max="10349" width="3" style="1233" hidden="1"/>
    <col min="10350" max="10589" width="8.625" style="1233" hidden="1"/>
    <col min="10590" max="10595" width="14.875" style="1233" hidden="1"/>
    <col min="10596" max="10597" width="15.875" style="1233" hidden="1"/>
    <col min="10598" max="10603" width="16.125" style="1233" hidden="1"/>
    <col min="10604" max="10604" width="6.125" style="1233" hidden="1"/>
    <col min="10605" max="10605" width="3" style="1233" hidden="1"/>
    <col min="10606" max="10845" width="8.625" style="1233" hidden="1"/>
    <col min="10846" max="10851" width="14.875" style="1233" hidden="1"/>
    <col min="10852" max="10853" width="15.875" style="1233" hidden="1"/>
    <col min="10854" max="10859" width="16.125" style="1233" hidden="1"/>
    <col min="10860" max="10860" width="6.125" style="1233" hidden="1"/>
    <col min="10861" max="10861" width="3" style="1233" hidden="1"/>
    <col min="10862" max="11101" width="8.625" style="1233" hidden="1"/>
    <col min="11102" max="11107" width="14.875" style="1233" hidden="1"/>
    <col min="11108" max="11109" width="15.875" style="1233" hidden="1"/>
    <col min="11110" max="11115" width="16.125" style="1233" hidden="1"/>
    <col min="11116" max="11116" width="6.125" style="1233" hidden="1"/>
    <col min="11117" max="11117" width="3" style="1233" hidden="1"/>
    <col min="11118" max="11357" width="8.625" style="1233" hidden="1"/>
    <col min="11358" max="11363" width="14.875" style="1233" hidden="1"/>
    <col min="11364" max="11365" width="15.875" style="1233" hidden="1"/>
    <col min="11366" max="11371" width="16.125" style="1233" hidden="1"/>
    <col min="11372" max="11372" width="6.125" style="1233" hidden="1"/>
    <col min="11373" max="11373" width="3" style="1233" hidden="1"/>
    <col min="11374" max="11613" width="8.625" style="1233" hidden="1"/>
    <col min="11614" max="11619" width="14.875" style="1233" hidden="1"/>
    <col min="11620" max="11621" width="15.875" style="1233" hidden="1"/>
    <col min="11622" max="11627" width="16.125" style="1233" hidden="1"/>
    <col min="11628" max="11628" width="6.125" style="1233" hidden="1"/>
    <col min="11629" max="11629" width="3" style="1233" hidden="1"/>
    <col min="11630" max="11869" width="8.625" style="1233" hidden="1"/>
    <col min="11870" max="11875" width="14.875" style="1233" hidden="1"/>
    <col min="11876" max="11877" width="15.875" style="1233" hidden="1"/>
    <col min="11878" max="11883" width="16.125" style="1233" hidden="1"/>
    <col min="11884" max="11884" width="6.125" style="1233" hidden="1"/>
    <col min="11885" max="11885" width="3" style="1233" hidden="1"/>
    <col min="11886" max="12125" width="8.625" style="1233" hidden="1"/>
    <col min="12126" max="12131" width="14.875" style="1233" hidden="1"/>
    <col min="12132" max="12133" width="15.875" style="1233" hidden="1"/>
    <col min="12134" max="12139" width="16.125" style="1233" hidden="1"/>
    <col min="12140" max="12140" width="6.125" style="1233" hidden="1"/>
    <col min="12141" max="12141" width="3" style="1233" hidden="1"/>
    <col min="12142" max="12381" width="8.625" style="1233" hidden="1"/>
    <col min="12382" max="12387" width="14.875" style="1233" hidden="1"/>
    <col min="12388" max="12389" width="15.875" style="1233" hidden="1"/>
    <col min="12390" max="12395" width="16.125" style="1233" hidden="1"/>
    <col min="12396" max="12396" width="6.125" style="1233" hidden="1"/>
    <col min="12397" max="12397" width="3" style="1233" hidden="1"/>
    <col min="12398" max="12637" width="8.625" style="1233" hidden="1"/>
    <col min="12638" max="12643" width="14.875" style="1233" hidden="1"/>
    <col min="12644" max="12645" width="15.875" style="1233" hidden="1"/>
    <col min="12646" max="12651" width="16.125" style="1233" hidden="1"/>
    <col min="12652" max="12652" width="6.125" style="1233" hidden="1"/>
    <col min="12653" max="12653" width="3" style="1233" hidden="1"/>
    <col min="12654" max="12893" width="8.625" style="1233" hidden="1"/>
    <col min="12894" max="12899" width="14.875" style="1233" hidden="1"/>
    <col min="12900" max="12901" width="15.875" style="1233" hidden="1"/>
    <col min="12902" max="12907" width="16.125" style="1233" hidden="1"/>
    <col min="12908" max="12908" width="6.125" style="1233" hidden="1"/>
    <col min="12909" max="12909" width="3" style="1233" hidden="1"/>
    <col min="12910" max="13149" width="8.625" style="1233" hidden="1"/>
    <col min="13150" max="13155" width="14.875" style="1233" hidden="1"/>
    <col min="13156" max="13157" width="15.875" style="1233" hidden="1"/>
    <col min="13158" max="13163" width="16.125" style="1233" hidden="1"/>
    <col min="13164" max="13164" width="6.125" style="1233" hidden="1"/>
    <col min="13165" max="13165" width="3" style="1233" hidden="1"/>
    <col min="13166" max="13405" width="8.625" style="1233" hidden="1"/>
    <col min="13406" max="13411" width="14.875" style="1233" hidden="1"/>
    <col min="13412" max="13413" width="15.875" style="1233" hidden="1"/>
    <col min="13414" max="13419" width="16.125" style="1233" hidden="1"/>
    <col min="13420" max="13420" width="6.125" style="1233" hidden="1"/>
    <col min="13421" max="13421" width="3" style="1233" hidden="1"/>
    <col min="13422" max="13661" width="8.625" style="1233" hidden="1"/>
    <col min="13662" max="13667" width="14.875" style="1233" hidden="1"/>
    <col min="13668" max="13669" width="15.875" style="1233" hidden="1"/>
    <col min="13670" max="13675" width="16.125" style="1233" hidden="1"/>
    <col min="13676" max="13676" width="6.125" style="1233" hidden="1"/>
    <col min="13677" max="13677" width="3" style="1233" hidden="1"/>
    <col min="13678" max="13917" width="8.625" style="1233" hidden="1"/>
    <col min="13918" max="13923" width="14.875" style="1233" hidden="1"/>
    <col min="13924" max="13925" width="15.875" style="1233" hidden="1"/>
    <col min="13926" max="13931" width="16.125" style="1233" hidden="1"/>
    <col min="13932" max="13932" width="6.125" style="1233" hidden="1"/>
    <col min="13933" max="13933" width="3" style="1233" hidden="1"/>
    <col min="13934" max="14173" width="8.625" style="1233" hidden="1"/>
    <col min="14174" max="14179" width="14.875" style="1233" hidden="1"/>
    <col min="14180" max="14181" width="15.875" style="1233" hidden="1"/>
    <col min="14182" max="14187" width="16.125" style="1233" hidden="1"/>
    <col min="14188" max="14188" width="6.125" style="1233" hidden="1"/>
    <col min="14189" max="14189" width="3" style="1233" hidden="1"/>
    <col min="14190" max="14429" width="8.625" style="1233" hidden="1"/>
    <col min="14430" max="14435" width="14.875" style="1233" hidden="1"/>
    <col min="14436" max="14437" width="15.875" style="1233" hidden="1"/>
    <col min="14438" max="14443" width="16.125" style="1233" hidden="1"/>
    <col min="14444" max="14444" width="6.125" style="1233" hidden="1"/>
    <col min="14445" max="14445" width="3" style="1233" hidden="1"/>
    <col min="14446" max="14685" width="8.625" style="1233" hidden="1"/>
    <col min="14686" max="14691" width="14.875" style="1233" hidden="1"/>
    <col min="14692" max="14693" width="15.875" style="1233" hidden="1"/>
    <col min="14694" max="14699" width="16.125" style="1233" hidden="1"/>
    <col min="14700" max="14700" width="6.125" style="1233" hidden="1"/>
    <col min="14701" max="14701" width="3" style="1233" hidden="1"/>
    <col min="14702" max="14941" width="8.625" style="1233" hidden="1"/>
    <col min="14942" max="14947" width="14.875" style="1233" hidden="1"/>
    <col min="14948" max="14949" width="15.875" style="1233" hidden="1"/>
    <col min="14950" max="14955" width="16.125" style="1233" hidden="1"/>
    <col min="14956" max="14956" width="6.125" style="1233" hidden="1"/>
    <col min="14957" max="14957" width="3" style="1233" hidden="1"/>
    <col min="14958" max="15197" width="8.625" style="1233" hidden="1"/>
    <col min="15198" max="15203" width="14.875" style="1233" hidden="1"/>
    <col min="15204" max="15205" width="15.875" style="1233" hidden="1"/>
    <col min="15206" max="15211" width="16.125" style="1233" hidden="1"/>
    <col min="15212" max="15212" width="6.125" style="1233" hidden="1"/>
    <col min="15213" max="15213" width="3" style="1233" hidden="1"/>
    <col min="15214" max="15453" width="8.625" style="1233" hidden="1"/>
    <col min="15454" max="15459" width="14.875" style="1233" hidden="1"/>
    <col min="15460" max="15461" width="15.875" style="1233" hidden="1"/>
    <col min="15462" max="15467" width="16.125" style="1233" hidden="1"/>
    <col min="15468" max="15468" width="6.125" style="1233" hidden="1"/>
    <col min="15469" max="15469" width="3" style="1233" hidden="1"/>
    <col min="15470" max="15709" width="8.625" style="1233" hidden="1"/>
    <col min="15710" max="15715" width="14.875" style="1233" hidden="1"/>
    <col min="15716" max="15717" width="15.875" style="1233" hidden="1"/>
    <col min="15718" max="15723" width="16.125" style="1233" hidden="1"/>
    <col min="15724" max="15724" width="6.125" style="1233" hidden="1"/>
    <col min="15725" max="15725" width="3" style="1233" hidden="1"/>
    <col min="15726" max="15965" width="8.625" style="1233" hidden="1"/>
    <col min="15966" max="15971" width="14.875" style="1233" hidden="1"/>
    <col min="15972" max="15973" width="15.875" style="1233" hidden="1"/>
    <col min="15974" max="15979" width="16.125" style="1233" hidden="1"/>
    <col min="15980" max="15980" width="6.125" style="1233" hidden="1"/>
    <col min="15981" max="15981" width="3" style="1233" hidden="1"/>
    <col min="15982" max="16221" width="8.625" style="1233" hidden="1"/>
    <col min="16222" max="16227" width="14.875" style="1233" hidden="1"/>
    <col min="16228" max="16229" width="15.875" style="1233" hidden="1"/>
    <col min="16230" max="16235" width="16.125" style="1233" hidden="1"/>
    <col min="16236" max="16236" width="6.125" style="1233" hidden="1"/>
    <col min="16237" max="16237" width="3" style="1233" hidden="1"/>
    <col min="16238" max="16384" width="8.625" style="1233" hidden="1"/>
  </cols>
  <sheetData>
    <row r="1" spans="1:143" ht="42.75" customHeight="1">
      <c r="A1" s="1231"/>
      <c r="B1" s="1232"/>
      <c r="DD1" s="1233"/>
      <c r="DE1" s="1233"/>
    </row>
    <row r="2" spans="1:143" ht="25.5" customHeight="1">
      <c r="A2" s="1234"/>
      <c r="C2" s="1234"/>
      <c r="O2" s="1234"/>
      <c r="P2" s="1234"/>
      <c r="Q2" s="1234"/>
      <c r="R2" s="1234"/>
      <c r="S2" s="1234"/>
      <c r="T2" s="1234"/>
      <c r="U2" s="1234"/>
      <c r="V2" s="1234"/>
      <c r="W2" s="1234"/>
      <c r="X2" s="1234"/>
      <c r="Y2" s="1234"/>
      <c r="Z2" s="1234"/>
      <c r="AA2" s="1234"/>
      <c r="AB2" s="1234"/>
      <c r="AC2" s="1234"/>
      <c r="AD2" s="1234"/>
      <c r="AE2" s="1234"/>
      <c r="AF2" s="1234"/>
      <c r="AG2" s="1234"/>
      <c r="AH2" s="1234"/>
      <c r="AI2" s="1234"/>
      <c r="AU2" s="1234"/>
      <c r="BG2" s="1234"/>
      <c r="BS2" s="1234"/>
      <c r="CE2" s="1234"/>
      <c r="CQ2" s="1234"/>
      <c r="DD2" s="1233"/>
      <c r="DE2" s="1233"/>
    </row>
    <row r="3" spans="1:143" ht="25.5" customHeight="1">
      <c r="A3" s="1234"/>
      <c r="C3" s="1234"/>
      <c r="O3" s="1234"/>
      <c r="P3" s="1234"/>
      <c r="Q3" s="1234"/>
      <c r="R3" s="1234"/>
      <c r="S3" s="1234"/>
      <c r="T3" s="1234"/>
      <c r="U3" s="1234"/>
      <c r="V3" s="1234"/>
      <c r="W3" s="1234"/>
      <c r="X3" s="1234"/>
      <c r="Y3" s="1234"/>
      <c r="Z3" s="1234"/>
      <c r="AA3" s="1234"/>
      <c r="AB3" s="1234"/>
      <c r="AC3" s="1234"/>
      <c r="AD3" s="1234"/>
      <c r="AE3" s="1234"/>
      <c r="AF3" s="1234"/>
      <c r="AG3" s="1234"/>
      <c r="AH3" s="1234"/>
      <c r="AI3" s="1234"/>
      <c r="AU3" s="1234"/>
      <c r="BG3" s="1234"/>
      <c r="BS3" s="1234"/>
      <c r="CE3" s="1234"/>
      <c r="CQ3" s="1234"/>
      <c r="DD3" s="1233"/>
      <c r="DE3" s="1233"/>
    </row>
    <row r="4" spans="1:143" s="270" customFormat="1" ht="13.5">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A4" s="1234"/>
      <c r="DB4" s="1234"/>
      <c r="DC4" s="1234"/>
      <c r="DD4" s="1234"/>
      <c r="DE4" s="1234"/>
      <c r="DF4" s="271"/>
      <c r="DG4" s="271"/>
      <c r="DH4" s="271"/>
      <c r="DI4" s="271"/>
      <c r="DJ4" s="271"/>
      <c r="DK4" s="271"/>
      <c r="DL4" s="271"/>
      <c r="DM4" s="271"/>
      <c r="DN4" s="271"/>
      <c r="DO4" s="271"/>
      <c r="DP4" s="271"/>
      <c r="DQ4" s="271"/>
      <c r="DR4" s="271"/>
      <c r="DS4" s="271"/>
      <c r="DT4" s="271"/>
      <c r="DU4" s="271"/>
      <c r="DV4" s="271"/>
      <c r="DW4" s="271"/>
    </row>
    <row r="5" spans="1:143" s="270" customFormat="1" ht="13.5">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34"/>
      <c r="CR5" s="1234"/>
      <c r="CS5" s="1234"/>
      <c r="CT5" s="1234"/>
      <c r="CU5" s="1234"/>
      <c r="CV5" s="1234"/>
      <c r="CW5" s="1234"/>
      <c r="CX5" s="1234"/>
      <c r="CY5" s="1234"/>
      <c r="CZ5" s="1234"/>
      <c r="DA5" s="1234"/>
      <c r="DB5" s="1234"/>
      <c r="DC5" s="1234"/>
      <c r="DD5" s="1234"/>
      <c r="DE5" s="1234"/>
      <c r="DF5" s="271"/>
      <c r="DG5" s="271"/>
      <c r="DH5" s="271"/>
      <c r="DI5" s="271"/>
      <c r="DJ5" s="271"/>
      <c r="DK5" s="271"/>
      <c r="DL5" s="271"/>
      <c r="DM5" s="271"/>
      <c r="DN5" s="271"/>
      <c r="DO5" s="271"/>
      <c r="DP5" s="271"/>
      <c r="DQ5" s="271"/>
      <c r="DR5" s="271"/>
      <c r="DS5" s="271"/>
      <c r="DT5" s="271"/>
      <c r="DU5" s="271"/>
      <c r="DV5" s="271"/>
      <c r="DW5" s="271"/>
    </row>
    <row r="6" spans="1:143" s="270" customFormat="1" ht="13.5">
      <c r="A6" s="1234"/>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34"/>
      <c r="CR6" s="1234"/>
      <c r="CS6" s="1234"/>
      <c r="CT6" s="1234"/>
      <c r="CU6" s="1234"/>
      <c r="CV6" s="1234"/>
      <c r="CW6" s="1234"/>
      <c r="CX6" s="1234"/>
      <c r="CY6" s="1234"/>
      <c r="CZ6" s="1234"/>
      <c r="DA6" s="1234"/>
      <c r="DB6" s="1234"/>
      <c r="DC6" s="1234"/>
      <c r="DD6" s="1234"/>
      <c r="DE6" s="1234"/>
      <c r="DF6" s="271"/>
      <c r="DG6" s="271"/>
      <c r="DH6" s="271"/>
      <c r="DI6" s="271"/>
      <c r="DJ6" s="271"/>
      <c r="DK6" s="271"/>
      <c r="DL6" s="271"/>
      <c r="DM6" s="271"/>
      <c r="DN6" s="271"/>
      <c r="DO6" s="271"/>
      <c r="DP6" s="271"/>
      <c r="DQ6" s="271"/>
      <c r="DR6" s="271"/>
      <c r="DS6" s="271"/>
      <c r="DT6" s="271"/>
      <c r="DU6" s="271"/>
      <c r="DV6" s="271"/>
      <c r="DW6" s="271"/>
    </row>
    <row r="7" spans="1:143" s="270" customFormat="1" ht="13.5">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1234"/>
      <c r="CT7" s="1234"/>
      <c r="CU7" s="1234"/>
      <c r="CV7" s="1234"/>
      <c r="CW7" s="1234"/>
      <c r="CX7" s="1234"/>
      <c r="CY7" s="1234"/>
      <c r="CZ7" s="1234"/>
      <c r="DA7" s="1234"/>
      <c r="DB7" s="1234"/>
      <c r="DC7" s="1234"/>
      <c r="DD7" s="1234"/>
      <c r="DE7" s="1234"/>
      <c r="DF7" s="271"/>
      <c r="DG7" s="271"/>
      <c r="DH7" s="271"/>
      <c r="DI7" s="271"/>
      <c r="DJ7" s="271"/>
      <c r="DK7" s="271"/>
      <c r="DL7" s="271"/>
      <c r="DM7" s="271"/>
      <c r="DN7" s="271"/>
      <c r="DO7" s="271"/>
      <c r="DP7" s="271"/>
      <c r="DQ7" s="271"/>
      <c r="DR7" s="271"/>
      <c r="DS7" s="271"/>
      <c r="DT7" s="271"/>
      <c r="DU7" s="271"/>
      <c r="DV7" s="271"/>
      <c r="DW7" s="271"/>
    </row>
    <row r="8" spans="1:143" s="270" customFormat="1" ht="13.5">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1234"/>
      <c r="CT8" s="1234"/>
      <c r="CU8" s="1234"/>
      <c r="CV8" s="1234"/>
      <c r="CW8" s="1234"/>
      <c r="CX8" s="1234"/>
      <c r="CY8" s="1234"/>
      <c r="CZ8" s="1234"/>
      <c r="DA8" s="1234"/>
      <c r="DB8" s="1234"/>
      <c r="DC8" s="1234"/>
      <c r="DD8" s="1234"/>
      <c r="DE8" s="1234"/>
      <c r="DF8" s="271"/>
      <c r="DG8" s="271"/>
      <c r="DH8" s="271"/>
      <c r="DI8" s="271"/>
      <c r="DJ8" s="271"/>
      <c r="DK8" s="271"/>
      <c r="DL8" s="271"/>
      <c r="DM8" s="271"/>
      <c r="DN8" s="271"/>
      <c r="DO8" s="271"/>
      <c r="DP8" s="271"/>
      <c r="DQ8" s="271"/>
      <c r="DR8" s="271"/>
      <c r="DS8" s="271"/>
      <c r="DT8" s="271"/>
      <c r="DU8" s="271"/>
      <c r="DV8" s="271"/>
      <c r="DW8" s="271"/>
    </row>
    <row r="9" spans="1:143" s="270" customFormat="1" ht="13.5">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1234"/>
      <c r="CT9" s="1234"/>
      <c r="CU9" s="1234"/>
      <c r="CV9" s="1234"/>
      <c r="CW9" s="1234"/>
      <c r="CX9" s="1234"/>
      <c r="CY9" s="1234"/>
      <c r="CZ9" s="1234"/>
      <c r="DA9" s="1234"/>
      <c r="DB9" s="1234"/>
      <c r="DC9" s="1234"/>
      <c r="DD9" s="1234"/>
      <c r="DE9" s="1234"/>
      <c r="DF9" s="271"/>
      <c r="DG9" s="271"/>
      <c r="DH9" s="271"/>
      <c r="DI9" s="271"/>
      <c r="DJ9" s="271"/>
      <c r="DK9" s="271"/>
      <c r="DL9" s="271"/>
      <c r="DM9" s="271"/>
      <c r="DN9" s="271"/>
      <c r="DO9" s="271"/>
      <c r="DP9" s="271"/>
      <c r="DQ9" s="271"/>
      <c r="DR9" s="271"/>
      <c r="DS9" s="271"/>
      <c r="DT9" s="271"/>
      <c r="DU9" s="271"/>
      <c r="DV9" s="271"/>
      <c r="DW9" s="271"/>
    </row>
    <row r="10" spans="1:143" s="270" customFormat="1" ht="13.5">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1234"/>
      <c r="CT10" s="1234"/>
      <c r="CU10" s="1234"/>
      <c r="CV10" s="1234"/>
      <c r="CW10" s="1234"/>
      <c r="CX10" s="1234"/>
      <c r="CY10" s="1234"/>
      <c r="CZ10" s="1234"/>
      <c r="DA10" s="1234"/>
      <c r="DB10" s="1234"/>
      <c r="DC10" s="1234"/>
      <c r="DD10" s="1234"/>
      <c r="DE10" s="1234"/>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34"/>
      <c r="CR11" s="1234"/>
      <c r="CS11" s="1234"/>
      <c r="CT11" s="1234"/>
      <c r="CU11" s="1234"/>
      <c r="CV11" s="1234"/>
      <c r="CW11" s="1234"/>
      <c r="CX11" s="1234"/>
      <c r="CY11" s="1234"/>
      <c r="CZ11" s="1234"/>
      <c r="DA11" s="1234"/>
      <c r="DB11" s="1234"/>
      <c r="DC11" s="1234"/>
      <c r="DD11" s="1234"/>
      <c r="DE11" s="1234"/>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34"/>
      <c r="CR12" s="1234"/>
      <c r="CS12" s="1234"/>
      <c r="CT12" s="1234"/>
      <c r="CU12" s="1234"/>
      <c r="CV12" s="1234"/>
      <c r="CW12" s="1234"/>
      <c r="CX12" s="1234"/>
      <c r="CY12" s="1234"/>
      <c r="CZ12" s="1234"/>
      <c r="DA12" s="1234"/>
      <c r="DB12" s="1234"/>
      <c r="DC12" s="1234"/>
      <c r="DD12" s="1234"/>
      <c r="DE12" s="1234"/>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34"/>
      <c r="CR13" s="1234"/>
      <c r="CS13" s="1234"/>
      <c r="CT13" s="1234"/>
      <c r="CU13" s="1234"/>
      <c r="CV13" s="1234"/>
      <c r="CW13" s="1234"/>
      <c r="CX13" s="1234"/>
      <c r="CY13" s="1234"/>
      <c r="CZ13" s="1234"/>
      <c r="DA13" s="1234"/>
      <c r="DB13" s="1234"/>
      <c r="DC13" s="1234"/>
      <c r="DD13" s="1234"/>
      <c r="DE13" s="1234"/>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34"/>
      <c r="CR14" s="1234"/>
      <c r="CS14" s="1234"/>
      <c r="CT14" s="1234"/>
      <c r="CU14" s="1234"/>
      <c r="CV14" s="1234"/>
      <c r="CW14" s="1234"/>
      <c r="CX14" s="1234"/>
      <c r="CY14" s="1234"/>
      <c r="CZ14" s="1234"/>
      <c r="DA14" s="1234"/>
      <c r="DB14" s="1234"/>
      <c r="DC14" s="1234"/>
      <c r="DD14" s="1234"/>
      <c r="DE14" s="1234"/>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3"/>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34"/>
      <c r="CR15" s="1234"/>
      <c r="CS15" s="1234"/>
      <c r="CT15" s="1234"/>
      <c r="CU15" s="1234"/>
      <c r="CV15" s="1234"/>
      <c r="CW15" s="1234"/>
      <c r="CX15" s="1234"/>
      <c r="CY15" s="1234"/>
      <c r="CZ15" s="1234"/>
      <c r="DA15" s="1234"/>
      <c r="DB15" s="1234"/>
      <c r="DC15" s="1234"/>
      <c r="DD15" s="1234"/>
      <c r="DE15" s="1234"/>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3"/>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34"/>
      <c r="CR16" s="1234"/>
      <c r="CS16" s="1234"/>
      <c r="CT16" s="1234"/>
      <c r="CU16" s="1234"/>
      <c r="CV16" s="1234"/>
      <c r="CW16" s="1234"/>
      <c r="CX16" s="1234"/>
      <c r="CY16" s="1234"/>
      <c r="CZ16" s="1234"/>
      <c r="DA16" s="1234"/>
      <c r="DB16" s="1234"/>
      <c r="DC16" s="1234"/>
      <c r="DD16" s="1234"/>
      <c r="DE16" s="1234"/>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3"/>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34"/>
      <c r="CR17" s="1234"/>
      <c r="CS17" s="1234"/>
      <c r="CT17" s="1234"/>
      <c r="CU17" s="1234"/>
      <c r="CV17" s="1234"/>
      <c r="CW17" s="1234"/>
      <c r="CX17" s="1234"/>
      <c r="CY17" s="1234"/>
      <c r="CZ17" s="1234"/>
      <c r="DA17" s="1234"/>
      <c r="DB17" s="1234"/>
      <c r="DC17" s="1234"/>
      <c r="DD17" s="1234"/>
      <c r="DE17" s="1234"/>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3"/>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34"/>
      <c r="CR18" s="1234"/>
      <c r="CS18" s="1234"/>
      <c r="CT18" s="1234"/>
      <c r="CU18" s="1234"/>
      <c r="CV18" s="1234"/>
      <c r="CW18" s="1234"/>
      <c r="CX18" s="1234"/>
      <c r="CY18" s="1234"/>
      <c r="CZ18" s="1234"/>
      <c r="DA18" s="1234"/>
      <c r="DB18" s="1234"/>
      <c r="DC18" s="1234"/>
      <c r="DD18" s="1234"/>
      <c r="DE18" s="1234"/>
      <c r="DF18" s="271"/>
      <c r="DG18" s="271"/>
      <c r="DH18" s="271"/>
      <c r="DI18" s="271"/>
      <c r="DJ18" s="271"/>
      <c r="DK18" s="271"/>
      <c r="DL18" s="271"/>
      <c r="DM18" s="271"/>
      <c r="DN18" s="271"/>
      <c r="DO18" s="271"/>
      <c r="DP18" s="271"/>
      <c r="DQ18" s="271"/>
      <c r="DR18" s="271"/>
      <c r="DS18" s="271"/>
      <c r="DT18" s="271"/>
      <c r="DU18" s="271"/>
      <c r="DV18" s="271"/>
      <c r="DW18" s="271"/>
    </row>
    <row r="19" spans="1:351" ht="13.5">
      <c r="DD19" s="1233"/>
      <c r="DE19" s="1233"/>
    </row>
    <row r="20" spans="1:351" ht="13.5">
      <c r="DD20" s="1233"/>
      <c r="DE20" s="1233"/>
    </row>
    <row r="21" spans="1:351" ht="17.25">
      <c r="B21" s="1235"/>
      <c r="C21" s="1236"/>
      <c r="D21" s="1236"/>
      <c r="E21" s="1236"/>
      <c r="F21" s="1236"/>
      <c r="G21" s="1236"/>
      <c r="H21" s="1236"/>
      <c r="I21" s="1236"/>
      <c r="J21" s="1236"/>
      <c r="K21" s="1236"/>
      <c r="L21" s="1236"/>
      <c r="M21" s="1236"/>
      <c r="N21" s="1237"/>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7"/>
      <c r="AU21" s="1236"/>
      <c r="AV21" s="1236"/>
      <c r="AW21" s="1236"/>
      <c r="AX21" s="1236"/>
      <c r="AY21" s="1236"/>
      <c r="AZ21" s="1236"/>
      <c r="BA21" s="1236"/>
      <c r="BB21" s="1236"/>
      <c r="BC21" s="1236"/>
      <c r="BD21" s="1236"/>
      <c r="BE21" s="1236"/>
      <c r="BF21" s="1237"/>
      <c r="BG21" s="1236"/>
      <c r="BH21" s="1236"/>
      <c r="BI21" s="1236"/>
      <c r="BJ21" s="1236"/>
      <c r="BK21" s="1236"/>
      <c r="BL21" s="1236"/>
      <c r="BM21" s="1236"/>
      <c r="BN21" s="1236"/>
      <c r="BO21" s="1236"/>
      <c r="BP21" s="1236"/>
      <c r="BQ21" s="1236"/>
      <c r="BR21" s="1237"/>
      <c r="BS21" s="1236"/>
      <c r="BT21" s="1236"/>
      <c r="BU21" s="1236"/>
      <c r="BV21" s="1236"/>
      <c r="BW21" s="1236"/>
      <c r="BX21" s="1236"/>
      <c r="BY21" s="1236"/>
      <c r="BZ21" s="1236"/>
      <c r="CA21" s="1236"/>
      <c r="CB21" s="1236"/>
      <c r="CC21" s="1236"/>
      <c r="CD21" s="1237"/>
      <c r="CE21" s="1236"/>
      <c r="CF21" s="1236"/>
      <c r="CG21" s="1236"/>
      <c r="CH21" s="1236"/>
      <c r="CI21" s="1236"/>
      <c r="CJ21" s="1236"/>
      <c r="CK21" s="1236"/>
      <c r="CL21" s="1236"/>
      <c r="CM21" s="1236"/>
      <c r="CN21" s="1236"/>
      <c r="CO21" s="1236"/>
      <c r="CP21" s="1237"/>
      <c r="CQ21" s="1236"/>
      <c r="CR21" s="1236"/>
      <c r="CS21" s="1236"/>
      <c r="CT21" s="1236"/>
      <c r="CU21" s="1236"/>
      <c r="CV21" s="1236"/>
      <c r="CW21" s="1236"/>
      <c r="CX21" s="1236"/>
      <c r="CY21" s="1236"/>
      <c r="CZ21" s="1236"/>
      <c r="DA21" s="1236"/>
      <c r="DB21" s="1237"/>
      <c r="DC21" s="1236"/>
      <c r="DD21" s="1238"/>
      <c r="DE21" s="1233"/>
      <c r="MM21" s="1239"/>
    </row>
    <row r="22" spans="1:351" ht="17.25">
      <c r="B22" s="1240"/>
      <c r="MM22" s="1239"/>
    </row>
    <row r="23" spans="1:351" ht="13.5">
      <c r="B23" s="1240"/>
    </row>
    <row r="24" spans="1:351" ht="13.5">
      <c r="B24" s="1240"/>
    </row>
    <row r="25" spans="1:351" ht="13.5">
      <c r="B25" s="1240"/>
    </row>
    <row r="26" spans="1:351" ht="13.5">
      <c r="B26" s="1240"/>
    </row>
    <row r="27" spans="1:351" ht="13.5">
      <c r="B27" s="1240"/>
    </row>
    <row r="28" spans="1:351" ht="13.5">
      <c r="B28" s="1240"/>
    </row>
    <row r="29" spans="1:351" ht="13.5">
      <c r="B29" s="1240"/>
    </row>
    <row r="30" spans="1:351" ht="13.5">
      <c r="B30" s="1240"/>
    </row>
    <row r="31" spans="1:351" ht="13.5">
      <c r="B31" s="1240"/>
    </row>
    <row r="32" spans="1:351" ht="13.5">
      <c r="B32" s="1240"/>
    </row>
    <row r="33" spans="2:109" ht="13.5">
      <c r="B33" s="1240"/>
    </row>
    <row r="34" spans="2:109" ht="13.5">
      <c r="B34" s="1240"/>
    </row>
    <row r="35" spans="2:109" ht="13.5">
      <c r="B35" s="1240"/>
    </row>
    <row r="36" spans="2:109" ht="13.5">
      <c r="B36" s="1240"/>
    </row>
    <row r="37" spans="2:109" ht="13.5">
      <c r="B37" s="1240"/>
    </row>
    <row r="38" spans="2:109" ht="13.5">
      <c r="B38" s="1240"/>
    </row>
    <row r="39" spans="2:109" ht="13.5">
      <c r="B39" s="1242"/>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4"/>
    </row>
    <row r="40" spans="2:109" ht="13.5">
      <c r="B40" s="1245"/>
      <c r="DD40" s="1245"/>
      <c r="DE40" s="1233"/>
    </row>
    <row r="41" spans="2:109" ht="17.25">
      <c r="B41" s="1246" t="s">
        <v>602</v>
      </c>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6"/>
      <c r="AS41" s="1236"/>
      <c r="AT41" s="1236"/>
      <c r="AU41" s="1236"/>
      <c r="AV41" s="1236"/>
      <c r="AW41" s="1236"/>
      <c r="AX41" s="1236"/>
      <c r="AY41" s="1236"/>
      <c r="AZ41" s="1236"/>
      <c r="BA41" s="1236"/>
      <c r="BB41" s="1236"/>
      <c r="BC41" s="1236"/>
      <c r="BD41" s="1236"/>
      <c r="BE41" s="1236"/>
      <c r="BF41" s="1236"/>
      <c r="BG41" s="1236"/>
      <c r="BH41" s="1236"/>
      <c r="BI41" s="1236"/>
      <c r="BJ41" s="1236"/>
      <c r="BK41" s="1236"/>
      <c r="BL41" s="1236"/>
      <c r="BM41" s="1236"/>
      <c r="BN41" s="1236"/>
      <c r="BO41" s="1236"/>
      <c r="BP41" s="1236"/>
      <c r="BQ41" s="1236"/>
      <c r="BR41" s="1236"/>
      <c r="BS41" s="1236"/>
      <c r="BT41" s="1236"/>
      <c r="BU41" s="1236"/>
      <c r="BV41" s="1236"/>
      <c r="BW41" s="1236"/>
      <c r="BX41" s="1236"/>
      <c r="BY41" s="1236"/>
      <c r="BZ41" s="1236"/>
      <c r="CA41" s="1236"/>
      <c r="CB41" s="1236"/>
      <c r="CC41" s="1236"/>
      <c r="CD41" s="1236"/>
      <c r="CE41" s="1236"/>
      <c r="CF41" s="1236"/>
      <c r="CG41" s="1236"/>
      <c r="CH41" s="1236"/>
      <c r="CI41" s="1236"/>
      <c r="CJ41" s="1236"/>
      <c r="CK41" s="1236"/>
      <c r="CL41" s="1236"/>
      <c r="CM41" s="1236"/>
      <c r="CN41" s="1236"/>
      <c r="CO41" s="1236"/>
      <c r="CP41" s="1236"/>
      <c r="CQ41" s="1236"/>
      <c r="CR41" s="1236"/>
      <c r="CS41" s="1236"/>
      <c r="CT41" s="1236"/>
      <c r="CU41" s="1236"/>
      <c r="CV41" s="1236"/>
      <c r="CW41" s="1236"/>
      <c r="CX41" s="1236"/>
      <c r="CY41" s="1236"/>
      <c r="CZ41" s="1236"/>
      <c r="DA41" s="1236"/>
      <c r="DB41" s="1236"/>
      <c r="DC41" s="1236"/>
      <c r="DD41" s="1238"/>
    </row>
    <row r="42" spans="2:109" ht="13.5">
      <c r="B42" s="1240"/>
      <c r="G42" s="1247"/>
      <c r="I42" s="1248"/>
      <c r="J42" s="1248"/>
      <c r="K42" s="1248"/>
      <c r="AM42" s="1247"/>
      <c r="AN42" s="1247" t="s">
        <v>603</v>
      </c>
      <c r="AP42" s="1248"/>
      <c r="AQ42" s="1248"/>
      <c r="AR42" s="1248"/>
      <c r="AY42" s="1247"/>
      <c r="BA42" s="1248"/>
      <c r="BB42" s="1248"/>
      <c r="BC42" s="1248"/>
      <c r="BK42" s="1247"/>
      <c r="BM42" s="1248"/>
      <c r="BN42" s="1248"/>
      <c r="BO42" s="1248"/>
      <c r="BW42" s="1247"/>
      <c r="BY42" s="1248"/>
      <c r="BZ42" s="1248"/>
      <c r="CA42" s="1248"/>
      <c r="CI42" s="1247"/>
      <c r="CK42" s="1248"/>
      <c r="CL42" s="1248"/>
      <c r="CM42" s="1248"/>
      <c r="CU42" s="1247"/>
      <c r="CW42" s="1248"/>
      <c r="CX42" s="1248"/>
      <c r="CY42" s="1248"/>
    </row>
    <row r="43" spans="2:109" ht="13.5" customHeight="1">
      <c r="B43" s="1240"/>
      <c r="AN43" s="1249" t="s">
        <v>604</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ht="13.5">
      <c r="B44" s="1240"/>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ht="13.5">
      <c r="B45" s="1240"/>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ht="13.5">
      <c r="B46" s="1240"/>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ht="13.5">
      <c r="B47" s="1240"/>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ht="13.5">
      <c r="B48" s="1240"/>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5">
      <c r="B49" s="1240"/>
      <c r="AN49" s="1233" t="s">
        <v>605</v>
      </c>
    </row>
    <row r="50" spans="1:109" ht="13.5">
      <c r="B50" s="1240"/>
      <c r="G50" s="1259"/>
      <c r="H50" s="1259"/>
      <c r="I50" s="1259"/>
      <c r="J50" s="1259"/>
      <c r="K50" s="1260"/>
      <c r="L50" s="1260"/>
      <c r="M50" s="1261"/>
      <c r="N50" s="1261"/>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65" t="s">
        <v>559</v>
      </c>
      <c r="BQ50" s="1265"/>
      <c r="BR50" s="1265"/>
      <c r="BS50" s="1265"/>
      <c r="BT50" s="1265"/>
      <c r="BU50" s="1265"/>
      <c r="BV50" s="1265"/>
      <c r="BW50" s="1265"/>
      <c r="BX50" s="1265" t="s">
        <v>560</v>
      </c>
      <c r="BY50" s="1265"/>
      <c r="BZ50" s="1265"/>
      <c r="CA50" s="1265"/>
      <c r="CB50" s="1265"/>
      <c r="CC50" s="1265"/>
      <c r="CD50" s="1265"/>
      <c r="CE50" s="1265"/>
      <c r="CF50" s="1265" t="s">
        <v>561</v>
      </c>
      <c r="CG50" s="1265"/>
      <c r="CH50" s="1265"/>
      <c r="CI50" s="1265"/>
      <c r="CJ50" s="1265"/>
      <c r="CK50" s="1265"/>
      <c r="CL50" s="1265"/>
      <c r="CM50" s="1265"/>
      <c r="CN50" s="1265" t="s">
        <v>562</v>
      </c>
      <c r="CO50" s="1265"/>
      <c r="CP50" s="1265"/>
      <c r="CQ50" s="1265"/>
      <c r="CR50" s="1265"/>
      <c r="CS50" s="1265"/>
      <c r="CT50" s="1265"/>
      <c r="CU50" s="1265"/>
      <c r="CV50" s="1265" t="s">
        <v>563</v>
      </c>
      <c r="CW50" s="1265"/>
      <c r="CX50" s="1265"/>
      <c r="CY50" s="1265"/>
      <c r="CZ50" s="1265"/>
      <c r="DA50" s="1265"/>
      <c r="DB50" s="1265"/>
      <c r="DC50" s="1265"/>
    </row>
    <row r="51" spans="1:109" ht="13.5" customHeight="1">
      <c r="B51" s="1240"/>
      <c r="G51" s="1266"/>
      <c r="H51" s="1266"/>
      <c r="I51" s="1267"/>
      <c r="J51" s="1267"/>
      <c r="K51" s="1268"/>
      <c r="L51" s="1268"/>
      <c r="M51" s="1268"/>
      <c r="N51" s="1268"/>
      <c r="AM51" s="1258"/>
      <c r="AN51" s="1269" t="s">
        <v>606</v>
      </c>
      <c r="AO51" s="1269"/>
      <c r="AP51" s="1269"/>
      <c r="AQ51" s="1269"/>
      <c r="AR51" s="1269"/>
      <c r="AS51" s="1269"/>
      <c r="AT51" s="1269"/>
      <c r="AU51" s="1269"/>
      <c r="AV51" s="1269"/>
      <c r="AW51" s="1269"/>
      <c r="AX51" s="1269"/>
      <c r="AY51" s="1269"/>
      <c r="AZ51" s="1269"/>
      <c r="BA51" s="1269"/>
      <c r="BB51" s="1269" t="s">
        <v>607</v>
      </c>
      <c r="BC51" s="1269"/>
      <c r="BD51" s="1269"/>
      <c r="BE51" s="1269"/>
      <c r="BF51" s="1269"/>
      <c r="BG51" s="1269"/>
      <c r="BH51" s="1269"/>
      <c r="BI51" s="1269"/>
      <c r="BJ51" s="1269"/>
      <c r="BK51" s="1269"/>
      <c r="BL51" s="1269"/>
      <c r="BM51" s="1269"/>
      <c r="BN51" s="1269"/>
      <c r="BO51" s="1269"/>
      <c r="BP51" s="1270"/>
      <c r="BQ51" s="1271"/>
      <c r="BR51" s="1271"/>
      <c r="BS51" s="1271"/>
      <c r="BT51" s="1271"/>
      <c r="BU51" s="1271"/>
      <c r="BV51" s="1271"/>
      <c r="BW51" s="1271"/>
      <c r="BX51" s="1270"/>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ht="13.5">
      <c r="B52" s="1240"/>
      <c r="G52" s="1266"/>
      <c r="H52" s="1266"/>
      <c r="I52" s="1267"/>
      <c r="J52" s="1267"/>
      <c r="K52" s="1268"/>
      <c r="L52" s="1268"/>
      <c r="M52" s="1268"/>
      <c r="N52" s="1268"/>
      <c r="AM52" s="1258"/>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5">
      <c r="A53" s="1248"/>
      <c r="B53" s="1240"/>
      <c r="G53" s="1266"/>
      <c r="H53" s="1266"/>
      <c r="I53" s="1259"/>
      <c r="J53" s="1259"/>
      <c r="K53" s="1268"/>
      <c r="L53" s="1268"/>
      <c r="M53" s="1268"/>
      <c r="N53" s="1268"/>
      <c r="AM53" s="1258"/>
      <c r="AN53" s="1269"/>
      <c r="AO53" s="1269"/>
      <c r="AP53" s="1269"/>
      <c r="AQ53" s="1269"/>
      <c r="AR53" s="1269"/>
      <c r="AS53" s="1269"/>
      <c r="AT53" s="1269"/>
      <c r="AU53" s="1269"/>
      <c r="AV53" s="1269"/>
      <c r="AW53" s="1269"/>
      <c r="AX53" s="1269"/>
      <c r="AY53" s="1269"/>
      <c r="AZ53" s="1269"/>
      <c r="BA53" s="1269"/>
      <c r="BB53" s="1269" t="s">
        <v>608</v>
      </c>
      <c r="BC53" s="1269"/>
      <c r="BD53" s="1269"/>
      <c r="BE53" s="1269"/>
      <c r="BF53" s="1269"/>
      <c r="BG53" s="1269"/>
      <c r="BH53" s="1269"/>
      <c r="BI53" s="1269"/>
      <c r="BJ53" s="1269"/>
      <c r="BK53" s="1269"/>
      <c r="BL53" s="1269"/>
      <c r="BM53" s="1269"/>
      <c r="BN53" s="1269"/>
      <c r="BO53" s="1269"/>
      <c r="BP53" s="1270"/>
      <c r="BQ53" s="1271"/>
      <c r="BR53" s="1271"/>
      <c r="BS53" s="1271"/>
      <c r="BT53" s="1271"/>
      <c r="BU53" s="1271"/>
      <c r="BV53" s="1271"/>
      <c r="BW53" s="1271"/>
      <c r="BX53" s="1270"/>
      <c r="BY53" s="1271"/>
      <c r="BZ53" s="1271"/>
      <c r="CA53" s="1271"/>
      <c r="CB53" s="1271"/>
      <c r="CC53" s="1271"/>
      <c r="CD53" s="1271"/>
      <c r="CE53" s="1271"/>
      <c r="CF53" s="1271">
        <v>27.5</v>
      </c>
      <c r="CG53" s="1271"/>
      <c r="CH53" s="1271"/>
      <c r="CI53" s="1271"/>
      <c r="CJ53" s="1271"/>
      <c r="CK53" s="1271"/>
      <c r="CL53" s="1271"/>
      <c r="CM53" s="1271"/>
      <c r="CN53" s="1271">
        <v>27.4</v>
      </c>
      <c r="CO53" s="1271"/>
      <c r="CP53" s="1271"/>
      <c r="CQ53" s="1271"/>
      <c r="CR53" s="1271"/>
      <c r="CS53" s="1271"/>
      <c r="CT53" s="1271"/>
      <c r="CU53" s="1271"/>
      <c r="CV53" s="1271">
        <v>36.4</v>
      </c>
      <c r="CW53" s="1271"/>
      <c r="CX53" s="1271"/>
      <c r="CY53" s="1271"/>
      <c r="CZ53" s="1271"/>
      <c r="DA53" s="1271"/>
      <c r="DB53" s="1271"/>
      <c r="DC53" s="1271"/>
    </row>
    <row r="54" spans="1:109" ht="13.5">
      <c r="A54" s="1248"/>
      <c r="B54" s="1240"/>
      <c r="G54" s="1266"/>
      <c r="H54" s="1266"/>
      <c r="I54" s="1259"/>
      <c r="J54" s="1259"/>
      <c r="K54" s="1268"/>
      <c r="L54" s="1268"/>
      <c r="M54" s="1268"/>
      <c r="N54" s="1268"/>
      <c r="AM54" s="1258"/>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5">
      <c r="A55" s="1248"/>
      <c r="B55" s="1240"/>
      <c r="G55" s="1259"/>
      <c r="H55" s="1259"/>
      <c r="I55" s="1259"/>
      <c r="J55" s="1259"/>
      <c r="K55" s="1268"/>
      <c r="L55" s="1268"/>
      <c r="M55" s="1268"/>
      <c r="N55" s="1268"/>
      <c r="AN55" s="1265" t="s">
        <v>609</v>
      </c>
      <c r="AO55" s="1265"/>
      <c r="AP55" s="1265"/>
      <c r="AQ55" s="1265"/>
      <c r="AR55" s="1265"/>
      <c r="AS55" s="1265"/>
      <c r="AT55" s="1265"/>
      <c r="AU55" s="1265"/>
      <c r="AV55" s="1265"/>
      <c r="AW55" s="1265"/>
      <c r="AX55" s="1265"/>
      <c r="AY55" s="1265"/>
      <c r="AZ55" s="1265"/>
      <c r="BA55" s="1265"/>
      <c r="BB55" s="1269" t="s">
        <v>607</v>
      </c>
      <c r="BC55" s="1269"/>
      <c r="BD55" s="1269"/>
      <c r="BE55" s="1269"/>
      <c r="BF55" s="1269"/>
      <c r="BG55" s="1269"/>
      <c r="BH55" s="1269"/>
      <c r="BI55" s="1269"/>
      <c r="BJ55" s="1269"/>
      <c r="BK55" s="1269"/>
      <c r="BL55" s="1269"/>
      <c r="BM55" s="1269"/>
      <c r="BN55" s="1269"/>
      <c r="BO55" s="1269"/>
      <c r="BP55" s="1270"/>
      <c r="BQ55" s="1271"/>
      <c r="BR55" s="1271"/>
      <c r="BS55" s="1271"/>
      <c r="BT55" s="1271"/>
      <c r="BU55" s="1271"/>
      <c r="BV55" s="1271"/>
      <c r="BW55" s="1271"/>
      <c r="BX55" s="1270"/>
      <c r="BY55" s="1271"/>
      <c r="BZ55" s="1271"/>
      <c r="CA55" s="1271"/>
      <c r="CB55" s="1271"/>
      <c r="CC55" s="1271"/>
      <c r="CD55" s="1271"/>
      <c r="CE55" s="1271"/>
      <c r="CF55" s="1271">
        <v>13</v>
      </c>
      <c r="CG55" s="1271"/>
      <c r="CH55" s="1271"/>
      <c r="CI55" s="1271"/>
      <c r="CJ55" s="1271"/>
      <c r="CK55" s="1271"/>
      <c r="CL55" s="1271"/>
      <c r="CM55" s="1271"/>
      <c r="CN55" s="1271">
        <v>21</v>
      </c>
      <c r="CO55" s="1271"/>
      <c r="CP55" s="1271"/>
      <c r="CQ55" s="1271"/>
      <c r="CR55" s="1271"/>
      <c r="CS55" s="1271"/>
      <c r="CT55" s="1271"/>
      <c r="CU55" s="1271"/>
      <c r="CV55" s="1271">
        <v>20.2</v>
      </c>
      <c r="CW55" s="1271"/>
      <c r="CX55" s="1271"/>
      <c r="CY55" s="1271"/>
      <c r="CZ55" s="1271"/>
      <c r="DA55" s="1271"/>
      <c r="DB55" s="1271"/>
      <c r="DC55" s="1271"/>
    </row>
    <row r="56" spans="1:109" ht="13.5">
      <c r="A56" s="1248"/>
      <c r="B56" s="1240"/>
      <c r="G56" s="1259"/>
      <c r="H56" s="1259"/>
      <c r="I56" s="1259"/>
      <c r="J56" s="1259"/>
      <c r="K56" s="1268"/>
      <c r="L56" s="1268"/>
      <c r="M56" s="1268"/>
      <c r="N56" s="1268"/>
      <c r="AN56" s="1265"/>
      <c r="AO56" s="1265"/>
      <c r="AP56" s="1265"/>
      <c r="AQ56" s="1265"/>
      <c r="AR56" s="1265"/>
      <c r="AS56" s="1265"/>
      <c r="AT56" s="1265"/>
      <c r="AU56" s="1265"/>
      <c r="AV56" s="1265"/>
      <c r="AW56" s="1265"/>
      <c r="AX56" s="1265"/>
      <c r="AY56" s="1265"/>
      <c r="AZ56" s="1265"/>
      <c r="BA56" s="1265"/>
      <c r="BB56" s="1269"/>
      <c r="BC56" s="1269"/>
      <c r="BD56" s="1269"/>
      <c r="BE56" s="1269"/>
      <c r="BF56" s="1269"/>
      <c r="BG56" s="1269"/>
      <c r="BH56" s="1269"/>
      <c r="BI56" s="1269"/>
      <c r="BJ56" s="1269"/>
      <c r="BK56" s="1269"/>
      <c r="BL56" s="1269"/>
      <c r="BM56" s="1269"/>
      <c r="BN56" s="1269"/>
      <c r="BO56" s="1269"/>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248" customFormat="1" ht="13.5">
      <c r="B57" s="1272"/>
      <c r="G57" s="1259"/>
      <c r="H57" s="1259"/>
      <c r="I57" s="1273"/>
      <c r="J57" s="1273"/>
      <c r="K57" s="1268"/>
      <c r="L57" s="1268"/>
      <c r="M57" s="1268"/>
      <c r="N57" s="1268"/>
      <c r="AM57" s="1233"/>
      <c r="AN57" s="1265"/>
      <c r="AO57" s="1265"/>
      <c r="AP57" s="1265"/>
      <c r="AQ57" s="1265"/>
      <c r="AR57" s="1265"/>
      <c r="AS57" s="1265"/>
      <c r="AT57" s="1265"/>
      <c r="AU57" s="1265"/>
      <c r="AV57" s="1265"/>
      <c r="AW57" s="1265"/>
      <c r="AX57" s="1265"/>
      <c r="AY57" s="1265"/>
      <c r="AZ57" s="1265"/>
      <c r="BA57" s="1265"/>
      <c r="BB57" s="1269" t="s">
        <v>608</v>
      </c>
      <c r="BC57" s="1269"/>
      <c r="BD57" s="1269"/>
      <c r="BE57" s="1269"/>
      <c r="BF57" s="1269"/>
      <c r="BG57" s="1269"/>
      <c r="BH57" s="1269"/>
      <c r="BI57" s="1269"/>
      <c r="BJ57" s="1269"/>
      <c r="BK57" s="1269"/>
      <c r="BL57" s="1269"/>
      <c r="BM57" s="1269"/>
      <c r="BN57" s="1269"/>
      <c r="BO57" s="1269"/>
      <c r="BP57" s="1270"/>
      <c r="BQ57" s="1271"/>
      <c r="BR57" s="1271"/>
      <c r="BS57" s="1271"/>
      <c r="BT57" s="1271"/>
      <c r="BU57" s="1271"/>
      <c r="BV57" s="1271"/>
      <c r="BW57" s="1271"/>
      <c r="BX57" s="1270"/>
      <c r="BY57" s="1271"/>
      <c r="BZ57" s="1271"/>
      <c r="CA57" s="1271"/>
      <c r="CB57" s="1271"/>
      <c r="CC57" s="1271"/>
      <c r="CD57" s="1271"/>
      <c r="CE57" s="1271"/>
      <c r="CF57" s="1271">
        <v>53.4</v>
      </c>
      <c r="CG57" s="1271"/>
      <c r="CH57" s="1271"/>
      <c r="CI57" s="1271"/>
      <c r="CJ57" s="1271"/>
      <c r="CK57" s="1271"/>
      <c r="CL57" s="1271"/>
      <c r="CM57" s="1271"/>
      <c r="CN57" s="1271">
        <v>56.1</v>
      </c>
      <c r="CO57" s="1271"/>
      <c r="CP57" s="1271"/>
      <c r="CQ57" s="1271"/>
      <c r="CR57" s="1271"/>
      <c r="CS57" s="1271"/>
      <c r="CT57" s="1271"/>
      <c r="CU57" s="1271"/>
      <c r="CV57" s="1271">
        <v>58.1</v>
      </c>
      <c r="CW57" s="1271"/>
      <c r="CX57" s="1271"/>
      <c r="CY57" s="1271"/>
      <c r="CZ57" s="1271"/>
      <c r="DA57" s="1271"/>
      <c r="DB57" s="1271"/>
      <c r="DC57" s="1271"/>
      <c r="DD57" s="1274"/>
      <c r="DE57" s="1272"/>
    </row>
    <row r="58" spans="1:109" s="1248" customFormat="1" ht="13.5">
      <c r="A58" s="1233"/>
      <c r="B58" s="1272"/>
      <c r="G58" s="1259"/>
      <c r="H58" s="1259"/>
      <c r="I58" s="1273"/>
      <c r="J58" s="1273"/>
      <c r="K58" s="1268"/>
      <c r="L58" s="1268"/>
      <c r="M58" s="1268"/>
      <c r="N58" s="1268"/>
      <c r="AM58" s="1233"/>
      <c r="AN58" s="1265"/>
      <c r="AO58" s="1265"/>
      <c r="AP58" s="1265"/>
      <c r="AQ58" s="1265"/>
      <c r="AR58" s="1265"/>
      <c r="AS58" s="1265"/>
      <c r="AT58" s="1265"/>
      <c r="AU58" s="1265"/>
      <c r="AV58" s="1265"/>
      <c r="AW58" s="1265"/>
      <c r="AX58" s="1265"/>
      <c r="AY58" s="1265"/>
      <c r="AZ58" s="1265"/>
      <c r="BA58" s="1265"/>
      <c r="BB58" s="1269"/>
      <c r="BC58" s="1269"/>
      <c r="BD58" s="1269"/>
      <c r="BE58" s="1269"/>
      <c r="BF58" s="1269"/>
      <c r="BG58" s="1269"/>
      <c r="BH58" s="1269"/>
      <c r="BI58" s="1269"/>
      <c r="BJ58" s="1269"/>
      <c r="BK58" s="1269"/>
      <c r="BL58" s="1269"/>
      <c r="BM58" s="1269"/>
      <c r="BN58" s="1269"/>
      <c r="BO58" s="1269"/>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274"/>
      <c r="DE58" s="1272"/>
    </row>
    <row r="59" spans="1:109" s="1248" customFormat="1" ht="13.5">
      <c r="A59" s="1233"/>
      <c r="B59" s="1272"/>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72"/>
    </row>
    <row r="60" spans="1:109" s="1248" customFormat="1" ht="13.5">
      <c r="A60" s="1233"/>
      <c r="B60" s="1272"/>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72"/>
    </row>
    <row r="61" spans="1:109" s="1248" customFormat="1" ht="13.5">
      <c r="A61" s="1233"/>
      <c r="B61" s="1276"/>
      <c r="C61" s="1277"/>
      <c r="D61" s="1277"/>
      <c r="E61" s="1277"/>
      <c r="F61" s="1277"/>
      <c r="G61" s="1277"/>
      <c r="H61" s="1277"/>
      <c r="I61" s="1277"/>
      <c r="J61" s="1277"/>
      <c r="K61" s="1277"/>
      <c r="L61" s="1277"/>
      <c r="M61" s="1278"/>
      <c r="N61" s="1278"/>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8"/>
      <c r="AT61" s="1278"/>
      <c r="AU61" s="1277"/>
      <c r="AV61" s="1277"/>
      <c r="AW61" s="1277"/>
      <c r="AX61" s="1277"/>
      <c r="AY61" s="1277"/>
      <c r="AZ61" s="1277"/>
      <c r="BA61" s="1277"/>
      <c r="BB61" s="1277"/>
      <c r="BC61" s="1277"/>
      <c r="BD61" s="1277"/>
      <c r="BE61" s="1278"/>
      <c r="BF61" s="1278"/>
      <c r="BG61" s="1277"/>
      <c r="BH61" s="1277"/>
      <c r="BI61" s="1277"/>
      <c r="BJ61" s="1277"/>
      <c r="BK61" s="1277"/>
      <c r="BL61" s="1277"/>
      <c r="BM61" s="1277"/>
      <c r="BN61" s="1277"/>
      <c r="BO61" s="1277"/>
      <c r="BP61" s="1277"/>
      <c r="BQ61" s="1278"/>
      <c r="BR61" s="1278"/>
      <c r="BS61" s="1277"/>
      <c r="BT61" s="1277"/>
      <c r="BU61" s="1277"/>
      <c r="BV61" s="1277"/>
      <c r="BW61" s="1277"/>
      <c r="BX61" s="1277"/>
      <c r="BY61" s="1277"/>
      <c r="BZ61" s="1277"/>
      <c r="CA61" s="1277"/>
      <c r="CB61" s="1277"/>
      <c r="CC61" s="1278"/>
      <c r="CD61" s="1278"/>
      <c r="CE61" s="1277"/>
      <c r="CF61" s="1277"/>
      <c r="CG61" s="1277"/>
      <c r="CH61" s="1277"/>
      <c r="CI61" s="1277"/>
      <c r="CJ61" s="1277"/>
      <c r="CK61" s="1277"/>
      <c r="CL61" s="1277"/>
      <c r="CM61" s="1277"/>
      <c r="CN61" s="1277"/>
      <c r="CO61" s="1278"/>
      <c r="CP61" s="1278"/>
      <c r="CQ61" s="1277"/>
      <c r="CR61" s="1277"/>
      <c r="CS61" s="1277"/>
      <c r="CT61" s="1277"/>
      <c r="CU61" s="1277"/>
      <c r="CV61" s="1277"/>
      <c r="CW61" s="1277"/>
      <c r="CX61" s="1277"/>
      <c r="CY61" s="1277"/>
      <c r="CZ61" s="1277"/>
      <c r="DA61" s="1278"/>
      <c r="DB61" s="1278"/>
      <c r="DC61" s="1278"/>
      <c r="DD61" s="1279"/>
      <c r="DE61" s="1272"/>
    </row>
    <row r="62" spans="1:109" ht="13.5">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33"/>
    </row>
    <row r="63" spans="1:109" ht="17.25">
      <c r="B63" s="1280" t="s">
        <v>610</v>
      </c>
    </row>
    <row r="64" spans="1:109" ht="13.5">
      <c r="B64" s="1240"/>
      <c r="G64" s="1247"/>
      <c r="I64" s="1281"/>
      <c r="J64" s="1281"/>
      <c r="K64" s="1281"/>
      <c r="L64" s="1281"/>
      <c r="M64" s="1281"/>
      <c r="N64" s="1282"/>
      <c r="AM64" s="1247"/>
      <c r="AN64" s="1247" t="s">
        <v>603</v>
      </c>
      <c r="AP64" s="1248"/>
      <c r="AQ64" s="1248"/>
      <c r="AR64" s="1248"/>
      <c r="AY64" s="1247"/>
      <c r="BA64" s="1248"/>
      <c r="BB64" s="1248"/>
      <c r="BC64" s="1248"/>
      <c r="BK64" s="1247"/>
      <c r="BM64" s="1248"/>
      <c r="BN64" s="1248"/>
      <c r="BO64" s="1248"/>
      <c r="BW64" s="1247"/>
      <c r="BY64" s="1248"/>
      <c r="BZ64" s="1248"/>
      <c r="CA64" s="1248"/>
      <c r="CI64" s="1247"/>
      <c r="CK64" s="1248"/>
      <c r="CL64" s="1248"/>
      <c r="CM64" s="1248"/>
      <c r="CU64" s="1247"/>
      <c r="CW64" s="1248"/>
      <c r="CX64" s="1248"/>
      <c r="CY64" s="1248"/>
    </row>
    <row r="65" spans="2:107" ht="13.5">
      <c r="B65" s="1240"/>
      <c r="AN65" s="1249" t="s">
        <v>611</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ht="13.5">
      <c r="B66" s="1240"/>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ht="13.5">
      <c r="B67" s="1240"/>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ht="13.5">
      <c r="B68" s="1240"/>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ht="13.5">
      <c r="B69" s="1240"/>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ht="13.5">
      <c r="B70" s="1240"/>
      <c r="H70" s="1283"/>
      <c r="I70" s="1283"/>
      <c r="J70" s="1284"/>
      <c r="K70" s="1284"/>
      <c r="L70" s="1285"/>
      <c r="M70" s="1284"/>
      <c r="N70" s="1285"/>
      <c r="AN70" s="1258"/>
      <c r="AO70" s="1258"/>
      <c r="AP70" s="1258"/>
      <c r="AZ70" s="1258"/>
      <c r="BA70" s="1258"/>
      <c r="BB70" s="1258"/>
      <c r="BL70" s="1258"/>
      <c r="BM70" s="1258"/>
      <c r="BN70" s="1258"/>
      <c r="BX70" s="1258"/>
      <c r="BY70" s="1258"/>
      <c r="BZ70" s="1258"/>
      <c r="CJ70" s="1258"/>
      <c r="CK70" s="1258"/>
      <c r="CL70" s="1258"/>
      <c r="CV70" s="1258"/>
      <c r="CW70" s="1258"/>
      <c r="CX70" s="1258"/>
    </row>
    <row r="71" spans="2:107" ht="13.5">
      <c r="B71" s="1240"/>
      <c r="G71" s="1286"/>
      <c r="I71" s="1287"/>
      <c r="J71" s="1284"/>
      <c r="K71" s="1284"/>
      <c r="L71" s="1285"/>
      <c r="M71" s="1284"/>
      <c r="N71" s="1285"/>
      <c r="AM71" s="1286"/>
      <c r="AN71" s="1233" t="s">
        <v>605</v>
      </c>
    </row>
    <row r="72" spans="2:107" ht="13.5">
      <c r="B72" s="1240"/>
      <c r="G72" s="1259"/>
      <c r="H72" s="1259"/>
      <c r="I72" s="1259"/>
      <c r="J72" s="1259"/>
      <c r="K72" s="1260"/>
      <c r="L72" s="1260"/>
      <c r="M72" s="1261"/>
      <c r="N72" s="1261"/>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65" t="s">
        <v>559</v>
      </c>
      <c r="BQ72" s="1265"/>
      <c r="BR72" s="1265"/>
      <c r="BS72" s="1265"/>
      <c r="BT72" s="1265"/>
      <c r="BU72" s="1265"/>
      <c r="BV72" s="1265"/>
      <c r="BW72" s="1265"/>
      <c r="BX72" s="1265" t="s">
        <v>560</v>
      </c>
      <c r="BY72" s="1265"/>
      <c r="BZ72" s="1265"/>
      <c r="CA72" s="1265"/>
      <c r="CB72" s="1265"/>
      <c r="CC72" s="1265"/>
      <c r="CD72" s="1265"/>
      <c r="CE72" s="1265"/>
      <c r="CF72" s="1265" t="s">
        <v>561</v>
      </c>
      <c r="CG72" s="1265"/>
      <c r="CH72" s="1265"/>
      <c r="CI72" s="1265"/>
      <c r="CJ72" s="1265"/>
      <c r="CK72" s="1265"/>
      <c r="CL72" s="1265"/>
      <c r="CM72" s="1265"/>
      <c r="CN72" s="1265" t="s">
        <v>562</v>
      </c>
      <c r="CO72" s="1265"/>
      <c r="CP72" s="1265"/>
      <c r="CQ72" s="1265"/>
      <c r="CR72" s="1265"/>
      <c r="CS72" s="1265"/>
      <c r="CT72" s="1265"/>
      <c r="CU72" s="1265"/>
      <c r="CV72" s="1265" t="s">
        <v>563</v>
      </c>
      <c r="CW72" s="1265"/>
      <c r="CX72" s="1265"/>
      <c r="CY72" s="1265"/>
      <c r="CZ72" s="1265"/>
      <c r="DA72" s="1265"/>
      <c r="DB72" s="1265"/>
      <c r="DC72" s="1265"/>
    </row>
    <row r="73" spans="2:107" ht="13.5">
      <c r="B73" s="1240"/>
      <c r="G73" s="1266"/>
      <c r="H73" s="1266"/>
      <c r="I73" s="1266"/>
      <c r="J73" s="1266"/>
      <c r="K73" s="1288"/>
      <c r="L73" s="1288"/>
      <c r="M73" s="1288"/>
      <c r="N73" s="1288"/>
      <c r="AM73" s="1258"/>
      <c r="AN73" s="1269" t="s">
        <v>606</v>
      </c>
      <c r="AO73" s="1269"/>
      <c r="AP73" s="1269"/>
      <c r="AQ73" s="1269"/>
      <c r="AR73" s="1269"/>
      <c r="AS73" s="1269"/>
      <c r="AT73" s="1269"/>
      <c r="AU73" s="1269"/>
      <c r="AV73" s="1269"/>
      <c r="AW73" s="1269"/>
      <c r="AX73" s="1269"/>
      <c r="AY73" s="1269"/>
      <c r="AZ73" s="1269"/>
      <c r="BA73" s="1269"/>
      <c r="BB73" s="1269" t="s">
        <v>607</v>
      </c>
      <c r="BC73" s="1269"/>
      <c r="BD73" s="1269"/>
      <c r="BE73" s="1269"/>
      <c r="BF73" s="1269"/>
      <c r="BG73" s="1269"/>
      <c r="BH73" s="1269"/>
      <c r="BI73" s="1269"/>
      <c r="BJ73" s="1269"/>
      <c r="BK73" s="1269"/>
      <c r="BL73" s="1269"/>
      <c r="BM73" s="1269"/>
      <c r="BN73" s="1269"/>
      <c r="BO73" s="1269"/>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ht="13.5">
      <c r="B74" s="1240"/>
      <c r="G74" s="1266"/>
      <c r="H74" s="1266"/>
      <c r="I74" s="1266"/>
      <c r="J74" s="1266"/>
      <c r="K74" s="1288"/>
      <c r="L74" s="1288"/>
      <c r="M74" s="1288"/>
      <c r="N74" s="1288"/>
      <c r="AM74" s="1258"/>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5">
      <c r="B75" s="1240"/>
      <c r="G75" s="1266"/>
      <c r="H75" s="1266"/>
      <c r="I75" s="1259"/>
      <c r="J75" s="1259"/>
      <c r="K75" s="1268"/>
      <c r="L75" s="1268"/>
      <c r="M75" s="1268"/>
      <c r="N75" s="1268"/>
      <c r="AM75" s="1258"/>
      <c r="AN75" s="1269"/>
      <c r="AO75" s="1269"/>
      <c r="AP75" s="1269"/>
      <c r="AQ75" s="1269"/>
      <c r="AR75" s="1269"/>
      <c r="AS75" s="1269"/>
      <c r="AT75" s="1269"/>
      <c r="AU75" s="1269"/>
      <c r="AV75" s="1269"/>
      <c r="AW75" s="1269"/>
      <c r="AX75" s="1269"/>
      <c r="AY75" s="1269"/>
      <c r="AZ75" s="1269"/>
      <c r="BA75" s="1269"/>
      <c r="BB75" s="1269" t="s">
        <v>612</v>
      </c>
      <c r="BC75" s="1269"/>
      <c r="BD75" s="1269"/>
      <c r="BE75" s="1269"/>
      <c r="BF75" s="1269"/>
      <c r="BG75" s="1269"/>
      <c r="BH75" s="1269"/>
      <c r="BI75" s="1269"/>
      <c r="BJ75" s="1269"/>
      <c r="BK75" s="1269"/>
      <c r="BL75" s="1269"/>
      <c r="BM75" s="1269"/>
      <c r="BN75" s="1269"/>
      <c r="BO75" s="1269"/>
      <c r="BP75" s="1271">
        <v>7.1</v>
      </c>
      <c r="BQ75" s="1271"/>
      <c r="BR75" s="1271"/>
      <c r="BS75" s="1271"/>
      <c r="BT75" s="1271"/>
      <c r="BU75" s="1271"/>
      <c r="BV75" s="1271"/>
      <c r="BW75" s="1271"/>
      <c r="BX75" s="1271">
        <v>7.3</v>
      </c>
      <c r="BY75" s="1271"/>
      <c r="BZ75" s="1271"/>
      <c r="CA75" s="1271"/>
      <c r="CB75" s="1271"/>
      <c r="CC75" s="1271"/>
      <c r="CD75" s="1271"/>
      <c r="CE75" s="1271"/>
      <c r="CF75" s="1271">
        <v>6.7</v>
      </c>
      <c r="CG75" s="1271"/>
      <c r="CH75" s="1271"/>
      <c r="CI75" s="1271"/>
      <c r="CJ75" s="1271"/>
      <c r="CK75" s="1271"/>
      <c r="CL75" s="1271"/>
      <c r="CM75" s="1271"/>
      <c r="CN75" s="1271">
        <v>6.6</v>
      </c>
      <c r="CO75" s="1271"/>
      <c r="CP75" s="1271"/>
      <c r="CQ75" s="1271"/>
      <c r="CR75" s="1271"/>
      <c r="CS75" s="1271"/>
      <c r="CT75" s="1271"/>
      <c r="CU75" s="1271"/>
      <c r="CV75" s="1271">
        <v>6.7</v>
      </c>
      <c r="CW75" s="1271"/>
      <c r="CX75" s="1271"/>
      <c r="CY75" s="1271"/>
      <c r="CZ75" s="1271"/>
      <c r="DA75" s="1271"/>
      <c r="DB75" s="1271"/>
      <c r="DC75" s="1271"/>
    </row>
    <row r="76" spans="2:107" ht="13.5">
      <c r="B76" s="1240"/>
      <c r="G76" s="1266"/>
      <c r="H76" s="1266"/>
      <c r="I76" s="1259"/>
      <c r="J76" s="1259"/>
      <c r="K76" s="1268"/>
      <c r="L76" s="1268"/>
      <c r="M76" s="1268"/>
      <c r="N76" s="1268"/>
      <c r="AM76" s="1258"/>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5">
      <c r="B77" s="1240"/>
      <c r="G77" s="1259"/>
      <c r="H77" s="1259"/>
      <c r="I77" s="1259"/>
      <c r="J77" s="1259"/>
      <c r="K77" s="1288"/>
      <c r="L77" s="1288"/>
      <c r="M77" s="1288"/>
      <c r="N77" s="1288"/>
      <c r="AN77" s="1265" t="s">
        <v>609</v>
      </c>
      <c r="AO77" s="1265"/>
      <c r="AP77" s="1265"/>
      <c r="AQ77" s="1265"/>
      <c r="AR77" s="1265"/>
      <c r="AS77" s="1265"/>
      <c r="AT77" s="1265"/>
      <c r="AU77" s="1265"/>
      <c r="AV77" s="1265"/>
      <c r="AW77" s="1265"/>
      <c r="AX77" s="1265"/>
      <c r="AY77" s="1265"/>
      <c r="AZ77" s="1265"/>
      <c r="BA77" s="1265"/>
      <c r="BB77" s="1269" t="s">
        <v>607</v>
      </c>
      <c r="BC77" s="1269"/>
      <c r="BD77" s="1269"/>
      <c r="BE77" s="1269"/>
      <c r="BF77" s="1269"/>
      <c r="BG77" s="1269"/>
      <c r="BH77" s="1269"/>
      <c r="BI77" s="1269"/>
      <c r="BJ77" s="1269"/>
      <c r="BK77" s="1269"/>
      <c r="BL77" s="1269"/>
      <c r="BM77" s="1269"/>
      <c r="BN77" s="1269"/>
      <c r="BO77" s="1269"/>
      <c r="BP77" s="1271">
        <v>22.3</v>
      </c>
      <c r="BQ77" s="1271"/>
      <c r="BR77" s="1271"/>
      <c r="BS77" s="1271"/>
      <c r="BT77" s="1271"/>
      <c r="BU77" s="1271"/>
      <c r="BV77" s="1271"/>
      <c r="BW77" s="1271"/>
      <c r="BX77" s="1271">
        <v>20.3</v>
      </c>
      <c r="BY77" s="1271"/>
      <c r="BZ77" s="1271"/>
      <c r="CA77" s="1271"/>
      <c r="CB77" s="1271"/>
      <c r="CC77" s="1271"/>
      <c r="CD77" s="1271"/>
      <c r="CE77" s="1271"/>
      <c r="CF77" s="1271">
        <v>13</v>
      </c>
      <c r="CG77" s="1271"/>
      <c r="CH77" s="1271"/>
      <c r="CI77" s="1271"/>
      <c r="CJ77" s="1271"/>
      <c r="CK77" s="1271"/>
      <c r="CL77" s="1271"/>
      <c r="CM77" s="1271"/>
      <c r="CN77" s="1271">
        <v>21</v>
      </c>
      <c r="CO77" s="1271"/>
      <c r="CP77" s="1271"/>
      <c r="CQ77" s="1271"/>
      <c r="CR77" s="1271"/>
      <c r="CS77" s="1271"/>
      <c r="CT77" s="1271"/>
      <c r="CU77" s="1271"/>
      <c r="CV77" s="1271">
        <v>20.2</v>
      </c>
      <c r="CW77" s="1271"/>
      <c r="CX77" s="1271"/>
      <c r="CY77" s="1271"/>
      <c r="CZ77" s="1271"/>
      <c r="DA77" s="1271"/>
      <c r="DB77" s="1271"/>
      <c r="DC77" s="1271"/>
    </row>
    <row r="78" spans="2:107" ht="13.5">
      <c r="B78" s="1240"/>
      <c r="G78" s="1259"/>
      <c r="H78" s="1259"/>
      <c r="I78" s="1259"/>
      <c r="J78" s="1259"/>
      <c r="K78" s="1288"/>
      <c r="L78" s="1288"/>
      <c r="M78" s="1288"/>
      <c r="N78" s="1288"/>
      <c r="AN78" s="1265"/>
      <c r="AO78" s="1265"/>
      <c r="AP78" s="1265"/>
      <c r="AQ78" s="1265"/>
      <c r="AR78" s="1265"/>
      <c r="AS78" s="1265"/>
      <c r="AT78" s="1265"/>
      <c r="AU78" s="1265"/>
      <c r="AV78" s="1265"/>
      <c r="AW78" s="1265"/>
      <c r="AX78" s="1265"/>
      <c r="AY78" s="1265"/>
      <c r="AZ78" s="1265"/>
      <c r="BA78" s="1265"/>
      <c r="BB78" s="1269"/>
      <c r="BC78" s="1269"/>
      <c r="BD78" s="1269"/>
      <c r="BE78" s="1269"/>
      <c r="BF78" s="1269"/>
      <c r="BG78" s="1269"/>
      <c r="BH78" s="1269"/>
      <c r="BI78" s="1269"/>
      <c r="BJ78" s="1269"/>
      <c r="BK78" s="1269"/>
      <c r="BL78" s="1269"/>
      <c r="BM78" s="1269"/>
      <c r="BN78" s="1269"/>
      <c r="BO78" s="1269"/>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5">
      <c r="B79" s="1240"/>
      <c r="G79" s="1259"/>
      <c r="H79" s="1259"/>
      <c r="I79" s="1273"/>
      <c r="J79" s="1273"/>
      <c r="K79" s="1289"/>
      <c r="L79" s="1289"/>
      <c r="M79" s="1289"/>
      <c r="N79" s="1289"/>
      <c r="AN79" s="1265"/>
      <c r="AO79" s="1265"/>
      <c r="AP79" s="1265"/>
      <c r="AQ79" s="1265"/>
      <c r="AR79" s="1265"/>
      <c r="AS79" s="1265"/>
      <c r="AT79" s="1265"/>
      <c r="AU79" s="1265"/>
      <c r="AV79" s="1265"/>
      <c r="AW79" s="1265"/>
      <c r="AX79" s="1265"/>
      <c r="AY79" s="1265"/>
      <c r="AZ79" s="1265"/>
      <c r="BA79" s="1265"/>
      <c r="BB79" s="1269" t="s">
        <v>612</v>
      </c>
      <c r="BC79" s="1269"/>
      <c r="BD79" s="1269"/>
      <c r="BE79" s="1269"/>
      <c r="BF79" s="1269"/>
      <c r="BG79" s="1269"/>
      <c r="BH79" s="1269"/>
      <c r="BI79" s="1269"/>
      <c r="BJ79" s="1269"/>
      <c r="BK79" s="1269"/>
      <c r="BL79" s="1269"/>
      <c r="BM79" s="1269"/>
      <c r="BN79" s="1269"/>
      <c r="BO79" s="1269"/>
      <c r="BP79" s="1271">
        <v>8.5</v>
      </c>
      <c r="BQ79" s="1271"/>
      <c r="BR79" s="1271"/>
      <c r="BS79" s="1271"/>
      <c r="BT79" s="1271"/>
      <c r="BU79" s="1271"/>
      <c r="BV79" s="1271"/>
      <c r="BW79" s="1271"/>
      <c r="BX79" s="1271">
        <v>7.7</v>
      </c>
      <c r="BY79" s="1271"/>
      <c r="BZ79" s="1271"/>
      <c r="CA79" s="1271"/>
      <c r="CB79" s="1271"/>
      <c r="CC79" s="1271"/>
      <c r="CD79" s="1271"/>
      <c r="CE79" s="1271"/>
      <c r="CF79" s="1271">
        <v>6.8</v>
      </c>
      <c r="CG79" s="1271"/>
      <c r="CH79" s="1271"/>
      <c r="CI79" s="1271"/>
      <c r="CJ79" s="1271"/>
      <c r="CK79" s="1271"/>
      <c r="CL79" s="1271"/>
      <c r="CM79" s="1271"/>
      <c r="CN79" s="1271">
        <v>6.8</v>
      </c>
      <c r="CO79" s="1271"/>
      <c r="CP79" s="1271"/>
      <c r="CQ79" s="1271"/>
      <c r="CR79" s="1271"/>
      <c r="CS79" s="1271"/>
      <c r="CT79" s="1271"/>
      <c r="CU79" s="1271"/>
      <c r="CV79" s="1271">
        <v>6.8</v>
      </c>
      <c r="CW79" s="1271"/>
      <c r="CX79" s="1271"/>
      <c r="CY79" s="1271"/>
      <c r="CZ79" s="1271"/>
      <c r="DA79" s="1271"/>
      <c r="DB79" s="1271"/>
      <c r="DC79" s="1271"/>
    </row>
    <row r="80" spans="2:107" ht="13.5">
      <c r="B80" s="1240"/>
      <c r="G80" s="1259"/>
      <c r="H80" s="1259"/>
      <c r="I80" s="1273"/>
      <c r="J80" s="1273"/>
      <c r="K80" s="1289"/>
      <c r="L80" s="1289"/>
      <c r="M80" s="1289"/>
      <c r="N80" s="1289"/>
      <c r="AN80" s="1265"/>
      <c r="AO80" s="1265"/>
      <c r="AP80" s="1265"/>
      <c r="AQ80" s="1265"/>
      <c r="AR80" s="1265"/>
      <c r="AS80" s="1265"/>
      <c r="AT80" s="1265"/>
      <c r="AU80" s="1265"/>
      <c r="AV80" s="1265"/>
      <c r="AW80" s="1265"/>
      <c r="AX80" s="1265"/>
      <c r="AY80" s="1265"/>
      <c r="AZ80" s="1265"/>
      <c r="BA80" s="1265"/>
      <c r="BB80" s="1269"/>
      <c r="BC80" s="1269"/>
      <c r="BD80" s="1269"/>
      <c r="BE80" s="1269"/>
      <c r="BF80" s="1269"/>
      <c r="BG80" s="1269"/>
      <c r="BH80" s="1269"/>
      <c r="BI80" s="1269"/>
      <c r="BJ80" s="1269"/>
      <c r="BK80" s="1269"/>
      <c r="BL80" s="1269"/>
      <c r="BM80" s="1269"/>
      <c r="BN80" s="1269"/>
      <c r="BO80" s="1269"/>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5">
      <c r="B81" s="1240"/>
    </row>
    <row r="82" spans="2:109" ht="17.25">
      <c r="B82" s="1240"/>
      <c r="K82" s="1290"/>
      <c r="L82" s="1290"/>
      <c r="M82" s="1290"/>
      <c r="N82" s="1290"/>
      <c r="AQ82" s="1290"/>
      <c r="AR82" s="1290"/>
      <c r="AS82" s="1290"/>
      <c r="AT82" s="1290"/>
      <c r="BC82" s="1290"/>
      <c r="BD82" s="1290"/>
      <c r="BE82" s="1290"/>
      <c r="BF82" s="1290"/>
      <c r="BO82" s="1290"/>
      <c r="BP82" s="1290"/>
      <c r="BQ82" s="1290"/>
      <c r="BR82" s="1290"/>
      <c r="CA82" s="1290"/>
      <c r="CB82" s="1290"/>
      <c r="CC82" s="1290"/>
      <c r="CD82" s="1290"/>
      <c r="CM82" s="1290"/>
      <c r="CN82" s="1290"/>
      <c r="CO82" s="1290"/>
      <c r="CP82" s="1290"/>
      <c r="CY82" s="1290"/>
      <c r="CZ82" s="1290"/>
      <c r="DA82" s="1290"/>
      <c r="DB82" s="1290"/>
      <c r="DC82" s="1290"/>
    </row>
    <row r="83" spans="2:109" ht="13.5">
      <c r="B83" s="1242"/>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4"/>
    </row>
    <row r="84" spans="2:109" ht="13.5">
      <c r="DD84" s="1233"/>
      <c r="DE84" s="1233"/>
    </row>
    <row r="85" spans="2:109" ht="13.5">
      <c r="DD85" s="1233"/>
      <c r="DE85" s="1233"/>
    </row>
    <row r="86" spans="2:109" ht="13.5" hidden="1">
      <c r="DD86" s="1233"/>
      <c r="DE86" s="1233"/>
    </row>
    <row r="87" spans="2:109" ht="13.5" hidden="1">
      <c r="K87" s="1291"/>
      <c r="AQ87" s="1291"/>
      <c r="BC87" s="1291"/>
      <c r="BO87" s="1291"/>
      <c r="CA87" s="1291"/>
      <c r="CM87" s="1291"/>
      <c r="CY87" s="1291"/>
      <c r="DD87" s="1233"/>
      <c r="DE87" s="1233"/>
    </row>
    <row r="88" spans="2:109" ht="13.5" hidden="1">
      <c r="DD88" s="1233"/>
      <c r="DE88" s="1233"/>
    </row>
    <row r="89" spans="2:109" ht="13.5" hidden="1">
      <c r="DD89" s="1233"/>
      <c r="DE89" s="1233"/>
    </row>
    <row r="90" spans="2:109" ht="13.5" hidden="1">
      <c r="DD90" s="1233"/>
      <c r="DE90" s="1233"/>
    </row>
    <row r="91" spans="2:109" ht="13.5" hidden="1">
      <c r="DD91" s="1233"/>
      <c r="DE91" s="1233"/>
    </row>
    <row r="92" spans="2:109" ht="13.5" hidden="1" customHeight="1">
      <c r="DD92" s="1233"/>
      <c r="DE92" s="1233"/>
    </row>
    <row r="93" spans="2:109" ht="13.5" hidden="1" customHeight="1">
      <c r="DD93" s="1233"/>
      <c r="DE93" s="1233"/>
    </row>
    <row r="94" spans="2:109" ht="13.5" hidden="1" customHeight="1">
      <c r="DD94" s="1233"/>
      <c r="DE94" s="1233"/>
    </row>
    <row r="95" spans="2:109" ht="13.5" hidden="1" customHeight="1">
      <c r="DD95" s="1233"/>
      <c r="DE95" s="1233"/>
    </row>
    <row r="96" spans="2:109" ht="13.5" hidden="1" customHeight="1">
      <c r="DD96" s="1233"/>
      <c r="DE96" s="1233"/>
    </row>
    <row r="97" spans="108:109" ht="13.5" hidden="1" customHeight="1">
      <c r="DD97" s="1233"/>
      <c r="DE97" s="1233"/>
    </row>
    <row r="98" spans="108:109" ht="13.5" hidden="1" customHeight="1">
      <c r="DD98" s="1233"/>
      <c r="DE98" s="1233"/>
    </row>
    <row r="99" spans="108:109" ht="13.5" hidden="1" customHeight="1">
      <c r="DD99" s="1233"/>
      <c r="DE99" s="1233"/>
    </row>
    <row r="100" spans="108:109" ht="13.5" hidden="1" customHeight="1">
      <c r="DD100" s="1233"/>
      <c r="DE100" s="1233"/>
    </row>
    <row r="101" spans="108:109" ht="13.5" hidden="1" customHeight="1">
      <c r="DD101" s="1233"/>
      <c r="DE101" s="1233"/>
    </row>
    <row r="102" spans="108:109" ht="13.5" hidden="1" customHeight="1">
      <c r="DD102" s="1233"/>
      <c r="DE102" s="1233"/>
    </row>
    <row r="103" spans="108:109" ht="13.5" hidden="1" customHeight="1">
      <c r="DD103" s="1233"/>
      <c r="DE103" s="1233"/>
    </row>
    <row r="104" spans="108:109" ht="13.5" hidden="1" customHeight="1">
      <c r="DD104" s="1233"/>
      <c r="DE104" s="1233"/>
    </row>
    <row r="105" spans="108:109" ht="13.5" hidden="1" customHeight="1">
      <c r="DD105" s="1233"/>
      <c r="DE105" s="1233"/>
    </row>
    <row r="106" spans="108:109" ht="13.5" hidden="1" customHeight="1">
      <c r="DD106" s="1233"/>
      <c r="DE106" s="1233"/>
    </row>
    <row r="107" spans="108:109" ht="13.5" hidden="1" customHeight="1">
      <c r="DD107" s="1233"/>
      <c r="DE107" s="1233"/>
    </row>
    <row r="108" spans="108:109" ht="13.5" hidden="1" customHeight="1">
      <c r="DD108" s="1233"/>
      <c r="DE108" s="1233"/>
    </row>
    <row r="109" spans="108:109" ht="13.5" hidden="1" customHeight="1">
      <c r="DD109" s="1233"/>
      <c r="DE109" s="1233"/>
    </row>
    <row r="110" spans="108:109" ht="13.5" hidden="1" customHeight="1">
      <c r="DD110" s="1233"/>
      <c r="DE110" s="1233"/>
    </row>
    <row r="111" spans="108:109" ht="13.5" hidden="1" customHeight="1">
      <c r="DD111" s="1233"/>
      <c r="DE111" s="1233"/>
    </row>
    <row r="112" spans="108:109" ht="13.5" hidden="1" customHeight="1">
      <c r="DD112" s="1233"/>
      <c r="DE112" s="1233"/>
    </row>
    <row r="113" spans="108:109" ht="13.5" hidden="1" customHeight="1">
      <c r="DD113" s="1233"/>
      <c r="DE113" s="1233"/>
    </row>
    <row r="114" spans="108:109" ht="13.5" hidden="1" customHeight="1">
      <c r="DD114" s="1233"/>
      <c r="DE114" s="1233"/>
    </row>
    <row r="115" spans="108:109" ht="13.5" hidden="1" customHeight="1">
      <c r="DD115" s="1233"/>
      <c r="DE115" s="1233"/>
    </row>
    <row r="116" spans="108:109" ht="13.5" hidden="1" customHeight="1">
      <c r="DD116" s="1233"/>
      <c r="DE116" s="1233"/>
    </row>
    <row r="117" spans="108:109" ht="13.5" hidden="1" customHeight="1">
      <c r="DD117" s="1233"/>
      <c r="DE117" s="1233"/>
    </row>
    <row r="118" spans="108:109" ht="13.5" hidden="1" customHeight="1">
      <c r="DD118" s="1233"/>
      <c r="DE118" s="1233"/>
    </row>
    <row r="119" spans="108:109" ht="13.5" hidden="1" customHeight="1">
      <c r="DD119" s="1233"/>
      <c r="DE119" s="1233"/>
    </row>
    <row r="120" spans="108:109" ht="13.5" hidden="1" customHeight="1">
      <c r="DD120" s="1233"/>
      <c r="DE120" s="1233"/>
    </row>
    <row r="121" spans="108:109" ht="13.5" hidden="1" customHeight="1">
      <c r="DD121" s="1233"/>
      <c r="DE121" s="1233"/>
    </row>
    <row r="122" spans="108:109" ht="13.5" hidden="1" customHeight="1">
      <c r="DD122" s="1233"/>
      <c r="DE122" s="1233"/>
    </row>
    <row r="123" spans="108:109" ht="13.5" hidden="1" customHeight="1">
      <c r="DD123" s="1233"/>
      <c r="DE123" s="1233"/>
    </row>
    <row r="124" spans="108:109" ht="13.5" hidden="1" customHeight="1">
      <c r="DD124" s="1233"/>
      <c r="DE124" s="1233"/>
    </row>
    <row r="125" spans="108:109" ht="13.5" hidden="1" customHeight="1">
      <c r="DD125" s="1233"/>
      <c r="DE125" s="1233"/>
    </row>
    <row r="126" spans="108:109" ht="13.5" hidden="1" customHeight="1">
      <c r="DD126" s="1233"/>
      <c r="DE126" s="1233"/>
    </row>
    <row r="127" spans="108:109" ht="13.5" hidden="1" customHeight="1">
      <c r="DD127" s="1233"/>
      <c r="DE127" s="1233"/>
    </row>
    <row r="128" spans="108:109" ht="13.5" hidden="1" customHeight="1">
      <c r="DD128" s="1233"/>
      <c r="DE128" s="1233"/>
    </row>
    <row r="129" spans="108:109" ht="13.5" hidden="1" customHeight="1">
      <c r="DD129" s="1233"/>
      <c r="DE129" s="1233"/>
    </row>
    <row r="130" spans="108:109" ht="13.5" hidden="1" customHeight="1">
      <c r="DD130" s="1233"/>
      <c r="DE130" s="1233"/>
    </row>
    <row r="131" spans="108:109" ht="13.5" hidden="1" customHeight="1">
      <c r="DD131" s="1233"/>
      <c r="DE131" s="1233"/>
    </row>
    <row r="132" spans="108:109" ht="13.5" hidden="1" customHeight="1">
      <c r="DD132" s="1233"/>
      <c r="DE132" s="1233"/>
    </row>
    <row r="133" spans="108:109" ht="13.5" hidden="1" customHeight="1">
      <c r="DD133" s="1233"/>
      <c r="DE133" s="1233"/>
    </row>
    <row r="134" spans="108:109" ht="13.5" hidden="1" customHeight="1">
      <c r="DD134" s="1233"/>
      <c r="DE134" s="1233"/>
    </row>
    <row r="135" spans="108:109" ht="13.5" hidden="1" customHeight="1">
      <c r="DD135" s="1233"/>
      <c r="DE135" s="1233"/>
    </row>
    <row r="136" spans="108:109" ht="13.5" hidden="1" customHeight="1">
      <c r="DD136" s="1233"/>
      <c r="DE136" s="1233"/>
    </row>
    <row r="137" spans="108:109" ht="13.5" hidden="1" customHeight="1">
      <c r="DD137" s="1233"/>
      <c r="DE137" s="1233"/>
    </row>
    <row r="138" spans="108:109" ht="13.5" hidden="1" customHeight="1">
      <c r="DD138" s="1233"/>
      <c r="DE138" s="1233"/>
    </row>
    <row r="139" spans="108:109" ht="13.5" hidden="1" customHeight="1">
      <c r="DD139" s="1233"/>
      <c r="DE139" s="1233"/>
    </row>
    <row r="140" spans="108:109" ht="13.5" hidden="1" customHeight="1">
      <c r="DD140" s="1233"/>
      <c r="DE140" s="1233"/>
    </row>
    <row r="141" spans="108:109" ht="13.5" hidden="1" customHeight="1">
      <c r="DD141" s="1233"/>
      <c r="DE141" s="1233"/>
    </row>
    <row r="142" spans="108:109" ht="13.5" hidden="1" customHeight="1">
      <c r="DD142" s="1233"/>
      <c r="DE142" s="1233"/>
    </row>
    <row r="143" spans="108:109" ht="13.5" hidden="1" customHeight="1">
      <c r="DD143" s="1233"/>
      <c r="DE143" s="1233"/>
    </row>
    <row r="144" spans="108:109" ht="13.5" hidden="1" customHeight="1">
      <c r="DD144" s="1233"/>
      <c r="DE144" s="1233"/>
    </row>
    <row r="145" spans="108:109" ht="13.5" hidden="1" customHeight="1">
      <c r="DD145" s="1233"/>
      <c r="DE145" s="1233"/>
    </row>
    <row r="146" spans="108:109" ht="13.5" hidden="1" customHeight="1">
      <c r="DD146" s="1233"/>
      <c r="DE146" s="1233"/>
    </row>
    <row r="147" spans="108:109" ht="13.5" hidden="1" customHeight="1">
      <c r="DD147" s="1233"/>
      <c r="DE147" s="1233"/>
    </row>
    <row r="148" spans="108:109" ht="13.5" hidden="1" customHeight="1">
      <c r="DD148" s="1233"/>
      <c r="DE148" s="1233"/>
    </row>
    <row r="149" spans="108:109" ht="13.5" hidden="1" customHeight="1">
      <c r="DD149" s="1233"/>
      <c r="DE149" s="1233"/>
    </row>
    <row r="150" spans="108:109" ht="13.5" hidden="1" customHeight="1">
      <c r="DD150" s="1233"/>
      <c r="DE150" s="1233"/>
    </row>
    <row r="151" spans="108:109" ht="13.5" hidden="1" customHeight="1">
      <c r="DD151" s="1233"/>
      <c r="DE151" s="1233"/>
    </row>
    <row r="152" spans="108:109" ht="13.5" hidden="1" customHeight="1">
      <c r="DD152" s="1233"/>
      <c r="DE152" s="1233"/>
    </row>
    <row r="153" spans="108:109" ht="13.5" hidden="1" customHeight="1">
      <c r="DD153" s="1233"/>
      <c r="DE153" s="1233"/>
    </row>
    <row r="154" spans="108:109" ht="13.5" hidden="1" customHeight="1">
      <c r="DD154" s="1233"/>
      <c r="DE154" s="1233"/>
    </row>
    <row r="155" spans="108:109" ht="13.5" hidden="1" customHeight="1">
      <c r="DD155" s="1233"/>
      <c r="DE155" s="1233"/>
    </row>
    <row r="156" spans="108:109" ht="13.5" hidden="1" customHeight="1">
      <c r="DD156" s="1233"/>
      <c r="DE156" s="1233"/>
    </row>
    <row r="157" spans="108:109" ht="13.5" hidden="1" customHeight="1">
      <c r="DD157" s="1233"/>
      <c r="DE157" s="1233"/>
    </row>
    <row r="158" spans="108:109" ht="13.5" hidden="1" customHeight="1">
      <c r="DD158" s="1233"/>
      <c r="DE158" s="1233"/>
    </row>
    <row r="159" spans="108:109" ht="13.5" hidden="1" customHeight="1">
      <c r="DD159" s="1233"/>
      <c r="DE159" s="1233"/>
    </row>
    <row r="160" spans="108:109" ht="13.5" hidden="1" customHeight="1">
      <c r="DD160" s="1233"/>
      <c r="DE160" s="123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Y/wT1hTmzVHFbsdwSKj2p4ZVn7w3MLnHymbrBGLTkZYxx4slfZfrucpJflAEagKNf0LtAzLiFRKWGrrQqMtIw==" saltValue="yrytS3X7tGo60e4Njp1h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pknghBH9bAoxouLKqRo9PLyEpcKUVDSCtgbmg3NWuXLYxVkYsXtsYAP8HFz+MC8TqoHeNpoGJ+RA/U5sZGg==" saltValue="reK4HCHNEG2oG+yIZmoR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arPXru5unkluFUTvNtjfALtytkT0sjzrDLupq5PXHWgEQ4IJSpgBpZ7vOHUqDSQ85M5TZpBIPgJZhfNplwWKA==" saltValue="tjspbLffM18k5ud1UjX8Q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19377</v>
      </c>
      <c r="E3" s="141"/>
      <c r="F3" s="142">
        <v>53270</v>
      </c>
      <c r="G3" s="143"/>
      <c r="H3" s="144"/>
    </row>
    <row r="4" spans="1:8">
      <c r="A4" s="145"/>
      <c r="B4" s="146"/>
      <c r="C4" s="147"/>
      <c r="D4" s="148">
        <v>18481</v>
      </c>
      <c r="E4" s="149"/>
      <c r="F4" s="150">
        <v>24316</v>
      </c>
      <c r="G4" s="151"/>
      <c r="H4" s="152"/>
    </row>
    <row r="5" spans="1:8">
      <c r="A5" s="133" t="s">
        <v>551</v>
      </c>
      <c r="B5" s="138"/>
      <c r="C5" s="139"/>
      <c r="D5" s="140">
        <v>24348</v>
      </c>
      <c r="E5" s="141"/>
      <c r="F5" s="142">
        <v>53292</v>
      </c>
      <c r="G5" s="143"/>
      <c r="H5" s="144"/>
    </row>
    <row r="6" spans="1:8">
      <c r="A6" s="145"/>
      <c r="B6" s="146"/>
      <c r="C6" s="147"/>
      <c r="D6" s="148">
        <v>22245</v>
      </c>
      <c r="E6" s="149"/>
      <c r="F6" s="150">
        <v>28900</v>
      </c>
      <c r="G6" s="151"/>
      <c r="H6" s="152"/>
    </row>
    <row r="7" spans="1:8">
      <c r="A7" s="133" t="s">
        <v>552</v>
      </c>
      <c r="B7" s="138"/>
      <c r="C7" s="139"/>
      <c r="D7" s="140">
        <v>25101</v>
      </c>
      <c r="E7" s="141"/>
      <c r="F7" s="142">
        <v>49919</v>
      </c>
      <c r="G7" s="143"/>
      <c r="H7" s="144"/>
    </row>
    <row r="8" spans="1:8">
      <c r="A8" s="145"/>
      <c r="B8" s="146"/>
      <c r="C8" s="147"/>
      <c r="D8" s="148">
        <v>23642</v>
      </c>
      <c r="E8" s="149"/>
      <c r="F8" s="150">
        <v>26398</v>
      </c>
      <c r="G8" s="151"/>
      <c r="H8" s="152"/>
    </row>
    <row r="9" spans="1:8">
      <c r="A9" s="133" t="s">
        <v>553</v>
      </c>
      <c r="B9" s="138"/>
      <c r="C9" s="139"/>
      <c r="D9" s="140">
        <v>24032</v>
      </c>
      <c r="E9" s="141"/>
      <c r="F9" s="142">
        <v>47738</v>
      </c>
      <c r="G9" s="143"/>
      <c r="H9" s="144"/>
    </row>
    <row r="10" spans="1:8">
      <c r="A10" s="145"/>
      <c r="B10" s="146"/>
      <c r="C10" s="147"/>
      <c r="D10" s="148">
        <v>21033</v>
      </c>
      <c r="E10" s="149"/>
      <c r="F10" s="150">
        <v>24937</v>
      </c>
      <c r="G10" s="151"/>
      <c r="H10" s="152"/>
    </row>
    <row r="11" spans="1:8">
      <c r="A11" s="133" t="s">
        <v>554</v>
      </c>
      <c r="B11" s="138"/>
      <c r="C11" s="139"/>
      <c r="D11" s="140">
        <v>28874</v>
      </c>
      <c r="E11" s="141"/>
      <c r="F11" s="142">
        <v>52191</v>
      </c>
      <c r="G11" s="143"/>
      <c r="H11" s="144"/>
    </row>
    <row r="12" spans="1:8">
      <c r="A12" s="145"/>
      <c r="B12" s="146"/>
      <c r="C12" s="153"/>
      <c r="D12" s="148">
        <v>15365</v>
      </c>
      <c r="E12" s="149"/>
      <c r="F12" s="150">
        <v>24843</v>
      </c>
      <c r="G12" s="151"/>
      <c r="H12" s="152"/>
    </row>
    <row r="13" spans="1:8">
      <c r="A13" s="133"/>
      <c r="B13" s="138"/>
      <c r="C13" s="154"/>
      <c r="D13" s="155">
        <v>24346</v>
      </c>
      <c r="E13" s="156"/>
      <c r="F13" s="157">
        <v>51282</v>
      </c>
      <c r="G13" s="158"/>
      <c r="H13" s="144"/>
    </row>
    <row r="14" spans="1:8">
      <c r="A14" s="145"/>
      <c r="B14" s="146"/>
      <c r="C14" s="147"/>
      <c r="D14" s="148">
        <v>20153</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4.95</v>
      </c>
      <c r="C19" s="159">
        <f>ROUND(VALUE(SUBSTITUTE(実質収支比率等に係る経年分析!G$48,"▲","-")),2)</f>
        <v>4.9800000000000004</v>
      </c>
      <c r="D19" s="159">
        <f>ROUND(VALUE(SUBSTITUTE(実質収支比率等に係る経年分析!H$48,"▲","-")),2)</f>
        <v>6.04</v>
      </c>
      <c r="E19" s="159">
        <f>ROUND(VALUE(SUBSTITUTE(実質収支比率等に係る経年分析!I$48,"▲","-")),2)</f>
        <v>3.76</v>
      </c>
      <c r="F19" s="159">
        <f>ROUND(VALUE(SUBSTITUTE(実質収支比率等に係る経年分析!J$48,"▲","-")),2)</f>
        <v>2.08</v>
      </c>
    </row>
    <row r="20" spans="1:11">
      <c r="A20" s="159" t="s">
        <v>49</v>
      </c>
      <c r="B20" s="159">
        <f>ROUND(VALUE(SUBSTITUTE(実質収支比率等に係る経年分析!F$47,"▲","-")),2)</f>
        <v>10.47</v>
      </c>
      <c r="C20" s="159">
        <f>ROUND(VALUE(SUBSTITUTE(実質収支比率等に係る経年分析!G$47,"▲","-")),2)</f>
        <v>12.29</v>
      </c>
      <c r="D20" s="159">
        <f>ROUND(VALUE(SUBSTITUTE(実質収支比率等に係る経年分析!H$47,"▲","-")),2)</f>
        <v>12.74</v>
      </c>
      <c r="E20" s="159">
        <f>ROUND(VALUE(SUBSTITUTE(実質収支比率等に係る経年分析!I$47,"▲","-")),2)</f>
        <v>13.74</v>
      </c>
      <c r="F20" s="159">
        <f>ROUND(VALUE(SUBSTITUTE(実質収支比率等に係る経年分析!J$47,"▲","-")),2)</f>
        <v>9</v>
      </c>
    </row>
    <row r="21" spans="1:11">
      <c r="A21" s="159" t="s">
        <v>50</v>
      </c>
      <c r="B21" s="159">
        <f>IF(ISNUMBER(VALUE(SUBSTITUTE(実質収支比率等に係る経年分析!F$49,"▲","-"))),ROUND(VALUE(SUBSTITUTE(実質収支比率等に係る経年分析!F$49,"▲","-")),2),NA())</f>
        <v>14.76</v>
      </c>
      <c r="C21" s="159">
        <f>IF(ISNUMBER(VALUE(SUBSTITUTE(実質収支比率等に係る経年分析!G$49,"▲","-"))),ROUND(VALUE(SUBSTITUTE(実質収支比率等に係る経年分析!G$49,"▲","-")),2),NA())</f>
        <v>1.76</v>
      </c>
      <c r="D21" s="159">
        <f>IF(ISNUMBER(VALUE(SUBSTITUTE(実質収支比率等に係る経年分析!H$49,"▲","-"))),ROUND(VALUE(SUBSTITUTE(実質収支比率等に係る経年分析!H$49,"▲","-")),2),NA())</f>
        <v>1.27</v>
      </c>
      <c r="E21" s="159">
        <f>IF(ISNUMBER(VALUE(SUBSTITUTE(実質収支比率等に係る経年分析!I$49,"▲","-"))),ROUND(VALUE(SUBSTITUTE(実質収支比率等に係る経年分析!I$49,"▲","-")),2),NA())</f>
        <v>-1.89</v>
      </c>
      <c r="F21" s="159">
        <f>IF(ISNUMBER(VALUE(SUBSTITUTE(実質収支比率等に係る経年分析!J$49,"▲","-"))),ROUND(VALUE(SUBSTITUTE(実質収支比率等に係る経年分析!J$49,"▲","-")),2),NA())</f>
        <v>-7.02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篠栗北地区産業団地整備事業特別会計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4.9400000000000004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2.0699999999999998</v>
      </c>
    </row>
    <row r="34" spans="1:16">
      <c r="A34" s="160" t="str">
        <f>IF(連結実質赤字比率に係る赤字・黒字の構成分析!C$36="",NA(),連結実質赤字比率に係る赤字・黒字の構成分析!C$36)</f>
        <v>流域関連公共下水道事業会計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9.1999999999999993</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2.36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1.32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2.36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2.0299999999999998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2.37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1249</v>
      </c>
      <c r="E42" s="161"/>
      <c r="F42" s="161"/>
      <c r="G42" s="161">
        <f>'実質公債費比率（分子）の構造'!L$52</f>
        <v>1299</v>
      </c>
      <c r="H42" s="161"/>
      <c r="I42" s="161"/>
      <c r="J42" s="161">
        <f>'実質公債費比率（分子）の構造'!M$52</f>
        <v>1096</v>
      </c>
      <c r="K42" s="161"/>
      <c r="L42" s="161"/>
      <c r="M42" s="161">
        <f>'実質公債費比率（分子）の構造'!N$52</f>
        <v>955</v>
      </c>
      <c r="N42" s="161"/>
      <c r="O42" s="161"/>
      <c r="P42" s="161">
        <f>'実質公債費比率（分子）の構造'!O$52</f>
        <v>747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68</v>
      </c>
      <c r="C44" s="161"/>
      <c r="D44" s="161"/>
      <c r="E44" s="161">
        <f>'実質公債費比率（分子）の構造'!L$50</f>
        <v>68</v>
      </c>
      <c r="F44" s="161"/>
      <c r="G44" s="161"/>
      <c r="H44" s="161">
        <f>'実質公債費比率（分子）の構造'!M$50</f>
        <v>74</v>
      </c>
      <c r="I44" s="161"/>
      <c r="J44" s="161"/>
      <c r="K44" s="161">
        <f>'実質公債費比率（分子）の構造'!N$50</f>
        <v>84</v>
      </c>
      <c r="L44" s="161"/>
      <c r="M44" s="161"/>
      <c r="N44" s="161">
        <f>'実質公債費比率（分子）の構造'!O$50</f>
        <v>83</v>
      </c>
      <c r="O44" s="161"/>
      <c r="P44" s="161"/>
    </row>
    <row r="45" spans="1:16">
      <c r="A45" s="161" t="s">
        <v>60</v>
      </c>
      <c r="B45" s="161">
        <f>'実質公債費比率（分子）の構造'!K$49</f>
        <v>176</v>
      </c>
      <c r="C45" s="161"/>
      <c r="D45" s="161"/>
      <c r="E45" s="161">
        <f>'実質公債費比率（分子）の構造'!L$49</f>
        <v>174</v>
      </c>
      <c r="F45" s="161"/>
      <c r="G45" s="161"/>
      <c r="H45" s="161">
        <f>'実質公債費比率（分子）の構造'!M$49</f>
        <v>146</v>
      </c>
      <c r="I45" s="161"/>
      <c r="J45" s="161"/>
      <c r="K45" s="161">
        <f>'実質公債費比率（分子）の構造'!N$49</f>
        <v>111</v>
      </c>
      <c r="L45" s="161"/>
      <c r="M45" s="161"/>
      <c r="N45" s="161">
        <f>'実質公債費比率（分子）の構造'!O$49</f>
        <v>64</v>
      </c>
      <c r="O45" s="161"/>
      <c r="P45" s="161"/>
    </row>
    <row r="46" spans="1:16">
      <c r="A46" s="161" t="s">
        <v>61</v>
      </c>
      <c r="B46" s="161">
        <f>'実質公債費比率（分子）の構造'!K$48</f>
        <v>232</v>
      </c>
      <c r="C46" s="161"/>
      <c r="D46" s="161"/>
      <c r="E46" s="161">
        <f>'実質公債費比率（分子）の構造'!L$48</f>
        <v>232</v>
      </c>
      <c r="F46" s="161"/>
      <c r="G46" s="161"/>
      <c r="H46" s="161">
        <f>'実質公債費比率（分子）の構造'!M$48</f>
        <v>216</v>
      </c>
      <c r="I46" s="161"/>
      <c r="J46" s="161"/>
      <c r="K46" s="161">
        <f>'実質公債費比率（分子）の構造'!N$48</f>
        <v>219</v>
      </c>
      <c r="L46" s="161"/>
      <c r="M46" s="161"/>
      <c r="N46" s="161">
        <f>'実質公債費比率（分子）の構造'!O$48</f>
        <v>214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1166</v>
      </c>
      <c r="C49" s="161"/>
      <c r="D49" s="161"/>
      <c r="E49" s="161">
        <f>'実質公債費比率（分子）の構造'!L$45</f>
        <v>1198</v>
      </c>
      <c r="F49" s="161"/>
      <c r="G49" s="161"/>
      <c r="H49" s="161">
        <f>'実質公債費比率（分子）の構造'!M$45</f>
        <v>943</v>
      </c>
      <c r="I49" s="161"/>
      <c r="J49" s="161"/>
      <c r="K49" s="161">
        <f>'実質公債費比率（分子）の構造'!N$45</f>
        <v>923</v>
      </c>
      <c r="L49" s="161"/>
      <c r="M49" s="161"/>
      <c r="N49" s="161">
        <f>'実質公債費比率（分子）の構造'!O$45</f>
        <v>777</v>
      </c>
      <c r="O49" s="161"/>
      <c r="P49" s="161"/>
    </row>
    <row r="50" spans="1:16">
      <c r="A50" s="161" t="s">
        <v>65</v>
      </c>
      <c r="B50" s="161" t="e">
        <f>NA()</f>
        <v>#N/A</v>
      </c>
      <c r="C50" s="161">
        <f>IF(ISNUMBER('実質公債費比率（分子）の構造'!K$53),'実質公債費比率（分子）の構造'!K$53,NA())</f>
        <v>393</v>
      </c>
      <c r="D50" s="161" t="e">
        <f>NA()</f>
        <v>#N/A</v>
      </c>
      <c r="E50" s="161" t="e">
        <f>NA()</f>
        <v>#N/A</v>
      </c>
      <c r="F50" s="161">
        <f>IF(ISNUMBER('実質公債費比率（分子）の構造'!L$53),'実質公債費比率（分子）の構造'!L$53,NA())</f>
        <v>373</v>
      </c>
      <c r="G50" s="161" t="e">
        <f>NA()</f>
        <v>#N/A</v>
      </c>
      <c r="H50" s="161" t="e">
        <f>NA()</f>
        <v>#N/A</v>
      </c>
      <c r="I50" s="161">
        <f>IF(ISNUMBER('実質公債費比率（分子）の構造'!M$53),'実質公債費比率（分子）の構造'!M$53,NA())</f>
        <v>283</v>
      </c>
      <c r="J50" s="161" t="e">
        <f>NA()</f>
        <v>#N/A</v>
      </c>
      <c r="K50" s="161" t="e">
        <f>NA()</f>
        <v>#N/A</v>
      </c>
      <c r="L50" s="161">
        <f>IF(ISNUMBER('実質公債費比率（分子）の構造'!N$53),'実質公債費比率（分子）の構造'!N$53,NA())</f>
        <v>382</v>
      </c>
      <c r="M50" s="161" t="e">
        <f>NA()</f>
        <v>#N/A</v>
      </c>
      <c r="N50" s="161" t="e">
        <f>NA()</f>
        <v>#N/A</v>
      </c>
      <c r="O50" s="161">
        <f>IF(ISNUMBER('実質公債費比率（分子）の構造'!O$53),'実質公債費比率（分子）の構造'!O$53,NA())</f>
        <v>391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10522</v>
      </c>
      <c r="E56" s="160"/>
      <c r="F56" s="160"/>
      <c r="G56" s="160">
        <f>'将来負担比率（分子）の構造'!J$52</f>
        <v>10209</v>
      </c>
      <c r="H56" s="160"/>
      <c r="I56" s="160"/>
      <c r="J56" s="160">
        <f>'将来負担比率（分子）の構造'!K$52</f>
        <v>9820</v>
      </c>
      <c r="K56" s="160"/>
      <c r="L56" s="160"/>
      <c r="M56" s="160">
        <f>'将来負担比率（分子）の構造'!L$52</f>
        <v>9331</v>
      </c>
      <c r="N56" s="160"/>
      <c r="O56" s="160"/>
      <c r="P56" s="160">
        <f>'将来負担比率（分子）の構造'!M$52</f>
        <v>9182</v>
      </c>
    </row>
    <row r="57" spans="1:16">
      <c r="A57" s="160" t="s">
        <v>36</v>
      </c>
      <c r="B57" s="160"/>
      <c r="C57" s="160"/>
      <c r="D57" s="160">
        <f>'将来負担比率（分子）の構造'!I$51</f>
        <v>102</v>
      </c>
      <c r="E57" s="160"/>
      <c r="F57" s="160"/>
      <c r="G57" s="160">
        <f>'将来負担比率（分子）の構造'!J$51</f>
        <v>74</v>
      </c>
      <c r="H57" s="160"/>
      <c r="I57" s="160"/>
      <c r="J57" s="160" t="str">
        <f>'将来負担比率（分子）の構造'!K$51</f>
        <v>-</v>
      </c>
      <c r="K57" s="160"/>
      <c r="L57" s="160"/>
      <c r="M57" s="160">
        <f>'将来負担比率（分子）の構造'!L$51</f>
        <v>7</v>
      </c>
      <c r="N57" s="160"/>
      <c r="O57" s="160"/>
      <c r="P57" s="160" t="str">
        <f>'将来負担比率（分子）の構造'!M$51</f>
        <v>-</v>
      </c>
    </row>
    <row r="58" spans="1:16">
      <c r="A58" s="160" t="s">
        <v>35</v>
      </c>
      <c r="B58" s="160"/>
      <c r="C58" s="160"/>
      <c r="D58" s="160">
        <f>'将来負担比率（分子）の構造'!I$50</f>
        <v>3212</v>
      </c>
      <c r="E58" s="160"/>
      <c r="F58" s="160"/>
      <c r="G58" s="160">
        <f>'将来負担比率（分子）の構造'!J$50</f>
        <v>3063</v>
      </c>
      <c r="H58" s="160"/>
      <c r="I58" s="160"/>
      <c r="J58" s="160">
        <f>'将来負担比率（分子）の構造'!K$50</f>
        <v>2876</v>
      </c>
      <c r="K58" s="160"/>
      <c r="L58" s="160"/>
      <c r="M58" s="160">
        <f>'将来負担比率（分子）の構造'!L$50</f>
        <v>2793</v>
      </c>
      <c r="N58" s="160"/>
      <c r="O58" s="160"/>
      <c r="P58" s="160">
        <f>'将来負担比率（分子）の構造'!M$50</f>
        <v>2139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664</v>
      </c>
      <c r="C62" s="160"/>
      <c r="D62" s="160"/>
      <c r="E62" s="160">
        <f>'将来負担比率（分子）の構造'!J$45</f>
        <v>687</v>
      </c>
      <c r="F62" s="160"/>
      <c r="G62" s="160"/>
      <c r="H62" s="160">
        <f>'将来負担比率（分子）の構造'!K$45</f>
        <v>500</v>
      </c>
      <c r="I62" s="160"/>
      <c r="J62" s="160"/>
      <c r="K62" s="160">
        <f>'将来負担比率（分子）の構造'!L$45</f>
        <v>532</v>
      </c>
      <c r="L62" s="160"/>
      <c r="M62" s="160"/>
      <c r="N62" s="160">
        <f>'将来負担比率（分子）の構造'!M$45</f>
        <v>495</v>
      </c>
      <c r="O62" s="160"/>
      <c r="P62" s="160"/>
    </row>
    <row r="63" spans="1:16">
      <c r="A63" s="160" t="s">
        <v>28</v>
      </c>
      <c r="B63" s="160">
        <f>'将来負担比率（分子）の構造'!I$44</f>
        <v>838</v>
      </c>
      <c r="C63" s="160"/>
      <c r="D63" s="160"/>
      <c r="E63" s="160">
        <f>'将来負担比率（分子）の構造'!J$44</f>
        <v>632</v>
      </c>
      <c r="F63" s="160"/>
      <c r="G63" s="160"/>
      <c r="H63" s="160">
        <f>'将来負担比率（分子）の構造'!K$44</f>
        <v>530</v>
      </c>
      <c r="I63" s="160"/>
      <c r="J63" s="160"/>
      <c r="K63" s="160">
        <f>'将来負担比率（分子）の構造'!L$44</f>
        <v>346</v>
      </c>
      <c r="L63" s="160"/>
      <c r="M63" s="160"/>
      <c r="N63" s="160">
        <f>'将来負担比率（分子）の構造'!M$44</f>
        <v>291</v>
      </c>
      <c r="O63" s="160"/>
      <c r="P63" s="160"/>
    </row>
    <row r="64" spans="1:16">
      <c r="A64" s="160" t="s">
        <v>27</v>
      </c>
      <c r="B64" s="160">
        <f>'将来負担比率（分子）の構造'!I$43</f>
        <v>3368</v>
      </c>
      <c r="C64" s="160"/>
      <c r="D64" s="160"/>
      <c r="E64" s="160">
        <f>'将来負担比率（分子）の構造'!J$43</f>
        <v>3281</v>
      </c>
      <c r="F64" s="160"/>
      <c r="G64" s="160"/>
      <c r="H64" s="160">
        <f>'将来負担比率（分子）の構造'!K$43</f>
        <v>3047</v>
      </c>
      <c r="I64" s="160"/>
      <c r="J64" s="160"/>
      <c r="K64" s="160">
        <f>'将来負担比率（分子）の構造'!L$43</f>
        <v>3417</v>
      </c>
      <c r="L64" s="160"/>
      <c r="M64" s="160"/>
      <c r="N64" s="160">
        <f>'将来負担比率（分子）の構造'!M$43</f>
        <v>2636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7942</v>
      </c>
      <c r="C66" s="160"/>
      <c r="D66" s="160"/>
      <c r="E66" s="160">
        <f>'将来負担比率（分子）の構造'!J$41</f>
        <v>7445</v>
      </c>
      <c r="F66" s="160"/>
      <c r="G66" s="160"/>
      <c r="H66" s="160">
        <f>'将来負担比率（分子）の構造'!K$41</f>
        <v>7123</v>
      </c>
      <c r="I66" s="160"/>
      <c r="J66" s="160"/>
      <c r="K66" s="160">
        <f>'将来負担比率（分子）の構造'!L$41</f>
        <v>6695</v>
      </c>
      <c r="L66" s="160"/>
      <c r="M66" s="160"/>
      <c r="N66" s="160">
        <f>'将来負担比率（分子）の構造'!M$41</f>
        <v>6453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807</v>
      </c>
      <c r="C72" s="164">
        <f>基金残高に係る経年分析!G55</f>
        <v>843</v>
      </c>
      <c r="D72" s="164">
        <f>基金残高に係る経年分析!H55</f>
        <v>534</v>
      </c>
    </row>
    <row r="73" spans="1:16">
      <c r="A73" s="163" t="s">
        <v>72</v>
      </c>
      <c r="B73" s="164">
        <f>基金残高に係る経年分析!F56</f>
        <v>924</v>
      </c>
      <c r="C73" s="164">
        <f>基金残高に係る経年分析!G56</f>
        <v>765</v>
      </c>
      <c r="D73" s="164">
        <f>基金残高に係る経年分析!H56</f>
        <v>617</v>
      </c>
    </row>
    <row r="74" spans="1:16">
      <c r="A74" s="163" t="s">
        <v>73</v>
      </c>
      <c r="B74" s="164">
        <f>基金残高に係る経年分析!F57</f>
        <v>895</v>
      </c>
      <c r="C74" s="164">
        <f>基金残高に係る経年分析!G57</f>
        <v>935</v>
      </c>
      <c r="D74" s="164">
        <f>基金残高に係る経年分析!H57</f>
        <v>738</v>
      </c>
    </row>
  </sheetData>
  <sheetProtection algorithmName="SHA-512" hashValue="ehyBlZr5D4LP205i1uipBIqhnrm1sAJnv54K3BQTMPaJTH9QaPI+ye+r1jJ7xgyOdFhMTprUo78F/DVJXfrTNw==" saltValue="cN31gbXWmXDa0lE6WB+c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216</v>
      </c>
      <c r="DI1" s="736"/>
      <c r="DJ1" s="736"/>
      <c r="DK1" s="736"/>
      <c r="DL1" s="736"/>
      <c r="DM1" s="736"/>
      <c r="DN1" s="737"/>
      <c r="DO1" s="205"/>
      <c r="DP1" s="735" t="s">
        <v>217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220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221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222</v>
      </c>
      <c r="S4" s="678"/>
      <c r="T4" s="678"/>
      <c r="U4" s="678"/>
      <c r="V4" s="678"/>
      <c r="W4" s="678"/>
      <c r="X4" s="678"/>
      <c r="Y4" s="679"/>
      <c r="Z4" s="677" t="s">
        <v>223</v>
      </c>
      <c r="AA4" s="678"/>
      <c r="AB4" s="678"/>
      <c r="AC4" s="679"/>
      <c r="AD4" s="677" t="s">
        <v>224</v>
      </c>
      <c r="AE4" s="678"/>
      <c r="AF4" s="678"/>
      <c r="AG4" s="678"/>
      <c r="AH4" s="678"/>
      <c r="AI4" s="678"/>
      <c r="AJ4" s="678"/>
      <c r="AK4" s="679"/>
      <c r="AL4" s="677" t="s">
        <v>223</v>
      </c>
      <c r="AM4" s="678"/>
      <c r="AN4" s="678"/>
      <c r="AO4" s="679"/>
      <c r="AP4" s="738" t="s">
        <v>225</v>
      </c>
      <c r="AQ4" s="738"/>
      <c r="AR4" s="738"/>
      <c r="AS4" s="738"/>
      <c r="AT4" s="738"/>
      <c r="AU4" s="738"/>
      <c r="AV4" s="738"/>
      <c r="AW4" s="738"/>
      <c r="AX4" s="738"/>
      <c r="AY4" s="738"/>
      <c r="AZ4" s="738"/>
      <c r="BA4" s="738"/>
      <c r="BB4" s="738"/>
      <c r="BC4" s="738"/>
      <c r="BD4" s="738"/>
      <c r="BE4" s="738"/>
      <c r="BF4" s="738"/>
      <c r="BG4" s="738" t="s">
        <v>226</v>
      </c>
      <c r="BH4" s="738"/>
      <c r="BI4" s="738"/>
      <c r="BJ4" s="738"/>
      <c r="BK4" s="738"/>
      <c r="BL4" s="738"/>
      <c r="BM4" s="738"/>
      <c r="BN4" s="738"/>
      <c r="BO4" s="738" t="s">
        <v>223</v>
      </c>
      <c r="BP4" s="738"/>
      <c r="BQ4" s="738"/>
      <c r="BR4" s="738"/>
      <c r="BS4" s="738" t="s">
        <v>227</v>
      </c>
      <c r="BT4" s="738"/>
      <c r="BU4" s="738"/>
      <c r="BV4" s="738"/>
      <c r="BW4" s="738"/>
      <c r="BX4" s="738"/>
      <c r="BY4" s="738"/>
      <c r="BZ4" s="738"/>
      <c r="CA4" s="738"/>
      <c r="CB4" s="738"/>
      <c r="CD4" s="720" t="s">
        <v>228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229</v>
      </c>
      <c r="C5" s="703"/>
      <c r="D5" s="703"/>
      <c r="E5" s="703"/>
      <c r="F5" s="703"/>
      <c r="G5" s="703"/>
      <c r="H5" s="703"/>
      <c r="I5" s="703"/>
      <c r="J5" s="703"/>
      <c r="K5" s="703"/>
      <c r="L5" s="703"/>
      <c r="M5" s="703"/>
      <c r="N5" s="703"/>
      <c r="O5" s="703"/>
      <c r="P5" s="703"/>
      <c r="Q5" s="704"/>
      <c r="R5" s="668">
        <v>3094656</v>
      </c>
      <c r="S5" s="669"/>
      <c r="T5" s="669"/>
      <c r="U5" s="669"/>
      <c r="V5" s="669"/>
      <c r="W5" s="669"/>
      <c r="X5" s="669"/>
      <c r="Y5" s="715"/>
      <c r="Z5" s="733">
        <v>30.4</v>
      </c>
      <c r="AA5" s="733"/>
      <c r="AB5" s="733"/>
      <c r="AC5" s="733"/>
      <c r="AD5" s="734">
        <v>3094656</v>
      </c>
      <c r="AE5" s="734"/>
      <c r="AF5" s="734"/>
      <c r="AG5" s="734"/>
      <c r="AH5" s="734"/>
      <c r="AI5" s="734"/>
      <c r="AJ5" s="734"/>
      <c r="AK5" s="734"/>
      <c r="AL5" s="716">
        <v>54.1</v>
      </c>
      <c r="AM5" s="685"/>
      <c r="AN5" s="685"/>
      <c r="AO5" s="717"/>
      <c r="AP5" s="702" t="s">
        <v>230</v>
      </c>
      <c r="AQ5" s="703"/>
      <c r="AR5" s="703"/>
      <c r="AS5" s="703"/>
      <c r="AT5" s="703"/>
      <c r="AU5" s="703"/>
      <c r="AV5" s="703"/>
      <c r="AW5" s="703"/>
      <c r="AX5" s="703"/>
      <c r="AY5" s="703"/>
      <c r="AZ5" s="703"/>
      <c r="BA5" s="703"/>
      <c r="BB5" s="703"/>
      <c r="BC5" s="703"/>
      <c r="BD5" s="703"/>
      <c r="BE5" s="703"/>
      <c r="BF5" s="704"/>
      <c r="BG5" s="603">
        <v>3094656</v>
      </c>
      <c r="BH5" s="606"/>
      <c r="BI5" s="606"/>
      <c r="BJ5" s="606"/>
      <c r="BK5" s="606"/>
      <c r="BL5" s="606"/>
      <c r="BM5" s="606"/>
      <c r="BN5" s="607"/>
      <c r="BO5" s="665">
        <v>100</v>
      </c>
      <c r="BP5" s="665"/>
      <c r="BQ5" s="665"/>
      <c r="BR5" s="665"/>
      <c r="BS5" s="666">
        <v>27115</v>
      </c>
      <c r="BT5" s="666"/>
      <c r="BU5" s="666"/>
      <c r="BV5" s="666"/>
      <c r="BW5" s="666"/>
      <c r="BX5" s="666"/>
      <c r="BY5" s="666"/>
      <c r="BZ5" s="666"/>
      <c r="CA5" s="666"/>
      <c r="CB5" s="707"/>
      <c r="CD5" s="720" t="s">
        <v>225</v>
      </c>
      <c r="CE5" s="721"/>
      <c r="CF5" s="721"/>
      <c r="CG5" s="721"/>
      <c r="CH5" s="721"/>
      <c r="CI5" s="721"/>
      <c r="CJ5" s="721"/>
      <c r="CK5" s="721"/>
      <c r="CL5" s="721"/>
      <c r="CM5" s="721"/>
      <c r="CN5" s="721"/>
      <c r="CO5" s="721"/>
      <c r="CP5" s="721"/>
      <c r="CQ5" s="722"/>
      <c r="CR5" s="720" t="s">
        <v>231</v>
      </c>
      <c r="CS5" s="721"/>
      <c r="CT5" s="721"/>
      <c r="CU5" s="721"/>
      <c r="CV5" s="721"/>
      <c r="CW5" s="721"/>
      <c r="CX5" s="721"/>
      <c r="CY5" s="722"/>
      <c r="CZ5" s="720" t="s">
        <v>223</v>
      </c>
      <c r="DA5" s="721"/>
      <c r="DB5" s="721"/>
      <c r="DC5" s="722"/>
      <c r="DD5" s="720" t="s">
        <v>232</v>
      </c>
      <c r="DE5" s="721"/>
      <c r="DF5" s="721"/>
      <c r="DG5" s="721"/>
      <c r="DH5" s="721"/>
      <c r="DI5" s="721"/>
      <c r="DJ5" s="721"/>
      <c r="DK5" s="721"/>
      <c r="DL5" s="721"/>
      <c r="DM5" s="721"/>
      <c r="DN5" s="721"/>
      <c r="DO5" s="721"/>
      <c r="DP5" s="722"/>
      <c r="DQ5" s="720" t="s">
        <v>233</v>
      </c>
      <c r="DR5" s="721"/>
      <c r="DS5" s="721"/>
      <c r="DT5" s="721"/>
      <c r="DU5" s="721"/>
      <c r="DV5" s="721"/>
      <c r="DW5" s="721"/>
      <c r="DX5" s="721"/>
      <c r="DY5" s="721"/>
      <c r="DZ5" s="721"/>
      <c r="EA5" s="721"/>
      <c r="EB5" s="721"/>
      <c r="EC5" s="722"/>
    </row>
    <row r="6" spans="2:143" ht="11.25" customHeight="1">
      <c r="B6" s="600" t="s">
        <v>234</v>
      </c>
      <c r="C6" s="601"/>
      <c r="D6" s="601"/>
      <c r="E6" s="601"/>
      <c r="F6" s="601"/>
      <c r="G6" s="601"/>
      <c r="H6" s="601"/>
      <c r="I6" s="601"/>
      <c r="J6" s="601"/>
      <c r="K6" s="601"/>
      <c r="L6" s="601"/>
      <c r="M6" s="601"/>
      <c r="N6" s="601"/>
      <c r="O6" s="601"/>
      <c r="P6" s="601"/>
      <c r="Q6" s="602"/>
      <c r="R6" s="603">
        <v>70738</v>
      </c>
      <c r="S6" s="606"/>
      <c r="T6" s="606"/>
      <c r="U6" s="606"/>
      <c r="V6" s="606"/>
      <c r="W6" s="606"/>
      <c r="X6" s="606"/>
      <c r="Y6" s="607"/>
      <c r="Z6" s="665">
        <v>0.7</v>
      </c>
      <c r="AA6" s="665"/>
      <c r="AB6" s="665"/>
      <c r="AC6" s="665"/>
      <c r="AD6" s="666">
        <v>70738</v>
      </c>
      <c r="AE6" s="666"/>
      <c r="AF6" s="666"/>
      <c r="AG6" s="666"/>
      <c r="AH6" s="666"/>
      <c r="AI6" s="666"/>
      <c r="AJ6" s="666"/>
      <c r="AK6" s="666"/>
      <c r="AL6" s="608">
        <v>1.2</v>
      </c>
      <c r="AM6" s="609"/>
      <c r="AN6" s="609"/>
      <c r="AO6" s="667"/>
      <c r="AP6" s="600" t="s">
        <v>235</v>
      </c>
      <c r="AQ6" s="601"/>
      <c r="AR6" s="601"/>
      <c r="AS6" s="601"/>
      <c r="AT6" s="601"/>
      <c r="AU6" s="601"/>
      <c r="AV6" s="601"/>
      <c r="AW6" s="601"/>
      <c r="AX6" s="601"/>
      <c r="AY6" s="601"/>
      <c r="AZ6" s="601"/>
      <c r="BA6" s="601"/>
      <c r="BB6" s="601"/>
      <c r="BC6" s="601"/>
      <c r="BD6" s="601"/>
      <c r="BE6" s="601"/>
      <c r="BF6" s="602"/>
      <c r="BG6" s="603">
        <v>3094656</v>
      </c>
      <c r="BH6" s="606"/>
      <c r="BI6" s="606"/>
      <c r="BJ6" s="606"/>
      <c r="BK6" s="606"/>
      <c r="BL6" s="606"/>
      <c r="BM6" s="606"/>
      <c r="BN6" s="607"/>
      <c r="BO6" s="665">
        <v>100</v>
      </c>
      <c r="BP6" s="665"/>
      <c r="BQ6" s="665"/>
      <c r="BR6" s="665"/>
      <c r="BS6" s="666">
        <v>27115</v>
      </c>
      <c r="BT6" s="666"/>
      <c r="BU6" s="666"/>
      <c r="BV6" s="666"/>
      <c r="BW6" s="666"/>
      <c r="BX6" s="666"/>
      <c r="BY6" s="666"/>
      <c r="BZ6" s="666"/>
      <c r="CA6" s="666"/>
      <c r="CB6" s="707"/>
      <c r="CD6" s="674" t="s">
        <v>236</v>
      </c>
      <c r="CE6" s="675"/>
      <c r="CF6" s="675"/>
      <c r="CG6" s="675"/>
      <c r="CH6" s="675"/>
      <c r="CI6" s="675"/>
      <c r="CJ6" s="675"/>
      <c r="CK6" s="675"/>
      <c r="CL6" s="675"/>
      <c r="CM6" s="675"/>
      <c r="CN6" s="675"/>
      <c r="CO6" s="675"/>
      <c r="CP6" s="675"/>
      <c r="CQ6" s="676"/>
      <c r="CR6" s="603">
        <v>108990</v>
      </c>
      <c r="CS6" s="606"/>
      <c r="CT6" s="606"/>
      <c r="CU6" s="606"/>
      <c r="CV6" s="606"/>
      <c r="CW6" s="606"/>
      <c r="CX6" s="606"/>
      <c r="CY6" s="607"/>
      <c r="CZ6" s="716">
        <v>1.1000000000000001</v>
      </c>
      <c r="DA6" s="685"/>
      <c r="DB6" s="685"/>
      <c r="DC6" s="719"/>
      <c r="DD6" s="611" t="s">
        <v>123</v>
      </c>
      <c r="DE6" s="606"/>
      <c r="DF6" s="606"/>
      <c r="DG6" s="606"/>
      <c r="DH6" s="606"/>
      <c r="DI6" s="606"/>
      <c r="DJ6" s="606"/>
      <c r="DK6" s="606"/>
      <c r="DL6" s="606"/>
      <c r="DM6" s="606"/>
      <c r="DN6" s="606"/>
      <c r="DO6" s="606"/>
      <c r="DP6" s="607"/>
      <c r="DQ6" s="611">
        <v>108990</v>
      </c>
      <c r="DR6" s="606"/>
      <c r="DS6" s="606"/>
      <c r="DT6" s="606"/>
      <c r="DU6" s="606"/>
      <c r="DV6" s="606"/>
      <c r="DW6" s="606"/>
      <c r="DX6" s="606"/>
      <c r="DY6" s="606"/>
      <c r="DZ6" s="606"/>
      <c r="EA6" s="606"/>
      <c r="EB6" s="606"/>
      <c r="EC6" s="646"/>
    </row>
    <row r="7" spans="2:143" ht="11.25" customHeight="1">
      <c r="B7" s="600" t="s">
        <v>237</v>
      </c>
      <c r="C7" s="601"/>
      <c r="D7" s="601"/>
      <c r="E7" s="601"/>
      <c r="F7" s="601"/>
      <c r="G7" s="601"/>
      <c r="H7" s="601"/>
      <c r="I7" s="601"/>
      <c r="J7" s="601"/>
      <c r="K7" s="601"/>
      <c r="L7" s="601"/>
      <c r="M7" s="601"/>
      <c r="N7" s="601"/>
      <c r="O7" s="601"/>
      <c r="P7" s="601"/>
      <c r="Q7" s="602"/>
      <c r="R7" s="603">
        <v>6058</v>
      </c>
      <c r="S7" s="606"/>
      <c r="T7" s="606"/>
      <c r="U7" s="606"/>
      <c r="V7" s="606"/>
      <c r="W7" s="606"/>
      <c r="X7" s="606"/>
      <c r="Y7" s="607"/>
      <c r="Z7" s="665">
        <v>0.1</v>
      </c>
      <c r="AA7" s="665"/>
      <c r="AB7" s="665"/>
      <c r="AC7" s="665"/>
      <c r="AD7" s="666">
        <v>6058</v>
      </c>
      <c r="AE7" s="666"/>
      <c r="AF7" s="666"/>
      <c r="AG7" s="666"/>
      <c r="AH7" s="666"/>
      <c r="AI7" s="666"/>
      <c r="AJ7" s="666"/>
      <c r="AK7" s="666"/>
      <c r="AL7" s="608">
        <v>0.1</v>
      </c>
      <c r="AM7" s="609"/>
      <c r="AN7" s="609"/>
      <c r="AO7" s="667"/>
      <c r="AP7" s="600" t="s">
        <v>238</v>
      </c>
      <c r="AQ7" s="601"/>
      <c r="AR7" s="601"/>
      <c r="AS7" s="601"/>
      <c r="AT7" s="601"/>
      <c r="AU7" s="601"/>
      <c r="AV7" s="601"/>
      <c r="AW7" s="601"/>
      <c r="AX7" s="601"/>
      <c r="AY7" s="601"/>
      <c r="AZ7" s="601"/>
      <c r="BA7" s="601"/>
      <c r="BB7" s="601"/>
      <c r="BC7" s="601"/>
      <c r="BD7" s="601"/>
      <c r="BE7" s="601"/>
      <c r="BF7" s="602"/>
      <c r="BG7" s="603">
        <v>1551854</v>
      </c>
      <c r="BH7" s="606"/>
      <c r="BI7" s="606"/>
      <c r="BJ7" s="606"/>
      <c r="BK7" s="606"/>
      <c r="BL7" s="606"/>
      <c r="BM7" s="606"/>
      <c r="BN7" s="607"/>
      <c r="BO7" s="665">
        <v>50.1</v>
      </c>
      <c r="BP7" s="665"/>
      <c r="BQ7" s="665"/>
      <c r="BR7" s="665"/>
      <c r="BS7" s="666">
        <v>27115</v>
      </c>
      <c r="BT7" s="666"/>
      <c r="BU7" s="666"/>
      <c r="BV7" s="666"/>
      <c r="BW7" s="666"/>
      <c r="BX7" s="666"/>
      <c r="BY7" s="666"/>
      <c r="BZ7" s="666"/>
      <c r="CA7" s="666"/>
      <c r="CB7" s="707"/>
      <c r="CD7" s="647" t="s">
        <v>239</v>
      </c>
      <c r="CE7" s="644"/>
      <c r="CF7" s="644"/>
      <c r="CG7" s="644"/>
      <c r="CH7" s="644"/>
      <c r="CI7" s="644"/>
      <c r="CJ7" s="644"/>
      <c r="CK7" s="644"/>
      <c r="CL7" s="644"/>
      <c r="CM7" s="644"/>
      <c r="CN7" s="644"/>
      <c r="CO7" s="644"/>
      <c r="CP7" s="644"/>
      <c r="CQ7" s="645"/>
      <c r="CR7" s="603">
        <v>871060</v>
      </c>
      <c r="CS7" s="606"/>
      <c r="CT7" s="606"/>
      <c r="CU7" s="606"/>
      <c r="CV7" s="606"/>
      <c r="CW7" s="606"/>
      <c r="CX7" s="606"/>
      <c r="CY7" s="607"/>
      <c r="CZ7" s="665">
        <v>8.9</v>
      </c>
      <c r="DA7" s="665"/>
      <c r="DB7" s="665"/>
      <c r="DC7" s="665"/>
      <c r="DD7" s="611">
        <v>1672</v>
      </c>
      <c r="DE7" s="606"/>
      <c r="DF7" s="606"/>
      <c r="DG7" s="606"/>
      <c r="DH7" s="606"/>
      <c r="DI7" s="606"/>
      <c r="DJ7" s="606"/>
      <c r="DK7" s="606"/>
      <c r="DL7" s="606"/>
      <c r="DM7" s="606"/>
      <c r="DN7" s="606"/>
      <c r="DO7" s="606"/>
      <c r="DP7" s="607"/>
      <c r="DQ7" s="611">
        <v>754549</v>
      </c>
      <c r="DR7" s="606"/>
      <c r="DS7" s="606"/>
      <c r="DT7" s="606"/>
      <c r="DU7" s="606"/>
      <c r="DV7" s="606"/>
      <c r="DW7" s="606"/>
      <c r="DX7" s="606"/>
      <c r="DY7" s="606"/>
      <c r="DZ7" s="606"/>
      <c r="EA7" s="606"/>
      <c r="EB7" s="606"/>
      <c r="EC7" s="646"/>
    </row>
    <row r="8" spans="2:143" ht="11.25" customHeight="1">
      <c r="B8" s="600" t="s">
        <v>240</v>
      </c>
      <c r="C8" s="601"/>
      <c r="D8" s="601"/>
      <c r="E8" s="601"/>
      <c r="F8" s="601"/>
      <c r="G8" s="601"/>
      <c r="H8" s="601"/>
      <c r="I8" s="601"/>
      <c r="J8" s="601"/>
      <c r="K8" s="601"/>
      <c r="L8" s="601"/>
      <c r="M8" s="601"/>
      <c r="N8" s="601"/>
      <c r="O8" s="601"/>
      <c r="P8" s="601"/>
      <c r="Q8" s="602"/>
      <c r="R8" s="603">
        <v>15645</v>
      </c>
      <c r="S8" s="606"/>
      <c r="T8" s="606"/>
      <c r="U8" s="606"/>
      <c r="V8" s="606"/>
      <c r="W8" s="606"/>
      <c r="X8" s="606"/>
      <c r="Y8" s="607"/>
      <c r="Z8" s="665">
        <v>0.2</v>
      </c>
      <c r="AA8" s="665"/>
      <c r="AB8" s="665"/>
      <c r="AC8" s="665"/>
      <c r="AD8" s="666">
        <v>15645</v>
      </c>
      <c r="AE8" s="666"/>
      <c r="AF8" s="666"/>
      <c r="AG8" s="666"/>
      <c r="AH8" s="666"/>
      <c r="AI8" s="666"/>
      <c r="AJ8" s="666"/>
      <c r="AK8" s="666"/>
      <c r="AL8" s="608">
        <v>0.3</v>
      </c>
      <c r="AM8" s="609"/>
      <c r="AN8" s="609"/>
      <c r="AO8" s="667"/>
      <c r="AP8" s="600" t="s">
        <v>241</v>
      </c>
      <c r="AQ8" s="601"/>
      <c r="AR8" s="601"/>
      <c r="AS8" s="601"/>
      <c r="AT8" s="601"/>
      <c r="AU8" s="601"/>
      <c r="AV8" s="601"/>
      <c r="AW8" s="601"/>
      <c r="AX8" s="601"/>
      <c r="AY8" s="601"/>
      <c r="AZ8" s="601"/>
      <c r="BA8" s="601"/>
      <c r="BB8" s="601"/>
      <c r="BC8" s="601"/>
      <c r="BD8" s="601"/>
      <c r="BE8" s="601"/>
      <c r="BF8" s="602"/>
      <c r="BG8" s="603">
        <v>44782</v>
      </c>
      <c r="BH8" s="606"/>
      <c r="BI8" s="606"/>
      <c r="BJ8" s="606"/>
      <c r="BK8" s="606"/>
      <c r="BL8" s="606"/>
      <c r="BM8" s="606"/>
      <c r="BN8" s="607"/>
      <c r="BO8" s="665">
        <v>1.4</v>
      </c>
      <c r="BP8" s="665"/>
      <c r="BQ8" s="665"/>
      <c r="BR8" s="665"/>
      <c r="BS8" s="611" t="s">
        <v>242</v>
      </c>
      <c r="BT8" s="606"/>
      <c r="BU8" s="606"/>
      <c r="BV8" s="606"/>
      <c r="BW8" s="606"/>
      <c r="BX8" s="606"/>
      <c r="BY8" s="606"/>
      <c r="BZ8" s="606"/>
      <c r="CA8" s="606"/>
      <c r="CB8" s="646"/>
      <c r="CD8" s="647" t="s">
        <v>243</v>
      </c>
      <c r="CE8" s="644"/>
      <c r="CF8" s="644"/>
      <c r="CG8" s="644"/>
      <c r="CH8" s="644"/>
      <c r="CI8" s="644"/>
      <c r="CJ8" s="644"/>
      <c r="CK8" s="644"/>
      <c r="CL8" s="644"/>
      <c r="CM8" s="644"/>
      <c r="CN8" s="644"/>
      <c r="CO8" s="644"/>
      <c r="CP8" s="644"/>
      <c r="CQ8" s="645"/>
      <c r="CR8" s="603">
        <v>3767868</v>
      </c>
      <c r="CS8" s="606"/>
      <c r="CT8" s="606"/>
      <c r="CU8" s="606"/>
      <c r="CV8" s="606"/>
      <c r="CW8" s="606"/>
      <c r="CX8" s="606"/>
      <c r="CY8" s="607"/>
      <c r="CZ8" s="665">
        <v>38.5</v>
      </c>
      <c r="DA8" s="665"/>
      <c r="DB8" s="665"/>
      <c r="DC8" s="665"/>
      <c r="DD8" s="611">
        <v>53632</v>
      </c>
      <c r="DE8" s="606"/>
      <c r="DF8" s="606"/>
      <c r="DG8" s="606"/>
      <c r="DH8" s="606"/>
      <c r="DI8" s="606"/>
      <c r="DJ8" s="606"/>
      <c r="DK8" s="606"/>
      <c r="DL8" s="606"/>
      <c r="DM8" s="606"/>
      <c r="DN8" s="606"/>
      <c r="DO8" s="606"/>
      <c r="DP8" s="607"/>
      <c r="DQ8" s="611">
        <v>1683335</v>
      </c>
      <c r="DR8" s="606"/>
      <c r="DS8" s="606"/>
      <c r="DT8" s="606"/>
      <c r="DU8" s="606"/>
      <c r="DV8" s="606"/>
      <c r="DW8" s="606"/>
      <c r="DX8" s="606"/>
      <c r="DY8" s="606"/>
      <c r="DZ8" s="606"/>
      <c r="EA8" s="606"/>
      <c r="EB8" s="606"/>
      <c r="EC8" s="646"/>
    </row>
    <row r="9" spans="2:143" ht="11.25" customHeight="1">
      <c r="B9" s="600" t="s">
        <v>244</v>
      </c>
      <c r="C9" s="601"/>
      <c r="D9" s="601"/>
      <c r="E9" s="601"/>
      <c r="F9" s="601"/>
      <c r="G9" s="601"/>
      <c r="H9" s="601"/>
      <c r="I9" s="601"/>
      <c r="J9" s="601"/>
      <c r="K9" s="601"/>
      <c r="L9" s="601"/>
      <c r="M9" s="601"/>
      <c r="N9" s="601"/>
      <c r="O9" s="601"/>
      <c r="P9" s="601"/>
      <c r="Q9" s="602"/>
      <c r="R9" s="603">
        <v>16516</v>
      </c>
      <c r="S9" s="606"/>
      <c r="T9" s="606"/>
      <c r="U9" s="606"/>
      <c r="V9" s="606"/>
      <c r="W9" s="606"/>
      <c r="X9" s="606"/>
      <c r="Y9" s="607"/>
      <c r="Z9" s="665">
        <v>0.2</v>
      </c>
      <c r="AA9" s="665"/>
      <c r="AB9" s="665"/>
      <c r="AC9" s="665"/>
      <c r="AD9" s="666">
        <v>16516</v>
      </c>
      <c r="AE9" s="666"/>
      <c r="AF9" s="666"/>
      <c r="AG9" s="666"/>
      <c r="AH9" s="666"/>
      <c r="AI9" s="666"/>
      <c r="AJ9" s="666"/>
      <c r="AK9" s="666"/>
      <c r="AL9" s="608">
        <v>0.3</v>
      </c>
      <c r="AM9" s="609"/>
      <c r="AN9" s="609"/>
      <c r="AO9" s="667"/>
      <c r="AP9" s="600" t="s">
        <v>245</v>
      </c>
      <c r="AQ9" s="601"/>
      <c r="AR9" s="601"/>
      <c r="AS9" s="601"/>
      <c r="AT9" s="601"/>
      <c r="AU9" s="601"/>
      <c r="AV9" s="601"/>
      <c r="AW9" s="601"/>
      <c r="AX9" s="601"/>
      <c r="AY9" s="601"/>
      <c r="AZ9" s="601"/>
      <c r="BA9" s="601"/>
      <c r="BB9" s="601"/>
      <c r="BC9" s="601"/>
      <c r="BD9" s="601"/>
      <c r="BE9" s="601"/>
      <c r="BF9" s="602"/>
      <c r="BG9" s="603">
        <v>1341841</v>
      </c>
      <c r="BH9" s="606"/>
      <c r="BI9" s="606"/>
      <c r="BJ9" s="606"/>
      <c r="BK9" s="606"/>
      <c r="BL9" s="606"/>
      <c r="BM9" s="606"/>
      <c r="BN9" s="607"/>
      <c r="BO9" s="665">
        <v>43.4</v>
      </c>
      <c r="BP9" s="665"/>
      <c r="BQ9" s="665"/>
      <c r="BR9" s="665"/>
      <c r="BS9" s="611" t="s">
        <v>123</v>
      </c>
      <c r="BT9" s="606"/>
      <c r="BU9" s="606"/>
      <c r="BV9" s="606"/>
      <c r="BW9" s="606"/>
      <c r="BX9" s="606"/>
      <c r="BY9" s="606"/>
      <c r="BZ9" s="606"/>
      <c r="CA9" s="606"/>
      <c r="CB9" s="646"/>
      <c r="CD9" s="647" t="s">
        <v>246</v>
      </c>
      <c r="CE9" s="644"/>
      <c r="CF9" s="644"/>
      <c r="CG9" s="644"/>
      <c r="CH9" s="644"/>
      <c r="CI9" s="644"/>
      <c r="CJ9" s="644"/>
      <c r="CK9" s="644"/>
      <c r="CL9" s="644"/>
      <c r="CM9" s="644"/>
      <c r="CN9" s="644"/>
      <c r="CO9" s="644"/>
      <c r="CP9" s="644"/>
      <c r="CQ9" s="645"/>
      <c r="CR9" s="603">
        <v>1153790</v>
      </c>
      <c r="CS9" s="606"/>
      <c r="CT9" s="606"/>
      <c r="CU9" s="606"/>
      <c r="CV9" s="606"/>
      <c r="CW9" s="606"/>
      <c r="CX9" s="606"/>
      <c r="CY9" s="607"/>
      <c r="CZ9" s="665">
        <v>11.8</v>
      </c>
      <c r="DA9" s="665"/>
      <c r="DB9" s="665"/>
      <c r="DC9" s="665"/>
      <c r="DD9" s="611">
        <v>88496</v>
      </c>
      <c r="DE9" s="606"/>
      <c r="DF9" s="606"/>
      <c r="DG9" s="606"/>
      <c r="DH9" s="606"/>
      <c r="DI9" s="606"/>
      <c r="DJ9" s="606"/>
      <c r="DK9" s="606"/>
      <c r="DL9" s="606"/>
      <c r="DM9" s="606"/>
      <c r="DN9" s="606"/>
      <c r="DO9" s="606"/>
      <c r="DP9" s="607"/>
      <c r="DQ9" s="611">
        <v>962040</v>
      </c>
      <c r="DR9" s="606"/>
      <c r="DS9" s="606"/>
      <c r="DT9" s="606"/>
      <c r="DU9" s="606"/>
      <c r="DV9" s="606"/>
      <c r="DW9" s="606"/>
      <c r="DX9" s="606"/>
      <c r="DY9" s="606"/>
      <c r="DZ9" s="606"/>
      <c r="EA9" s="606"/>
      <c r="EB9" s="606"/>
      <c r="EC9" s="646"/>
    </row>
    <row r="10" spans="2:143" ht="11.25" customHeight="1">
      <c r="B10" s="600" t="s">
        <v>247</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242</v>
      </c>
      <c r="AE10" s="666"/>
      <c r="AF10" s="666"/>
      <c r="AG10" s="666"/>
      <c r="AH10" s="666"/>
      <c r="AI10" s="666"/>
      <c r="AJ10" s="666"/>
      <c r="AK10" s="666"/>
      <c r="AL10" s="608" t="s">
        <v>123</v>
      </c>
      <c r="AM10" s="609"/>
      <c r="AN10" s="609"/>
      <c r="AO10" s="667"/>
      <c r="AP10" s="600" t="s">
        <v>248</v>
      </c>
      <c r="AQ10" s="601"/>
      <c r="AR10" s="601"/>
      <c r="AS10" s="601"/>
      <c r="AT10" s="601"/>
      <c r="AU10" s="601"/>
      <c r="AV10" s="601"/>
      <c r="AW10" s="601"/>
      <c r="AX10" s="601"/>
      <c r="AY10" s="601"/>
      <c r="AZ10" s="601"/>
      <c r="BA10" s="601"/>
      <c r="BB10" s="601"/>
      <c r="BC10" s="601"/>
      <c r="BD10" s="601"/>
      <c r="BE10" s="601"/>
      <c r="BF10" s="602"/>
      <c r="BG10" s="603">
        <v>68327</v>
      </c>
      <c r="BH10" s="606"/>
      <c r="BI10" s="606"/>
      <c r="BJ10" s="606"/>
      <c r="BK10" s="606"/>
      <c r="BL10" s="606"/>
      <c r="BM10" s="606"/>
      <c r="BN10" s="607"/>
      <c r="BO10" s="665">
        <v>2.2000000000000002</v>
      </c>
      <c r="BP10" s="665"/>
      <c r="BQ10" s="665"/>
      <c r="BR10" s="665"/>
      <c r="BS10" s="611">
        <v>11323</v>
      </c>
      <c r="BT10" s="606"/>
      <c r="BU10" s="606"/>
      <c r="BV10" s="606"/>
      <c r="BW10" s="606"/>
      <c r="BX10" s="606"/>
      <c r="BY10" s="606"/>
      <c r="BZ10" s="606"/>
      <c r="CA10" s="606"/>
      <c r="CB10" s="646"/>
      <c r="CD10" s="647" t="s">
        <v>249</v>
      </c>
      <c r="CE10" s="644"/>
      <c r="CF10" s="644"/>
      <c r="CG10" s="644"/>
      <c r="CH10" s="644"/>
      <c r="CI10" s="644"/>
      <c r="CJ10" s="644"/>
      <c r="CK10" s="644"/>
      <c r="CL10" s="644"/>
      <c r="CM10" s="644"/>
      <c r="CN10" s="644"/>
      <c r="CO10" s="644"/>
      <c r="CP10" s="644"/>
      <c r="CQ10" s="645"/>
      <c r="CR10" s="603" t="s">
        <v>242</v>
      </c>
      <c r="CS10" s="606"/>
      <c r="CT10" s="606"/>
      <c r="CU10" s="606"/>
      <c r="CV10" s="606"/>
      <c r="CW10" s="606"/>
      <c r="CX10" s="606"/>
      <c r="CY10" s="607"/>
      <c r="CZ10" s="665" t="s">
        <v>123</v>
      </c>
      <c r="DA10" s="665"/>
      <c r="DB10" s="665"/>
      <c r="DC10" s="665"/>
      <c r="DD10" s="611" t="s">
        <v>242</v>
      </c>
      <c r="DE10" s="606"/>
      <c r="DF10" s="606"/>
      <c r="DG10" s="606"/>
      <c r="DH10" s="606"/>
      <c r="DI10" s="606"/>
      <c r="DJ10" s="606"/>
      <c r="DK10" s="606"/>
      <c r="DL10" s="606"/>
      <c r="DM10" s="606"/>
      <c r="DN10" s="606"/>
      <c r="DO10" s="606"/>
      <c r="DP10" s="607"/>
      <c r="DQ10" s="611" t="s">
        <v>123</v>
      </c>
      <c r="DR10" s="606"/>
      <c r="DS10" s="606"/>
      <c r="DT10" s="606"/>
      <c r="DU10" s="606"/>
      <c r="DV10" s="606"/>
      <c r="DW10" s="606"/>
      <c r="DX10" s="606"/>
      <c r="DY10" s="606"/>
      <c r="DZ10" s="606"/>
      <c r="EA10" s="606"/>
      <c r="EB10" s="606"/>
      <c r="EC10" s="646"/>
    </row>
    <row r="11" spans="2:143" ht="11.25" customHeight="1">
      <c r="B11" s="600" t="s">
        <v>250</v>
      </c>
      <c r="C11" s="601"/>
      <c r="D11" s="601"/>
      <c r="E11" s="601"/>
      <c r="F11" s="601"/>
      <c r="G11" s="601"/>
      <c r="H11" s="601"/>
      <c r="I11" s="601"/>
      <c r="J11" s="601"/>
      <c r="K11" s="601"/>
      <c r="L11" s="601"/>
      <c r="M11" s="601"/>
      <c r="N11" s="601"/>
      <c r="O11" s="601"/>
      <c r="P11" s="601"/>
      <c r="Q11" s="602"/>
      <c r="R11" s="603" t="s">
        <v>242</v>
      </c>
      <c r="S11" s="606"/>
      <c r="T11" s="606"/>
      <c r="U11" s="606"/>
      <c r="V11" s="606"/>
      <c r="W11" s="606"/>
      <c r="X11" s="606"/>
      <c r="Y11" s="607"/>
      <c r="Z11" s="665" t="s">
        <v>123</v>
      </c>
      <c r="AA11" s="665"/>
      <c r="AB11" s="665"/>
      <c r="AC11" s="665"/>
      <c r="AD11" s="666" t="s">
        <v>123</v>
      </c>
      <c r="AE11" s="666"/>
      <c r="AF11" s="666"/>
      <c r="AG11" s="666"/>
      <c r="AH11" s="666"/>
      <c r="AI11" s="666"/>
      <c r="AJ11" s="666"/>
      <c r="AK11" s="666"/>
      <c r="AL11" s="608" t="s">
        <v>242</v>
      </c>
      <c r="AM11" s="609"/>
      <c r="AN11" s="609"/>
      <c r="AO11" s="667"/>
      <c r="AP11" s="600" t="s">
        <v>251</v>
      </c>
      <c r="AQ11" s="601"/>
      <c r="AR11" s="601"/>
      <c r="AS11" s="601"/>
      <c r="AT11" s="601"/>
      <c r="AU11" s="601"/>
      <c r="AV11" s="601"/>
      <c r="AW11" s="601"/>
      <c r="AX11" s="601"/>
      <c r="AY11" s="601"/>
      <c r="AZ11" s="601"/>
      <c r="BA11" s="601"/>
      <c r="BB11" s="601"/>
      <c r="BC11" s="601"/>
      <c r="BD11" s="601"/>
      <c r="BE11" s="601"/>
      <c r="BF11" s="602"/>
      <c r="BG11" s="603">
        <v>96904</v>
      </c>
      <c r="BH11" s="606"/>
      <c r="BI11" s="606"/>
      <c r="BJ11" s="606"/>
      <c r="BK11" s="606"/>
      <c r="BL11" s="606"/>
      <c r="BM11" s="606"/>
      <c r="BN11" s="607"/>
      <c r="BO11" s="665">
        <v>3.1</v>
      </c>
      <c r="BP11" s="665"/>
      <c r="BQ11" s="665"/>
      <c r="BR11" s="665"/>
      <c r="BS11" s="611">
        <v>15792</v>
      </c>
      <c r="BT11" s="606"/>
      <c r="BU11" s="606"/>
      <c r="BV11" s="606"/>
      <c r="BW11" s="606"/>
      <c r="BX11" s="606"/>
      <c r="BY11" s="606"/>
      <c r="BZ11" s="606"/>
      <c r="CA11" s="606"/>
      <c r="CB11" s="646"/>
      <c r="CD11" s="647" t="s">
        <v>252</v>
      </c>
      <c r="CE11" s="644"/>
      <c r="CF11" s="644"/>
      <c r="CG11" s="644"/>
      <c r="CH11" s="644"/>
      <c r="CI11" s="644"/>
      <c r="CJ11" s="644"/>
      <c r="CK11" s="644"/>
      <c r="CL11" s="644"/>
      <c r="CM11" s="644"/>
      <c r="CN11" s="644"/>
      <c r="CO11" s="644"/>
      <c r="CP11" s="644"/>
      <c r="CQ11" s="645"/>
      <c r="CR11" s="603">
        <v>139962</v>
      </c>
      <c r="CS11" s="606"/>
      <c r="CT11" s="606"/>
      <c r="CU11" s="606"/>
      <c r="CV11" s="606"/>
      <c r="CW11" s="606"/>
      <c r="CX11" s="606"/>
      <c r="CY11" s="607"/>
      <c r="CZ11" s="665">
        <v>1.4</v>
      </c>
      <c r="DA11" s="665"/>
      <c r="DB11" s="665"/>
      <c r="DC11" s="665"/>
      <c r="DD11" s="611">
        <v>56006</v>
      </c>
      <c r="DE11" s="606"/>
      <c r="DF11" s="606"/>
      <c r="DG11" s="606"/>
      <c r="DH11" s="606"/>
      <c r="DI11" s="606"/>
      <c r="DJ11" s="606"/>
      <c r="DK11" s="606"/>
      <c r="DL11" s="606"/>
      <c r="DM11" s="606"/>
      <c r="DN11" s="606"/>
      <c r="DO11" s="606"/>
      <c r="DP11" s="607"/>
      <c r="DQ11" s="611">
        <v>83374</v>
      </c>
      <c r="DR11" s="606"/>
      <c r="DS11" s="606"/>
      <c r="DT11" s="606"/>
      <c r="DU11" s="606"/>
      <c r="DV11" s="606"/>
      <c r="DW11" s="606"/>
      <c r="DX11" s="606"/>
      <c r="DY11" s="606"/>
      <c r="DZ11" s="606"/>
      <c r="EA11" s="606"/>
      <c r="EB11" s="606"/>
      <c r="EC11" s="646"/>
    </row>
    <row r="12" spans="2:143" ht="11.25" customHeight="1">
      <c r="B12" s="600" t="s">
        <v>253</v>
      </c>
      <c r="C12" s="601"/>
      <c r="D12" s="601"/>
      <c r="E12" s="601"/>
      <c r="F12" s="601"/>
      <c r="G12" s="601"/>
      <c r="H12" s="601"/>
      <c r="I12" s="601"/>
      <c r="J12" s="601"/>
      <c r="K12" s="601"/>
      <c r="L12" s="601"/>
      <c r="M12" s="601"/>
      <c r="N12" s="601"/>
      <c r="O12" s="601"/>
      <c r="P12" s="601"/>
      <c r="Q12" s="602"/>
      <c r="R12" s="603">
        <v>503776</v>
      </c>
      <c r="S12" s="606"/>
      <c r="T12" s="606"/>
      <c r="U12" s="606"/>
      <c r="V12" s="606"/>
      <c r="W12" s="606"/>
      <c r="X12" s="606"/>
      <c r="Y12" s="607"/>
      <c r="Z12" s="665">
        <v>4.9000000000000004</v>
      </c>
      <c r="AA12" s="665"/>
      <c r="AB12" s="665"/>
      <c r="AC12" s="665"/>
      <c r="AD12" s="666">
        <v>503776</v>
      </c>
      <c r="AE12" s="666"/>
      <c r="AF12" s="666"/>
      <c r="AG12" s="666"/>
      <c r="AH12" s="666"/>
      <c r="AI12" s="666"/>
      <c r="AJ12" s="666"/>
      <c r="AK12" s="666"/>
      <c r="AL12" s="608">
        <v>8.8000000000000007</v>
      </c>
      <c r="AM12" s="609"/>
      <c r="AN12" s="609"/>
      <c r="AO12" s="667"/>
      <c r="AP12" s="600" t="s">
        <v>254</v>
      </c>
      <c r="AQ12" s="601"/>
      <c r="AR12" s="601"/>
      <c r="AS12" s="601"/>
      <c r="AT12" s="601"/>
      <c r="AU12" s="601"/>
      <c r="AV12" s="601"/>
      <c r="AW12" s="601"/>
      <c r="AX12" s="601"/>
      <c r="AY12" s="601"/>
      <c r="AZ12" s="601"/>
      <c r="BA12" s="601"/>
      <c r="BB12" s="601"/>
      <c r="BC12" s="601"/>
      <c r="BD12" s="601"/>
      <c r="BE12" s="601"/>
      <c r="BF12" s="602"/>
      <c r="BG12" s="603">
        <v>1304745</v>
      </c>
      <c r="BH12" s="606"/>
      <c r="BI12" s="606"/>
      <c r="BJ12" s="606"/>
      <c r="BK12" s="606"/>
      <c r="BL12" s="606"/>
      <c r="BM12" s="606"/>
      <c r="BN12" s="607"/>
      <c r="BO12" s="665">
        <v>42.2</v>
      </c>
      <c r="BP12" s="665"/>
      <c r="BQ12" s="665"/>
      <c r="BR12" s="665"/>
      <c r="BS12" s="611" t="s">
        <v>242</v>
      </c>
      <c r="BT12" s="606"/>
      <c r="BU12" s="606"/>
      <c r="BV12" s="606"/>
      <c r="BW12" s="606"/>
      <c r="BX12" s="606"/>
      <c r="BY12" s="606"/>
      <c r="BZ12" s="606"/>
      <c r="CA12" s="606"/>
      <c r="CB12" s="646"/>
      <c r="CD12" s="647" t="s">
        <v>255</v>
      </c>
      <c r="CE12" s="644"/>
      <c r="CF12" s="644"/>
      <c r="CG12" s="644"/>
      <c r="CH12" s="644"/>
      <c r="CI12" s="644"/>
      <c r="CJ12" s="644"/>
      <c r="CK12" s="644"/>
      <c r="CL12" s="644"/>
      <c r="CM12" s="644"/>
      <c r="CN12" s="644"/>
      <c r="CO12" s="644"/>
      <c r="CP12" s="644"/>
      <c r="CQ12" s="645"/>
      <c r="CR12" s="603">
        <v>408810</v>
      </c>
      <c r="CS12" s="606"/>
      <c r="CT12" s="606"/>
      <c r="CU12" s="606"/>
      <c r="CV12" s="606"/>
      <c r="CW12" s="606"/>
      <c r="CX12" s="606"/>
      <c r="CY12" s="607"/>
      <c r="CZ12" s="665">
        <v>4.2</v>
      </c>
      <c r="DA12" s="665"/>
      <c r="DB12" s="665"/>
      <c r="DC12" s="665"/>
      <c r="DD12" s="611">
        <v>1188</v>
      </c>
      <c r="DE12" s="606"/>
      <c r="DF12" s="606"/>
      <c r="DG12" s="606"/>
      <c r="DH12" s="606"/>
      <c r="DI12" s="606"/>
      <c r="DJ12" s="606"/>
      <c r="DK12" s="606"/>
      <c r="DL12" s="606"/>
      <c r="DM12" s="606"/>
      <c r="DN12" s="606"/>
      <c r="DO12" s="606"/>
      <c r="DP12" s="607"/>
      <c r="DQ12" s="611">
        <v>408079</v>
      </c>
      <c r="DR12" s="606"/>
      <c r="DS12" s="606"/>
      <c r="DT12" s="606"/>
      <c r="DU12" s="606"/>
      <c r="DV12" s="606"/>
      <c r="DW12" s="606"/>
      <c r="DX12" s="606"/>
      <c r="DY12" s="606"/>
      <c r="DZ12" s="606"/>
      <c r="EA12" s="606"/>
      <c r="EB12" s="606"/>
      <c r="EC12" s="646"/>
    </row>
    <row r="13" spans="2:143" ht="11.25" customHeight="1">
      <c r="B13" s="600" t="s">
        <v>256</v>
      </c>
      <c r="C13" s="601"/>
      <c r="D13" s="601"/>
      <c r="E13" s="601"/>
      <c r="F13" s="601"/>
      <c r="G13" s="601"/>
      <c r="H13" s="601"/>
      <c r="I13" s="601"/>
      <c r="J13" s="601"/>
      <c r="K13" s="601"/>
      <c r="L13" s="601"/>
      <c r="M13" s="601"/>
      <c r="N13" s="601"/>
      <c r="O13" s="601"/>
      <c r="P13" s="601"/>
      <c r="Q13" s="602"/>
      <c r="R13" s="603" t="s">
        <v>123</v>
      </c>
      <c r="S13" s="606"/>
      <c r="T13" s="606"/>
      <c r="U13" s="606"/>
      <c r="V13" s="606"/>
      <c r="W13" s="606"/>
      <c r="X13" s="606"/>
      <c r="Y13" s="607"/>
      <c r="Z13" s="665" t="s">
        <v>144</v>
      </c>
      <c r="AA13" s="665"/>
      <c r="AB13" s="665"/>
      <c r="AC13" s="665"/>
      <c r="AD13" s="666" t="s">
        <v>242</v>
      </c>
      <c r="AE13" s="666"/>
      <c r="AF13" s="666"/>
      <c r="AG13" s="666"/>
      <c r="AH13" s="666"/>
      <c r="AI13" s="666"/>
      <c r="AJ13" s="666"/>
      <c r="AK13" s="666"/>
      <c r="AL13" s="608" t="s">
        <v>144</v>
      </c>
      <c r="AM13" s="609"/>
      <c r="AN13" s="609"/>
      <c r="AO13" s="667"/>
      <c r="AP13" s="600" t="s">
        <v>257</v>
      </c>
      <c r="AQ13" s="601"/>
      <c r="AR13" s="601"/>
      <c r="AS13" s="601"/>
      <c r="AT13" s="601"/>
      <c r="AU13" s="601"/>
      <c r="AV13" s="601"/>
      <c r="AW13" s="601"/>
      <c r="AX13" s="601"/>
      <c r="AY13" s="601"/>
      <c r="AZ13" s="601"/>
      <c r="BA13" s="601"/>
      <c r="BB13" s="601"/>
      <c r="BC13" s="601"/>
      <c r="BD13" s="601"/>
      <c r="BE13" s="601"/>
      <c r="BF13" s="602"/>
      <c r="BG13" s="603">
        <v>1303037</v>
      </c>
      <c r="BH13" s="606"/>
      <c r="BI13" s="606"/>
      <c r="BJ13" s="606"/>
      <c r="BK13" s="606"/>
      <c r="BL13" s="606"/>
      <c r="BM13" s="606"/>
      <c r="BN13" s="607"/>
      <c r="BO13" s="665">
        <v>42.1</v>
      </c>
      <c r="BP13" s="665"/>
      <c r="BQ13" s="665"/>
      <c r="BR13" s="665"/>
      <c r="BS13" s="611" t="s">
        <v>123</v>
      </c>
      <c r="BT13" s="606"/>
      <c r="BU13" s="606"/>
      <c r="BV13" s="606"/>
      <c r="BW13" s="606"/>
      <c r="BX13" s="606"/>
      <c r="BY13" s="606"/>
      <c r="BZ13" s="606"/>
      <c r="CA13" s="606"/>
      <c r="CB13" s="646"/>
      <c r="CD13" s="647" t="s">
        <v>258</v>
      </c>
      <c r="CE13" s="644"/>
      <c r="CF13" s="644"/>
      <c r="CG13" s="644"/>
      <c r="CH13" s="644"/>
      <c r="CI13" s="644"/>
      <c r="CJ13" s="644"/>
      <c r="CK13" s="644"/>
      <c r="CL13" s="644"/>
      <c r="CM13" s="644"/>
      <c r="CN13" s="644"/>
      <c r="CO13" s="644"/>
      <c r="CP13" s="644"/>
      <c r="CQ13" s="645"/>
      <c r="CR13" s="603">
        <v>1059180</v>
      </c>
      <c r="CS13" s="606"/>
      <c r="CT13" s="606"/>
      <c r="CU13" s="606"/>
      <c r="CV13" s="606"/>
      <c r="CW13" s="606"/>
      <c r="CX13" s="606"/>
      <c r="CY13" s="607"/>
      <c r="CZ13" s="665">
        <v>10.8</v>
      </c>
      <c r="DA13" s="665"/>
      <c r="DB13" s="665"/>
      <c r="DC13" s="665"/>
      <c r="DD13" s="611">
        <v>639509</v>
      </c>
      <c r="DE13" s="606"/>
      <c r="DF13" s="606"/>
      <c r="DG13" s="606"/>
      <c r="DH13" s="606"/>
      <c r="DI13" s="606"/>
      <c r="DJ13" s="606"/>
      <c r="DK13" s="606"/>
      <c r="DL13" s="606"/>
      <c r="DM13" s="606"/>
      <c r="DN13" s="606"/>
      <c r="DO13" s="606"/>
      <c r="DP13" s="607"/>
      <c r="DQ13" s="611">
        <v>520299</v>
      </c>
      <c r="DR13" s="606"/>
      <c r="DS13" s="606"/>
      <c r="DT13" s="606"/>
      <c r="DU13" s="606"/>
      <c r="DV13" s="606"/>
      <c r="DW13" s="606"/>
      <c r="DX13" s="606"/>
      <c r="DY13" s="606"/>
      <c r="DZ13" s="606"/>
      <c r="EA13" s="606"/>
      <c r="EB13" s="606"/>
      <c r="EC13" s="646"/>
    </row>
    <row r="14" spans="2:143" ht="11.25" customHeight="1">
      <c r="B14" s="600" t="s">
        <v>259</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123</v>
      </c>
      <c r="AM14" s="609"/>
      <c r="AN14" s="609"/>
      <c r="AO14" s="667"/>
      <c r="AP14" s="600" t="s">
        <v>260</v>
      </c>
      <c r="AQ14" s="601"/>
      <c r="AR14" s="601"/>
      <c r="AS14" s="601"/>
      <c r="AT14" s="601"/>
      <c r="AU14" s="601"/>
      <c r="AV14" s="601"/>
      <c r="AW14" s="601"/>
      <c r="AX14" s="601"/>
      <c r="AY14" s="601"/>
      <c r="AZ14" s="601"/>
      <c r="BA14" s="601"/>
      <c r="BB14" s="601"/>
      <c r="BC14" s="601"/>
      <c r="BD14" s="601"/>
      <c r="BE14" s="601"/>
      <c r="BF14" s="602"/>
      <c r="BG14" s="603">
        <v>70458</v>
      </c>
      <c r="BH14" s="606"/>
      <c r="BI14" s="606"/>
      <c r="BJ14" s="606"/>
      <c r="BK14" s="606"/>
      <c r="BL14" s="606"/>
      <c r="BM14" s="606"/>
      <c r="BN14" s="607"/>
      <c r="BO14" s="665">
        <v>2.2999999999999998</v>
      </c>
      <c r="BP14" s="665"/>
      <c r="BQ14" s="665"/>
      <c r="BR14" s="665"/>
      <c r="BS14" s="611" t="s">
        <v>242</v>
      </c>
      <c r="BT14" s="606"/>
      <c r="BU14" s="606"/>
      <c r="BV14" s="606"/>
      <c r="BW14" s="606"/>
      <c r="BX14" s="606"/>
      <c r="BY14" s="606"/>
      <c r="BZ14" s="606"/>
      <c r="CA14" s="606"/>
      <c r="CB14" s="646"/>
      <c r="CD14" s="647" t="s">
        <v>261</v>
      </c>
      <c r="CE14" s="644"/>
      <c r="CF14" s="644"/>
      <c r="CG14" s="644"/>
      <c r="CH14" s="644"/>
      <c r="CI14" s="644"/>
      <c r="CJ14" s="644"/>
      <c r="CK14" s="644"/>
      <c r="CL14" s="644"/>
      <c r="CM14" s="644"/>
      <c r="CN14" s="644"/>
      <c r="CO14" s="644"/>
      <c r="CP14" s="644"/>
      <c r="CQ14" s="645"/>
      <c r="CR14" s="603">
        <v>379776</v>
      </c>
      <c r="CS14" s="606"/>
      <c r="CT14" s="606"/>
      <c r="CU14" s="606"/>
      <c r="CV14" s="606"/>
      <c r="CW14" s="606"/>
      <c r="CX14" s="606"/>
      <c r="CY14" s="607"/>
      <c r="CZ14" s="665">
        <v>3.9</v>
      </c>
      <c r="DA14" s="665"/>
      <c r="DB14" s="665"/>
      <c r="DC14" s="665"/>
      <c r="DD14" s="611">
        <v>15879</v>
      </c>
      <c r="DE14" s="606"/>
      <c r="DF14" s="606"/>
      <c r="DG14" s="606"/>
      <c r="DH14" s="606"/>
      <c r="DI14" s="606"/>
      <c r="DJ14" s="606"/>
      <c r="DK14" s="606"/>
      <c r="DL14" s="606"/>
      <c r="DM14" s="606"/>
      <c r="DN14" s="606"/>
      <c r="DO14" s="606"/>
      <c r="DP14" s="607"/>
      <c r="DQ14" s="611">
        <v>366392</v>
      </c>
      <c r="DR14" s="606"/>
      <c r="DS14" s="606"/>
      <c r="DT14" s="606"/>
      <c r="DU14" s="606"/>
      <c r="DV14" s="606"/>
      <c r="DW14" s="606"/>
      <c r="DX14" s="606"/>
      <c r="DY14" s="606"/>
      <c r="DZ14" s="606"/>
      <c r="EA14" s="606"/>
      <c r="EB14" s="606"/>
      <c r="EC14" s="646"/>
    </row>
    <row r="15" spans="2:143" ht="11.25" customHeight="1">
      <c r="B15" s="600" t="s">
        <v>262</v>
      </c>
      <c r="C15" s="601"/>
      <c r="D15" s="601"/>
      <c r="E15" s="601"/>
      <c r="F15" s="601"/>
      <c r="G15" s="601"/>
      <c r="H15" s="601"/>
      <c r="I15" s="601"/>
      <c r="J15" s="601"/>
      <c r="K15" s="601"/>
      <c r="L15" s="601"/>
      <c r="M15" s="601"/>
      <c r="N15" s="601"/>
      <c r="O15" s="601"/>
      <c r="P15" s="601"/>
      <c r="Q15" s="602"/>
      <c r="R15" s="603">
        <v>25951</v>
      </c>
      <c r="S15" s="606"/>
      <c r="T15" s="606"/>
      <c r="U15" s="606"/>
      <c r="V15" s="606"/>
      <c r="W15" s="606"/>
      <c r="X15" s="606"/>
      <c r="Y15" s="607"/>
      <c r="Z15" s="665">
        <v>0.3</v>
      </c>
      <c r="AA15" s="665"/>
      <c r="AB15" s="665"/>
      <c r="AC15" s="665"/>
      <c r="AD15" s="666">
        <v>25951</v>
      </c>
      <c r="AE15" s="666"/>
      <c r="AF15" s="666"/>
      <c r="AG15" s="666"/>
      <c r="AH15" s="666"/>
      <c r="AI15" s="666"/>
      <c r="AJ15" s="666"/>
      <c r="AK15" s="666"/>
      <c r="AL15" s="608">
        <v>0.5</v>
      </c>
      <c r="AM15" s="609"/>
      <c r="AN15" s="609"/>
      <c r="AO15" s="667"/>
      <c r="AP15" s="600" t="s">
        <v>263</v>
      </c>
      <c r="AQ15" s="601"/>
      <c r="AR15" s="601"/>
      <c r="AS15" s="601"/>
      <c r="AT15" s="601"/>
      <c r="AU15" s="601"/>
      <c r="AV15" s="601"/>
      <c r="AW15" s="601"/>
      <c r="AX15" s="601"/>
      <c r="AY15" s="601"/>
      <c r="AZ15" s="601"/>
      <c r="BA15" s="601"/>
      <c r="BB15" s="601"/>
      <c r="BC15" s="601"/>
      <c r="BD15" s="601"/>
      <c r="BE15" s="601"/>
      <c r="BF15" s="602"/>
      <c r="BG15" s="603">
        <v>167599</v>
      </c>
      <c r="BH15" s="606"/>
      <c r="BI15" s="606"/>
      <c r="BJ15" s="606"/>
      <c r="BK15" s="606"/>
      <c r="BL15" s="606"/>
      <c r="BM15" s="606"/>
      <c r="BN15" s="607"/>
      <c r="BO15" s="665">
        <v>5.4</v>
      </c>
      <c r="BP15" s="665"/>
      <c r="BQ15" s="665"/>
      <c r="BR15" s="665"/>
      <c r="BS15" s="611" t="s">
        <v>123</v>
      </c>
      <c r="BT15" s="606"/>
      <c r="BU15" s="606"/>
      <c r="BV15" s="606"/>
      <c r="BW15" s="606"/>
      <c r="BX15" s="606"/>
      <c r="BY15" s="606"/>
      <c r="BZ15" s="606"/>
      <c r="CA15" s="606"/>
      <c r="CB15" s="646"/>
      <c r="CD15" s="647" t="s">
        <v>264</v>
      </c>
      <c r="CE15" s="644"/>
      <c r="CF15" s="644"/>
      <c r="CG15" s="644"/>
      <c r="CH15" s="644"/>
      <c r="CI15" s="644"/>
      <c r="CJ15" s="644"/>
      <c r="CK15" s="644"/>
      <c r="CL15" s="644"/>
      <c r="CM15" s="644"/>
      <c r="CN15" s="644"/>
      <c r="CO15" s="644"/>
      <c r="CP15" s="644"/>
      <c r="CQ15" s="645"/>
      <c r="CR15" s="603">
        <v>1119836</v>
      </c>
      <c r="CS15" s="606"/>
      <c r="CT15" s="606"/>
      <c r="CU15" s="606"/>
      <c r="CV15" s="606"/>
      <c r="CW15" s="606"/>
      <c r="CX15" s="606"/>
      <c r="CY15" s="607"/>
      <c r="CZ15" s="665">
        <v>11.4</v>
      </c>
      <c r="DA15" s="665"/>
      <c r="DB15" s="665"/>
      <c r="DC15" s="665"/>
      <c r="DD15" s="611">
        <v>54215</v>
      </c>
      <c r="DE15" s="606"/>
      <c r="DF15" s="606"/>
      <c r="DG15" s="606"/>
      <c r="DH15" s="606"/>
      <c r="DI15" s="606"/>
      <c r="DJ15" s="606"/>
      <c r="DK15" s="606"/>
      <c r="DL15" s="606"/>
      <c r="DM15" s="606"/>
      <c r="DN15" s="606"/>
      <c r="DO15" s="606"/>
      <c r="DP15" s="607"/>
      <c r="DQ15" s="611">
        <v>1032199</v>
      </c>
      <c r="DR15" s="606"/>
      <c r="DS15" s="606"/>
      <c r="DT15" s="606"/>
      <c r="DU15" s="606"/>
      <c r="DV15" s="606"/>
      <c r="DW15" s="606"/>
      <c r="DX15" s="606"/>
      <c r="DY15" s="606"/>
      <c r="DZ15" s="606"/>
      <c r="EA15" s="606"/>
      <c r="EB15" s="606"/>
      <c r="EC15" s="646"/>
    </row>
    <row r="16" spans="2:143" ht="11.25" customHeight="1">
      <c r="B16" s="600" t="s">
        <v>265</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123</v>
      </c>
      <c r="AE16" s="666"/>
      <c r="AF16" s="666"/>
      <c r="AG16" s="666"/>
      <c r="AH16" s="666"/>
      <c r="AI16" s="666"/>
      <c r="AJ16" s="666"/>
      <c r="AK16" s="666"/>
      <c r="AL16" s="608" t="s">
        <v>123</v>
      </c>
      <c r="AM16" s="609"/>
      <c r="AN16" s="609"/>
      <c r="AO16" s="667"/>
      <c r="AP16" s="600" t="s">
        <v>266</v>
      </c>
      <c r="AQ16" s="601"/>
      <c r="AR16" s="601"/>
      <c r="AS16" s="601"/>
      <c r="AT16" s="601"/>
      <c r="AU16" s="601"/>
      <c r="AV16" s="601"/>
      <c r="AW16" s="601"/>
      <c r="AX16" s="601"/>
      <c r="AY16" s="601"/>
      <c r="AZ16" s="601"/>
      <c r="BA16" s="601"/>
      <c r="BB16" s="601"/>
      <c r="BC16" s="601"/>
      <c r="BD16" s="601"/>
      <c r="BE16" s="601"/>
      <c r="BF16" s="602"/>
      <c r="BG16" s="603" t="s">
        <v>144</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267</v>
      </c>
      <c r="CE16" s="644"/>
      <c r="CF16" s="644"/>
      <c r="CG16" s="644"/>
      <c r="CH16" s="644"/>
      <c r="CI16" s="644"/>
      <c r="CJ16" s="644"/>
      <c r="CK16" s="644"/>
      <c r="CL16" s="644"/>
      <c r="CM16" s="644"/>
      <c r="CN16" s="644"/>
      <c r="CO16" s="644"/>
      <c r="CP16" s="644"/>
      <c r="CQ16" s="645"/>
      <c r="CR16" s="603" t="s">
        <v>242</v>
      </c>
      <c r="CS16" s="606"/>
      <c r="CT16" s="606"/>
      <c r="CU16" s="606"/>
      <c r="CV16" s="606"/>
      <c r="CW16" s="606"/>
      <c r="CX16" s="606"/>
      <c r="CY16" s="607"/>
      <c r="CZ16" s="665" t="s">
        <v>123</v>
      </c>
      <c r="DA16" s="665"/>
      <c r="DB16" s="665"/>
      <c r="DC16" s="665"/>
      <c r="DD16" s="611" t="s">
        <v>123</v>
      </c>
      <c r="DE16" s="606"/>
      <c r="DF16" s="606"/>
      <c r="DG16" s="606"/>
      <c r="DH16" s="606"/>
      <c r="DI16" s="606"/>
      <c r="DJ16" s="606"/>
      <c r="DK16" s="606"/>
      <c r="DL16" s="606"/>
      <c r="DM16" s="606"/>
      <c r="DN16" s="606"/>
      <c r="DO16" s="606"/>
      <c r="DP16" s="607"/>
      <c r="DQ16" s="611" t="s">
        <v>123</v>
      </c>
      <c r="DR16" s="606"/>
      <c r="DS16" s="606"/>
      <c r="DT16" s="606"/>
      <c r="DU16" s="606"/>
      <c r="DV16" s="606"/>
      <c r="DW16" s="606"/>
      <c r="DX16" s="606"/>
      <c r="DY16" s="606"/>
      <c r="DZ16" s="606"/>
      <c r="EA16" s="606"/>
      <c r="EB16" s="606"/>
      <c r="EC16" s="646"/>
    </row>
    <row r="17" spans="2:133" ht="11.25" customHeight="1">
      <c r="B17" s="600" t="s">
        <v>268</v>
      </c>
      <c r="C17" s="601"/>
      <c r="D17" s="601"/>
      <c r="E17" s="601"/>
      <c r="F17" s="601"/>
      <c r="G17" s="601"/>
      <c r="H17" s="601"/>
      <c r="I17" s="601"/>
      <c r="J17" s="601"/>
      <c r="K17" s="601"/>
      <c r="L17" s="601"/>
      <c r="M17" s="601"/>
      <c r="N17" s="601"/>
      <c r="O17" s="601"/>
      <c r="P17" s="601"/>
      <c r="Q17" s="602"/>
      <c r="R17" s="603">
        <v>18764</v>
      </c>
      <c r="S17" s="606"/>
      <c r="T17" s="606"/>
      <c r="U17" s="606"/>
      <c r="V17" s="606"/>
      <c r="W17" s="606"/>
      <c r="X17" s="606"/>
      <c r="Y17" s="607"/>
      <c r="Z17" s="665">
        <v>0.2</v>
      </c>
      <c r="AA17" s="665"/>
      <c r="AB17" s="665"/>
      <c r="AC17" s="665"/>
      <c r="AD17" s="666">
        <v>18764</v>
      </c>
      <c r="AE17" s="666"/>
      <c r="AF17" s="666"/>
      <c r="AG17" s="666"/>
      <c r="AH17" s="666"/>
      <c r="AI17" s="666"/>
      <c r="AJ17" s="666"/>
      <c r="AK17" s="666"/>
      <c r="AL17" s="608">
        <v>0.3</v>
      </c>
      <c r="AM17" s="609"/>
      <c r="AN17" s="609"/>
      <c r="AO17" s="667"/>
      <c r="AP17" s="600" t="s">
        <v>269</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123</v>
      </c>
      <c r="BP17" s="665"/>
      <c r="BQ17" s="665"/>
      <c r="BR17" s="665"/>
      <c r="BS17" s="611" t="s">
        <v>144</v>
      </c>
      <c r="BT17" s="606"/>
      <c r="BU17" s="606"/>
      <c r="BV17" s="606"/>
      <c r="BW17" s="606"/>
      <c r="BX17" s="606"/>
      <c r="BY17" s="606"/>
      <c r="BZ17" s="606"/>
      <c r="CA17" s="606"/>
      <c r="CB17" s="646"/>
      <c r="CD17" s="647" t="s">
        <v>270</v>
      </c>
      <c r="CE17" s="644"/>
      <c r="CF17" s="644"/>
      <c r="CG17" s="644"/>
      <c r="CH17" s="644"/>
      <c r="CI17" s="644"/>
      <c r="CJ17" s="644"/>
      <c r="CK17" s="644"/>
      <c r="CL17" s="644"/>
      <c r="CM17" s="644"/>
      <c r="CN17" s="644"/>
      <c r="CO17" s="644"/>
      <c r="CP17" s="644"/>
      <c r="CQ17" s="645"/>
      <c r="CR17" s="603">
        <v>776815</v>
      </c>
      <c r="CS17" s="606"/>
      <c r="CT17" s="606"/>
      <c r="CU17" s="606"/>
      <c r="CV17" s="606"/>
      <c r="CW17" s="606"/>
      <c r="CX17" s="606"/>
      <c r="CY17" s="607"/>
      <c r="CZ17" s="665">
        <v>7.9</v>
      </c>
      <c r="DA17" s="665"/>
      <c r="DB17" s="665"/>
      <c r="DC17" s="665"/>
      <c r="DD17" s="611" t="s">
        <v>123</v>
      </c>
      <c r="DE17" s="606"/>
      <c r="DF17" s="606"/>
      <c r="DG17" s="606"/>
      <c r="DH17" s="606"/>
      <c r="DI17" s="606"/>
      <c r="DJ17" s="606"/>
      <c r="DK17" s="606"/>
      <c r="DL17" s="606"/>
      <c r="DM17" s="606"/>
      <c r="DN17" s="606"/>
      <c r="DO17" s="606"/>
      <c r="DP17" s="607"/>
      <c r="DQ17" s="611">
        <v>776815</v>
      </c>
      <c r="DR17" s="606"/>
      <c r="DS17" s="606"/>
      <c r="DT17" s="606"/>
      <c r="DU17" s="606"/>
      <c r="DV17" s="606"/>
      <c r="DW17" s="606"/>
      <c r="DX17" s="606"/>
      <c r="DY17" s="606"/>
      <c r="DZ17" s="606"/>
      <c r="EA17" s="606"/>
      <c r="EB17" s="606"/>
      <c r="EC17" s="646"/>
    </row>
    <row r="18" spans="2:133" ht="11.25" customHeight="1">
      <c r="B18" s="600" t="s">
        <v>271</v>
      </c>
      <c r="C18" s="601"/>
      <c r="D18" s="601"/>
      <c r="E18" s="601"/>
      <c r="F18" s="601"/>
      <c r="G18" s="601"/>
      <c r="H18" s="601"/>
      <c r="I18" s="601"/>
      <c r="J18" s="601"/>
      <c r="K18" s="601"/>
      <c r="L18" s="601"/>
      <c r="M18" s="601"/>
      <c r="N18" s="601"/>
      <c r="O18" s="601"/>
      <c r="P18" s="601"/>
      <c r="Q18" s="602"/>
      <c r="R18" s="603">
        <v>2167039</v>
      </c>
      <c r="S18" s="606"/>
      <c r="T18" s="606"/>
      <c r="U18" s="606"/>
      <c r="V18" s="606"/>
      <c r="W18" s="606"/>
      <c r="X18" s="606"/>
      <c r="Y18" s="607"/>
      <c r="Z18" s="665">
        <v>21.3</v>
      </c>
      <c r="AA18" s="665"/>
      <c r="AB18" s="665"/>
      <c r="AC18" s="665"/>
      <c r="AD18" s="666">
        <v>1951137</v>
      </c>
      <c r="AE18" s="666"/>
      <c r="AF18" s="666"/>
      <c r="AG18" s="666"/>
      <c r="AH18" s="666"/>
      <c r="AI18" s="666"/>
      <c r="AJ18" s="666"/>
      <c r="AK18" s="666"/>
      <c r="AL18" s="608">
        <v>34.1</v>
      </c>
      <c r="AM18" s="609"/>
      <c r="AN18" s="609"/>
      <c r="AO18" s="667"/>
      <c r="AP18" s="600" t="s">
        <v>272</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123</v>
      </c>
      <c r="BP18" s="665"/>
      <c r="BQ18" s="665"/>
      <c r="BR18" s="665"/>
      <c r="BS18" s="611" t="s">
        <v>123</v>
      </c>
      <c r="BT18" s="606"/>
      <c r="BU18" s="606"/>
      <c r="BV18" s="606"/>
      <c r="BW18" s="606"/>
      <c r="BX18" s="606"/>
      <c r="BY18" s="606"/>
      <c r="BZ18" s="606"/>
      <c r="CA18" s="606"/>
      <c r="CB18" s="646"/>
      <c r="CD18" s="647" t="s">
        <v>273</v>
      </c>
      <c r="CE18" s="644"/>
      <c r="CF18" s="644"/>
      <c r="CG18" s="644"/>
      <c r="CH18" s="644"/>
      <c r="CI18" s="644"/>
      <c r="CJ18" s="644"/>
      <c r="CK18" s="644"/>
      <c r="CL18" s="644"/>
      <c r="CM18" s="644"/>
      <c r="CN18" s="644"/>
      <c r="CO18" s="644"/>
      <c r="CP18" s="644"/>
      <c r="CQ18" s="645"/>
      <c r="CR18" s="603" t="s">
        <v>144</v>
      </c>
      <c r="CS18" s="606"/>
      <c r="CT18" s="606"/>
      <c r="CU18" s="606"/>
      <c r="CV18" s="606"/>
      <c r="CW18" s="606"/>
      <c r="CX18" s="606"/>
      <c r="CY18" s="607"/>
      <c r="CZ18" s="665" t="s">
        <v>123</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274</v>
      </c>
      <c r="C19" s="601"/>
      <c r="D19" s="601"/>
      <c r="E19" s="601"/>
      <c r="F19" s="601"/>
      <c r="G19" s="601"/>
      <c r="H19" s="601"/>
      <c r="I19" s="601"/>
      <c r="J19" s="601"/>
      <c r="K19" s="601"/>
      <c r="L19" s="601"/>
      <c r="M19" s="601"/>
      <c r="N19" s="601"/>
      <c r="O19" s="601"/>
      <c r="P19" s="601"/>
      <c r="Q19" s="602"/>
      <c r="R19" s="603">
        <v>1951137</v>
      </c>
      <c r="S19" s="606"/>
      <c r="T19" s="606"/>
      <c r="U19" s="606"/>
      <c r="V19" s="606"/>
      <c r="W19" s="606"/>
      <c r="X19" s="606"/>
      <c r="Y19" s="607"/>
      <c r="Z19" s="665">
        <v>19.2</v>
      </c>
      <c r="AA19" s="665"/>
      <c r="AB19" s="665"/>
      <c r="AC19" s="665"/>
      <c r="AD19" s="666">
        <v>1951137</v>
      </c>
      <c r="AE19" s="666"/>
      <c r="AF19" s="666"/>
      <c r="AG19" s="666"/>
      <c r="AH19" s="666"/>
      <c r="AI19" s="666"/>
      <c r="AJ19" s="666"/>
      <c r="AK19" s="666"/>
      <c r="AL19" s="608">
        <v>34.1</v>
      </c>
      <c r="AM19" s="609"/>
      <c r="AN19" s="609"/>
      <c r="AO19" s="667"/>
      <c r="AP19" s="600" t="s">
        <v>275</v>
      </c>
      <c r="AQ19" s="601"/>
      <c r="AR19" s="601"/>
      <c r="AS19" s="601"/>
      <c r="AT19" s="601"/>
      <c r="AU19" s="601"/>
      <c r="AV19" s="601"/>
      <c r="AW19" s="601"/>
      <c r="AX19" s="601"/>
      <c r="AY19" s="601"/>
      <c r="AZ19" s="601"/>
      <c r="BA19" s="601"/>
      <c r="BB19" s="601"/>
      <c r="BC19" s="601"/>
      <c r="BD19" s="601"/>
      <c r="BE19" s="601"/>
      <c r="BF19" s="602"/>
      <c r="BG19" s="603" t="s">
        <v>123</v>
      </c>
      <c r="BH19" s="606"/>
      <c r="BI19" s="606"/>
      <c r="BJ19" s="606"/>
      <c r="BK19" s="606"/>
      <c r="BL19" s="606"/>
      <c r="BM19" s="606"/>
      <c r="BN19" s="607"/>
      <c r="BO19" s="665" t="s">
        <v>123</v>
      </c>
      <c r="BP19" s="665"/>
      <c r="BQ19" s="665"/>
      <c r="BR19" s="665"/>
      <c r="BS19" s="611" t="s">
        <v>123</v>
      </c>
      <c r="BT19" s="606"/>
      <c r="BU19" s="606"/>
      <c r="BV19" s="606"/>
      <c r="BW19" s="606"/>
      <c r="BX19" s="606"/>
      <c r="BY19" s="606"/>
      <c r="BZ19" s="606"/>
      <c r="CA19" s="606"/>
      <c r="CB19" s="646"/>
      <c r="CD19" s="647" t="s">
        <v>276</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123</v>
      </c>
      <c r="DA19" s="665"/>
      <c r="DB19" s="665"/>
      <c r="DC19" s="665"/>
      <c r="DD19" s="611" t="s">
        <v>144</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c r="B20" s="600" t="s">
        <v>277</v>
      </c>
      <c r="C20" s="601"/>
      <c r="D20" s="601"/>
      <c r="E20" s="601"/>
      <c r="F20" s="601"/>
      <c r="G20" s="601"/>
      <c r="H20" s="601"/>
      <c r="I20" s="601"/>
      <c r="J20" s="601"/>
      <c r="K20" s="601"/>
      <c r="L20" s="601"/>
      <c r="M20" s="601"/>
      <c r="N20" s="601"/>
      <c r="O20" s="601"/>
      <c r="P20" s="601"/>
      <c r="Q20" s="602"/>
      <c r="R20" s="603">
        <v>215902</v>
      </c>
      <c r="S20" s="606"/>
      <c r="T20" s="606"/>
      <c r="U20" s="606"/>
      <c r="V20" s="606"/>
      <c r="W20" s="606"/>
      <c r="X20" s="606"/>
      <c r="Y20" s="607"/>
      <c r="Z20" s="665">
        <v>2.1</v>
      </c>
      <c r="AA20" s="665"/>
      <c r="AB20" s="665"/>
      <c r="AC20" s="665"/>
      <c r="AD20" s="666" t="s">
        <v>123</v>
      </c>
      <c r="AE20" s="666"/>
      <c r="AF20" s="666"/>
      <c r="AG20" s="666"/>
      <c r="AH20" s="666"/>
      <c r="AI20" s="666"/>
      <c r="AJ20" s="666"/>
      <c r="AK20" s="666"/>
      <c r="AL20" s="608" t="s">
        <v>123</v>
      </c>
      <c r="AM20" s="609"/>
      <c r="AN20" s="609"/>
      <c r="AO20" s="667"/>
      <c r="AP20" s="600" t="s">
        <v>278</v>
      </c>
      <c r="AQ20" s="601"/>
      <c r="AR20" s="601"/>
      <c r="AS20" s="601"/>
      <c r="AT20" s="601"/>
      <c r="AU20" s="601"/>
      <c r="AV20" s="601"/>
      <c r="AW20" s="601"/>
      <c r="AX20" s="601"/>
      <c r="AY20" s="601"/>
      <c r="AZ20" s="601"/>
      <c r="BA20" s="601"/>
      <c r="BB20" s="601"/>
      <c r="BC20" s="601"/>
      <c r="BD20" s="601"/>
      <c r="BE20" s="601"/>
      <c r="BF20" s="602"/>
      <c r="BG20" s="603" t="s">
        <v>123</v>
      </c>
      <c r="BH20" s="606"/>
      <c r="BI20" s="606"/>
      <c r="BJ20" s="606"/>
      <c r="BK20" s="606"/>
      <c r="BL20" s="606"/>
      <c r="BM20" s="606"/>
      <c r="BN20" s="607"/>
      <c r="BO20" s="665" t="s">
        <v>144</v>
      </c>
      <c r="BP20" s="665"/>
      <c r="BQ20" s="665"/>
      <c r="BR20" s="665"/>
      <c r="BS20" s="611" t="s">
        <v>123</v>
      </c>
      <c r="BT20" s="606"/>
      <c r="BU20" s="606"/>
      <c r="BV20" s="606"/>
      <c r="BW20" s="606"/>
      <c r="BX20" s="606"/>
      <c r="BY20" s="606"/>
      <c r="BZ20" s="606"/>
      <c r="CA20" s="606"/>
      <c r="CB20" s="646"/>
      <c r="CD20" s="647" t="s">
        <v>279</v>
      </c>
      <c r="CE20" s="644"/>
      <c r="CF20" s="644"/>
      <c r="CG20" s="644"/>
      <c r="CH20" s="644"/>
      <c r="CI20" s="644"/>
      <c r="CJ20" s="644"/>
      <c r="CK20" s="644"/>
      <c r="CL20" s="644"/>
      <c r="CM20" s="644"/>
      <c r="CN20" s="644"/>
      <c r="CO20" s="644"/>
      <c r="CP20" s="644"/>
      <c r="CQ20" s="645"/>
      <c r="CR20" s="603">
        <v>9786087</v>
      </c>
      <c r="CS20" s="606"/>
      <c r="CT20" s="606"/>
      <c r="CU20" s="606"/>
      <c r="CV20" s="606"/>
      <c r="CW20" s="606"/>
      <c r="CX20" s="606"/>
      <c r="CY20" s="607"/>
      <c r="CZ20" s="665">
        <v>100</v>
      </c>
      <c r="DA20" s="665"/>
      <c r="DB20" s="665"/>
      <c r="DC20" s="665"/>
      <c r="DD20" s="611">
        <v>910597</v>
      </c>
      <c r="DE20" s="606"/>
      <c r="DF20" s="606"/>
      <c r="DG20" s="606"/>
      <c r="DH20" s="606"/>
      <c r="DI20" s="606"/>
      <c r="DJ20" s="606"/>
      <c r="DK20" s="606"/>
      <c r="DL20" s="606"/>
      <c r="DM20" s="606"/>
      <c r="DN20" s="606"/>
      <c r="DO20" s="606"/>
      <c r="DP20" s="607"/>
      <c r="DQ20" s="611">
        <v>6696072</v>
      </c>
      <c r="DR20" s="606"/>
      <c r="DS20" s="606"/>
      <c r="DT20" s="606"/>
      <c r="DU20" s="606"/>
      <c r="DV20" s="606"/>
      <c r="DW20" s="606"/>
      <c r="DX20" s="606"/>
      <c r="DY20" s="606"/>
      <c r="DZ20" s="606"/>
      <c r="EA20" s="606"/>
      <c r="EB20" s="606"/>
      <c r="EC20" s="646"/>
    </row>
    <row r="21" spans="2:133" ht="11.25" customHeight="1">
      <c r="B21" s="600" t="s">
        <v>280</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123</v>
      </c>
      <c r="AE21" s="666"/>
      <c r="AF21" s="666"/>
      <c r="AG21" s="666"/>
      <c r="AH21" s="666"/>
      <c r="AI21" s="666"/>
      <c r="AJ21" s="666"/>
      <c r="AK21" s="666"/>
      <c r="AL21" s="608" t="s">
        <v>144</v>
      </c>
      <c r="AM21" s="609"/>
      <c r="AN21" s="609"/>
      <c r="AO21" s="667"/>
      <c r="AP21" s="711" t="s">
        <v>281</v>
      </c>
      <c r="AQ21" s="718"/>
      <c r="AR21" s="718"/>
      <c r="AS21" s="718"/>
      <c r="AT21" s="718"/>
      <c r="AU21" s="718"/>
      <c r="AV21" s="718"/>
      <c r="AW21" s="718"/>
      <c r="AX21" s="718"/>
      <c r="AY21" s="718"/>
      <c r="AZ21" s="718"/>
      <c r="BA21" s="718"/>
      <c r="BB21" s="718"/>
      <c r="BC21" s="718"/>
      <c r="BD21" s="718"/>
      <c r="BE21" s="718"/>
      <c r="BF21" s="713"/>
      <c r="BG21" s="603" t="s">
        <v>123</v>
      </c>
      <c r="BH21" s="606"/>
      <c r="BI21" s="606"/>
      <c r="BJ21" s="606"/>
      <c r="BK21" s="606"/>
      <c r="BL21" s="606"/>
      <c r="BM21" s="606"/>
      <c r="BN21" s="607"/>
      <c r="BO21" s="665" t="s">
        <v>123</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282</v>
      </c>
      <c r="C22" s="601"/>
      <c r="D22" s="601"/>
      <c r="E22" s="601"/>
      <c r="F22" s="601"/>
      <c r="G22" s="601"/>
      <c r="H22" s="601"/>
      <c r="I22" s="601"/>
      <c r="J22" s="601"/>
      <c r="K22" s="601"/>
      <c r="L22" s="601"/>
      <c r="M22" s="601"/>
      <c r="N22" s="601"/>
      <c r="O22" s="601"/>
      <c r="P22" s="601"/>
      <c r="Q22" s="602"/>
      <c r="R22" s="603">
        <v>5919143</v>
      </c>
      <c r="S22" s="606"/>
      <c r="T22" s="606"/>
      <c r="U22" s="606"/>
      <c r="V22" s="606"/>
      <c r="W22" s="606"/>
      <c r="X22" s="606"/>
      <c r="Y22" s="607"/>
      <c r="Z22" s="665">
        <v>58.1</v>
      </c>
      <c r="AA22" s="665"/>
      <c r="AB22" s="665"/>
      <c r="AC22" s="665"/>
      <c r="AD22" s="666">
        <v>5703241</v>
      </c>
      <c r="AE22" s="666"/>
      <c r="AF22" s="666"/>
      <c r="AG22" s="666"/>
      <c r="AH22" s="666"/>
      <c r="AI22" s="666"/>
      <c r="AJ22" s="666"/>
      <c r="AK22" s="666"/>
      <c r="AL22" s="608">
        <v>99.8</v>
      </c>
      <c r="AM22" s="609"/>
      <c r="AN22" s="609"/>
      <c r="AO22" s="667"/>
      <c r="AP22" s="711" t="s">
        <v>283</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284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285</v>
      </c>
      <c r="C23" s="601"/>
      <c r="D23" s="601"/>
      <c r="E23" s="601"/>
      <c r="F23" s="601"/>
      <c r="G23" s="601"/>
      <c r="H23" s="601"/>
      <c r="I23" s="601"/>
      <c r="J23" s="601"/>
      <c r="K23" s="601"/>
      <c r="L23" s="601"/>
      <c r="M23" s="601"/>
      <c r="N23" s="601"/>
      <c r="O23" s="601"/>
      <c r="P23" s="601"/>
      <c r="Q23" s="602"/>
      <c r="R23" s="603">
        <v>4943</v>
      </c>
      <c r="S23" s="606"/>
      <c r="T23" s="606"/>
      <c r="U23" s="606"/>
      <c r="V23" s="606"/>
      <c r="W23" s="606"/>
      <c r="X23" s="606"/>
      <c r="Y23" s="607"/>
      <c r="Z23" s="665">
        <v>0</v>
      </c>
      <c r="AA23" s="665"/>
      <c r="AB23" s="665"/>
      <c r="AC23" s="665"/>
      <c r="AD23" s="666">
        <v>4943</v>
      </c>
      <c r="AE23" s="666"/>
      <c r="AF23" s="666"/>
      <c r="AG23" s="666"/>
      <c r="AH23" s="666"/>
      <c r="AI23" s="666"/>
      <c r="AJ23" s="666"/>
      <c r="AK23" s="666"/>
      <c r="AL23" s="608">
        <v>0.1</v>
      </c>
      <c r="AM23" s="609"/>
      <c r="AN23" s="609"/>
      <c r="AO23" s="667"/>
      <c r="AP23" s="711" t="s">
        <v>286</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242</v>
      </c>
      <c r="BP23" s="665"/>
      <c r="BQ23" s="665"/>
      <c r="BR23" s="665"/>
      <c r="BS23" s="611" t="s">
        <v>123</v>
      </c>
      <c r="BT23" s="606"/>
      <c r="BU23" s="606"/>
      <c r="BV23" s="606"/>
      <c r="BW23" s="606"/>
      <c r="BX23" s="606"/>
      <c r="BY23" s="606"/>
      <c r="BZ23" s="606"/>
      <c r="CA23" s="606"/>
      <c r="CB23" s="646"/>
      <c r="CD23" s="720" t="s">
        <v>225</v>
      </c>
      <c r="CE23" s="721"/>
      <c r="CF23" s="721"/>
      <c r="CG23" s="721"/>
      <c r="CH23" s="721"/>
      <c r="CI23" s="721"/>
      <c r="CJ23" s="721"/>
      <c r="CK23" s="721"/>
      <c r="CL23" s="721"/>
      <c r="CM23" s="721"/>
      <c r="CN23" s="721"/>
      <c r="CO23" s="721"/>
      <c r="CP23" s="721"/>
      <c r="CQ23" s="722"/>
      <c r="CR23" s="720" t="s">
        <v>287</v>
      </c>
      <c r="CS23" s="721"/>
      <c r="CT23" s="721"/>
      <c r="CU23" s="721"/>
      <c r="CV23" s="721"/>
      <c r="CW23" s="721"/>
      <c r="CX23" s="721"/>
      <c r="CY23" s="722"/>
      <c r="CZ23" s="720" t="s">
        <v>288</v>
      </c>
      <c r="DA23" s="721"/>
      <c r="DB23" s="721"/>
      <c r="DC23" s="722"/>
      <c r="DD23" s="720" t="s">
        <v>289</v>
      </c>
      <c r="DE23" s="721"/>
      <c r="DF23" s="721"/>
      <c r="DG23" s="721"/>
      <c r="DH23" s="721"/>
      <c r="DI23" s="721"/>
      <c r="DJ23" s="721"/>
      <c r="DK23" s="722"/>
      <c r="DL23" s="729" t="s">
        <v>290</v>
      </c>
      <c r="DM23" s="730"/>
      <c r="DN23" s="730"/>
      <c r="DO23" s="730"/>
      <c r="DP23" s="730"/>
      <c r="DQ23" s="730"/>
      <c r="DR23" s="730"/>
      <c r="DS23" s="730"/>
      <c r="DT23" s="730"/>
      <c r="DU23" s="730"/>
      <c r="DV23" s="731"/>
      <c r="DW23" s="720" t="s">
        <v>291</v>
      </c>
      <c r="DX23" s="721"/>
      <c r="DY23" s="721"/>
      <c r="DZ23" s="721"/>
      <c r="EA23" s="721"/>
      <c r="EB23" s="721"/>
      <c r="EC23" s="722"/>
    </row>
    <row r="24" spans="2:133" ht="11.25" customHeight="1">
      <c r="B24" s="600" t="s">
        <v>292</v>
      </c>
      <c r="C24" s="601"/>
      <c r="D24" s="601"/>
      <c r="E24" s="601"/>
      <c r="F24" s="601"/>
      <c r="G24" s="601"/>
      <c r="H24" s="601"/>
      <c r="I24" s="601"/>
      <c r="J24" s="601"/>
      <c r="K24" s="601"/>
      <c r="L24" s="601"/>
      <c r="M24" s="601"/>
      <c r="N24" s="601"/>
      <c r="O24" s="601"/>
      <c r="P24" s="601"/>
      <c r="Q24" s="602"/>
      <c r="R24" s="603">
        <v>225962</v>
      </c>
      <c r="S24" s="606"/>
      <c r="T24" s="606"/>
      <c r="U24" s="606"/>
      <c r="V24" s="606"/>
      <c r="W24" s="606"/>
      <c r="X24" s="606"/>
      <c r="Y24" s="607"/>
      <c r="Z24" s="665">
        <v>2.2000000000000002</v>
      </c>
      <c r="AA24" s="665"/>
      <c r="AB24" s="665"/>
      <c r="AC24" s="665"/>
      <c r="AD24" s="666" t="s">
        <v>144</v>
      </c>
      <c r="AE24" s="666"/>
      <c r="AF24" s="666"/>
      <c r="AG24" s="666"/>
      <c r="AH24" s="666"/>
      <c r="AI24" s="666"/>
      <c r="AJ24" s="666"/>
      <c r="AK24" s="666"/>
      <c r="AL24" s="608" t="s">
        <v>123</v>
      </c>
      <c r="AM24" s="609"/>
      <c r="AN24" s="609"/>
      <c r="AO24" s="667"/>
      <c r="AP24" s="711" t="s">
        <v>293</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294</v>
      </c>
      <c r="CE24" s="675"/>
      <c r="CF24" s="675"/>
      <c r="CG24" s="675"/>
      <c r="CH24" s="675"/>
      <c r="CI24" s="675"/>
      <c r="CJ24" s="675"/>
      <c r="CK24" s="675"/>
      <c r="CL24" s="675"/>
      <c r="CM24" s="675"/>
      <c r="CN24" s="675"/>
      <c r="CO24" s="675"/>
      <c r="CP24" s="675"/>
      <c r="CQ24" s="676"/>
      <c r="CR24" s="668">
        <v>4494291</v>
      </c>
      <c r="CS24" s="669"/>
      <c r="CT24" s="669"/>
      <c r="CU24" s="669"/>
      <c r="CV24" s="669"/>
      <c r="CW24" s="669"/>
      <c r="CX24" s="669"/>
      <c r="CY24" s="715"/>
      <c r="CZ24" s="716">
        <v>45.9</v>
      </c>
      <c r="DA24" s="685"/>
      <c r="DB24" s="685"/>
      <c r="DC24" s="719"/>
      <c r="DD24" s="714">
        <v>2568884</v>
      </c>
      <c r="DE24" s="669"/>
      <c r="DF24" s="669"/>
      <c r="DG24" s="669"/>
      <c r="DH24" s="669"/>
      <c r="DI24" s="669"/>
      <c r="DJ24" s="669"/>
      <c r="DK24" s="715"/>
      <c r="DL24" s="714">
        <v>2561052</v>
      </c>
      <c r="DM24" s="669"/>
      <c r="DN24" s="669"/>
      <c r="DO24" s="669"/>
      <c r="DP24" s="669"/>
      <c r="DQ24" s="669"/>
      <c r="DR24" s="669"/>
      <c r="DS24" s="669"/>
      <c r="DT24" s="669"/>
      <c r="DU24" s="669"/>
      <c r="DV24" s="715"/>
      <c r="DW24" s="716">
        <v>42.4</v>
      </c>
      <c r="DX24" s="685"/>
      <c r="DY24" s="685"/>
      <c r="DZ24" s="685"/>
      <c r="EA24" s="685"/>
      <c r="EB24" s="685"/>
      <c r="EC24" s="717"/>
    </row>
    <row r="25" spans="2:133" ht="11.25" customHeight="1">
      <c r="B25" s="600" t="s">
        <v>295</v>
      </c>
      <c r="C25" s="601"/>
      <c r="D25" s="601"/>
      <c r="E25" s="601"/>
      <c r="F25" s="601"/>
      <c r="G25" s="601"/>
      <c r="H25" s="601"/>
      <c r="I25" s="601"/>
      <c r="J25" s="601"/>
      <c r="K25" s="601"/>
      <c r="L25" s="601"/>
      <c r="M25" s="601"/>
      <c r="N25" s="601"/>
      <c r="O25" s="601"/>
      <c r="P25" s="601"/>
      <c r="Q25" s="602"/>
      <c r="R25" s="603">
        <v>70701</v>
      </c>
      <c r="S25" s="606"/>
      <c r="T25" s="606"/>
      <c r="U25" s="606"/>
      <c r="V25" s="606"/>
      <c r="W25" s="606"/>
      <c r="X25" s="606"/>
      <c r="Y25" s="607"/>
      <c r="Z25" s="665">
        <v>0.7</v>
      </c>
      <c r="AA25" s="665"/>
      <c r="AB25" s="665"/>
      <c r="AC25" s="665"/>
      <c r="AD25" s="666">
        <v>4852</v>
      </c>
      <c r="AE25" s="666"/>
      <c r="AF25" s="666"/>
      <c r="AG25" s="666"/>
      <c r="AH25" s="666"/>
      <c r="AI25" s="666"/>
      <c r="AJ25" s="666"/>
      <c r="AK25" s="666"/>
      <c r="AL25" s="608">
        <v>0.1</v>
      </c>
      <c r="AM25" s="609"/>
      <c r="AN25" s="609"/>
      <c r="AO25" s="667"/>
      <c r="AP25" s="711" t="s">
        <v>296</v>
      </c>
      <c r="AQ25" s="718"/>
      <c r="AR25" s="718"/>
      <c r="AS25" s="718"/>
      <c r="AT25" s="718"/>
      <c r="AU25" s="718"/>
      <c r="AV25" s="718"/>
      <c r="AW25" s="718"/>
      <c r="AX25" s="718"/>
      <c r="AY25" s="718"/>
      <c r="AZ25" s="718"/>
      <c r="BA25" s="718"/>
      <c r="BB25" s="718"/>
      <c r="BC25" s="718"/>
      <c r="BD25" s="718"/>
      <c r="BE25" s="718"/>
      <c r="BF25" s="713"/>
      <c r="BG25" s="603" t="s">
        <v>144</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297</v>
      </c>
      <c r="CE25" s="644"/>
      <c r="CF25" s="644"/>
      <c r="CG25" s="644"/>
      <c r="CH25" s="644"/>
      <c r="CI25" s="644"/>
      <c r="CJ25" s="644"/>
      <c r="CK25" s="644"/>
      <c r="CL25" s="644"/>
      <c r="CM25" s="644"/>
      <c r="CN25" s="644"/>
      <c r="CO25" s="644"/>
      <c r="CP25" s="644"/>
      <c r="CQ25" s="645"/>
      <c r="CR25" s="603">
        <v>1371383</v>
      </c>
      <c r="CS25" s="604"/>
      <c r="CT25" s="604"/>
      <c r="CU25" s="604"/>
      <c r="CV25" s="604"/>
      <c r="CW25" s="604"/>
      <c r="CX25" s="604"/>
      <c r="CY25" s="605"/>
      <c r="CZ25" s="608">
        <v>14</v>
      </c>
      <c r="DA25" s="637"/>
      <c r="DB25" s="637"/>
      <c r="DC25" s="638"/>
      <c r="DD25" s="611">
        <v>1181061</v>
      </c>
      <c r="DE25" s="604"/>
      <c r="DF25" s="604"/>
      <c r="DG25" s="604"/>
      <c r="DH25" s="604"/>
      <c r="DI25" s="604"/>
      <c r="DJ25" s="604"/>
      <c r="DK25" s="605"/>
      <c r="DL25" s="611">
        <v>1173329</v>
      </c>
      <c r="DM25" s="604"/>
      <c r="DN25" s="604"/>
      <c r="DO25" s="604"/>
      <c r="DP25" s="604"/>
      <c r="DQ25" s="604"/>
      <c r="DR25" s="604"/>
      <c r="DS25" s="604"/>
      <c r="DT25" s="604"/>
      <c r="DU25" s="604"/>
      <c r="DV25" s="605"/>
      <c r="DW25" s="608">
        <v>19.399999999999999</v>
      </c>
      <c r="DX25" s="637"/>
      <c r="DY25" s="637"/>
      <c r="DZ25" s="637"/>
      <c r="EA25" s="637"/>
      <c r="EB25" s="637"/>
      <c r="EC25" s="639"/>
    </row>
    <row r="26" spans="2:133" ht="11.25" customHeight="1">
      <c r="B26" s="600" t="s">
        <v>298</v>
      </c>
      <c r="C26" s="601"/>
      <c r="D26" s="601"/>
      <c r="E26" s="601"/>
      <c r="F26" s="601"/>
      <c r="G26" s="601"/>
      <c r="H26" s="601"/>
      <c r="I26" s="601"/>
      <c r="J26" s="601"/>
      <c r="K26" s="601"/>
      <c r="L26" s="601"/>
      <c r="M26" s="601"/>
      <c r="N26" s="601"/>
      <c r="O26" s="601"/>
      <c r="P26" s="601"/>
      <c r="Q26" s="602"/>
      <c r="R26" s="603">
        <v>73218</v>
      </c>
      <c r="S26" s="606"/>
      <c r="T26" s="606"/>
      <c r="U26" s="606"/>
      <c r="V26" s="606"/>
      <c r="W26" s="606"/>
      <c r="X26" s="606"/>
      <c r="Y26" s="607"/>
      <c r="Z26" s="665">
        <v>0.7</v>
      </c>
      <c r="AA26" s="665"/>
      <c r="AB26" s="665"/>
      <c r="AC26" s="665"/>
      <c r="AD26" s="666" t="s">
        <v>123</v>
      </c>
      <c r="AE26" s="666"/>
      <c r="AF26" s="666"/>
      <c r="AG26" s="666"/>
      <c r="AH26" s="666"/>
      <c r="AI26" s="666"/>
      <c r="AJ26" s="666"/>
      <c r="AK26" s="666"/>
      <c r="AL26" s="608" t="s">
        <v>123</v>
      </c>
      <c r="AM26" s="609"/>
      <c r="AN26" s="609"/>
      <c r="AO26" s="667"/>
      <c r="AP26" s="711" t="s">
        <v>299</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144</v>
      </c>
      <c r="BT26" s="606"/>
      <c r="BU26" s="606"/>
      <c r="BV26" s="606"/>
      <c r="BW26" s="606"/>
      <c r="BX26" s="606"/>
      <c r="BY26" s="606"/>
      <c r="BZ26" s="606"/>
      <c r="CA26" s="606"/>
      <c r="CB26" s="646"/>
      <c r="CD26" s="647" t="s">
        <v>300</v>
      </c>
      <c r="CE26" s="644"/>
      <c r="CF26" s="644"/>
      <c r="CG26" s="644"/>
      <c r="CH26" s="644"/>
      <c r="CI26" s="644"/>
      <c r="CJ26" s="644"/>
      <c r="CK26" s="644"/>
      <c r="CL26" s="644"/>
      <c r="CM26" s="644"/>
      <c r="CN26" s="644"/>
      <c r="CO26" s="644"/>
      <c r="CP26" s="644"/>
      <c r="CQ26" s="645"/>
      <c r="CR26" s="603">
        <v>889174</v>
      </c>
      <c r="CS26" s="606"/>
      <c r="CT26" s="606"/>
      <c r="CU26" s="606"/>
      <c r="CV26" s="606"/>
      <c r="CW26" s="606"/>
      <c r="CX26" s="606"/>
      <c r="CY26" s="607"/>
      <c r="CZ26" s="608">
        <v>9.1</v>
      </c>
      <c r="DA26" s="637"/>
      <c r="DB26" s="637"/>
      <c r="DC26" s="638"/>
      <c r="DD26" s="611">
        <v>724229</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301</v>
      </c>
      <c r="C27" s="601"/>
      <c r="D27" s="601"/>
      <c r="E27" s="601"/>
      <c r="F27" s="601"/>
      <c r="G27" s="601"/>
      <c r="H27" s="601"/>
      <c r="I27" s="601"/>
      <c r="J27" s="601"/>
      <c r="K27" s="601"/>
      <c r="L27" s="601"/>
      <c r="M27" s="601"/>
      <c r="N27" s="601"/>
      <c r="O27" s="601"/>
      <c r="P27" s="601"/>
      <c r="Q27" s="602"/>
      <c r="R27" s="603">
        <v>1359984</v>
      </c>
      <c r="S27" s="606"/>
      <c r="T27" s="606"/>
      <c r="U27" s="606"/>
      <c r="V27" s="606"/>
      <c r="W27" s="606"/>
      <c r="X27" s="606"/>
      <c r="Y27" s="607"/>
      <c r="Z27" s="665">
        <v>13.4</v>
      </c>
      <c r="AA27" s="665"/>
      <c r="AB27" s="665"/>
      <c r="AC27" s="665"/>
      <c r="AD27" s="666" t="s">
        <v>123</v>
      </c>
      <c r="AE27" s="666"/>
      <c r="AF27" s="666"/>
      <c r="AG27" s="666"/>
      <c r="AH27" s="666"/>
      <c r="AI27" s="666"/>
      <c r="AJ27" s="666"/>
      <c r="AK27" s="666"/>
      <c r="AL27" s="608" t="s">
        <v>123</v>
      </c>
      <c r="AM27" s="609"/>
      <c r="AN27" s="609"/>
      <c r="AO27" s="667"/>
      <c r="AP27" s="600" t="s">
        <v>302</v>
      </c>
      <c r="AQ27" s="601"/>
      <c r="AR27" s="601"/>
      <c r="AS27" s="601"/>
      <c r="AT27" s="601"/>
      <c r="AU27" s="601"/>
      <c r="AV27" s="601"/>
      <c r="AW27" s="601"/>
      <c r="AX27" s="601"/>
      <c r="AY27" s="601"/>
      <c r="AZ27" s="601"/>
      <c r="BA27" s="601"/>
      <c r="BB27" s="601"/>
      <c r="BC27" s="601"/>
      <c r="BD27" s="601"/>
      <c r="BE27" s="601"/>
      <c r="BF27" s="602"/>
      <c r="BG27" s="603">
        <v>3094656</v>
      </c>
      <c r="BH27" s="606"/>
      <c r="BI27" s="606"/>
      <c r="BJ27" s="606"/>
      <c r="BK27" s="606"/>
      <c r="BL27" s="606"/>
      <c r="BM27" s="606"/>
      <c r="BN27" s="607"/>
      <c r="BO27" s="665">
        <v>100</v>
      </c>
      <c r="BP27" s="665"/>
      <c r="BQ27" s="665"/>
      <c r="BR27" s="665"/>
      <c r="BS27" s="611">
        <v>27115</v>
      </c>
      <c r="BT27" s="606"/>
      <c r="BU27" s="606"/>
      <c r="BV27" s="606"/>
      <c r="BW27" s="606"/>
      <c r="BX27" s="606"/>
      <c r="BY27" s="606"/>
      <c r="BZ27" s="606"/>
      <c r="CA27" s="606"/>
      <c r="CB27" s="646"/>
      <c r="CD27" s="647" t="s">
        <v>303</v>
      </c>
      <c r="CE27" s="644"/>
      <c r="CF27" s="644"/>
      <c r="CG27" s="644"/>
      <c r="CH27" s="644"/>
      <c r="CI27" s="644"/>
      <c r="CJ27" s="644"/>
      <c r="CK27" s="644"/>
      <c r="CL27" s="644"/>
      <c r="CM27" s="644"/>
      <c r="CN27" s="644"/>
      <c r="CO27" s="644"/>
      <c r="CP27" s="644"/>
      <c r="CQ27" s="645"/>
      <c r="CR27" s="603">
        <v>2346093</v>
      </c>
      <c r="CS27" s="604"/>
      <c r="CT27" s="604"/>
      <c r="CU27" s="604"/>
      <c r="CV27" s="604"/>
      <c r="CW27" s="604"/>
      <c r="CX27" s="604"/>
      <c r="CY27" s="605"/>
      <c r="CZ27" s="608">
        <v>24</v>
      </c>
      <c r="DA27" s="637"/>
      <c r="DB27" s="637"/>
      <c r="DC27" s="638"/>
      <c r="DD27" s="611">
        <v>611008</v>
      </c>
      <c r="DE27" s="604"/>
      <c r="DF27" s="604"/>
      <c r="DG27" s="604"/>
      <c r="DH27" s="604"/>
      <c r="DI27" s="604"/>
      <c r="DJ27" s="604"/>
      <c r="DK27" s="605"/>
      <c r="DL27" s="611">
        <v>610908</v>
      </c>
      <c r="DM27" s="604"/>
      <c r="DN27" s="604"/>
      <c r="DO27" s="604"/>
      <c r="DP27" s="604"/>
      <c r="DQ27" s="604"/>
      <c r="DR27" s="604"/>
      <c r="DS27" s="604"/>
      <c r="DT27" s="604"/>
      <c r="DU27" s="604"/>
      <c r="DV27" s="605"/>
      <c r="DW27" s="608">
        <v>10.1</v>
      </c>
      <c r="DX27" s="637"/>
      <c r="DY27" s="637"/>
      <c r="DZ27" s="637"/>
      <c r="EA27" s="637"/>
      <c r="EB27" s="637"/>
      <c r="EC27" s="639"/>
    </row>
    <row r="28" spans="2:133" ht="11.25" customHeight="1">
      <c r="B28" s="708" t="s">
        <v>304</v>
      </c>
      <c r="C28" s="709"/>
      <c r="D28" s="709"/>
      <c r="E28" s="709"/>
      <c r="F28" s="709"/>
      <c r="G28" s="709"/>
      <c r="H28" s="709"/>
      <c r="I28" s="709"/>
      <c r="J28" s="709"/>
      <c r="K28" s="709"/>
      <c r="L28" s="709"/>
      <c r="M28" s="709"/>
      <c r="N28" s="709"/>
      <c r="O28" s="709"/>
      <c r="P28" s="709"/>
      <c r="Q28" s="710"/>
      <c r="R28" s="603" t="s">
        <v>144</v>
      </c>
      <c r="S28" s="606"/>
      <c r="T28" s="606"/>
      <c r="U28" s="606"/>
      <c r="V28" s="606"/>
      <c r="W28" s="606"/>
      <c r="X28" s="606"/>
      <c r="Y28" s="607"/>
      <c r="Z28" s="665" t="s">
        <v>242</v>
      </c>
      <c r="AA28" s="665"/>
      <c r="AB28" s="665"/>
      <c r="AC28" s="665"/>
      <c r="AD28" s="666" t="s">
        <v>123</v>
      </c>
      <c r="AE28" s="666"/>
      <c r="AF28" s="666"/>
      <c r="AG28" s="666"/>
      <c r="AH28" s="666"/>
      <c r="AI28" s="666"/>
      <c r="AJ28" s="666"/>
      <c r="AK28" s="666"/>
      <c r="AL28" s="608" t="s">
        <v>123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305</v>
      </c>
      <c r="CE28" s="644"/>
      <c r="CF28" s="644"/>
      <c r="CG28" s="644"/>
      <c r="CH28" s="644"/>
      <c r="CI28" s="644"/>
      <c r="CJ28" s="644"/>
      <c r="CK28" s="644"/>
      <c r="CL28" s="644"/>
      <c r="CM28" s="644"/>
      <c r="CN28" s="644"/>
      <c r="CO28" s="644"/>
      <c r="CP28" s="644"/>
      <c r="CQ28" s="645"/>
      <c r="CR28" s="603">
        <v>776815</v>
      </c>
      <c r="CS28" s="606"/>
      <c r="CT28" s="606"/>
      <c r="CU28" s="606"/>
      <c r="CV28" s="606"/>
      <c r="CW28" s="606"/>
      <c r="CX28" s="606"/>
      <c r="CY28" s="607"/>
      <c r="CZ28" s="608">
        <v>7.9</v>
      </c>
      <c r="DA28" s="637"/>
      <c r="DB28" s="637"/>
      <c r="DC28" s="638"/>
      <c r="DD28" s="611">
        <v>776815</v>
      </c>
      <c r="DE28" s="606"/>
      <c r="DF28" s="606"/>
      <c r="DG28" s="606"/>
      <c r="DH28" s="606"/>
      <c r="DI28" s="606"/>
      <c r="DJ28" s="606"/>
      <c r="DK28" s="607"/>
      <c r="DL28" s="611">
        <v>776815</v>
      </c>
      <c r="DM28" s="606"/>
      <c r="DN28" s="606"/>
      <c r="DO28" s="606"/>
      <c r="DP28" s="606"/>
      <c r="DQ28" s="606"/>
      <c r="DR28" s="606"/>
      <c r="DS28" s="606"/>
      <c r="DT28" s="606"/>
      <c r="DU28" s="606"/>
      <c r="DV28" s="607"/>
      <c r="DW28" s="608">
        <v>12.9</v>
      </c>
      <c r="DX28" s="637"/>
      <c r="DY28" s="637"/>
      <c r="DZ28" s="637"/>
      <c r="EA28" s="637"/>
      <c r="EB28" s="637"/>
      <c r="EC28" s="639"/>
    </row>
    <row r="29" spans="2:133" ht="11.25" customHeight="1">
      <c r="B29" s="600" t="s">
        <v>306</v>
      </c>
      <c r="C29" s="601"/>
      <c r="D29" s="601"/>
      <c r="E29" s="601"/>
      <c r="F29" s="601"/>
      <c r="G29" s="601"/>
      <c r="H29" s="601"/>
      <c r="I29" s="601"/>
      <c r="J29" s="601"/>
      <c r="K29" s="601"/>
      <c r="L29" s="601"/>
      <c r="M29" s="601"/>
      <c r="N29" s="601"/>
      <c r="O29" s="601"/>
      <c r="P29" s="601"/>
      <c r="Q29" s="602"/>
      <c r="R29" s="603">
        <v>767164</v>
      </c>
      <c r="S29" s="606"/>
      <c r="T29" s="606"/>
      <c r="U29" s="606"/>
      <c r="V29" s="606"/>
      <c r="W29" s="606"/>
      <c r="X29" s="606"/>
      <c r="Y29" s="607"/>
      <c r="Z29" s="665">
        <v>7.5</v>
      </c>
      <c r="AA29" s="665"/>
      <c r="AB29" s="665"/>
      <c r="AC29" s="665"/>
      <c r="AD29" s="666" t="s">
        <v>242</v>
      </c>
      <c r="AE29" s="666"/>
      <c r="AF29" s="666"/>
      <c r="AG29" s="666"/>
      <c r="AH29" s="666"/>
      <c r="AI29" s="666"/>
      <c r="AJ29" s="666"/>
      <c r="AK29" s="666"/>
      <c r="AL29" s="608" t="s">
        <v>123</v>
      </c>
      <c r="AM29" s="609"/>
      <c r="AN29" s="609"/>
      <c r="AO29" s="667"/>
      <c r="AP29" s="677" t="s">
        <v>225</v>
      </c>
      <c r="AQ29" s="678"/>
      <c r="AR29" s="678"/>
      <c r="AS29" s="678"/>
      <c r="AT29" s="678"/>
      <c r="AU29" s="678"/>
      <c r="AV29" s="678"/>
      <c r="AW29" s="678"/>
      <c r="AX29" s="678"/>
      <c r="AY29" s="678"/>
      <c r="AZ29" s="678"/>
      <c r="BA29" s="678"/>
      <c r="BB29" s="678"/>
      <c r="BC29" s="678"/>
      <c r="BD29" s="678"/>
      <c r="BE29" s="678"/>
      <c r="BF29" s="679"/>
      <c r="BG29" s="677" t="s">
        <v>307</v>
      </c>
      <c r="BH29" s="705"/>
      <c r="BI29" s="705"/>
      <c r="BJ29" s="705"/>
      <c r="BK29" s="705"/>
      <c r="BL29" s="705"/>
      <c r="BM29" s="705"/>
      <c r="BN29" s="705"/>
      <c r="BO29" s="705"/>
      <c r="BP29" s="705"/>
      <c r="BQ29" s="706"/>
      <c r="BR29" s="677" t="s">
        <v>308</v>
      </c>
      <c r="BS29" s="705"/>
      <c r="BT29" s="705"/>
      <c r="BU29" s="705"/>
      <c r="BV29" s="705"/>
      <c r="BW29" s="705"/>
      <c r="BX29" s="705"/>
      <c r="BY29" s="705"/>
      <c r="BZ29" s="705"/>
      <c r="CA29" s="705"/>
      <c r="CB29" s="706"/>
      <c r="CD29" s="687" t="s">
        <v>309</v>
      </c>
      <c r="CE29" s="688"/>
      <c r="CF29" s="647" t="s">
        <v>64</v>
      </c>
      <c r="CG29" s="644"/>
      <c r="CH29" s="644"/>
      <c r="CI29" s="644"/>
      <c r="CJ29" s="644"/>
      <c r="CK29" s="644"/>
      <c r="CL29" s="644"/>
      <c r="CM29" s="644"/>
      <c r="CN29" s="644"/>
      <c r="CO29" s="644"/>
      <c r="CP29" s="644"/>
      <c r="CQ29" s="645"/>
      <c r="CR29" s="603">
        <v>776815</v>
      </c>
      <c r="CS29" s="604"/>
      <c r="CT29" s="604"/>
      <c r="CU29" s="604"/>
      <c r="CV29" s="604"/>
      <c r="CW29" s="604"/>
      <c r="CX29" s="604"/>
      <c r="CY29" s="605"/>
      <c r="CZ29" s="608">
        <v>7.9</v>
      </c>
      <c r="DA29" s="637"/>
      <c r="DB29" s="637"/>
      <c r="DC29" s="638"/>
      <c r="DD29" s="611">
        <v>776815</v>
      </c>
      <c r="DE29" s="604"/>
      <c r="DF29" s="604"/>
      <c r="DG29" s="604"/>
      <c r="DH29" s="604"/>
      <c r="DI29" s="604"/>
      <c r="DJ29" s="604"/>
      <c r="DK29" s="605"/>
      <c r="DL29" s="611">
        <v>776815</v>
      </c>
      <c r="DM29" s="604"/>
      <c r="DN29" s="604"/>
      <c r="DO29" s="604"/>
      <c r="DP29" s="604"/>
      <c r="DQ29" s="604"/>
      <c r="DR29" s="604"/>
      <c r="DS29" s="604"/>
      <c r="DT29" s="604"/>
      <c r="DU29" s="604"/>
      <c r="DV29" s="605"/>
      <c r="DW29" s="608">
        <v>12.9</v>
      </c>
      <c r="DX29" s="637"/>
      <c r="DY29" s="637"/>
      <c r="DZ29" s="637"/>
      <c r="EA29" s="637"/>
      <c r="EB29" s="637"/>
      <c r="EC29" s="639"/>
    </row>
    <row r="30" spans="2:133" ht="11.25" customHeight="1">
      <c r="B30" s="600" t="s">
        <v>310</v>
      </c>
      <c r="C30" s="601"/>
      <c r="D30" s="601"/>
      <c r="E30" s="601"/>
      <c r="F30" s="601"/>
      <c r="G30" s="601"/>
      <c r="H30" s="601"/>
      <c r="I30" s="601"/>
      <c r="J30" s="601"/>
      <c r="K30" s="601"/>
      <c r="L30" s="601"/>
      <c r="M30" s="601"/>
      <c r="N30" s="601"/>
      <c r="O30" s="601"/>
      <c r="P30" s="601"/>
      <c r="Q30" s="602"/>
      <c r="R30" s="603">
        <v>13638</v>
      </c>
      <c r="S30" s="606"/>
      <c r="T30" s="606"/>
      <c r="U30" s="606"/>
      <c r="V30" s="606"/>
      <c r="W30" s="606"/>
      <c r="X30" s="606"/>
      <c r="Y30" s="607"/>
      <c r="Z30" s="665">
        <v>0.1</v>
      </c>
      <c r="AA30" s="665"/>
      <c r="AB30" s="665"/>
      <c r="AC30" s="665"/>
      <c r="AD30" s="666">
        <v>4328</v>
      </c>
      <c r="AE30" s="666"/>
      <c r="AF30" s="666"/>
      <c r="AG30" s="666"/>
      <c r="AH30" s="666"/>
      <c r="AI30" s="666"/>
      <c r="AJ30" s="666"/>
      <c r="AK30" s="666"/>
      <c r="AL30" s="608">
        <v>0.1</v>
      </c>
      <c r="AM30" s="609"/>
      <c r="AN30" s="609"/>
      <c r="AO30" s="667"/>
      <c r="AP30" s="693" t="s">
        <v>311</v>
      </c>
      <c r="AQ30" s="694"/>
      <c r="AR30" s="694"/>
      <c r="AS30" s="694"/>
      <c r="AT30" s="699" t="s">
        <v>312</v>
      </c>
      <c r="AU30" s="210"/>
      <c r="AV30" s="210"/>
      <c r="AW30" s="210"/>
      <c r="AX30" s="702" t="s">
        <v>187</v>
      </c>
      <c r="AY30" s="703"/>
      <c r="AZ30" s="703"/>
      <c r="BA30" s="703"/>
      <c r="BB30" s="703"/>
      <c r="BC30" s="703"/>
      <c r="BD30" s="703"/>
      <c r="BE30" s="703"/>
      <c r="BF30" s="704"/>
      <c r="BG30" s="683">
        <v>99.1</v>
      </c>
      <c r="BH30" s="684"/>
      <c r="BI30" s="684"/>
      <c r="BJ30" s="684"/>
      <c r="BK30" s="684"/>
      <c r="BL30" s="684"/>
      <c r="BM30" s="685">
        <v>97.3</v>
      </c>
      <c r="BN30" s="684"/>
      <c r="BO30" s="684"/>
      <c r="BP30" s="684"/>
      <c r="BQ30" s="686"/>
      <c r="BR30" s="683">
        <v>98.8</v>
      </c>
      <c r="BS30" s="684"/>
      <c r="BT30" s="684"/>
      <c r="BU30" s="684"/>
      <c r="BV30" s="684"/>
      <c r="BW30" s="684"/>
      <c r="BX30" s="685">
        <v>96</v>
      </c>
      <c r="BY30" s="684"/>
      <c r="BZ30" s="684"/>
      <c r="CA30" s="684"/>
      <c r="CB30" s="686"/>
      <c r="CD30" s="689"/>
      <c r="CE30" s="690"/>
      <c r="CF30" s="647" t="s">
        <v>313</v>
      </c>
      <c r="CG30" s="644"/>
      <c r="CH30" s="644"/>
      <c r="CI30" s="644"/>
      <c r="CJ30" s="644"/>
      <c r="CK30" s="644"/>
      <c r="CL30" s="644"/>
      <c r="CM30" s="644"/>
      <c r="CN30" s="644"/>
      <c r="CO30" s="644"/>
      <c r="CP30" s="644"/>
      <c r="CQ30" s="645"/>
      <c r="CR30" s="603">
        <v>729727</v>
      </c>
      <c r="CS30" s="606"/>
      <c r="CT30" s="606"/>
      <c r="CU30" s="606"/>
      <c r="CV30" s="606"/>
      <c r="CW30" s="606"/>
      <c r="CX30" s="606"/>
      <c r="CY30" s="607"/>
      <c r="CZ30" s="608">
        <v>7.5</v>
      </c>
      <c r="DA30" s="637"/>
      <c r="DB30" s="637"/>
      <c r="DC30" s="638"/>
      <c r="DD30" s="611">
        <v>729727</v>
      </c>
      <c r="DE30" s="606"/>
      <c r="DF30" s="606"/>
      <c r="DG30" s="606"/>
      <c r="DH30" s="606"/>
      <c r="DI30" s="606"/>
      <c r="DJ30" s="606"/>
      <c r="DK30" s="607"/>
      <c r="DL30" s="611">
        <v>729727</v>
      </c>
      <c r="DM30" s="606"/>
      <c r="DN30" s="606"/>
      <c r="DO30" s="606"/>
      <c r="DP30" s="606"/>
      <c r="DQ30" s="606"/>
      <c r="DR30" s="606"/>
      <c r="DS30" s="606"/>
      <c r="DT30" s="606"/>
      <c r="DU30" s="606"/>
      <c r="DV30" s="607"/>
      <c r="DW30" s="608">
        <v>12.1</v>
      </c>
      <c r="DX30" s="637"/>
      <c r="DY30" s="637"/>
      <c r="DZ30" s="637"/>
      <c r="EA30" s="637"/>
      <c r="EB30" s="637"/>
      <c r="EC30" s="639"/>
    </row>
    <row r="31" spans="2:133" ht="11.25" customHeight="1">
      <c r="B31" s="600" t="s">
        <v>314</v>
      </c>
      <c r="C31" s="601"/>
      <c r="D31" s="601"/>
      <c r="E31" s="601"/>
      <c r="F31" s="601"/>
      <c r="G31" s="601"/>
      <c r="H31" s="601"/>
      <c r="I31" s="601"/>
      <c r="J31" s="601"/>
      <c r="K31" s="601"/>
      <c r="L31" s="601"/>
      <c r="M31" s="601"/>
      <c r="N31" s="601"/>
      <c r="O31" s="601"/>
      <c r="P31" s="601"/>
      <c r="Q31" s="602"/>
      <c r="R31" s="603">
        <v>2031</v>
      </c>
      <c r="S31" s="606"/>
      <c r="T31" s="606"/>
      <c r="U31" s="606"/>
      <c r="V31" s="606"/>
      <c r="W31" s="606"/>
      <c r="X31" s="606"/>
      <c r="Y31" s="607"/>
      <c r="Z31" s="665">
        <v>0</v>
      </c>
      <c r="AA31" s="665"/>
      <c r="AB31" s="665"/>
      <c r="AC31" s="665"/>
      <c r="AD31" s="666" t="s">
        <v>123</v>
      </c>
      <c r="AE31" s="666"/>
      <c r="AF31" s="666"/>
      <c r="AG31" s="666"/>
      <c r="AH31" s="666"/>
      <c r="AI31" s="666"/>
      <c r="AJ31" s="666"/>
      <c r="AK31" s="666"/>
      <c r="AL31" s="608" t="s">
        <v>144</v>
      </c>
      <c r="AM31" s="609"/>
      <c r="AN31" s="609"/>
      <c r="AO31" s="667"/>
      <c r="AP31" s="695"/>
      <c r="AQ31" s="696"/>
      <c r="AR31" s="696"/>
      <c r="AS31" s="696"/>
      <c r="AT31" s="700"/>
      <c r="AU31" s="209" t="s">
        <v>315</v>
      </c>
      <c r="AV31" s="209"/>
      <c r="AW31" s="209"/>
      <c r="AX31" s="600" t="s">
        <v>316</v>
      </c>
      <c r="AY31" s="601"/>
      <c r="AZ31" s="601"/>
      <c r="BA31" s="601"/>
      <c r="BB31" s="601"/>
      <c r="BC31" s="601"/>
      <c r="BD31" s="601"/>
      <c r="BE31" s="601"/>
      <c r="BF31" s="602"/>
      <c r="BG31" s="681">
        <v>99</v>
      </c>
      <c r="BH31" s="604"/>
      <c r="BI31" s="604"/>
      <c r="BJ31" s="604"/>
      <c r="BK31" s="604"/>
      <c r="BL31" s="604"/>
      <c r="BM31" s="609">
        <v>96.6</v>
      </c>
      <c r="BN31" s="682"/>
      <c r="BO31" s="682"/>
      <c r="BP31" s="682"/>
      <c r="BQ31" s="643"/>
      <c r="BR31" s="681">
        <v>98.6</v>
      </c>
      <c r="BS31" s="604"/>
      <c r="BT31" s="604"/>
      <c r="BU31" s="604"/>
      <c r="BV31" s="604"/>
      <c r="BW31" s="604"/>
      <c r="BX31" s="609">
        <v>95.4</v>
      </c>
      <c r="BY31" s="682"/>
      <c r="BZ31" s="682"/>
      <c r="CA31" s="682"/>
      <c r="CB31" s="643"/>
      <c r="CD31" s="689"/>
      <c r="CE31" s="690"/>
      <c r="CF31" s="647" t="s">
        <v>317</v>
      </c>
      <c r="CG31" s="644"/>
      <c r="CH31" s="644"/>
      <c r="CI31" s="644"/>
      <c r="CJ31" s="644"/>
      <c r="CK31" s="644"/>
      <c r="CL31" s="644"/>
      <c r="CM31" s="644"/>
      <c r="CN31" s="644"/>
      <c r="CO31" s="644"/>
      <c r="CP31" s="644"/>
      <c r="CQ31" s="645"/>
      <c r="CR31" s="603">
        <v>47088</v>
      </c>
      <c r="CS31" s="604"/>
      <c r="CT31" s="604"/>
      <c r="CU31" s="604"/>
      <c r="CV31" s="604"/>
      <c r="CW31" s="604"/>
      <c r="CX31" s="604"/>
      <c r="CY31" s="605"/>
      <c r="CZ31" s="608">
        <v>0.5</v>
      </c>
      <c r="DA31" s="637"/>
      <c r="DB31" s="637"/>
      <c r="DC31" s="638"/>
      <c r="DD31" s="611">
        <v>47088</v>
      </c>
      <c r="DE31" s="604"/>
      <c r="DF31" s="604"/>
      <c r="DG31" s="604"/>
      <c r="DH31" s="604"/>
      <c r="DI31" s="604"/>
      <c r="DJ31" s="604"/>
      <c r="DK31" s="605"/>
      <c r="DL31" s="611">
        <v>47088</v>
      </c>
      <c r="DM31" s="604"/>
      <c r="DN31" s="604"/>
      <c r="DO31" s="604"/>
      <c r="DP31" s="604"/>
      <c r="DQ31" s="604"/>
      <c r="DR31" s="604"/>
      <c r="DS31" s="604"/>
      <c r="DT31" s="604"/>
      <c r="DU31" s="604"/>
      <c r="DV31" s="605"/>
      <c r="DW31" s="608">
        <v>0.8</v>
      </c>
      <c r="DX31" s="637"/>
      <c r="DY31" s="637"/>
      <c r="DZ31" s="637"/>
      <c r="EA31" s="637"/>
      <c r="EB31" s="637"/>
      <c r="EC31" s="639"/>
    </row>
    <row r="32" spans="2:133" ht="11.25" customHeight="1">
      <c r="B32" s="600" t="s">
        <v>318</v>
      </c>
      <c r="C32" s="601"/>
      <c r="D32" s="601"/>
      <c r="E32" s="601"/>
      <c r="F32" s="601"/>
      <c r="G32" s="601"/>
      <c r="H32" s="601"/>
      <c r="I32" s="601"/>
      <c r="J32" s="601"/>
      <c r="K32" s="601"/>
      <c r="L32" s="601"/>
      <c r="M32" s="601"/>
      <c r="N32" s="601"/>
      <c r="O32" s="601"/>
      <c r="P32" s="601"/>
      <c r="Q32" s="602"/>
      <c r="R32" s="603">
        <v>661684</v>
      </c>
      <c r="S32" s="606"/>
      <c r="T32" s="606"/>
      <c r="U32" s="606"/>
      <c r="V32" s="606"/>
      <c r="W32" s="606"/>
      <c r="X32" s="606"/>
      <c r="Y32" s="607"/>
      <c r="Z32" s="665">
        <v>6.5</v>
      </c>
      <c r="AA32" s="665"/>
      <c r="AB32" s="665"/>
      <c r="AC32" s="665"/>
      <c r="AD32" s="666" t="s">
        <v>144</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319</v>
      </c>
      <c r="AY32" s="616"/>
      <c r="AZ32" s="616"/>
      <c r="BA32" s="616"/>
      <c r="BB32" s="616"/>
      <c r="BC32" s="616"/>
      <c r="BD32" s="616"/>
      <c r="BE32" s="616"/>
      <c r="BF32" s="617"/>
      <c r="BG32" s="680">
        <v>99.2</v>
      </c>
      <c r="BH32" s="619"/>
      <c r="BI32" s="619"/>
      <c r="BJ32" s="619"/>
      <c r="BK32" s="619"/>
      <c r="BL32" s="619"/>
      <c r="BM32" s="663">
        <v>97.9</v>
      </c>
      <c r="BN32" s="619"/>
      <c r="BO32" s="619"/>
      <c r="BP32" s="619"/>
      <c r="BQ32" s="656"/>
      <c r="BR32" s="680">
        <v>99</v>
      </c>
      <c r="BS32" s="619"/>
      <c r="BT32" s="619"/>
      <c r="BU32" s="619"/>
      <c r="BV32" s="619"/>
      <c r="BW32" s="619"/>
      <c r="BX32" s="663">
        <v>96.3</v>
      </c>
      <c r="BY32" s="619"/>
      <c r="BZ32" s="619"/>
      <c r="CA32" s="619"/>
      <c r="CB32" s="656"/>
      <c r="CD32" s="691"/>
      <c r="CE32" s="692"/>
      <c r="CF32" s="647" t="s">
        <v>320</v>
      </c>
      <c r="CG32" s="644"/>
      <c r="CH32" s="644"/>
      <c r="CI32" s="644"/>
      <c r="CJ32" s="644"/>
      <c r="CK32" s="644"/>
      <c r="CL32" s="644"/>
      <c r="CM32" s="644"/>
      <c r="CN32" s="644"/>
      <c r="CO32" s="644"/>
      <c r="CP32" s="644"/>
      <c r="CQ32" s="645"/>
      <c r="CR32" s="603" t="s">
        <v>144</v>
      </c>
      <c r="CS32" s="606"/>
      <c r="CT32" s="606"/>
      <c r="CU32" s="606"/>
      <c r="CV32" s="606"/>
      <c r="CW32" s="606"/>
      <c r="CX32" s="606"/>
      <c r="CY32" s="607"/>
      <c r="CZ32" s="608" t="s">
        <v>123</v>
      </c>
      <c r="DA32" s="637"/>
      <c r="DB32" s="637"/>
      <c r="DC32" s="638"/>
      <c r="DD32" s="611" t="s">
        <v>123</v>
      </c>
      <c r="DE32" s="606"/>
      <c r="DF32" s="606"/>
      <c r="DG32" s="606"/>
      <c r="DH32" s="606"/>
      <c r="DI32" s="606"/>
      <c r="DJ32" s="606"/>
      <c r="DK32" s="607"/>
      <c r="DL32" s="611" t="s">
        <v>123</v>
      </c>
      <c r="DM32" s="606"/>
      <c r="DN32" s="606"/>
      <c r="DO32" s="606"/>
      <c r="DP32" s="606"/>
      <c r="DQ32" s="606"/>
      <c r="DR32" s="606"/>
      <c r="DS32" s="606"/>
      <c r="DT32" s="606"/>
      <c r="DU32" s="606"/>
      <c r="DV32" s="607"/>
      <c r="DW32" s="608" t="s">
        <v>123</v>
      </c>
      <c r="DX32" s="637"/>
      <c r="DY32" s="637"/>
      <c r="DZ32" s="637"/>
      <c r="EA32" s="637"/>
      <c r="EB32" s="637"/>
      <c r="EC32" s="639"/>
    </row>
    <row r="33" spans="2:133" ht="11.25" customHeight="1">
      <c r="B33" s="600" t="s">
        <v>321</v>
      </c>
      <c r="C33" s="601"/>
      <c r="D33" s="601"/>
      <c r="E33" s="601"/>
      <c r="F33" s="601"/>
      <c r="G33" s="601"/>
      <c r="H33" s="601"/>
      <c r="I33" s="601"/>
      <c r="J33" s="601"/>
      <c r="K33" s="601"/>
      <c r="L33" s="601"/>
      <c r="M33" s="601"/>
      <c r="N33" s="601"/>
      <c r="O33" s="601"/>
      <c r="P33" s="601"/>
      <c r="Q33" s="602"/>
      <c r="R33" s="603">
        <v>355351</v>
      </c>
      <c r="S33" s="606"/>
      <c r="T33" s="606"/>
      <c r="U33" s="606"/>
      <c r="V33" s="606"/>
      <c r="W33" s="606"/>
      <c r="X33" s="606"/>
      <c r="Y33" s="607"/>
      <c r="Z33" s="665">
        <v>3.5</v>
      </c>
      <c r="AA33" s="665"/>
      <c r="AB33" s="665"/>
      <c r="AC33" s="665"/>
      <c r="AD33" s="666" t="s">
        <v>144</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322</v>
      </c>
      <c r="CE33" s="644"/>
      <c r="CF33" s="644"/>
      <c r="CG33" s="644"/>
      <c r="CH33" s="644"/>
      <c r="CI33" s="644"/>
      <c r="CJ33" s="644"/>
      <c r="CK33" s="644"/>
      <c r="CL33" s="644"/>
      <c r="CM33" s="644"/>
      <c r="CN33" s="644"/>
      <c r="CO33" s="644"/>
      <c r="CP33" s="644"/>
      <c r="CQ33" s="645"/>
      <c r="CR33" s="603">
        <v>4381199</v>
      </c>
      <c r="CS33" s="604"/>
      <c r="CT33" s="604"/>
      <c r="CU33" s="604"/>
      <c r="CV33" s="604"/>
      <c r="CW33" s="604"/>
      <c r="CX33" s="604"/>
      <c r="CY33" s="605"/>
      <c r="CZ33" s="608">
        <v>44.8</v>
      </c>
      <c r="DA33" s="637"/>
      <c r="DB33" s="637"/>
      <c r="DC33" s="638"/>
      <c r="DD33" s="611">
        <v>3946474</v>
      </c>
      <c r="DE33" s="604"/>
      <c r="DF33" s="604"/>
      <c r="DG33" s="604"/>
      <c r="DH33" s="604"/>
      <c r="DI33" s="604"/>
      <c r="DJ33" s="604"/>
      <c r="DK33" s="605"/>
      <c r="DL33" s="611">
        <v>3353169</v>
      </c>
      <c r="DM33" s="604"/>
      <c r="DN33" s="604"/>
      <c r="DO33" s="604"/>
      <c r="DP33" s="604"/>
      <c r="DQ33" s="604"/>
      <c r="DR33" s="604"/>
      <c r="DS33" s="604"/>
      <c r="DT33" s="604"/>
      <c r="DU33" s="604"/>
      <c r="DV33" s="605"/>
      <c r="DW33" s="608">
        <v>55.5</v>
      </c>
      <c r="DX33" s="637"/>
      <c r="DY33" s="637"/>
      <c r="DZ33" s="637"/>
      <c r="EA33" s="637"/>
      <c r="EB33" s="637"/>
      <c r="EC33" s="639"/>
    </row>
    <row r="34" spans="2:133" ht="11.25" customHeight="1">
      <c r="B34" s="600" t="s">
        <v>323</v>
      </c>
      <c r="C34" s="601"/>
      <c r="D34" s="601"/>
      <c r="E34" s="601"/>
      <c r="F34" s="601"/>
      <c r="G34" s="601"/>
      <c r="H34" s="601"/>
      <c r="I34" s="601"/>
      <c r="J34" s="601"/>
      <c r="K34" s="601"/>
      <c r="L34" s="601"/>
      <c r="M34" s="601"/>
      <c r="N34" s="601"/>
      <c r="O34" s="601"/>
      <c r="P34" s="601"/>
      <c r="Q34" s="602"/>
      <c r="R34" s="603">
        <v>239276</v>
      </c>
      <c r="S34" s="606"/>
      <c r="T34" s="606"/>
      <c r="U34" s="606"/>
      <c r="V34" s="606"/>
      <c r="W34" s="606"/>
      <c r="X34" s="606"/>
      <c r="Y34" s="607"/>
      <c r="Z34" s="665">
        <v>2.4</v>
      </c>
      <c r="AA34" s="665"/>
      <c r="AB34" s="665"/>
      <c r="AC34" s="665"/>
      <c r="AD34" s="666">
        <v>107</v>
      </c>
      <c r="AE34" s="666"/>
      <c r="AF34" s="666"/>
      <c r="AG34" s="666"/>
      <c r="AH34" s="666"/>
      <c r="AI34" s="666"/>
      <c r="AJ34" s="666"/>
      <c r="AK34" s="666"/>
      <c r="AL34" s="608">
        <v>0</v>
      </c>
      <c r="AM34" s="609"/>
      <c r="AN34" s="609"/>
      <c r="AO34" s="667"/>
      <c r="AP34" s="214"/>
      <c r="AQ34" s="677" t="s">
        <v>324</v>
      </c>
      <c r="AR34" s="678"/>
      <c r="AS34" s="678"/>
      <c r="AT34" s="678"/>
      <c r="AU34" s="678"/>
      <c r="AV34" s="678"/>
      <c r="AW34" s="678"/>
      <c r="AX34" s="678"/>
      <c r="AY34" s="678"/>
      <c r="AZ34" s="678"/>
      <c r="BA34" s="678"/>
      <c r="BB34" s="678"/>
      <c r="BC34" s="678"/>
      <c r="BD34" s="678"/>
      <c r="BE34" s="678"/>
      <c r="BF34" s="679"/>
      <c r="BG34" s="677" t="s">
        <v>325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326</v>
      </c>
      <c r="CE34" s="644"/>
      <c r="CF34" s="644"/>
      <c r="CG34" s="644"/>
      <c r="CH34" s="644"/>
      <c r="CI34" s="644"/>
      <c r="CJ34" s="644"/>
      <c r="CK34" s="644"/>
      <c r="CL34" s="644"/>
      <c r="CM34" s="644"/>
      <c r="CN34" s="644"/>
      <c r="CO34" s="644"/>
      <c r="CP34" s="644"/>
      <c r="CQ34" s="645"/>
      <c r="CR34" s="603">
        <v>1624056</v>
      </c>
      <c r="CS34" s="606"/>
      <c r="CT34" s="606"/>
      <c r="CU34" s="606"/>
      <c r="CV34" s="606"/>
      <c r="CW34" s="606"/>
      <c r="CX34" s="606"/>
      <c r="CY34" s="607"/>
      <c r="CZ34" s="608">
        <v>16.600000000000001</v>
      </c>
      <c r="DA34" s="637"/>
      <c r="DB34" s="637"/>
      <c r="DC34" s="638"/>
      <c r="DD34" s="611">
        <v>1415475</v>
      </c>
      <c r="DE34" s="606"/>
      <c r="DF34" s="606"/>
      <c r="DG34" s="606"/>
      <c r="DH34" s="606"/>
      <c r="DI34" s="606"/>
      <c r="DJ34" s="606"/>
      <c r="DK34" s="607"/>
      <c r="DL34" s="611">
        <v>1371026</v>
      </c>
      <c r="DM34" s="606"/>
      <c r="DN34" s="606"/>
      <c r="DO34" s="606"/>
      <c r="DP34" s="606"/>
      <c r="DQ34" s="606"/>
      <c r="DR34" s="606"/>
      <c r="DS34" s="606"/>
      <c r="DT34" s="606"/>
      <c r="DU34" s="606"/>
      <c r="DV34" s="607"/>
      <c r="DW34" s="608">
        <v>22.7</v>
      </c>
      <c r="DX34" s="637"/>
      <c r="DY34" s="637"/>
      <c r="DZ34" s="637"/>
      <c r="EA34" s="637"/>
      <c r="EB34" s="637"/>
      <c r="EC34" s="639"/>
    </row>
    <row r="35" spans="2:133" ht="11.25" customHeight="1">
      <c r="B35" s="600" t="s">
        <v>327</v>
      </c>
      <c r="C35" s="601"/>
      <c r="D35" s="601"/>
      <c r="E35" s="601"/>
      <c r="F35" s="601"/>
      <c r="G35" s="601"/>
      <c r="H35" s="601"/>
      <c r="I35" s="601"/>
      <c r="J35" s="601"/>
      <c r="K35" s="601"/>
      <c r="L35" s="601"/>
      <c r="M35" s="601"/>
      <c r="N35" s="601"/>
      <c r="O35" s="601"/>
      <c r="P35" s="601"/>
      <c r="Q35" s="602"/>
      <c r="R35" s="603">
        <v>487830</v>
      </c>
      <c r="S35" s="606"/>
      <c r="T35" s="606"/>
      <c r="U35" s="606"/>
      <c r="V35" s="606"/>
      <c r="W35" s="606"/>
      <c r="X35" s="606"/>
      <c r="Y35" s="607"/>
      <c r="Z35" s="665">
        <v>4.8</v>
      </c>
      <c r="AA35" s="665"/>
      <c r="AB35" s="665"/>
      <c r="AC35" s="665"/>
      <c r="AD35" s="666" t="s">
        <v>123</v>
      </c>
      <c r="AE35" s="666"/>
      <c r="AF35" s="666"/>
      <c r="AG35" s="666"/>
      <c r="AH35" s="666"/>
      <c r="AI35" s="666"/>
      <c r="AJ35" s="666"/>
      <c r="AK35" s="666"/>
      <c r="AL35" s="608" t="s">
        <v>123</v>
      </c>
      <c r="AM35" s="609"/>
      <c r="AN35" s="609"/>
      <c r="AO35" s="667"/>
      <c r="AP35" s="214"/>
      <c r="AQ35" s="671" t="s">
        <v>328</v>
      </c>
      <c r="AR35" s="672"/>
      <c r="AS35" s="672"/>
      <c r="AT35" s="672"/>
      <c r="AU35" s="672"/>
      <c r="AV35" s="672"/>
      <c r="AW35" s="672"/>
      <c r="AX35" s="672"/>
      <c r="AY35" s="673"/>
      <c r="AZ35" s="668">
        <v>1547426</v>
      </c>
      <c r="BA35" s="669"/>
      <c r="BB35" s="669"/>
      <c r="BC35" s="669"/>
      <c r="BD35" s="669"/>
      <c r="BE35" s="669"/>
      <c r="BF35" s="670"/>
      <c r="BG35" s="674" t="s">
        <v>329</v>
      </c>
      <c r="BH35" s="675"/>
      <c r="BI35" s="675"/>
      <c r="BJ35" s="675"/>
      <c r="BK35" s="675"/>
      <c r="BL35" s="675"/>
      <c r="BM35" s="675"/>
      <c r="BN35" s="675"/>
      <c r="BO35" s="675"/>
      <c r="BP35" s="675"/>
      <c r="BQ35" s="675"/>
      <c r="BR35" s="675"/>
      <c r="BS35" s="675"/>
      <c r="BT35" s="675"/>
      <c r="BU35" s="676"/>
      <c r="BV35" s="668">
        <v>-141116</v>
      </c>
      <c r="BW35" s="669"/>
      <c r="BX35" s="669"/>
      <c r="BY35" s="669"/>
      <c r="BZ35" s="669"/>
      <c r="CA35" s="669"/>
      <c r="CB35" s="670"/>
      <c r="CD35" s="647" t="s">
        <v>330</v>
      </c>
      <c r="CE35" s="644"/>
      <c r="CF35" s="644"/>
      <c r="CG35" s="644"/>
      <c r="CH35" s="644"/>
      <c r="CI35" s="644"/>
      <c r="CJ35" s="644"/>
      <c r="CK35" s="644"/>
      <c r="CL35" s="644"/>
      <c r="CM35" s="644"/>
      <c r="CN35" s="644"/>
      <c r="CO35" s="644"/>
      <c r="CP35" s="644"/>
      <c r="CQ35" s="645"/>
      <c r="CR35" s="603">
        <v>45585</v>
      </c>
      <c r="CS35" s="604"/>
      <c r="CT35" s="604"/>
      <c r="CU35" s="604"/>
      <c r="CV35" s="604"/>
      <c r="CW35" s="604"/>
      <c r="CX35" s="604"/>
      <c r="CY35" s="605"/>
      <c r="CZ35" s="608">
        <v>0.5</v>
      </c>
      <c r="DA35" s="637"/>
      <c r="DB35" s="637"/>
      <c r="DC35" s="638"/>
      <c r="DD35" s="611">
        <v>42086</v>
      </c>
      <c r="DE35" s="604"/>
      <c r="DF35" s="604"/>
      <c r="DG35" s="604"/>
      <c r="DH35" s="604"/>
      <c r="DI35" s="604"/>
      <c r="DJ35" s="604"/>
      <c r="DK35" s="605"/>
      <c r="DL35" s="611">
        <v>42086</v>
      </c>
      <c r="DM35" s="604"/>
      <c r="DN35" s="604"/>
      <c r="DO35" s="604"/>
      <c r="DP35" s="604"/>
      <c r="DQ35" s="604"/>
      <c r="DR35" s="604"/>
      <c r="DS35" s="604"/>
      <c r="DT35" s="604"/>
      <c r="DU35" s="604"/>
      <c r="DV35" s="605"/>
      <c r="DW35" s="608">
        <v>0.7</v>
      </c>
      <c r="DX35" s="637"/>
      <c r="DY35" s="637"/>
      <c r="DZ35" s="637"/>
      <c r="EA35" s="637"/>
      <c r="EB35" s="637"/>
      <c r="EC35" s="639"/>
    </row>
    <row r="36" spans="2:133" ht="11.25" customHeight="1">
      <c r="B36" s="600" t="s">
        <v>331</v>
      </c>
      <c r="C36" s="601"/>
      <c r="D36" s="601"/>
      <c r="E36" s="601"/>
      <c r="F36" s="601"/>
      <c r="G36" s="601"/>
      <c r="H36" s="601"/>
      <c r="I36" s="601"/>
      <c r="J36" s="601"/>
      <c r="K36" s="601"/>
      <c r="L36" s="601"/>
      <c r="M36" s="601"/>
      <c r="N36" s="601"/>
      <c r="O36" s="601"/>
      <c r="P36" s="601"/>
      <c r="Q36" s="602"/>
      <c r="R36" s="603" t="s">
        <v>144</v>
      </c>
      <c r="S36" s="606"/>
      <c r="T36" s="606"/>
      <c r="U36" s="606"/>
      <c r="V36" s="606"/>
      <c r="W36" s="606"/>
      <c r="X36" s="606"/>
      <c r="Y36" s="607"/>
      <c r="Z36" s="665" t="s">
        <v>123</v>
      </c>
      <c r="AA36" s="665"/>
      <c r="AB36" s="665"/>
      <c r="AC36" s="665"/>
      <c r="AD36" s="666" t="s">
        <v>242</v>
      </c>
      <c r="AE36" s="666"/>
      <c r="AF36" s="666"/>
      <c r="AG36" s="666"/>
      <c r="AH36" s="666"/>
      <c r="AI36" s="666"/>
      <c r="AJ36" s="666"/>
      <c r="AK36" s="666"/>
      <c r="AL36" s="608" t="s">
        <v>123</v>
      </c>
      <c r="AM36" s="609"/>
      <c r="AN36" s="609"/>
      <c r="AO36" s="667"/>
      <c r="AQ36" s="640" t="s">
        <v>332</v>
      </c>
      <c r="AR36" s="641"/>
      <c r="AS36" s="641"/>
      <c r="AT36" s="641"/>
      <c r="AU36" s="641"/>
      <c r="AV36" s="641"/>
      <c r="AW36" s="641"/>
      <c r="AX36" s="641"/>
      <c r="AY36" s="642"/>
      <c r="AZ36" s="603">
        <v>311685</v>
      </c>
      <c r="BA36" s="606"/>
      <c r="BB36" s="606"/>
      <c r="BC36" s="606"/>
      <c r="BD36" s="604"/>
      <c r="BE36" s="604"/>
      <c r="BF36" s="643"/>
      <c r="BG36" s="647" t="s">
        <v>333</v>
      </c>
      <c r="BH36" s="644"/>
      <c r="BI36" s="644"/>
      <c r="BJ36" s="644"/>
      <c r="BK36" s="644"/>
      <c r="BL36" s="644"/>
      <c r="BM36" s="644"/>
      <c r="BN36" s="644"/>
      <c r="BO36" s="644"/>
      <c r="BP36" s="644"/>
      <c r="BQ36" s="644"/>
      <c r="BR36" s="644"/>
      <c r="BS36" s="644"/>
      <c r="BT36" s="644"/>
      <c r="BU36" s="645"/>
      <c r="BV36" s="603">
        <v>-210550</v>
      </c>
      <c r="BW36" s="606"/>
      <c r="BX36" s="606"/>
      <c r="BY36" s="606"/>
      <c r="BZ36" s="606"/>
      <c r="CA36" s="606"/>
      <c r="CB36" s="646"/>
      <c r="CD36" s="647" t="s">
        <v>334</v>
      </c>
      <c r="CE36" s="644"/>
      <c r="CF36" s="644"/>
      <c r="CG36" s="644"/>
      <c r="CH36" s="644"/>
      <c r="CI36" s="644"/>
      <c r="CJ36" s="644"/>
      <c r="CK36" s="644"/>
      <c r="CL36" s="644"/>
      <c r="CM36" s="644"/>
      <c r="CN36" s="644"/>
      <c r="CO36" s="644"/>
      <c r="CP36" s="644"/>
      <c r="CQ36" s="645"/>
      <c r="CR36" s="603">
        <v>1421744</v>
      </c>
      <c r="CS36" s="606"/>
      <c r="CT36" s="606"/>
      <c r="CU36" s="606"/>
      <c r="CV36" s="606"/>
      <c r="CW36" s="606"/>
      <c r="CX36" s="606"/>
      <c r="CY36" s="607"/>
      <c r="CZ36" s="608">
        <v>14.5</v>
      </c>
      <c r="DA36" s="637"/>
      <c r="DB36" s="637"/>
      <c r="DC36" s="638"/>
      <c r="DD36" s="611">
        <v>1372887</v>
      </c>
      <c r="DE36" s="606"/>
      <c r="DF36" s="606"/>
      <c r="DG36" s="606"/>
      <c r="DH36" s="606"/>
      <c r="DI36" s="606"/>
      <c r="DJ36" s="606"/>
      <c r="DK36" s="607"/>
      <c r="DL36" s="611">
        <v>1266565</v>
      </c>
      <c r="DM36" s="606"/>
      <c r="DN36" s="606"/>
      <c r="DO36" s="606"/>
      <c r="DP36" s="606"/>
      <c r="DQ36" s="606"/>
      <c r="DR36" s="606"/>
      <c r="DS36" s="606"/>
      <c r="DT36" s="606"/>
      <c r="DU36" s="606"/>
      <c r="DV36" s="607"/>
      <c r="DW36" s="608">
        <v>21</v>
      </c>
      <c r="DX36" s="637"/>
      <c r="DY36" s="637"/>
      <c r="DZ36" s="637"/>
      <c r="EA36" s="637"/>
      <c r="EB36" s="637"/>
      <c r="EC36" s="639"/>
    </row>
    <row r="37" spans="2:133" ht="11.25" customHeight="1">
      <c r="B37" s="600" t="s">
        <v>335</v>
      </c>
      <c r="C37" s="601"/>
      <c r="D37" s="601"/>
      <c r="E37" s="601"/>
      <c r="F37" s="601"/>
      <c r="G37" s="601"/>
      <c r="H37" s="601"/>
      <c r="I37" s="601"/>
      <c r="J37" s="601"/>
      <c r="K37" s="601"/>
      <c r="L37" s="601"/>
      <c r="M37" s="601"/>
      <c r="N37" s="601"/>
      <c r="O37" s="601"/>
      <c r="P37" s="601"/>
      <c r="Q37" s="602"/>
      <c r="R37" s="603">
        <v>325730</v>
      </c>
      <c r="S37" s="606"/>
      <c r="T37" s="606"/>
      <c r="U37" s="606"/>
      <c r="V37" s="606"/>
      <c r="W37" s="606"/>
      <c r="X37" s="606"/>
      <c r="Y37" s="607"/>
      <c r="Z37" s="665">
        <v>3.2</v>
      </c>
      <c r="AA37" s="665"/>
      <c r="AB37" s="665"/>
      <c r="AC37" s="665"/>
      <c r="AD37" s="666" t="s">
        <v>123</v>
      </c>
      <c r="AE37" s="666"/>
      <c r="AF37" s="666"/>
      <c r="AG37" s="666"/>
      <c r="AH37" s="666"/>
      <c r="AI37" s="666"/>
      <c r="AJ37" s="666"/>
      <c r="AK37" s="666"/>
      <c r="AL37" s="608" t="s">
        <v>123</v>
      </c>
      <c r="AM37" s="609"/>
      <c r="AN37" s="609"/>
      <c r="AO37" s="667"/>
      <c r="AQ37" s="640" t="s">
        <v>336</v>
      </c>
      <c r="AR37" s="641"/>
      <c r="AS37" s="641"/>
      <c r="AT37" s="641"/>
      <c r="AU37" s="641"/>
      <c r="AV37" s="641"/>
      <c r="AW37" s="641"/>
      <c r="AX37" s="641"/>
      <c r="AY37" s="642"/>
      <c r="AZ37" s="603">
        <v>262692</v>
      </c>
      <c r="BA37" s="606"/>
      <c r="BB37" s="606"/>
      <c r="BC37" s="606"/>
      <c r="BD37" s="604"/>
      <c r="BE37" s="604"/>
      <c r="BF37" s="643"/>
      <c r="BG37" s="647" t="s">
        <v>337</v>
      </c>
      <c r="BH37" s="644"/>
      <c r="BI37" s="644"/>
      <c r="BJ37" s="644"/>
      <c r="BK37" s="644"/>
      <c r="BL37" s="644"/>
      <c r="BM37" s="644"/>
      <c r="BN37" s="644"/>
      <c r="BO37" s="644"/>
      <c r="BP37" s="644"/>
      <c r="BQ37" s="644"/>
      <c r="BR37" s="644"/>
      <c r="BS37" s="644"/>
      <c r="BT37" s="644"/>
      <c r="BU37" s="645"/>
      <c r="BV37" s="603">
        <v>3751</v>
      </c>
      <c r="BW37" s="606"/>
      <c r="BX37" s="606"/>
      <c r="BY37" s="606"/>
      <c r="BZ37" s="606"/>
      <c r="CA37" s="606"/>
      <c r="CB37" s="646"/>
      <c r="CD37" s="647" t="s">
        <v>338</v>
      </c>
      <c r="CE37" s="644"/>
      <c r="CF37" s="644"/>
      <c r="CG37" s="644"/>
      <c r="CH37" s="644"/>
      <c r="CI37" s="644"/>
      <c r="CJ37" s="644"/>
      <c r="CK37" s="644"/>
      <c r="CL37" s="644"/>
      <c r="CM37" s="644"/>
      <c r="CN37" s="644"/>
      <c r="CO37" s="644"/>
      <c r="CP37" s="644"/>
      <c r="CQ37" s="645"/>
      <c r="CR37" s="603">
        <v>766512</v>
      </c>
      <c r="CS37" s="604"/>
      <c r="CT37" s="604"/>
      <c r="CU37" s="604"/>
      <c r="CV37" s="604"/>
      <c r="CW37" s="604"/>
      <c r="CX37" s="604"/>
      <c r="CY37" s="605"/>
      <c r="CZ37" s="608">
        <v>7.8</v>
      </c>
      <c r="DA37" s="637"/>
      <c r="DB37" s="637"/>
      <c r="DC37" s="638"/>
      <c r="DD37" s="611">
        <v>766512</v>
      </c>
      <c r="DE37" s="604"/>
      <c r="DF37" s="604"/>
      <c r="DG37" s="604"/>
      <c r="DH37" s="604"/>
      <c r="DI37" s="604"/>
      <c r="DJ37" s="604"/>
      <c r="DK37" s="605"/>
      <c r="DL37" s="611">
        <v>724126</v>
      </c>
      <c r="DM37" s="604"/>
      <c r="DN37" s="604"/>
      <c r="DO37" s="604"/>
      <c r="DP37" s="604"/>
      <c r="DQ37" s="604"/>
      <c r="DR37" s="604"/>
      <c r="DS37" s="604"/>
      <c r="DT37" s="604"/>
      <c r="DU37" s="604"/>
      <c r="DV37" s="605"/>
      <c r="DW37" s="608">
        <v>12</v>
      </c>
      <c r="DX37" s="637"/>
      <c r="DY37" s="637"/>
      <c r="DZ37" s="637"/>
      <c r="EA37" s="637"/>
      <c r="EB37" s="637"/>
      <c r="EC37" s="639"/>
    </row>
    <row r="38" spans="2:133" ht="11.25" customHeight="1">
      <c r="B38" s="615" t="s">
        <v>339</v>
      </c>
      <c r="C38" s="616"/>
      <c r="D38" s="616"/>
      <c r="E38" s="616"/>
      <c r="F38" s="616"/>
      <c r="G38" s="616"/>
      <c r="H38" s="616"/>
      <c r="I38" s="616"/>
      <c r="J38" s="616"/>
      <c r="K38" s="616"/>
      <c r="L38" s="616"/>
      <c r="M38" s="616"/>
      <c r="N38" s="616"/>
      <c r="O38" s="616"/>
      <c r="P38" s="616"/>
      <c r="Q38" s="617"/>
      <c r="R38" s="618">
        <v>10180925</v>
      </c>
      <c r="S38" s="655"/>
      <c r="T38" s="655"/>
      <c r="U38" s="655"/>
      <c r="V38" s="655"/>
      <c r="W38" s="655"/>
      <c r="X38" s="655"/>
      <c r="Y38" s="660"/>
      <c r="Z38" s="661">
        <v>100</v>
      </c>
      <c r="AA38" s="661"/>
      <c r="AB38" s="661"/>
      <c r="AC38" s="661"/>
      <c r="AD38" s="662">
        <v>5717471</v>
      </c>
      <c r="AE38" s="662"/>
      <c r="AF38" s="662"/>
      <c r="AG38" s="662"/>
      <c r="AH38" s="662"/>
      <c r="AI38" s="662"/>
      <c r="AJ38" s="662"/>
      <c r="AK38" s="662"/>
      <c r="AL38" s="621">
        <v>100</v>
      </c>
      <c r="AM38" s="663"/>
      <c r="AN38" s="663"/>
      <c r="AO38" s="664"/>
      <c r="AQ38" s="640" t="s">
        <v>340</v>
      </c>
      <c r="AR38" s="641"/>
      <c r="AS38" s="641"/>
      <c r="AT38" s="641"/>
      <c r="AU38" s="641"/>
      <c r="AV38" s="641"/>
      <c r="AW38" s="641"/>
      <c r="AX38" s="641"/>
      <c r="AY38" s="642"/>
      <c r="AZ38" s="603">
        <v>14918</v>
      </c>
      <c r="BA38" s="606"/>
      <c r="BB38" s="606"/>
      <c r="BC38" s="606"/>
      <c r="BD38" s="604"/>
      <c r="BE38" s="604"/>
      <c r="BF38" s="643"/>
      <c r="BG38" s="647" t="s">
        <v>341</v>
      </c>
      <c r="BH38" s="644"/>
      <c r="BI38" s="644"/>
      <c r="BJ38" s="644"/>
      <c r="BK38" s="644"/>
      <c r="BL38" s="644"/>
      <c r="BM38" s="644"/>
      <c r="BN38" s="644"/>
      <c r="BO38" s="644"/>
      <c r="BP38" s="644"/>
      <c r="BQ38" s="644"/>
      <c r="BR38" s="644"/>
      <c r="BS38" s="644"/>
      <c r="BT38" s="644"/>
      <c r="BU38" s="645"/>
      <c r="BV38" s="603">
        <v>6076</v>
      </c>
      <c r="BW38" s="606"/>
      <c r="BX38" s="606"/>
      <c r="BY38" s="606"/>
      <c r="BZ38" s="606"/>
      <c r="CA38" s="606"/>
      <c r="CB38" s="646"/>
      <c r="CD38" s="647" t="s">
        <v>342</v>
      </c>
      <c r="CE38" s="644"/>
      <c r="CF38" s="644"/>
      <c r="CG38" s="644"/>
      <c r="CH38" s="644"/>
      <c r="CI38" s="644"/>
      <c r="CJ38" s="644"/>
      <c r="CK38" s="644"/>
      <c r="CL38" s="644"/>
      <c r="CM38" s="644"/>
      <c r="CN38" s="644"/>
      <c r="CO38" s="644"/>
      <c r="CP38" s="644"/>
      <c r="CQ38" s="645"/>
      <c r="CR38" s="603">
        <v>1269816</v>
      </c>
      <c r="CS38" s="606"/>
      <c r="CT38" s="606"/>
      <c r="CU38" s="606"/>
      <c r="CV38" s="606"/>
      <c r="CW38" s="606"/>
      <c r="CX38" s="606"/>
      <c r="CY38" s="607"/>
      <c r="CZ38" s="608">
        <v>13</v>
      </c>
      <c r="DA38" s="637"/>
      <c r="DB38" s="637"/>
      <c r="DC38" s="638"/>
      <c r="DD38" s="611">
        <v>1105256</v>
      </c>
      <c r="DE38" s="606"/>
      <c r="DF38" s="606"/>
      <c r="DG38" s="606"/>
      <c r="DH38" s="606"/>
      <c r="DI38" s="606"/>
      <c r="DJ38" s="606"/>
      <c r="DK38" s="607"/>
      <c r="DL38" s="611">
        <v>673492</v>
      </c>
      <c r="DM38" s="606"/>
      <c r="DN38" s="606"/>
      <c r="DO38" s="606"/>
      <c r="DP38" s="606"/>
      <c r="DQ38" s="606"/>
      <c r="DR38" s="606"/>
      <c r="DS38" s="606"/>
      <c r="DT38" s="606"/>
      <c r="DU38" s="606"/>
      <c r="DV38" s="607"/>
      <c r="DW38" s="608">
        <v>11.1</v>
      </c>
      <c r="DX38" s="637"/>
      <c r="DY38" s="637"/>
      <c r="DZ38" s="637"/>
      <c r="EA38" s="637"/>
      <c r="EB38" s="637"/>
      <c r="EC38" s="639"/>
    </row>
    <row r="39" spans="2:133" ht="11.25" customHeight="1">
      <c r="AQ39" s="640" t="s">
        <v>343</v>
      </c>
      <c r="AR39" s="641"/>
      <c r="AS39" s="641"/>
      <c r="AT39" s="641"/>
      <c r="AU39" s="641"/>
      <c r="AV39" s="641"/>
      <c r="AW39" s="641"/>
      <c r="AX39" s="641"/>
      <c r="AY39" s="642"/>
      <c r="AZ39" s="603" t="s">
        <v>242</v>
      </c>
      <c r="BA39" s="606"/>
      <c r="BB39" s="606"/>
      <c r="BC39" s="606"/>
      <c r="BD39" s="604"/>
      <c r="BE39" s="604"/>
      <c r="BF39" s="643"/>
      <c r="BG39" s="648" t="s">
        <v>344</v>
      </c>
      <c r="BH39" s="649"/>
      <c r="BI39" s="649"/>
      <c r="BJ39" s="649"/>
      <c r="BK39" s="649"/>
      <c r="BL39" s="215"/>
      <c r="BM39" s="644" t="s">
        <v>345</v>
      </c>
      <c r="BN39" s="644"/>
      <c r="BO39" s="644"/>
      <c r="BP39" s="644"/>
      <c r="BQ39" s="644"/>
      <c r="BR39" s="644"/>
      <c r="BS39" s="644"/>
      <c r="BT39" s="644"/>
      <c r="BU39" s="645"/>
      <c r="BV39" s="603">
        <v>83</v>
      </c>
      <c r="BW39" s="606"/>
      <c r="BX39" s="606"/>
      <c r="BY39" s="606"/>
      <c r="BZ39" s="606"/>
      <c r="CA39" s="606"/>
      <c r="CB39" s="646"/>
      <c r="CD39" s="647" t="s">
        <v>346</v>
      </c>
      <c r="CE39" s="644"/>
      <c r="CF39" s="644"/>
      <c r="CG39" s="644"/>
      <c r="CH39" s="644"/>
      <c r="CI39" s="644"/>
      <c r="CJ39" s="644"/>
      <c r="CK39" s="644"/>
      <c r="CL39" s="644"/>
      <c r="CM39" s="644"/>
      <c r="CN39" s="644"/>
      <c r="CO39" s="644"/>
      <c r="CP39" s="644"/>
      <c r="CQ39" s="645"/>
      <c r="CR39" s="603">
        <v>8128</v>
      </c>
      <c r="CS39" s="604"/>
      <c r="CT39" s="604"/>
      <c r="CU39" s="604"/>
      <c r="CV39" s="604"/>
      <c r="CW39" s="604"/>
      <c r="CX39" s="604"/>
      <c r="CY39" s="605"/>
      <c r="CZ39" s="608">
        <v>0.1</v>
      </c>
      <c r="DA39" s="637"/>
      <c r="DB39" s="637"/>
      <c r="DC39" s="638"/>
      <c r="DD39" s="611" t="s">
        <v>242</v>
      </c>
      <c r="DE39" s="604"/>
      <c r="DF39" s="604"/>
      <c r="DG39" s="604"/>
      <c r="DH39" s="604"/>
      <c r="DI39" s="604"/>
      <c r="DJ39" s="604"/>
      <c r="DK39" s="605"/>
      <c r="DL39" s="611" t="s">
        <v>242</v>
      </c>
      <c r="DM39" s="604"/>
      <c r="DN39" s="604"/>
      <c r="DO39" s="604"/>
      <c r="DP39" s="604"/>
      <c r="DQ39" s="604"/>
      <c r="DR39" s="604"/>
      <c r="DS39" s="604"/>
      <c r="DT39" s="604"/>
      <c r="DU39" s="604"/>
      <c r="DV39" s="605"/>
      <c r="DW39" s="608" t="s">
        <v>242</v>
      </c>
      <c r="DX39" s="637"/>
      <c r="DY39" s="637"/>
      <c r="DZ39" s="637"/>
      <c r="EA39" s="637"/>
      <c r="EB39" s="637"/>
      <c r="EC39" s="639"/>
    </row>
    <row r="40" spans="2:133" ht="11.25" customHeight="1">
      <c r="AQ40" s="640" t="s">
        <v>347</v>
      </c>
      <c r="AR40" s="641"/>
      <c r="AS40" s="641"/>
      <c r="AT40" s="641"/>
      <c r="AU40" s="641"/>
      <c r="AV40" s="641"/>
      <c r="AW40" s="641"/>
      <c r="AX40" s="641"/>
      <c r="AY40" s="642"/>
      <c r="AZ40" s="603">
        <v>313613</v>
      </c>
      <c r="BA40" s="606"/>
      <c r="BB40" s="606"/>
      <c r="BC40" s="606"/>
      <c r="BD40" s="604"/>
      <c r="BE40" s="604"/>
      <c r="BF40" s="643"/>
      <c r="BG40" s="648"/>
      <c r="BH40" s="649"/>
      <c r="BI40" s="649"/>
      <c r="BJ40" s="649"/>
      <c r="BK40" s="649"/>
      <c r="BL40" s="215"/>
      <c r="BM40" s="644" t="s">
        <v>348</v>
      </c>
      <c r="BN40" s="644"/>
      <c r="BO40" s="644"/>
      <c r="BP40" s="644"/>
      <c r="BQ40" s="644"/>
      <c r="BR40" s="644"/>
      <c r="BS40" s="644"/>
      <c r="BT40" s="644"/>
      <c r="BU40" s="645"/>
      <c r="BV40" s="603">
        <v>129</v>
      </c>
      <c r="BW40" s="606"/>
      <c r="BX40" s="606"/>
      <c r="BY40" s="606"/>
      <c r="BZ40" s="606"/>
      <c r="CA40" s="606"/>
      <c r="CB40" s="646"/>
      <c r="CD40" s="647" t="s">
        <v>349</v>
      </c>
      <c r="CE40" s="644"/>
      <c r="CF40" s="644"/>
      <c r="CG40" s="644"/>
      <c r="CH40" s="644"/>
      <c r="CI40" s="644"/>
      <c r="CJ40" s="644"/>
      <c r="CK40" s="644"/>
      <c r="CL40" s="644"/>
      <c r="CM40" s="644"/>
      <c r="CN40" s="644"/>
      <c r="CO40" s="644"/>
      <c r="CP40" s="644"/>
      <c r="CQ40" s="645"/>
      <c r="CR40" s="603">
        <v>11870</v>
      </c>
      <c r="CS40" s="606"/>
      <c r="CT40" s="606"/>
      <c r="CU40" s="606"/>
      <c r="CV40" s="606"/>
      <c r="CW40" s="606"/>
      <c r="CX40" s="606"/>
      <c r="CY40" s="607"/>
      <c r="CZ40" s="608">
        <v>0.1</v>
      </c>
      <c r="DA40" s="637"/>
      <c r="DB40" s="637"/>
      <c r="DC40" s="638"/>
      <c r="DD40" s="611">
        <v>10770</v>
      </c>
      <c r="DE40" s="606"/>
      <c r="DF40" s="606"/>
      <c r="DG40" s="606"/>
      <c r="DH40" s="606"/>
      <c r="DI40" s="606"/>
      <c r="DJ40" s="606"/>
      <c r="DK40" s="607"/>
      <c r="DL40" s="611" t="s">
        <v>242</v>
      </c>
      <c r="DM40" s="606"/>
      <c r="DN40" s="606"/>
      <c r="DO40" s="606"/>
      <c r="DP40" s="606"/>
      <c r="DQ40" s="606"/>
      <c r="DR40" s="606"/>
      <c r="DS40" s="606"/>
      <c r="DT40" s="606"/>
      <c r="DU40" s="606"/>
      <c r="DV40" s="607"/>
      <c r="DW40" s="608" t="s">
        <v>242</v>
      </c>
      <c r="DX40" s="637"/>
      <c r="DY40" s="637"/>
      <c r="DZ40" s="637"/>
      <c r="EA40" s="637"/>
      <c r="EB40" s="637"/>
      <c r="EC40" s="639"/>
    </row>
    <row r="41" spans="2:133" ht="11.25" customHeight="1">
      <c r="AQ41" s="652" t="s">
        <v>350</v>
      </c>
      <c r="AR41" s="653"/>
      <c r="AS41" s="653"/>
      <c r="AT41" s="653"/>
      <c r="AU41" s="653"/>
      <c r="AV41" s="653"/>
      <c r="AW41" s="653"/>
      <c r="AX41" s="653"/>
      <c r="AY41" s="654"/>
      <c r="AZ41" s="618">
        <v>644518</v>
      </c>
      <c r="BA41" s="655"/>
      <c r="BB41" s="655"/>
      <c r="BC41" s="655"/>
      <c r="BD41" s="619"/>
      <c r="BE41" s="619"/>
      <c r="BF41" s="656"/>
      <c r="BG41" s="650"/>
      <c r="BH41" s="651"/>
      <c r="BI41" s="651"/>
      <c r="BJ41" s="651"/>
      <c r="BK41" s="651"/>
      <c r="BL41" s="216"/>
      <c r="BM41" s="657" t="s">
        <v>351</v>
      </c>
      <c r="BN41" s="657"/>
      <c r="BO41" s="657"/>
      <c r="BP41" s="657"/>
      <c r="BQ41" s="657"/>
      <c r="BR41" s="657"/>
      <c r="BS41" s="657"/>
      <c r="BT41" s="657"/>
      <c r="BU41" s="658"/>
      <c r="BV41" s="618">
        <v>330</v>
      </c>
      <c r="BW41" s="655"/>
      <c r="BX41" s="655"/>
      <c r="BY41" s="655"/>
      <c r="BZ41" s="655"/>
      <c r="CA41" s="655"/>
      <c r="CB41" s="659"/>
      <c r="CD41" s="647" t="s">
        <v>352</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242</v>
      </c>
      <c r="DA41" s="637"/>
      <c r="DB41" s="637"/>
      <c r="DC41" s="638"/>
      <c r="DD41" s="611" t="s">
        <v>242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354</v>
      </c>
      <c r="CE42" s="601"/>
      <c r="CF42" s="601"/>
      <c r="CG42" s="601"/>
      <c r="CH42" s="601"/>
      <c r="CI42" s="601"/>
      <c r="CJ42" s="601"/>
      <c r="CK42" s="601"/>
      <c r="CL42" s="601"/>
      <c r="CM42" s="601"/>
      <c r="CN42" s="601"/>
      <c r="CO42" s="601"/>
      <c r="CP42" s="601"/>
      <c r="CQ42" s="602"/>
      <c r="CR42" s="603">
        <v>910597</v>
      </c>
      <c r="CS42" s="606"/>
      <c r="CT42" s="606"/>
      <c r="CU42" s="606"/>
      <c r="CV42" s="606"/>
      <c r="CW42" s="606"/>
      <c r="CX42" s="606"/>
      <c r="CY42" s="607"/>
      <c r="CZ42" s="608">
        <v>9.3000000000000007</v>
      </c>
      <c r="DA42" s="609"/>
      <c r="DB42" s="609"/>
      <c r="DC42" s="610"/>
      <c r="DD42" s="611">
        <v>180714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356</v>
      </c>
      <c r="CE43" s="601"/>
      <c r="CF43" s="601"/>
      <c r="CG43" s="601"/>
      <c r="CH43" s="601"/>
      <c r="CI43" s="601"/>
      <c r="CJ43" s="601"/>
      <c r="CK43" s="601"/>
      <c r="CL43" s="601"/>
      <c r="CM43" s="601"/>
      <c r="CN43" s="601"/>
      <c r="CO43" s="601"/>
      <c r="CP43" s="601"/>
      <c r="CQ43" s="602"/>
      <c r="CR43" s="603">
        <v>20370</v>
      </c>
      <c r="CS43" s="604"/>
      <c r="CT43" s="604"/>
      <c r="CU43" s="604"/>
      <c r="CV43" s="604"/>
      <c r="CW43" s="604"/>
      <c r="CX43" s="604"/>
      <c r="CY43" s="605"/>
      <c r="CZ43" s="608">
        <v>0.2</v>
      </c>
      <c r="DA43" s="637"/>
      <c r="DB43" s="637"/>
      <c r="DC43" s="638"/>
      <c r="DD43" s="611">
        <v>19163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357</v>
      </c>
      <c r="CD44" s="631" t="s">
        <v>309</v>
      </c>
      <c r="CE44" s="632"/>
      <c r="CF44" s="600" t="s">
        <v>358</v>
      </c>
      <c r="CG44" s="601"/>
      <c r="CH44" s="601"/>
      <c r="CI44" s="601"/>
      <c r="CJ44" s="601"/>
      <c r="CK44" s="601"/>
      <c r="CL44" s="601"/>
      <c r="CM44" s="601"/>
      <c r="CN44" s="601"/>
      <c r="CO44" s="601"/>
      <c r="CP44" s="601"/>
      <c r="CQ44" s="602"/>
      <c r="CR44" s="603">
        <v>910597</v>
      </c>
      <c r="CS44" s="606"/>
      <c r="CT44" s="606"/>
      <c r="CU44" s="606"/>
      <c r="CV44" s="606"/>
      <c r="CW44" s="606"/>
      <c r="CX44" s="606"/>
      <c r="CY44" s="607"/>
      <c r="CZ44" s="608">
        <v>9.3000000000000007</v>
      </c>
      <c r="DA44" s="609"/>
      <c r="DB44" s="609"/>
      <c r="DC44" s="610"/>
      <c r="DD44" s="611">
        <v>180714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359</v>
      </c>
      <c r="CG45" s="601"/>
      <c r="CH45" s="601"/>
      <c r="CI45" s="601"/>
      <c r="CJ45" s="601"/>
      <c r="CK45" s="601"/>
      <c r="CL45" s="601"/>
      <c r="CM45" s="601"/>
      <c r="CN45" s="601"/>
      <c r="CO45" s="601"/>
      <c r="CP45" s="601"/>
      <c r="CQ45" s="602"/>
      <c r="CR45" s="603">
        <v>425181</v>
      </c>
      <c r="CS45" s="604"/>
      <c r="CT45" s="604"/>
      <c r="CU45" s="604"/>
      <c r="CV45" s="604"/>
      <c r="CW45" s="604"/>
      <c r="CX45" s="604"/>
      <c r="CY45" s="605"/>
      <c r="CZ45" s="608">
        <v>4.3</v>
      </c>
      <c r="DA45" s="637"/>
      <c r="DB45" s="637"/>
      <c r="DC45" s="638"/>
      <c r="DD45" s="611">
        <v>74465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360</v>
      </c>
      <c r="CG46" s="601"/>
      <c r="CH46" s="601"/>
      <c r="CI46" s="601"/>
      <c r="CJ46" s="601"/>
      <c r="CK46" s="601"/>
      <c r="CL46" s="601"/>
      <c r="CM46" s="601"/>
      <c r="CN46" s="601"/>
      <c r="CO46" s="601"/>
      <c r="CP46" s="601"/>
      <c r="CQ46" s="602"/>
      <c r="CR46" s="603">
        <v>484558</v>
      </c>
      <c r="CS46" s="606"/>
      <c r="CT46" s="606"/>
      <c r="CU46" s="606"/>
      <c r="CV46" s="606"/>
      <c r="CW46" s="606"/>
      <c r="CX46" s="606"/>
      <c r="CY46" s="607"/>
      <c r="CZ46" s="608">
        <v>5</v>
      </c>
      <c r="DA46" s="609"/>
      <c r="DB46" s="609"/>
      <c r="DC46" s="610"/>
      <c r="DD46" s="611">
        <v>106191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361</v>
      </c>
      <c r="CG47" s="601"/>
      <c r="CH47" s="601"/>
      <c r="CI47" s="601"/>
      <c r="CJ47" s="601"/>
      <c r="CK47" s="601"/>
      <c r="CL47" s="601"/>
      <c r="CM47" s="601"/>
      <c r="CN47" s="601"/>
      <c r="CO47" s="601"/>
      <c r="CP47" s="601"/>
      <c r="CQ47" s="602"/>
      <c r="CR47" s="603" t="s">
        <v>242</v>
      </c>
      <c r="CS47" s="604"/>
      <c r="CT47" s="604"/>
      <c r="CU47" s="604"/>
      <c r="CV47" s="604"/>
      <c r="CW47" s="604"/>
      <c r="CX47" s="604"/>
      <c r="CY47" s="605"/>
      <c r="CZ47" s="608" t="s">
        <v>123</v>
      </c>
      <c r="DA47" s="637"/>
      <c r="DB47" s="637"/>
      <c r="DC47" s="638"/>
      <c r="DD47" s="611" t="s">
        <v>123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362</v>
      </c>
      <c r="CG48" s="601"/>
      <c r="CH48" s="601"/>
      <c r="CI48" s="601"/>
      <c r="CJ48" s="601"/>
      <c r="CK48" s="601"/>
      <c r="CL48" s="601"/>
      <c r="CM48" s="601"/>
      <c r="CN48" s="601"/>
      <c r="CO48" s="601"/>
      <c r="CP48" s="601"/>
      <c r="CQ48" s="602"/>
      <c r="CR48" s="603" t="s">
        <v>242</v>
      </c>
      <c r="CS48" s="606"/>
      <c r="CT48" s="606"/>
      <c r="CU48" s="606"/>
      <c r="CV48" s="606"/>
      <c r="CW48" s="606"/>
      <c r="CX48" s="606"/>
      <c r="CY48" s="607"/>
      <c r="CZ48" s="608" t="s">
        <v>242</v>
      </c>
      <c r="DA48" s="609"/>
      <c r="DB48" s="609"/>
      <c r="DC48" s="610"/>
      <c r="DD48" s="611" t="s">
        <v>242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363</v>
      </c>
      <c r="CE49" s="616"/>
      <c r="CF49" s="616"/>
      <c r="CG49" s="616"/>
      <c r="CH49" s="616"/>
      <c r="CI49" s="616"/>
      <c r="CJ49" s="616"/>
      <c r="CK49" s="616"/>
      <c r="CL49" s="616"/>
      <c r="CM49" s="616"/>
      <c r="CN49" s="616"/>
      <c r="CO49" s="616"/>
      <c r="CP49" s="616"/>
      <c r="CQ49" s="617"/>
      <c r="CR49" s="618">
        <v>9786087</v>
      </c>
      <c r="CS49" s="619"/>
      <c r="CT49" s="619"/>
      <c r="CU49" s="619"/>
      <c r="CV49" s="619"/>
      <c r="CW49" s="619"/>
      <c r="CX49" s="619"/>
      <c r="CY49" s="620"/>
      <c r="CZ49" s="621">
        <v>100</v>
      </c>
      <c r="DA49" s="622"/>
      <c r="DB49" s="622"/>
      <c r="DC49" s="623"/>
      <c r="DD49" s="624">
        <v>6696072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jlT3O0ypAtSr6Qz0Hng9Ir9YlwGUIRws8+AVqXvEsFIrk+jE4wC86C0MsW1tIK6DYssAIxt+nOrwFo7x3aNPgA==" saltValue="Z0eZtneFl1J8XPyt4sov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35" t="s">
        <v>365</v>
      </c>
      <c r="DK2" s="1136"/>
      <c r="DL2" s="1136"/>
      <c r="DM2" s="1136"/>
      <c r="DN2" s="1136"/>
      <c r="DO2" s="1137"/>
      <c r="DP2" s="229"/>
      <c r="DQ2" s="1135" t="s">
        <v>366</v>
      </c>
      <c r="DR2" s="1136"/>
      <c r="DS2" s="1136"/>
      <c r="DT2" s="1136"/>
      <c r="DU2" s="1136"/>
      <c r="DV2" s="1136"/>
      <c r="DW2" s="1136"/>
      <c r="DX2" s="1136"/>
      <c r="DY2" s="1136"/>
      <c r="DZ2" s="113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88" t="s">
        <v>367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1" t="s">
        <v>369</v>
      </c>
      <c r="B5" s="1022"/>
      <c r="C5" s="1022"/>
      <c r="D5" s="1022"/>
      <c r="E5" s="1022"/>
      <c r="F5" s="1022"/>
      <c r="G5" s="1022"/>
      <c r="H5" s="1022"/>
      <c r="I5" s="1022"/>
      <c r="J5" s="1022"/>
      <c r="K5" s="1022"/>
      <c r="L5" s="1022"/>
      <c r="M5" s="1022"/>
      <c r="N5" s="1022"/>
      <c r="O5" s="1022"/>
      <c r="P5" s="1023"/>
      <c r="Q5" s="1027" t="s">
        <v>370</v>
      </c>
      <c r="R5" s="1028"/>
      <c r="S5" s="1028"/>
      <c r="T5" s="1028"/>
      <c r="U5" s="1029"/>
      <c r="V5" s="1027" t="s">
        <v>371</v>
      </c>
      <c r="W5" s="1028"/>
      <c r="X5" s="1028"/>
      <c r="Y5" s="1028"/>
      <c r="Z5" s="1029"/>
      <c r="AA5" s="1027" t="s">
        <v>372</v>
      </c>
      <c r="AB5" s="1028"/>
      <c r="AC5" s="1028"/>
      <c r="AD5" s="1028"/>
      <c r="AE5" s="1028"/>
      <c r="AF5" s="1138" t="s">
        <v>373</v>
      </c>
      <c r="AG5" s="1028"/>
      <c r="AH5" s="1028"/>
      <c r="AI5" s="1028"/>
      <c r="AJ5" s="1043"/>
      <c r="AK5" s="1028" t="s">
        <v>374</v>
      </c>
      <c r="AL5" s="1028"/>
      <c r="AM5" s="1028"/>
      <c r="AN5" s="1028"/>
      <c r="AO5" s="1029"/>
      <c r="AP5" s="1027" t="s">
        <v>375</v>
      </c>
      <c r="AQ5" s="1028"/>
      <c r="AR5" s="1028"/>
      <c r="AS5" s="1028"/>
      <c r="AT5" s="1029"/>
      <c r="AU5" s="1027" t="s">
        <v>376</v>
      </c>
      <c r="AV5" s="1028"/>
      <c r="AW5" s="1028"/>
      <c r="AX5" s="1028"/>
      <c r="AY5" s="1043"/>
      <c r="AZ5" s="236"/>
      <c r="BA5" s="236"/>
      <c r="BB5" s="236"/>
      <c r="BC5" s="236"/>
      <c r="BD5" s="236"/>
      <c r="BE5" s="237"/>
      <c r="BF5" s="237"/>
      <c r="BG5" s="237"/>
      <c r="BH5" s="237"/>
      <c r="BI5" s="237"/>
      <c r="BJ5" s="237"/>
      <c r="BK5" s="237"/>
      <c r="BL5" s="237"/>
      <c r="BM5" s="237"/>
      <c r="BN5" s="237"/>
      <c r="BO5" s="237"/>
      <c r="BP5" s="237"/>
      <c r="BQ5" s="1021" t="s">
        <v>377</v>
      </c>
      <c r="BR5" s="1022"/>
      <c r="BS5" s="1022"/>
      <c r="BT5" s="1022"/>
      <c r="BU5" s="1022"/>
      <c r="BV5" s="1022"/>
      <c r="BW5" s="1022"/>
      <c r="BX5" s="1022"/>
      <c r="BY5" s="1022"/>
      <c r="BZ5" s="1022"/>
      <c r="CA5" s="1022"/>
      <c r="CB5" s="1022"/>
      <c r="CC5" s="1022"/>
      <c r="CD5" s="1022"/>
      <c r="CE5" s="1022"/>
      <c r="CF5" s="1022"/>
      <c r="CG5" s="1023"/>
      <c r="CH5" s="1027" t="s">
        <v>378</v>
      </c>
      <c r="CI5" s="1028"/>
      <c r="CJ5" s="1028"/>
      <c r="CK5" s="1028"/>
      <c r="CL5" s="1029"/>
      <c r="CM5" s="1027" t="s">
        <v>379</v>
      </c>
      <c r="CN5" s="1028"/>
      <c r="CO5" s="1028"/>
      <c r="CP5" s="1028"/>
      <c r="CQ5" s="1029"/>
      <c r="CR5" s="1027" t="s">
        <v>380</v>
      </c>
      <c r="CS5" s="1028"/>
      <c r="CT5" s="1028"/>
      <c r="CU5" s="1028"/>
      <c r="CV5" s="1029"/>
      <c r="CW5" s="1027" t="s">
        <v>381</v>
      </c>
      <c r="CX5" s="1028"/>
      <c r="CY5" s="1028"/>
      <c r="CZ5" s="1028"/>
      <c r="DA5" s="1029"/>
      <c r="DB5" s="1027" t="s">
        <v>382</v>
      </c>
      <c r="DC5" s="1028"/>
      <c r="DD5" s="1028"/>
      <c r="DE5" s="1028"/>
      <c r="DF5" s="1029"/>
      <c r="DG5" s="1123" t="s">
        <v>383</v>
      </c>
      <c r="DH5" s="1124"/>
      <c r="DI5" s="1124"/>
      <c r="DJ5" s="1124"/>
      <c r="DK5" s="1125"/>
      <c r="DL5" s="1123" t="s">
        <v>384</v>
      </c>
      <c r="DM5" s="1124"/>
      <c r="DN5" s="1124"/>
      <c r="DO5" s="1124"/>
      <c r="DP5" s="1125"/>
      <c r="DQ5" s="1027" t="s">
        <v>385</v>
      </c>
      <c r="DR5" s="1028"/>
      <c r="DS5" s="1028"/>
      <c r="DT5" s="1028"/>
      <c r="DU5" s="1029"/>
      <c r="DV5" s="1027" t="s">
        <v>376</v>
      </c>
      <c r="DW5" s="1028"/>
      <c r="DX5" s="1028"/>
      <c r="DY5" s="1028"/>
      <c r="DZ5" s="1043"/>
      <c r="EA5" s="234"/>
    </row>
    <row r="6" spans="1:131" s="235"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32"/>
      <c r="BA6" s="232"/>
      <c r="BB6" s="232"/>
      <c r="BC6" s="232"/>
      <c r="BD6" s="232"/>
      <c r="BE6" s="233"/>
      <c r="BF6" s="233"/>
      <c r="BG6" s="233"/>
      <c r="BH6" s="233"/>
      <c r="BI6" s="233"/>
      <c r="BJ6" s="233"/>
      <c r="BK6" s="233"/>
      <c r="BL6" s="233"/>
      <c r="BM6" s="233"/>
      <c r="BN6" s="233"/>
      <c r="BO6" s="233"/>
      <c r="BP6" s="233"/>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34"/>
    </row>
    <row r="7" spans="1:131" s="235" customFormat="1" ht="26.25" customHeight="1" thickTop="1">
      <c r="A7" s="238">
        <v>1</v>
      </c>
      <c r="B7" s="1075" t="s">
        <v>386</v>
      </c>
      <c r="C7" s="1076"/>
      <c r="D7" s="1076"/>
      <c r="E7" s="1076"/>
      <c r="F7" s="1076"/>
      <c r="G7" s="1076"/>
      <c r="H7" s="1076"/>
      <c r="I7" s="1076"/>
      <c r="J7" s="1076"/>
      <c r="K7" s="1076"/>
      <c r="L7" s="1076"/>
      <c r="M7" s="1076"/>
      <c r="N7" s="1076"/>
      <c r="O7" s="1076"/>
      <c r="P7" s="1077"/>
      <c r="Q7" s="1129">
        <v>10181</v>
      </c>
      <c r="R7" s="1130"/>
      <c r="S7" s="1130"/>
      <c r="T7" s="1130"/>
      <c r="U7" s="1130"/>
      <c r="V7" s="1130">
        <v>9786</v>
      </c>
      <c r="W7" s="1130"/>
      <c r="X7" s="1130"/>
      <c r="Y7" s="1130"/>
      <c r="Z7" s="1130"/>
      <c r="AA7" s="1130">
        <v>395</v>
      </c>
      <c r="AB7" s="1130"/>
      <c r="AC7" s="1130"/>
      <c r="AD7" s="1130"/>
      <c r="AE7" s="1131"/>
      <c r="AF7" s="1132">
        <v>123</v>
      </c>
      <c r="AG7" s="1133"/>
      <c r="AH7" s="1133"/>
      <c r="AI7" s="1133"/>
      <c r="AJ7" s="1134"/>
      <c r="AK7" s="1116">
        <v>662</v>
      </c>
      <c r="AL7" s="1117"/>
      <c r="AM7" s="1117"/>
      <c r="AN7" s="1117"/>
      <c r="AO7" s="1117"/>
      <c r="AP7" s="1117">
        <v>6453</v>
      </c>
      <c r="AQ7" s="1117"/>
      <c r="AR7" s="1117"/>
      <c r="AS7" s="1117"/>
      <c r="AT7" s="1117"/>
      <c r="AU7" s="1118"/>
      <c r="AV7" s="1118"/>
      <c r="AW7" s="1118"/>
      <c r="AX7" s="1118"/>
      <c r="AY7" s="1119"/>
      <c r="AZ7" s="232"/>
      <c r="BA7" s="232"/>
      <c r="BB7" s="232"/>
      <c r="BC7" s="232"/>
      <c r="BD7" s="232"/>
      <c r="BE7" s="233"/>
      <c r="BF7" s="233"/>
      <c r="BG7" s="233"/>
      <c r="BH7" s="233"/>
      <c r="BI7" s="233"/>
      <c r="BJ7" s="233"/>
      <c r="BK7" s="233"/>
      <c r="BL7" s="233"/>
      <c r="BM7" s="233"/>
      <c r="BN7" s="233"/>
      <c r="BO7" s="233"/>
      <c r="BP7" s="233"/>
      <c r="BQ7" s="239">
        <v>1</v>
      </c>
      <c r="BR7" s="240"/>
      <c r="BS7" s="1120"/>
      <c r="BT7" s="1121"/>
      <c r="BU7" s="1121"/>
      <c r="BV7" s="1121"/>
      <c r="BW7" s="1121"/>
      <c r="BX7" s="1121"/>
      <c r="BY7" s="1121"/>
      <c r="BZ7" s="1121"/>
      <c r="CA7" s="1121"/>
      <c r="CB7" s="1121"/>
      <c r="CC7" s="1121"/>
      <c r="CD7" s="1121"/>
      <c r="CE7" s="1121"/>
      <c r="CF7" s="1121"/>
      <c r="CG7" s="1122"/>
      <c r="CH7" s="1113"/>
      <c r="CI7" s="1114"/>
      <c r="CJ7" s="1114"/>
      <c r="CK7" s="1114"/>
      <c r="CL7" s="1115"/>
      <c r="CM7" s="1113"/>
      <c r="CN7" s="1114"/>
      <c r="CO7" s="1114"/>
      <c r="CP7" s="1114"/>
      <c r="CQ7" s="1115"/>
      <c r="CR7" s="1113"/>
      <c r="CS7" s="1114"/>
      <c r="CT7" s="1114"/>
      <c r="CU7" s="1114"/>
      <c r="CV7" s="1115"/>
      <c r="CW7" s="1113"/>
      <c r="CX7" s="1114"/>
      <c r="CY7" s="1114"/>
      <c r="CZ7" s="1114"/>
      <c r="DA7" s="1115"/>
      <c r="DB7" s="1113"/>
      <c r="DC7" s="1114"/>
      <c r="DD7" s="1114"/>
      <c r="DE7" s="1114"/>
      <c r="DF7" s="1115"/>
      <c r="DG7" s="1113"/>
      <c r="DH7" s="1114"/>
      <c r="DI7" s="1114"/>
      <c r="DJ7" s="1114"/>
      <c r="DK7" s="1115"/>
      <c r="DL7" s="1113"/>
      <c r="DM7" s="1114"/>
      <c r="DN7" s="1114"/>
      <c r="DO7" s="1114"/>
      <c r="DP7" s="1115"/>
      <c r="DQ7" s="1113"/>
      <c r="DR7" s="1114"/>
      <c r="DS7" s="1114"/>
      <c r="DT7" s="1114"/>
      <c r="DU7" s="1115"/>
      <c r="DV7" s="1140"/>
      <c r="DW7" s="1141"/>
      <c r="DX7" s="1141"/>
      <c r="DY7" s="1141"/>
      <c r="DZ7" s="1142"/>
      <c r="EA7" s="234"/>
    </row>
    <row r="8" spans="1:131" s="235" customFormat="1" ht="26.25" customHeight="1">
      <c r="A8" s="241">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32"/>
      <c r="BA8" s="232"/>
      <c r="BB8" s="232"/>
      <c r="BC8" s="232"/>
      <c r="BD8" s="232"/>
      <c r="BE8" s="233"/>
      <c r="BF8" s="233"/>
      <c r="BG8" s="233"/>
      <c r="BH8" s="233"/>
      <c r="BI8" s="233"/>
      <c r="BJ8" s="233"/>
      <c r="BK8" s="233"/>
      <c r="BL8" s="233"/>
      <c r="BM8" s="233"/>
      <c r="BN8" s="233"/>
      <c r="BO8" s="233"/>
      <c r="BP8" s="233"/>
      <c r="BQ8" s="242">
        <v>2</v>
      </c>
      <c r="BR8" s="243"/>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34"/>
    </row>
    <row r="9" spans="1:131" s="235" customFormat="1" ht="26.25" customHeight="1">
      <c r="A9" s="241">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32"/>
      <c r="BA9" s="232"/>
      <c r="BB9" s="232"/>
      <c r="BC9" s="232"/>
      <c r="BD9" s="232"/>
      <c r="BE9" s="233"/>
      <c r="BF9" s="233"/>
      <c r="BG9" s="233"/>
      <c r="BH9" s="233"/>
      <c r="BI9" s="233"/>
      <c r="BJ9" s="233"/>
      <c r="BK9" s="233"/>
      <c r="BL9" s="233"/>
      <c r="BM9" s="233"/>
      <c r="BN9" s="233"/>
      <c r="BO9" s="233"/>
      <c r="BP9" s="233"/>
      <c r="BQ9" s="242">
        <v>3</v>
      </c>
      <c r="BR9" s="243"/>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34"/>
    </row>
    <row r="10" spans="1:131" s="235" customFormat="1" ht="26.25" customHeight="1">
      <c r="A10" s="241">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32"/>
      <c r="BA10" s="232"/>
      <c r="BB10" s="232"/>
      <c r="BC10" s="232"/>
      <c r="BD10" s="232"/>
      <c r="BE10" s="233"/>
      <c r="BF10" s="233"/>
      <c r="BG10" s="233"/>
      <c r="BH10" s="233"/>
      <c r="BI10" s="233"/>
      <c r="BJ10" s="233"/>
      <c r="BK10" s="233"/>
      <c r="BL10" s="233"/>
      <c r="BM10" s="233"/>
      <c r="BN10" s="233"/>
      <c r="BO10" s="233"/>
      <c r="BP10" s="233"/>
      <c r="BQ10" s="242">
        <v>4</v>
      </c>
      <c r="BR10" s="243"/>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34"/>
    </row>
    <row r="11" spans="1:131" s="235" customFormat="1" ht="26.25" customHeight="1">
      <c r="A11" s="241">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32"/>
      <c r="BA11" s="232"/>
      <c r="BB11" s="232"/>
      <c r="BC11" s="232"/>
      <c r="BD11" s="232"/>
      <c r="BE11" s="233"/>
      <c r="BF11" s="233"/>
      <c r="BG11" s="233"/>
      <c r="BH11" s="233"/>
      <c r="BI11" s="233"/>
      <c r="BJ11" s="233"/>
      <c r="BK11" s="233"/>
      <c r="BL11" s="233"/>
      <c r="BM11" s="233"/>
      <c r="BN11" s="233"/>
      <c r="BO11" s="233"/>
      <c r="BP11" s="233"/>
      <c r="BQ11" s="242">
        <v>5</v>
      </c>
      <c r="BR11" s="243"/>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34"/>
    </row>
    <row r="12" spans="1:131" s="235" customFormat="1" ht="26.25" customHeight="1">
      <c r="A12" s="241">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32"/>
      <c r="BA12" s="232"/>
      <c r="BB12" s="232"/>
      <c r="BC12" s="232"/>
      <c r="BD12" s="232"/>
      <c r="BE12" s="233"/>
      <c r="BF12" s="233"/>
      <c r="BG12" s="233"/>
      <c r="BH12" s="233"/>
      <c r="BI12" s="233"/>
      <c r="BJ12" s="233"/>
      <c r="BK12" s="233"/>
      <c r="BL12" s="233"/>
      <c r="BM12" s="233"/>
      <c r="BN12" s="233"/>
      <c r="BO12" s="233"/>
      <c r="BP12" s="233"/>
      <c r="BQ12" s="242">
        <v>6</v>
      </c>
      <c r="BR12" s="243"/>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34"/>
    </row>
    <row r="13" spans="1:131" s="235" customFormat="1" ht="26.25" customHeight="1">
      <c r="A13" s="241">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32"/>
      <c r="BA13" s="232"/>
      <c r="BB13" s="232"/>
      <c r="BC13" s="232"/>
      <c r="BD13" s="232"/>
      <c r="BE13" s="233"/>
      <c r="BF13" s="233"/>
      <c r="BG13" s="233"/>
      <c r="BH13" s="233"/>
      <c r="BI13" s="233"/>
      <c r="BJ13" s="233"/>
      <c r="BK13" s="233"/>
      <c r="BL13" s="233"/>
      <c r="BM13" s="233"/>
      <c r="BN13" s="233"/>
      <c r="BO13" s="233"/>
      <c r="BP13" s="233"/>
      <c r="BQ13" s="242">
        <v>7</v>
      </c>
      <c r="BR13" s="243"/>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34"/>
    </row>
    <row r="14" spans="1:131" s="235" customFormat="1" ht="26.25" customHeight="1">
      <c r="A14" s="241">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32"/>
      <c r="BA14" s="232"/>
      <c r="BB14" s="232"/>
      <c r="BC14" s="232"/>
      <c r="BD14" s="232"/>
      <c r="BE14" s="233"/>
      <c r="BF14" s="233"/>
      <c r="BG14" s="233"/>
      <c r="BH14" s="233"/>
      <c r="BI14" s="233"/>
      <c r="BJ14" s="233"/>
      <c r="BK14" s="233"/>
      <c r="BL14" s="233"/>
      <c r="BM14" s="233"/>
      <c r="BN14" s="233"/>
      <c r="BO14" s="233"/>
      <c r="BP14" s="233"/>
      <c r="BQ14" s="242">
        <v>8</v>
      </c>
      <c r="BR14" s="243"/>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34"/>
    </row>
    <row r="15" spans="1:131" s="235" customFormat="1" ht="26.25" customHeight="1">
      <c r="A15" s="241">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32"/>
      <c r="BA15" s="232"/>
      <c r="BB15" s="232"/>
      <c r="BC15" s="232"/>
      <c r="BD15" s="232"/>
      <c r="BE15" s="233"/>
      <c r="BF15" s="233"/>
      <c r="BG15" s="233"/>
      <c r="BH15" s="233"/>
      <c r="BI15" s="233"/>
      <c r="BJ15" s="233"/>
      <c r="BK15" s="233"/>
      <c r="BL15" s="233"/>
      <c r="BM15" s="233"/>
      <c r="BN15" s="233"/>
      <c r="BO15" s="233"/>
      <c r="BP15" s="233"/>
      <c r="BQ15" s="242">
        <v>9</v>
      </c>
      <c r="BR15" s="243"/>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34"/>
    </row>
    <row r="16" spans="1:131" s="235" customFormat="1" ht="26.25" customHeight="1">
      <c r="A16" s="241">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32"/>
      <c r="BA16" s="232"/>
      <c r="BB16" s="232"/>
      <c r="BC16" s="232"/>
      <c r="BD16" s="232"/>
      <c r="BE16" s="233"/>
      <c r="BF16" s="233"/>
      <c r="BG16" s="233"/>
      <c r="BH16" s="233"/>
      <c r="BI16" s="233"/>
      <c r="BJ16" s="233"/>
      <c r="BK16" s="233"/>
      <c r="BL16" s="233"/>
      <c r="BM16" s="233"/>
      <c r="BN16" s="233"/>
      <c r="BO16" s="233"/>
      <c r="BP16" s="233"/>
      <c r="BQ16" s="242">
        <v>10</v>
      </c>
      <c r="BR16" s="243"/>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34"/>
    </row>
    <row r="17" spans="1:131" s="235" customFormat="1" ht="26.25" customHeight="1">
      <c r="A17" s="241">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32"/>
      <c r="BA17" s="232"/>
      <c r="BB17" s="232"/>
      <c r="BC17" s="232"/>
      <c r="BD17" s="232"/>
      <c r="BE17" s="233"/>
      <c r="BF17" s="233"/>
      <c r="BG17" s="233"/>
      <c r="BH17" s="233"/>
      <c r="BI17" s="233"/>
      <c r="BJ17" s="233"/>
      <c r="BK17" s="233"/>
      <c r="BL17" s="233"/>
      <c r="BM17" s="233"/>
      <c r="BN17" s="233"/>
      <c r="BO17" s="233"/>
      <c r="BP17" s="233"/>
      <c r="BQ17" s="242">
        <v>11</v>
      </c>
      <c r="BR17" s="243"/>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34"/>
    </row>
    <row r="18" spans="1:131" s="235" customFormat="1" ht="26.25" customHeight="1">
      <c r="A18" s="241">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32"/>
      <c r="BA18" s="232"/>
      <c r="BB18" s="232"/>
      <c r="BC18" s="232"/>
      <c r="BD18" s="232"/>
      <c r="BE18" s="233"/>
      <c r="BF18" s="233"/>
      <c r="BG18" s="233"/>
      <c r="BH18" s="233"/>
      <c r="BI18" s="233"/>
      <c r="BJ18" s="233"/>
      <c r="BK18" s="233"/>
      <c r="BL18" s="233"/>
      <c r="BM18" s="233"/>
      <c r="BN18" s="233"/>
      <c r="BO18" s="233"/>
      <c r="BP18" s="233"/>
      <c r="BQ18" s="242">
        <v>12</v>
      </c>
      <c r="BR18" s="243"/>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34"/>
    </row>
    <row r="19" spans="1:131" s="235" customFormat="1" ht="26.25" customHeight="1">
      <c r="A19" s="241">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32"/>
      <c r="BA19" s="232"/>
      <c r="BB19" s="232"/>
      <c r="BC19" s="232"/>
      <c r="BD19" s="232"/>
      <c r="BE19" s="233"/>
      <c r="BF19" s="233"/>
      <c r="BG19" s="233"/>
      <c r="BH19" s="233"/>
      <c r="BI19" s="233"/>
      <c r="BJ19" s="233"/>
      <c r="BK19" s="233"/>
      <c r="BL19" s="233"/>
      <c r="BM19" s="233"/>
      <c r="BN19" s="233"/>
      <c r="BO19" s="233"/>
      <c r="BP19" s="233"/>
      <c r="BQ19" s="242">
        <v>13</v>
      </c>
      <c r="BR19" s="243"/>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34"/>
    </row>
    <row r="20" spans="1:131" s="235" customFormat="1" ht="26.25" customHeight="1">
      <c r="A20" s="241">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32"/>
      <c r="BA20" s="232"/>
      <c r="BB20" s="232"/>
      <c r="BC20" s="232"/>
      <c r="BD20" s="232"/>
      <c r="BE20" s="233"/>
      <c r="BF20" s="233"/>
      <c r="BG20" s="233"/>
      <c r="BH20" s="233"/>
      <c r="BI20" s="233"/>
      <c r="BJ20" s="233"/>
      <c r="BK20" s="233"/>
      <c r="BL20" s="233"/>
      <c r="BM20" s="233"/>
      <c r="BN20" s="233"/>
      <c r="BO20" s="233"/>
      <c r="BP20" s="233"/>
      <c r="BQ20" s="242">
        <v>14</v>
      </c>
      <c r="BR20" s="243"/>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34"/>
    </row>
    <row r="21" spans="1:131" s="235" customFormat="1" ht="26.25" customHeight="1" thickBot="1">
      <c r="A21" s="241">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32"/>
      <c r="BA21" s="232"/>
      <c r="BB21" s="232"/>
      <c r="BC21" s="232"/>
      <c r="BD21" s="232"/>
      <c r="BE21" s="233"/>
      <c r="BF21" s="233"/>
      <c r="BG21" s="233"/>
      <c r="BH21" s="233"/>
      <c r="BI21" s="233"/>
      <c r="BJ21" s="233"/>
      <c r="BK21" s="233"/>
      <c r="BL21" s="233"/>
      <c r="BM21" s="233"/>
      <c r="BN21" s="233"/>
      <c r="BO21" s="233"/>
      <c r="BP21" s="233"/>
      <c r="BQ21" s="242">
        <v>15</v>
      </c>
      <c r="BR21" s="243"/>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34"/>
    </row>
    <row r="22" spans="1:131" s="235" customFormat="1" ht="26.25" customHeight="1">
      <c r="A22" s="241">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387</v>
      </c>
      <c r="BA22" s="1061"/>
      <c r="BB22" s="1061"/>
      <c r="BC22" s="1061"/>
      <c r="BD22" s="1062"/>
      <c r="BE22" s="233"/>
      <c r="BF22" s="233"/>
      <c r="BG22" s="233"/>
      <c r="BH22" s="233"/>
      <c r="BI22" s="233"/>
      <c r="BJ22" s="233"/>
      <c r="BK22" s="233"/>
      <c r="BL22" s="233"/>
      <c r="BM22" s="233"/>
      <c r="BN22" s="233"/>
      <c r="BO22" s="233"/>
      <c r="BP22" s="233"/>
      <c r="BQ22" s="242">
        <v>16</v>
      </c>
      <c r="BR22" s="243"/>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34"/>
    </row>
    <row r="23" spans="1:131" s="235" customFormat="1" ht="26.25" customHeight="1" thickBot="1">
      <c r="A23" s="244" t="s">
        <v>388</v>
      </c>
      <c r="B23" s="975" t="s">
        <v>389</v>
      </c>
      <c r="C23" s="976"/>
      <c r="D23" s="976"/>
      <c r="E23" s="976"/>
      <c r="F23" s="976"/>
      <c r="G23" s="976"/>
      <c r="H23" s="976"/>
      <c r="I23" s="976"/>
      <c r="J23" s="976"/>
      <c r="K23" s="976"/>
      <c r="L23" s="976"/>
      <c r="M23" s="976"/>
      <c r="N23" s="976"/>
      <c r="O23" s="976"/>
      <c r="P23" s="977"/>
      <c r="Q23" s="1093">
        <v>10181</v>
      </c>
      <c r="R23" s="1094"/>
      <c r="S23" s="1094"/>
      <c r="T23" s="1094"/>
      <c r="U23" s="1094"/>
      <c r="V23" s="1094">
        <v>9786</v>
      </c>
      <c r="W23" s="1094"/>
      <c r="X23" s="1094"/>
      <c r="Y23" s="1094"/>
      <c r="Z23" s="1094"/>
      <c r="AA23" s="1094">
        <v>395</v>
      </c>
      <c r="AB23" s="1094"/>
      <c r="AC23" s="1094"/>
      <c r="AD23" s="1094"/>
      <c r="AE23" s="1095"/>
      <c r="AF23" s="1096">
        <v>123</v>
      </c>
      <c r="AG23" s="1094"/>
      <c r="AH23" s="1094"/>
      <c r="AI23" s="1094"/>
      <c r="AJ23" s="1097"/>
      <c r="AK23" s="1098"/>
      <c r="AL23" s="1099"/>
      <c r="AM23" s="1099"/>
      <c r="AN23" s="1099"/>
      <c r="AO23" s="1099"/>
      <c r="AP23" s="1094">
        <v>6453</v>
      </c>
      <c r="AQ23" s="1094"/>
      <c r="AR23" s="1094"/>
      <c r="AS23" s="1094"/>
      <c r="AT23" s="1094"/>
      <c r="AU23" s="1100"/>
      <c r="AV23" s="1100"/>
      <c r="AW23" s="1100"/>
      <c r="AX23" s="1100"/>
      <c r="AY23" s="1101"/>
      <c r="AZ23" s="1090" t="s">
        <v>390</v>
      </c>
      <c r="BA23" s="1091"/>
      <c r="BB23" s="1091"/>
      <c r="BC23" s="1091"/>
      <c r="BD23" s="1092"/>
      <c r="BE23" s="233"/>
      <c r="BF23" s="233"/>
      <c r="BG23" s="233"/>
      <c r="BH23" s="233"/>
      <c r="BI23" s="233"/>
      <c r="BJ23" s="233"/>
      <c r="BK23" s="233"/>
      <c r="BL23" s="233"/>
      <c r="BM23" s="233"/>
      <c r="BN23" s="233"/>
      <c r="BO23" s="233"/>
      <c r="BP23" s="233"/>
      <c r="BQ23" s="242">
        <v>17</v>
      </c>
      <c r="BR23" s="243"/>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34"/>
    </row>
    <row r="24" spans="1:131" s="235" customFormat="1" ht="26.25" customHeight="1">
      <c r="A24" s="1089" t="s">
        <v>391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2"/>
      <c r="BA24" s="232"/>
      <c r="BB24" s="232"/>
      <c r="BC24" s="232"/>
      <c r="BD24" s="232"/>
      <c r="BE24" s="233"/>
      <c r="BF24" s="233"/>
      <c r="BG24" s="233"/>
      <c r="BH24" s="233"/>
      <c r="BI24" s="233"/>
      <c r="BJ24" s="233"/>
      <c r="BK24" s="233"/>
      <c r="BL24" s="233"/>
      <c r="BM24" s="233"/>
      <c r="BN24" s="233"/>
      <c r="BO24" s="233"/>
      <c r="BP24" s="233"/>
      <c r="BQ24" s="242">
        <v>18</v>
      </c>
      <c r="BR24" s="243"/>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34"/>
    </row>
    <row r="25" spans="1:131" s="227" customFormat="1" ht="26.25" customHeight="1" thickBot="1">
      <c r="A25" s="1088" t="s">
        <v>392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2"/>
      <c r="BK25" s="232"/>
      <c r="BL25" s="232"/>
      <c r="BM25" s="232"/>
      <c r="BN25" s="232"/>
      <c r="BO25" s="245"/>
      <c r="BP25" s="245"/>
      <c r="BQ25" s="242">
        <v>19</v>
      </c>
      <c r="BR25" s="243"/>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226"/>
    </row>
    <row r="26" spans="1:131" s="227" customFormat="1" ht="26.25" customHeight="1">
      <c r="A26" s="1021" t="s">
        <v>369</v>
      </c>
      <c r="B26" s="1022"/>
      <c r="C26" s="1022"/>
      <c r="D26" s="1022"/>
      <c r="E26" s="1022"/>
      <c r="F26" s="1022"/>
      <c r="G26" s="1022"/>
      <c r="H26" s="1022"/>
      <c r="I26" s="1022"/>
      <c r="J26" s="1022"/>
      <c r="K26" s="1022"/>
      <c r="L26" s="1022"/>
      <c r="M26" s="1022"/>
      <c r="N26" s="1022"/>
      <c r="O26" s="1022"/>
      <c r="P26" s="1023"/>
      <c r="Q26" s="1027" t="s">
        <v>393</v>
      </c>
      <c r="R26" s="1028"/>
      <c r="S26" s="1028"/>
      <c r="T26" s="1028"/>
      <c r="U26" s="1029"/>
      <c r="V26" s="1027" t="s">
        <v>394</v>
      </c>
      <c r="W26" s="1028"/>
      <c r="X26" s="1028"/>
      <c r="Y26" s="1028"/>
      <c r="Z26" s="1029"/>
      <c r="AA26" s="1027" t="s">
        <v>395</v>
      </c>
      <c r="AB26" s="1028"/>
      <c r="AC26" s="1028"/>
      <c r="AD26" s="1028"/>
      <c r="AE26" s="1028"/>
      <c r="AF26" s="1084" t="s">
        <v>396</v>
      </c>
      <c r="AG26" s="1034"/>
      <c r="AH26" s="1034"/>
      <c r="AI26" s="1034"/>
      <c r="AJ26" s="1085"/>
      <c r="AK26" s="1028" t="s">
        <v>397</v>
      </c>
      <c r="AL26" s="1028"/>
      <c r="AM26" s="1028"/>
      <c r="AN26" s="1028"/>
      <c r="AO26" s="1029"/>
      <c r="AP26" s="1027" t="s">
        <v>398</v>
      </c>
      <c r="AQ26" s="1028"/>
      <c r="AR26" s="1028"/>
      <c r="AS26" s="1028"/>
      <c r="AT26" s="1029"/>
      <c r="AU26" s="1027" t="s">
        <v>399</v>
      </c>
      <c r="AV26" s="1028"/>
      <c r="AW26" s="1028"/>
      <c r="AX26" s="1028"/>
      <c r="AY26" s="1029"/>
      <c r="AZ26" s="1027" t="s">
        <v>400</v>
      </c>
      <c r="BA26" s="1028"/>
      <c r="BB26" s="1028"/>
      <c r="BC26" s="1028"/>
      <c r="BD26" s="1029"/>
      <c r="BE26" s="1027" t="s">
        <v>376</v>
      </c>
      <c r="BF26" s="1028"/>
      <c r="BG26" s="1028"/>
      <c r="BH26" s="1028"/>
      <c r="BI26" s="1043"/>
      <c r="BJ26" s="232"/>
      <c r="BK26" s="232"/>
      <c r="BL26" s="232"/>
      <c r="BM26" s="232"/>
      <c r="BN26" s="232"/>
      <c r="BO26" s="245"/>
      <c r="BP26" s="245"/>
      <c r="BQ26" s="242">
        <v>20</v>
      </c>
      <c r="BR26" s="243"/>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226"/>
    </row>
    <row r="27" spans="1:131" s="227"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32"/>
      <c r="BK27" s="232"/>
      <c r="BL27" s="232"/>
      <c r="BM27" s="232"/>
      <c r="BN27" s="232"/>
      <c r="BO27" s="245"/>
      <c r="BP27" s="245"/>
      <c r="BQ27" s="242">
        <v>21</v>
      </c>
      <c r="BR27" s="243"/>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226"/>
    </row>
    <row r="28" spans="1:131" s="227" customFormat="1" ht="26.25" customHeight="1" thickTop="1">
      <c r="A28" s="246">
        <v>1</v>
      </c>
      <c r="B28" s="1075" t="s">
        <v>401</v>
      </c>
      <c r="C28" s="1076"/>
      <c r="D28" s="1076"/>
      <c r="E28" s="1076"/>
      <c r="F28" s="1076"/>
      <c r="G28" s="1076"/>
      <c r="H28" s="1076"/>
      <c r="I28" s="1076"/>
      <c r="J28" s="1076"/>
      <c r="K28" s="1076"/>
      <c r="L28" s="1076"/>
      <c r="M28" s="1076"/>
      <c r="N28" s="1076"/>
      <c r="O28" s="1076"/>
      <c r="P28" s="1077"/>
      <c r="Q28" s="1078">
        <v>3413</v>
      </c>
      <c r="R28" s="1079"/>
      <c r="S28" s="1079"/>
      <c r="T28" s="1079"/>
      <c r="U28" s="1079"/>
      <c r="V28" s="1079">
        <v>3554</v>
      </c>
      <c r="W28" s="1079"/>
      <c r="X28" s="1079"/>
      <c r="Y28" s="1079"/>
      <c r="Z28" s="1079"/>
      <c r="AA28" s="1079">
        <v>-141</v>
      </c>
      <c r="AB28" s="1079"/>
      <c r="AC28" s="1079"/>
      <c r="AD28" s="1079"/>
      <c r="AE28" s="1080"/>
      <c r="AF28" s="1081">
        <v>-141</v>
      </c>
      <c r="AG28" s="1079"/>
      <c r="AH28" s="1079"/>
      <c r="AI28" s="1079"/>
      <c r="AJ28" s="1082"/>
      <c r="AK28" s="1083">
        <v>314</v>
      </c>
      <c r="AL28" s="1072"/>
      <c r="AM28" s="1072"/>
      <c r="AN28" s="1072"/>
      <c r="AO28" s="1072"/>
      <c r="AP28" s="1072" t="s">
        <v>592</v>
      </c>
      <c r="AQ28" s="1072"/>
      <c r="AR28" s="1072"/>
      <c r="AS28" s="1072"/>
      <c r="AT28" s="1072"/>
      <c r="AU28" s="1072" t="s">
        <v>592</v>
      </c>
      <c r="AV28" s="1072"/>
      <c r="AW28" s="1072"/>
      <c r="AX28" s="1072"/>
      <c r="AY28" s="1072"/>
      <c r="AZ28" s="1072" t="s">
        <v>592</v>
      </c>
      <c r="BA28" s="1072"/>
      <c r="BB28" s="1072"/>
      <c r="BC28" s="1072"/>
      <c r="BD28" s="1072"/>
      <c r="BE28" s="1073"/>
      <c r="BF28" s="1073"/>
      <c r="BG28" s="1073"/>
      <c r="BH28" s="1073"/>
      <c r="BI28" s="1074"/>
      <c r="BJ28" s="232"/>
      <c r="BK28" s="232"/>
      <c r="BL28" s="232"/>
      <c r="BM28" s="232"/>
      <c r="BN28" s="232"/>
      <c r="BO28" s="245"/>
      <c r="BP28" s="245"/>
      <c r="BQ28" s="242">
        <v>22</v>
      </c>
      <c r="BR28" s="243"/>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226"/>
    </row>
    <row r="29" spans="1:131" s="227" customFormat="1" ht="26.25" customHeight="1">
      <c r="A29" s="246">
        <v>2</v>
      </c>
      <c r="B29" s="1063" t="s">
        <v>402</v>
      </c>
      <c r="C29" s="1064"/>
      <c r="D29" s="1064"/>
      <c r="E29" s="1064"/>
      <c r="F29" s="1064"/>
      <c r="G29" s="1064"/>
      <c r="H29" s="1064"/>
      <c r="I29" s="1064"/>
      <c r="J29" s="1064"/>
      <c r="K29" s="1064"/>
      <c r="L29" s="1064"/>
      <c r="M29" s="1064"/>
      <c r="N29" s="1064"/>
      <c r="O29" s="1064"/>
      <c r="P29" s="1065"/>
      <c r="Q29" s="1069">
        <v>388</v>
      </c>
      <c r="R29" s="1070"/>
      <c r="S29" s="1070"/>
      <c r="T29" s="1070"/>
      <c r="U29" s="1070"/>
      <c r="V29" s="1070">
        <v>384</v>
      </c>
      <c r="W29" s="1070"/>
      <c r="X29" s="1070"/>
      <c r="Y29" s="1070"/>
      <c r="Z29" s="1070"/>
      <c r="AA29" s="1070">
        <v>4</v>
      </c>
      <c r="AB29" s="1070"/>
      <c r="AC29" s="1070"/>
      <c r="AD29" s="1070"/>
      <c r="AE29" s="1071"/>
      <c r="AF29" s="1045">
        <v>4</v>
      </c>
      <c r="AG29" s="1046"/>
      <c r="AH29" s="1046"/>
      <c r="AI29" s="1046"/>
      <c r="AJ29" s="1047"/>
      <c r="AK29" s="1000">
        <v>107</v>
      </c>
      <c r="AL29" s="1006"/>
      <c r="AM29" s="1006"/>
      <c r="AN29" s="1006"/>
      <c r="AO29" s="1006"/>
      <c r="AP29" s="1001" t="s">
        <v>592</v>
      </c>
      <c r="AQ29" s="999"/>
      <c r="AR29" s="999"/>
      <c r="AS29" s="999"/>
      <c r="AT29" s="1000"/>
      <c r="AU29" s="1001" t="s">
        <v>592</v>
      </c>
      <c r="AV29" s="999"/>
      <c r="AW29" s="999"/>
      <c r="AX29" s="999"/>
      <c r="AY29" s="1000"/>
      <c r="AZ29" s="1001" t="s">
        <v>592</v>
      </c>
      <c r="BA29" s="999"/>
      <c r="BB29" s="999"/>
      <c r="BC29" s="999"/>
      <c r="BD29" s="1000"/>
      <c r="BE29" s="1058"/>
      <c r="BF29" s="1058"/>
      <c r="BG29" s="1058"/>
      <c r="BH29" s="1058"/>
      <c r="BI29" s="1059"/>
      <c r="BJ29" s="232"/>
      <c r="BK29" s="232"/>
      <c r="BL29" s="232"/>
      <c r="BM29" s="232"/>
      <c r="BN29" s="232"/>
      <c r="BO29" s="245"/>
      <c r="BP29" s="245"/>
      <c r="BQ29" s="242">
        <v>23</v>
      </c>
      <c r="BR29" s="243"/>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226"/>
    </row>
    <row r="30" spans="1:131" s="227" customFormat="1" ht="26.25" customHeight="1">
      <c r="A30" s="246">
        <v>3</v>
      </c>
      <c r="B30" s="1063" t="s">
        <v>403</v>
      </c>
      <c r="C30" s="1064"/>
      <c r="D30" s="1064"/>
      <c r="E30" s="1064"/>
      <c r="F30" s="1064"/>
      <c r="G30" s="1064"/>
      <c r="H30" s="1064"/>
      <c r="I30" s="1064"/>
      <c r="J30" s="1064"/>
      <c r="K30" s="1064"/>
      <c r="L30" s="1064"/>
      <c r="M30" s="1064"/>
      <c r="N30" s="1064"/>
      <c r="O30" s="1064"/>
      <c r="P30" s="1065"/>
      <c r="Q30" s="1069">
        <v>480</v>
      </c>
      <c r="R30" s="1070"/>
      <c r="S30" s="1070"/>
      <c r="T30" s="1070"/>
      <c r="U30" s="1070"/>
      <c r="V30" s="1070">
        <v>461</v>
      </c>
      <c r="W30" s="1070"/>
      <c r="X30" s="1070"/>
      <c r="Y30" s="1070"/>
      <c r="Z30" s="1070"/>
      <c r="AA30" s="1070">
        <v>19</v>
      </c>
      <c r="AB30" s="1070"/>
      <c r="AC30" s="1070"/>
      <c r="AD30" s="1070"/>
      <c r="AE30" s="1071"/>
      <c r="AF30" s="1045">
        <v>546</v>
      </c>
      <c r="AG30" s="1046"/>
      <c r="AH30" s="1046"/>
      <c r="AI30" s="1046"/>
      <c r="AJ30" s="1047"/>
      <c r="AK30" s="1000">
        <v>1</v>
      </c>
      <c r="AL30" s="1006"/>
      <c r="AM30" s="1006"/>
      <c r="AN30" s="1006"/>
      <c r="AO30" s="1006"/>
      <c r="AP30" s="1006">
        <v>930</v>
      </c>
      <c r="AQ30" s="1006"/>
      <c r="AR30" s="1006"/>
      <c r="AS30" s="1006"/>
      <c r="AT30" s="1006"/>
      <c r="AU30" s="1001">
        <v>1</v>
      </c>
      <c r="AV30" s="999"/>
      <c r="AW30" s="999"/>
      <c r="AX30" s="999"/>
      <c r="AY30" s="1000"/>
      <c r="AZ30" s="1001" t="s">
        <v>592</v>
      </c>
      <c r="BA30" s="999"/>
      <c r="BB30" s="999"/>
      <c r="BC30" s="999"/>
      <c r="BD30" s="1000"/>
      <c r="BE30" s="1058" t="s">
        <v>404</v>
      </c>
      <c r="BF30" s="1058"/>
      <c r="BG30" s="1058"/>
      <c r="BH30" s="1058"/>
      <c r="BI30" s="1059"/>
      <c r="BJ30" s="232"/>
      <c r="BK30" s="232"/>
      <c r="BL30" s="232"/>
      <c r="BM30" s="232"/>
      <c r="BN30" s="232"/>
      <c r="BO30" s="245"/>
      <c r="BP30" s="245"/>
      <c r="BQ30" s="242">
        <v>24</v>
      </c>
      <c r="BR30" s="243"/>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226"/>
    </row>
    <row r="31" spans="1:131" s="227" customFormat="1" ht="26.25" customHeight="1">
      <c r="A31" s="246">
        <v>4</v>
      </c>
      <c r="B31" s="1063" t="s">
        <v>405</v>
      </c>
      <c r="C31" s="1064"/>
      <c r="D31" s="1064"/>
      <c r="E31" s="1064"/>
      <c r="F31" s="1064"/>
      <c r="G31" s="1064"/>
      <c r="H31" s="1064"/>
      <c r="I31" s="1064"/>
      <c r="J31" s="1064"/>
      <c r="K31" s="1064"/>
      <c r="L31" s="1064"/>
      <c r="M31" s="1064"/>
      <c r="N31" s="1064"/>
      <c r="O31" s="1064"/>
      <c r="P31" s="1065"/>
      <c r="Q31" s="1069">
        <v>816</v>
      </c>
      <c r="R31" s="1070"/>
      <c r="S31" s="1070"/>
      <c r="T31" s="1070"/>
      <c r="U31" s="1070"/>
      <c r="V31" s="1070">
        <v>775</v>
      </c>
      <c r="W31" s="1070"/>
      <c r="X31" s="1070"/>
      <c r="Y31" s="1070"/>
      <c r="Z31" s="1070"/>
      <c r="AA31" s="1070">
        <v>41</v>
      </c>
      <c r="AB31" s="1070"/>
      <c r="AC31" s="1070"/>
      <c r="AD31" s="1070"/>
      <c r="AE31" s="1071"/>
      <c r="AF31" s="1045">
        <v>136</v>
      </c>
      <c r="AG31" s="1046"/>
      <c r="AH31" s="1046"/>
      <c r="AI31" s="1046"/>
      <c r="AJ31" s="1047"/>
      <c r="AK31" s="1000">
        <v>263</v>
      </c>
      <c r="AL31" s="1006"/>
      <c r="AM31" s="1006"/>
      <c r="AN31" s="1006"/>
      <c r="AO31" s="1006"/>
      <c r="AP31" s="1006">
        <v>6442</v>
      </c>
      <c r="AQ31" s="1006"/>
      <c r="AR31" s="1006"/>
      <c r="AS31" s="1006"/>
      <c r="AT31" s="1006"/>
      <c r="AU31" s="1006">
        <v>2635</v>
      </c>
      <c r="AV31" s="1006"/>
      <c r="AW31" s="1006"/>
      <c r="AX31" s="1006"/>
      <c r="AY31" s="1006"/>
      <c r="AZ31" s="1001" t="s">
        <v>592</v>
      </c>
      <c r="BA31" s="999"/>
      <c r="BB31" s="999"/>
      <c r="BC31" s="999"/>
      <c r="BD31" s="1000"/>
      <c r="BE31" s="1058" t="s">
        <v>406</v>
      </c>
      <c r="BF31" s="1058"/>
      <c r="BG31" s="1058"/>
      <c r="BH31" s="1058"/>
      <c r="BI31" s="1059"/>
      <c r="BJ31" s="232"/>
      <c r="BK31" s="232"/>
      <c r="BL31" s="232"/>
      <c r="BM31" s="232"/>
      <c r="BN31" s="232"/>
      <c r="BO31" s="245"/>
      <c r="BP31" s="245"/>
      <c r="BQ31" s="242">
        <v>25</v>
      </c>
      <c r="BR31" s="243"/>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226"/>
    </row>
    <row r="32" spans="1:131" s="227" customFormat="1" ht="26.25" customHeight="1">
      <c r="A32" s="246">
        <v>5</v>
      </c>
      <c r="B32" s="1063" t="s">
        <v>407</v>
      </c>
      <c r="C32" s="1064"/>
      <c r="D32" s="1064"/>
      <c r="E32" s="1064"/>
      <c r="F32" s="1064"/>
      <c r="G32" s="1064"/>
      <c r="H32" s="1064"/>
      <c r="I32" s="1064"/>
      <c r="J32" s="1064"/>
      <c r="K32" s="1064"/>
      <c r="L32" s="1064"/>
      <c r="M32" s="1064"/>
      <c r="N32" s="1064"/>
      <c r="O32" s="1064"/>
      <c r="P32" s="1065"/>
      <c r="Q32" s="1069">
        <v>312</v>
      </c>
      <c r="R32" s="1070"/>
      <c r="S32" s="1070"/>
      <c r="T32" s="1070"/>
      <c r="U32" s="1070"/>
      <c r="V32" s="1070">
        <v>152</v>
      </c>
      <c r="W32" s="1070"/>
      <c r="X32" s="1070"/>
      <c r="Y32" s="1070"/>
      <c r="Z32" s="1070"/>
      <c r="AA32" s="1070">
        <v>189</v>
      </c>
      <c r="AB32" s="1070"/>
      <c r="AC32" s="1070"/>
      <c r="AD32" s="1070"/>
      <c r="AE32" s="1071"/>
      <c r="AF32" s="1045" t="s">
        <v>408</v>
      </c>
      <c r="AG32" s="1046"/>
      <c r="AH32" s="1046"/>
      <c r="AI32" s="1046"/>
      <c r="AJ32" s="1047"/>
      <c r="AK32" s="1000">
        <v>312</v>
      </c>
      <c r="AL32" s="1006"/>
      <c r="AM32" s="1006"/>
      <c r="AN32" s="1006"/>
      <c r="AO32" s="1006"/>
      <c r="AP32" s="1001" t="s">
        <v>592</v>
      </c>
      <c r="AQ32" s="999"/>
      <c r="AR32" s="999"/>
      <c r="AS32" s="999"/>
      <c r="AT32" s="1000"/>
      <c r="AU32" s="1001" t="s">
        <v>592</v>
      </c>
      <c r="AV32" s="999"/>
      <c r="AW32" s="999"/>
      <c r="AX32" s="999"/>
      <c r="AY32" s="1000"/>
      <c r="AZ32" s="1001" t="s">
        <v>592</v>
      </c>
      <c r="BA32" s="999"/>
      <c r="BB32" s="999"/>
      <c r="BC32" s="999"/>
      <c r="BD32" s="1000"/>
      <c r="BE32" s="1058" t="s">
        <v>409</v>
      </c>
      <c r="BF32" s="1058"/>
      <c r="BG32" s="1058"/>
      <c r="BH32" s="1058"/>
      <c r="BI32" s="1059"/>
      <c r="BJ32" s="232"/>
      <c r="BK32" s="232"/>
      <c r="BL32" s="232"/>
      <c r="BM32" s="232"/>
      <c r="BN32" s="232"/>
      <c r="BO32" s="245"/>
      <c r="BP32" s="245"/>
      <c r="BQ32" s="242">
        <v>26</v>
      </c>
      <c r="BR32" s="243"/>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226"/>
    </row>
    <row r="33" spans="1:131" s="227" customFormat="1" ht="26.25" customHeight="1">
      <c r="A33" s="246">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0"/>
      <c r="AL33" s="1006"/>
      <c r="AM33" s="1006"/>
      <c r="AN33" s="1006"/>
      <c r="AO33" s="1006"/>
      <c r="AP33" s="1006"/>
      <c r="AQ33" s="1006"/>
      <c r="AR33" s="1006"/>
      <c r="AS33" s="1006"/>
      <c r="AT33" s="1006"/>
      <c r="AU33" s="1006"/>
      <c r="AV33" s="1006"/>
      <c r="AW33" s="1006"/>
      <c r="AX33" s="1006"/>
      <c r="AY33" s="1006"/>
      <c r="AZ33" s="1068"/>
      <c r="BA33" s="1068"/>
      <c r="BB33" s="1068"/>
      <c r="BC33" s="1068"/>
      <c r="BD33" s="1068"/>
      <c r="BE33" s="1058"/>
      <c r="BF33" s="1058"/>
      <c r="BG33" s="1058"/>
      <c r="BH33" s="1058"/>
      <c r="BI33" s="1059"/>
      <c r="BJ33" s="232"/>
      <c r="BK33" s="232"/>
      <c r="BL33" s="232"/>
      <c r="BM33" s="232"/>
      <c r="BN33" s="232"/>
      <c r="BO33" s="245"/>
      <c r="BP33" s="245"/>
      <c r="BQ33" s="242">
        <v>27</v>
      </c>
      <c r="BR33" s="243"/>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226"/>
    </row>
    <row r="34" spans="1:131" s="227" customFormat="1" ht="26.25" customHeight="1">
      <c r="A34" s="246">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0"/>
      <c r="AL34" s="1006"/>
      <c r="AM34" s="1006"/>
      <c r="AN34" s="1006"/>
      <c r="AO34" s="1006"/>
      <c r="AP34" s="1006"/>
      <c r="AQ34" s="1006"/>
      <c r="AR34" s="1006"/>
      <c r="AS34" s="1006"/>
      <c r="AT34" s="1006"/>
      <c r="AU34" s="1006"/>
      <c r="AV34" s="1006"/>
      <c r="AW34" s="1006"/>
      <c r="AX34" s="1006"/>
      <c r="AY34" s="1006"/>
      <c r="AZ34" s="1068"/>
      <c r="BA34" s="1068"/>
      <c r="BB34" s="1068"/>
      <c r="BC34" s="1068"/>
      <c r="BD34" s="1068"/>
      <c r="BE34" s="1058"/>
      <c r="BF34" s="1058"/>
      <c r="BG34" s="1058"/>
      <c r="BH34" s="1058"/>
      <c r="BI34" s="1059"/>
      <c r="BJ34" s="232"/>
      <c r="BK34" s="232"/>
      <c r="BL34" s="232"/>
      <c r="BM34" s="232"/>
      <c r="BN34" s="232"/>
      <c r="BO34" s="245"/>
      <c r="BP34" s="245"/>
      <c r="BQ34" s="242">
        <v>28</v>
      </c>
      <c r="BR34" s="243"/>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226"/>
    </row>
    <row r="35" spans="1:131" s="227" customFormat="1" ht="26.25" customHeight="1">
      <c r="A35" s="246">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0"/>
      <c r="AL35" s="1006"/>
      <c r="AM35" s="1006"/>
      <c r="AN35" s="1006"/>
      <c r="AO35" s="1006"/>
      <c r="AP35" s="1006"/>
      <c r="AQ35" s="1006"/>
      <c r="AR35" s="1006"/>
      <c r="AS35" s="1006"/>
      <c r="AT35" s="1006"/>
      <c r="AU35" s="1006"/>
      <c r="AV35" s="1006"/>
      <c r="AW35" s="1006"/>
      <c r="AX35" s="1006"/>
      <c r="AY35" s="1006"/>
      <c r="AZ35" s="1068"/>
      <c r="BA35" s="1068"/>
      <c r="BB35" s="1068"/>
      <c r="BC35" s="1068"/>
      <c r="BD35" s="1068"/>
      <c r="BE35" s="1058"/>
      <c r="BF35" s="1058"/>
      <c r="BG35" s="1058"/>
      <c r="BH35" s="1058"/>
      <c r="BI35" s="1059"/>
      <c r="BJ35" s="232"/>
      <c r="BK35" s="232"/>
      <c r="BL35" s="232"/>
      <c r="BM35" s="232"/>
      <c r="BN35" s="232"/>
      <c r="BO35" s="245"/>
      <c r="BP35" s="245"/>
      <c r="BQ35" s="242">
        <v>29</v>
      </c>
      <c r="BR35" s="243"/>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226"/>
    </row>
    <row r="36" spans="1:131" s="227" customFormat="1" ht="26.25" customHeight="1">
      <c r="A36" s="246">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0"/>
      <c r="AL36" s="1006"/>
      <c r="AM36" s="1006"/>
      <c r="AN36" s="1006"/>
      <c r="AO36" s="1006"/>
      <c r="AP36" s="1006"/>
      <c r="AQ36" s="1006"/>
      <c r="AR36" s="1006"/>
      <c r="AS36" s="1006"/>
      <c r="AT36" s="1006"/>
      <c r="AU36" s="1006"/>
      <c r="AV36" s="1006"/>
      <c r="AW36" s="1006"/>
      <c r="AX36" s="1006"/>
      <c r="AY36" s="1006"/>
      <c r="AZ36" s="1068"/>
      <c r="BA36" s="1068"/>
      <c r="BB36" s="1068"/>
      <c r="BC36" s="1068"/>
      <c r="BD36" s="1068"/>
      <c r="BE36" s="1058"/>
      <c r="BF36" s="1058"/>
      <c r="BG36" s="1058"/>
      <c r="BH36" s="1058"/>
      <c r="BI36" s="1059"/>
      <c r="BJ36" s="232"/>
      <c r="BK36" s="232"/>
      <c r="BL36" s="232"/>
      <c r="BM36" s="232"/>
      <c r="BN36" s="232"/>
      <c r="BO36" s="245"/>
      <c r="BP36" s="245"/>
      <c r="BQ36" s="242">
        <v>30</v>
      </c>
      <c r="BR36" s="243"/>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226"/>
    </row>
    <row r="37" spans="1:131" s="227" customFormat="1" ht="26.25" customHeight="1">
      <c r="A37" s="246">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0"/>
      <c r="AL37" s="1006"/>
      <c r="AM37" s="1006"/>
      <c r="AN37" s="1006"/>
      <c r="AO37" s="1006"/>
      <c r="AP37" s="1006"/>
      <c r="AQ37" s="1006"/>
      <c r="AR37" s="1006"/>
      <c r="AS37" s="1006"/>
      <c r="AT37" s="1006"/>
      <c r="AU37" s="1006"/>
      <c r="AV37" s="1006"/>
      <c r="AW37" s="1006"/>
      <c r="AX37" s="1006"/>
      <c r="AY37" s="1006"/>
      <c r="AZ37" s="1068"/>
      <c r="BA37" s="1068"/>
      <c r="BB37" s="1068"/>
      <c r="BC37" s="1068"/>
      <c r="BD37" s="1068"/>
      <c r="BE37" s="1058"/>
      <c r="BF37" s="1058"/>
      <c r="BG37" s="1058"/>
      <c r="BH37" s="1058"/>
      <c r="BI37" s="1059"/>
      <c r="BJ37" s="232"/>
      <c r="BK37" s="232"/>
      <c r="BL37" s="232"/>
      <c r="BM37" s="232"/>
      <c r="BN37" s="232"/>
      <c r="BO37" s="245"/>
      <c r="BP37" s="245"/>
      <c r="BQ37" s="242">
        <v>31</v>
      </c>
      <c r="BR37" s="243"/>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226"/>
    </row>
    <row r="38" spans="1:131" s="227" customFormat="1" ht="26.25" customHeight="1">
      <c r="A38" s="246">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0"/>
      <c r="AL38" s="1006"/>
      <c r="AM38" s="1006"/>
      <c r="AN38" s="1006"/>
      <c r="AO38" s="1006"/>
      <c r="AP38" s="1006"/>
      <c r="AQ38" s="1006"/>
      <c r="AR38" s="1006"/>
      <c r="AS38" s="1006"/>
      <c r="AT38" s="1006"/>
      <c r="AU38" s="1006"/>
      <c r="AV38" s="1006"/>
      <c r="AW38" s="1006"/>
      <c r="AX38" s="1006"/>
      <c r="AY38" s="1006"/>
      <c r="AZ38" s="1068"/>
      <c r="BA38" s="1068"/>
      <c r="BB38" s="1068"/>
      <c r="BC38" s="1068"/>
      <c r="BD38" s="1068"/>
      <c r="BE38" s="1058"/>
      <c r="BF38" s="1058"/>
      <c r="BG38" s="1058"/>
      <c r="BH38" s="1058"/>
      <c r="BI38" s="1059"/>
      <c r="BJ38" s="232"/>
      <c r="BK38" s="232"/>
      <c r="BL38" s="232"/>
      <c r="BM38" s="232"/>
      <c r="BN38" s="232"/>
      <c r="BO38" s="245"/>
      <c r="BP38" s="245"/>
      <c r="BQ38" s="242">
        <v>32</v>
      </c>
      <c r="BR38" s="243"/>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226"/>
    </row>
    <row r="39" spans="1:131" s="227" customFormat="1" ht="26.25" customHeight="1">
      <c r="A39" s="246">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0"/>
      <c r="AL39" s="1006"/>
      <c r="AM39" s="1006"/>
      <c r="AN39" s="1006"/>
      <c r="AO39" s="1006"/>
      <c r="AP39" s="1006"/>
      <c r="AQ39" s="1006"/>
      <c r="AR39" s="1006"/>
      <c r="AS39" s="1006"/>
      <c r="AT39" s="1006"/>
      <c r="AU39" s="1006"/>
      <c r="AV39" s="1006"/>
      <c r="AW39" s="1006"/>
      <c r="AX39" s="1006"/>
      <c r="AY39" s="1006"/>
      <c r="AZ39" s="1068"/>
      <c r="BA39" s="1068"/>
      <c r="BB39" s="1068"/>
      <c r="BC39" s="1068"/>
      <c r="BD39" s="1068"/>
      <c r="BE39" s="1058"/>
      <c r="BF39" s="1058"/>
      <c r="BG39" s="1058"/>
      <c r="BH39" s="1058"/>
      <c r="BI39" s="1059"/>
      <c r="BJ39" s="232"/>
      <c r="BK39" s="232"/>
      <c r="BL39" s="232"/>
      <c r="BM39" s="232"/>
      <c r="BN39" s="232"/>
      <c r="BO39" s="245"/>
      <c r="BP39" s="245"/>
      <c r="BQ39" s="242">
        <v>33</v>
      </c>
      <c r="BR39" s="243"/>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226"/>
    </row>
    <row r="40" spans="1:131" s="227" customFormat="1" ht="26.25" customHeight="1">
      <c r="A40" s="241">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0"/>
      <c r="AL40" s="1006"/>
      <c r="AM40" s="1006"/>
      <c r="AN40" s="1006"/>
      <c r="AO40" s="1006"/>
      <c r="AP40" s="1006"/>
      <c r="AQ40" s="1006"/>
      <c r="AR40" s="1006"/>
      <c r="AS40" s="1006"/>
      <c r="AT40" s="1006"/>
      <c r="AU40" s="1006"/>
      <c r="AV40" s="1006"/>
      <c r="AW40" s="1006"/>
      <c r="AX40" s="1006"/>
      <c r="AY40" s="1006"/>
      <c r="AZ40" s="1068"/>
      <c r="BA40" s="1068"/>
      <c r="BB40" s="1068"/>
      <c r="BC40" s="1068"/>
      <c r="BD40" s="1068"/>
      <c r="BE40" s="1058"/>
      <c r="BF40" s="1058"/>
      <c r="BG40" s="1058"/>
      <c r="BH40" s="1058"/>
      <c r="BI40" s="1059"/>
      <c r="BJ40" s="232"/>
      <c r="BK40" s="232"/>
      <c r="BL40" s="232"/>
      <c r="BM40" s="232"/>
      <c r="BN40" s="232"/>
      <c r="BO40" s="245"/>
      <c r="BP40" s="245"/>
      <c r="BQ40" s="242">
        <v>34</v>
      </c>
      <c r="BR40" s="243"/>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226"/>
    </row>
    <row r="41" spans="1:131" s="227" customFormat="1" ht="26.25" customHeight="1">
      <c r="A41" s="241">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0"/>
      <c r="AL41" s="1006"/>
      <c r="AM41" s="1006"/>
      <c r="AN41" s="1006"/>
      <c r="AO41" s="1006"/>
      <c r="AP41" s="1006"/>
      <c r="AQ41" s="1006"/>
      <c r="AR41" s="1006"/>
      <c r="AS41" s="1006"/>
      <c r="AT41" s="1006"/>
      <c r="AU41" s="1006"/>
      <c r="AV41" s="1006"/>
      <c r="AW41" s="1006"/>
      <c r="AX41" s="1006"/>
      <c r="AY41" s="1006"/>
      <c r="AZ41" s="1068"/>
      <c r="BA41" s="1068"/>
      <c r="BB41" s="1068"/>
      <c r="BC41" s="1068"/>
      <c r="BD41" s="1068"/>
      <c r="BE41" s="1058"/>
      <c r="BF41" s="1058"/>
      <c r="BG41" s="1058"/>
      <c r="BH41" s="1058"/>
      <c r="BI41" s="1059"/>
      <c r="BJ41" s="232"/>
      <c r="BK41" s="232"/>
      <c r="BL41" s="232"/>
      <c r="BM41" s="232"/>
      <c r="BN41" s="232"/>
      <c r="BO41" s="245"/>
      <c r="BP41" s="245"/>
      <c r="BQ41" s="242">
        <v>35</v>
      </c>
      <c r="BR41" s="243"/>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226"/>
    </row>
    <row r="42" spans="1:131" s="227" customFormat="1" ht="26.25" customHeight="1">
      <c r="A42" s="241">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0"/>
      <c r="AL42" s="1006"/>
      <c r="AM42" s="1006"/>
      <c r="AN42" s="1006"/>
      <c r="AO42" s="1006"/>
      <c r="AP42" s="1006"/>
      <c r="AQ42" s="1006"/>
      <c r="AR42" s="1006"/>
      <c r="AS42" s="1006"/>
      <c r="AT42" s="1006"/>
      <c r="AU42" s="1006"/>
      <c r="AV42" s="1006"/>
      <c r="AW42" s="1006"/>
      <c r="AX42" s="1006"/>
      <c r="AY42" s="1006"/>
      <c r="AZ42" s="1068"/>
      <c r="BA42" s="1068"/>
      <c r="BB42" s="1068"/>
      <c r="BC42" s="1068"/>
      <c r="BD42" s="1068"/>
      <c r="BE42" s="1058"/>
      <c r="BF42" s="1058"/>
      <c r="BG42" s="1058"/>
      <c r="BH42" s="1058"/>
      <c r="BI42" s="1059"/>
      <c r="BJ42" s="232"/>
      <c r="BK42" s="232"/>
      <c r="BL42" s="232"/>
      <c r="BM42" s="232"/>
      <c r="BN42" s="232"/>
      <c r="BO42" s="245"/>
      <c r="BP42" s="245"/>
      <c r="BQ42" s="242">
        <v>36</v>
      </c>
      <c r="BR42" s="243"/>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226"/>
    </row>
    <row r="43" spans="1:131" s="227" customFormat="1" ht="26.25" customHeight="1">
      <c r="A43" s="241">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0"/>
      <c r="AL43" s="1006"/>
      <c r="AM43" s="1006"/>
      <c r="AN43" s="1006"/>
      <c r="AO43" s="1006"/>
      <c r="AP43" s="1006"/>
      <c r="AQ43" s="1006"/>
      <c r="AR43" s="1006"/>
      <c r="AS43" s="1006"/>
      <c r="AT43" s="1006"/>
      <c r="AU43" s="1006"/>
      <c r="AV43" s="1006"/>
      <c r="AW43" s="1006"/>
      <c r="AX43" s="1006"/>
      <c r="AY43" s="1006"/>
      <c r="AZ43" s="1068"/>
      <c r="BA43" s="1068"/>
      <c r="BB43" s="1068"/>
      <c r="BC43" s="1068"/>
      <c r="BD43" s="1068"/>
      <c r="BE43" s="1058"/>
      <c r="BF43" s="1058"/>
      <c r="BG43" s="1058"/>
      <c r="BH43" s="1058"/>
      <c r="BI43" s="1059"/>
      <c r="BJ43" s="232"/>
      <c r="BK43" s="232"/>
      <c r="BL43" s="232"/>
      <c r="BM43" s="232"/>
      <c r="BN43" s="232"/>
      <c r="BO43" s="245"/>
      <c r="BP43" s="245"/>
      <c r="BQ43" s="242">
        <v>37</v>
      </c>
      <c r="BR43" s="243"/>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226"/>
    </row>
    <row r="44" spans="1:131" s="227" customFormat="1" ht="26.25" customHeight="1">
      <c r="A44" s="241">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0"/>
      <c r="AL44" s="1006"/>
      <c r="AM44" s="1006"/>
      <c r="AN44" s="1006"/>
      <c r="AO44" s="1006"/>
      <c r="AP44" s="1006"/>
      <c r="AQ44" s="1006"/>
      <c r="AR44" s="1006"/>
      <c r="AS44" s="1006"/>
      <c r="AT44" s="1006"/>
      <c r="AU44" s="1006"/>
      <c r="AV44" s="1006"/>
      <c r="AW44" s="1006"/>
      <c r="AX44" s="1006"/>
      <c r="AY44" s="1006"/>
      <c r="AZ44" s="1068"/>
      <c r="BA44" s="1068"/>
      <c r="BB44" s="1068"/>
      <c r="BC44" s="1068"/>
      <c r="BD44" s="1068"/>
      <c r="BE44" s="1058"/>
      <c r="BF44" s="1058"/>
      <c r="BG44" s="1058"/>
      <c r="BH44" s="1058"/>
      <c r="BI44" s="1059"/>
      <c r="BJ44" s="232"/>
      <c r="BK44" s="232"/>
      <c r="BL44" s="232"/>
      <c r="BM44" s="232"/>
      <c r="BN44" s="232"/>
      <c r="BO44" s="245"/>
      <c r="BP44" s="245"/>
      <c r="BQ44" s="242">
        <v>38</v>
      </c>
      <c r="BR44" s="243"/>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226"/>
    </row>
    <row r="45" spans="1:131" s="227" customFormat="1" ht="26.25" customHeight="1">
      <c r="A45" s="241">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0"/>
      <c r="AL45" s="1006"/>
      <c r="AM45" s="1006"/>
      <c r="AN45" s="1006"/>
      <c r="AO45" s="1006"/>
      <c r="AP45" s="1006"/>
      <c r="AQ45" s="1006"/>
      <c r="AR45" s="1006"/>
      <c r="AS45" s="1006"/>
      <c r="AT45" s="1006"/>
      <c r="AU45" s="1006"/>
      <c r="AV45" s="1006"/>
      <c r="AW45" s="1006"/>
      <c r="AX45" s="1006"/>
      <c r="AY45" s="1006"/>
      <c r="AZ45" s="1068"/>
      <c r="BA45" s="1068"/>
      <c r="BB45" s="1068"/>
      <c r="BC45" s="1068"/>
      <c r="BD45" s="1068"/>
      <c r="BE45" s="1058"/>
      <c r="BF45" s="1058"/>
      <c r="BG45" s="1058"/>
      <c r="BH45" s="1058"/>
      <c r="BI45" s="1059"/>
      <c r="BJ45" s="232"/>
      <c r="BK45" s="232"/>
      <c r="BL45" s="232"/>
      <c r="BM45" s="232"/>
      <c r="BN45" s="232"/>
      <c r="BO45" s="245"/>
      <c r="BP45" s="245"/>
      <c r="BQ45" s="242">
        <v>39</v>
      </c>
      <c r="BR45" s="243"/>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226"/>
    </row>
    <row r="46" spans="1:131" s="227" customFormat="1" ht="26.25" customHeight="1">
      <c r="A46" s="241">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0"/>
      <c r="AL46" s="1006"/>
      <c r="AM46" s="1006"/>
      <c r="AN46" s="1006"/>
      <c r="AO46" s="1006"/>
      <c r="AP46" s="1006"/>
      <c r="AQ46" s="1006"/>
      <c r="AR46" s="1006"/>
      <c r="AS46" s="1006"/>
      <c r="AT46" s="1006"/>
      <c r="AU46" s="1006"/>
      <c r="AV46" s="1006"/>
      <c r="AW46" s="1006"/>
      <c r="AX46" s="1006"/>
      <c r="AY46" s="1006"/>
      <c r="AZ46" s="1068"/>
      <c r="BA46" s="1068"/>
      <c r="BB46" s="1068"/>
      <c r="BC46" s="1068"/>
      <c r="BD46" s="1068"/>
      <c r="BE46" s="1058"/>
      <c r="BF46" s="1058"/>
      <c r="BG46" s="1058"/>
      <c r="BH46" s="1058"/>
      <c r="BI46" s="1059"/>
      <c r="BJ46" s="232"/>
      <c r="BK46" s="232"/>
      <c r="BL46" s="232"/>
      <c r="BM46" s="232"/>
      <c r="BN46" s="232"/>
      <c r="BO46" s="245"/>
      <c r="BP46" s="245"/>
      <c r="BQ46" s="242">
        <v>40</v>
      </c>
      <c r="BR46" s="243"/>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226"/>
    </row>
    <row r="47" spans="1:131" s="227" customFormat="1" ht="26.25" customHeight="1">
      <c r="A47" s="241">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0"/>
      <c r="AL47" s="1006"/>
      <c r="AM47" s="1006"/>
      <c r="AN47" s="1006"/>
      <c r="AO47" s="1006"/>
      <c r="AP47" s="1006"/>
      <c r="AQ47" s="1006"/>
      <c r="AR47" s="1006"/>
      <c r="AS47" s="1006"/>
      <c r="AT47" s="1006"/>
      <c r="AU47" s="1006"/>
      <c r="AV47" s="1006"/>
      <c r="AW47" s="1006"/>
      <c r="AX47" s="1006"/>
      <c r="AY47" s="1006"/>
      <c r="AZ47" s="1068"/>
      <c r="BA47" s="1068"/>
      <c r="BB47" s="1068"/>
      <c r="BC47" s="1068"/>
      <c r="BD47" s="1068"/>
      <c r="BE47" s="1058"/>
      <c r="BF47" s="1058"/>
      <c r="BG47" s="1058"/>
      <c r="BH47" s="1058"/>
      <c r="BI47" s="1059"/>
      <c r="BJ47" s="232"/>
      <c r="BK47" s="232"/>
      <c r="BL47" s="232"/>
      <c r="BM47" s="232"/>
      <c r="BN47" s="232"/>
      <c r="BO47" s="245"/>
      <c r="BP47" s="245"/>
      <c r="BQ47" s="242">
        <v>41</v>
      </c>
      <c r="BR47" s="243"/>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226"/>
    </row>
    <row r="48" spans="1:131" s="227" customFormat="1" ht="26.25" customHeight="1">
      <c r="A48" s="241">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0"/>
      <c r="AL48" s="1006"/>
      <c r="AM48" s="1006"/>
      <c r="AN48" s="1006"/>
      <c r="AO48" s="1006"/>
      <c r="AP48" s="1006"/>
      <c r="AQ48" s="1006"/>
      <c r="AR48" s="1006"/>
      <c r="AS48" s="1006"/>
      <c r="AT48" s="1006"/>
      <c r="AU48" s="1006"/>
      <c r="AV48" s="1006"/>
      <c r="AW48" s="1006"/>
      <c r="AX48" s="1006"/>
      <c r="AY48" s="1006"/>
      <c r="AZ48" s="1068"/>
      <c r="BA48" s="1068"/>
      <c r="BB48" s="1068"/>
      <c r="BC48" s="1068"/>
      <c r="BD48" s="1068"/>
      <c r="BE48" s="1058"/>
      <c r="BF48" s="1058"/>
      <c r="BG48" s="1058"/>
      <c r="BH48" s="1058"/>
      <c r="BI48" s="1059"/>
      <c r="BJ48" s="232"/>
      <c r="BK48" s="232"/>
      <c r="BL48" s="232"/>
      <c r="BM48" s="232"/>
      <c r="BN48" s="232"/>
      <c r="BO48" s="245"/>
      <c r="BP48" s="245"/>
      <c r="BQ48" s="242">
        <v>42</v>
      </c>
      <c r="BR48" s="243"/>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226"/>
    </row>
    <row r="49" spans="1:131" s="227" customFormat="1" ht="26.25" customHeight="1">
      <c r="A49" s="241">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0"/>
      <c r="AL49" s="1006"/>
      <c r="AM49" s="1006"/>
      <c r="AN49" s="1006"/>
      <c r="AO49" s="1006"/>
      <c r="AP49" s="1006"/>
      <c r="AQ49" s="1006"/>
      <c r="AR49" s="1006"/>
      <c r="AS49" s="1006"/>
      <c r="AT49" s="1006"/>
      <c r="AU49" s="1006"/>
      <c r="AV49" s="1006"/>
      <c r="AW49" s="1006"/>
      <c r="AX49" s="1006"/>
      <c r="AY49" s="1006"/>
      <c r="AZ49" s="1068"/>
      <c r="BA49" s="1068"/>
      <c r="BB49" s="1068"/>
      <c r="BC49" s="1068"/>
      <c r="BD49" s="1068"/>
      <c r="BE49" s="1058"/>
      <c r="BF49" s="1058"/>
      <c r="BG49" s="1058"/>
      <c r="BH49" s="1058"/>
      <c r="BI49" s="1059"/>
      <c r="BJ49" s="232"/>
      <c r="BK49" s="232"/>
      <c r="BL49" s="232"/>
      <c r="BM49" s="232"/>
      <c r="BN49" s="232"/>
      <c r="BO49" s="245"/>
      <c r="BP49" s="245"/>
      <c r="BQ49" s="242">
        <v>43</v>
      </c>
      <c r="BR49" s="243"/>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226"/>
    </row>
    <row r="50" spans="1:131" s="227" customFormat="1" ht="26.25" customHeight="1">
      <c r="A50" s="241">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32"/>
      <c r="BK50" s="232"/>
      <c r="BL50" s="232"/>
      <c r="BM50" s="232"/>
      <c r="BN50" s="232"/>
      <c r="BO50" s="245"/>
      <c r="BP50" s="245"/>
      <c r="BQ50" s="242">
        <v>44</v>
      </c>
      <c r="BR50" s="243"/>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226"/>
    </row>
    <row r="51" spans="1:131" s="227" customFormat="1" ht="26.25" customHeight="1">
      <c r="A51" s="241">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32"/>
      <c r="BK51" s="232"/>
      <c r="BL51" s="232"/>
      <c r="BM51" s="232"/>
      <c r="BN51" s="232"/>
      <c r="BO51" s="245"/>
      <c r="BP51" s="245"/>
      <c r="BQ51" s="242">
        <v>45</v>
      </c>
      <c r="BR51" s="243"/>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226"/>
    </row>
    <row r="52" spans="1:131" s="227" customFormat="1" ht="26.25" customHeight="1">
      <c r="A52" s="241">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32"/>
      <c r="BK52" s="232"/>
      <c r="BL52" s="232"/>
      <c r="BM52" s="232"/>
      <c r="BN52" s="232"/>
      <c r="BO52" s="245"/>
      <c r="BP52" s="245"/>
      <c r="BQ52" s="242">
        <v>46</v>
      </c>
      <c r="BR52" s="243"/>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226"/>
    </row>
    <row r="53" spans="1:131" s="227" customFormat="1" ht="26.25" customHeight="1">
      <c r="A53" s="241">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32"/>
      <c r="BK53" s="232"/>
      <c r="BL53" s="232"/>
      <c r="BM53" s="232"/>
      <c r="BN53" s="232"/>
      <c r="BO53" s="245"/>
      <c r="BP53" s="245"/>
      <c r="BQ53" s="242">
        <v>47</v>
      </c>
      <c r="BR53" s="243"/>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226"/>
    </row>
    <row r="54" spans="1:131" s="227" customFormat="1" ht="26.25" customHeight="1">
      <c r="A54" s="241">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32"/>
      <c r="BK54" s="232"/>
      <c r="BL54" s="232"/>
      <c r="BM54" s="232"/>
      <c r="BN54" s="232"/>
      <c r="BO54" s="245"/>
      <c r="BP54" s="245"/>
      <c r="BQ54" s="242">
        <v>48</v>
      </c>
      <c r="BR54" s="243"/>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226"/>
    </row>
    <row r="55" spans="1:131" s="227" customFormat="1" ht="26.25" customHeight="1">
      <c r="A55" s="241">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32"/>
      <c r="BK55" s="232"/>
      <c r="BL55" s="232"/>
      <c r="BM55" s="232"/>
      <c r="BN55" s="232"/>
      <c r="BO55" s="245"/>
      <c r="BP55" s="245"/>
      <c r="BQ55" s="242">
        <v>49</v>
      </c>
      <c r="BR55" s="243"/>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226"/>
    </row>
    <row r="56" spans="1:131" s="227" customFormat="1" ht="26.25" customHeight="1">
      <c r="A56" s="241">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32"/>
      <c r="BK56" s="232"/>
      <c r="BL56" s="232"/>
      <c r="BM56" s="232"/>
      <c r="BN56" s="232"/>
      <c r="BO56" s="245"/>
      <c r="BP56" s="245"/>
      <c r="BQ56" s="242">
        <v>50</v>
      </c>
      <c r="BR56" s="243"/>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226"/>
    </row>
    <row r="57" spans="1:131" s="227" customFormat="1" ht="26.25" customHeight="1">
      <c r="A57" s="241">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32"/>
      <c r="BK57" s="232"/>
      <c r="BL57" s="232"/>
      <c r="BM57" s="232"/>
      <c r="BN57" s="232"/>
      <c r="BO57" s="245"/>
      <c r="BP57" s="245"/>
      <c r="BQ57" s="242">
        <v>51</v>
      </c>
      <c r="BR57" s="243"/>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226"/>
    </row>
    <row r="58" spans="1:131" s="227" customFormat="1" ht="26.25" customHeight="1">
      <c r="A58" s="241">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32"/>
      <c r="BK58" s="232"/>
      <c r="BL58" s="232"/>
      <c r="BM58" s="232"/>
      <c r="BN58" s="232"/>
      <c r="BO58" s="245"/>
      <c r="BP58" s="245"/>
      <c r="BQ58" s="242">
        <v>52</v>
      </c>
      <c r="BR58" s="243"/>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226"/>
    </row>
    <row r="59" spans="1:131" s="227" customFormat="1" ht="26.25" customHeight="1">
      <c r="A59" s="241">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32"/>
      <c r="BK59" s="232"/>
      <c r="BL59" s="232"/>
      <c r="BM59" s="232"/>
      <c r="BN59" s="232"/>
      <c r="BO59" s="245"/>
      <c r="BP59" s="245"/>
      <c r="BQ59" s="242">
        <v>53</v>
      </c>
      <c r="BR59" s="243"/>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226"/>
    </row>
    <row r="60" spans="1:131" s="227" customFormat="1" ht="26.25" customHeight="1">
      <c r="A60" s="241">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32"/>
      <c r="BK60" s="232"/>
      <c r="BL60" s="232"/>
      <c r="BM60" s="232"/>
      <c r="BN60" s="232"/>
      <c r="BO60" s="245"/>
      <c r="BP60" s="245"/>
      <c r="BQ60" s="242">
        <v>54</v>
      </c>
      <c r="BR60" s="243"/>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226"/>
    </row>
    <row r="61" spans="1:131" s="227" customFormat="1" ht="26.25" customHeight="1" thickBot="1">
      <c r="A61" s="241">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32"/>
      <c r="BK61" s="232"/>
      <c r="BL61" s="232"/>
      <c r="BM61" s="232"/>
      <c r="BN61" s="232"/>
      <c r="BO61" s="245"/>
      <c r="BP61" s="245"/>
      <c r="BQ61" s="242">
        <v>55</v>
      </c>
      <c r="BR61" s="243"/>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226"/>
    </row>
    <row r="62" spans="1:131" s="227" customFormat="1" ht="26.25" customHeight="1">
      <c r="A62" s="241">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410</v>
      </c>
      <c r="BK62" s="1061"/>
      <c r="BL62" s="1061"/>
      <c r="BM62" s="1061"/>
      <c r="BN62" s="1062"/>
      <c r="BO62" s="245"/>
      <c r="BP62" s="245"/>
      <c r="BQ62" s="242">
        <v>56</v>
      </c>
      <c r="BR62" s="243"/>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226"/>
    </row>
    <row r="63" spans="1:131" s="227" customFormat="1" ht="26.25" customHeight="1" thickBot="1">
      <c r="A63" s="244" t="s">
        <v>388</v>
      </c>
      <c r="B63" s="975" t="s">
        <v>411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4"/>
      <c r="AF63" s="1055">
        <v>545</v>
      </c>
      <c r="AG63" s="990"/>
      <c r="AH63" s="990"/>
      <c r="AI63" s="990"/>
      <c r="AJ63" s="1056"/>
      <c r="AK63" s="1057"/>
      <c r="AL63" s="994"/>
      <c r="AM63" s="994"/>
      <c r="AN63" s="994"/>
      <c r="AO63" s="994"/>
      <c r="AP63" s="990">
        <v>7372</v>
      </c>
      <c r="AQ63" s="990"/>
      <c r="AR63" s="990"/>
      <c r="AS63" s="990"/>
      <c r="AT63" s="990"/>
      <c r="AU63" s="990">
        <v>2636</v>
      </c>
      <c r="AV63" s="990"/>
      <c r="AW63" s="990"/>
      <c r="AX63" s="990"/>
      <c r="AY63" s="990"/>
      <c r="AZ63" s="1051"/>
      <c r="BA63" s="1051"/>
      <c r="BB63" s="1051"/>
      <c r="BC63" s="1051"/>
      <c r="BD63" s="1051"/>
      <c r="BE63" s="991"/>
      <c r="BF63" s="991"/>
      <c r="BG63" s="991"/>
      <c r="BH63" s="991"/>
      <c r="BI63" s="992"/>
      <c r="BJ63" s="1052" t="s">
        <v>412</v>
      </c>
      <c r="BK63" s="982"/>
      <c r="BL63" s="982"/>
      <c r="BM63" s="982"/>
      <c r="BN63" s="1053"/>
      <c r="BO63" s="245"/>
      <c r="BP63" s="245"/>
      <c r="BQ63" s="242">
        <v>57</v>
      </c>
      <c r="BR63" s="243"/>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226"/>
    </row>
    <row r="66" spans="1:131" s="227" customFormat="1" ht="26.25" customHeight="1">
      <c r="A66" s="1021" t="s">
        <v>414</v>
      </c>
      <c r="B66" s="1022"/>
      <c r="C66" s="1022"/>
      <c r="D66" s="1022"/>
      <c r="E66" s="1022"/>
      <c r="F66" s="1022"/>
      <c r="G66" s="1022"/>
      <c r="H66" s="1022"/>
      <c r="I66" s="1022"/>
      <c r="J66" s="1022"/>
      <c r="K66" s="1022"/>
      <c r="L66" s="1022"/>
      <c r="M66" s="1022"/>
      <c r="N66" s="1022"/>
      <c r="O66" s="1022"/>
      <c r="P66" s="1023"/>
      <c r="Q66" s="1027" t="s">
        <v>415</v>
      </c>
      <c r="R66" s="1028"/>
      <c r="S66" s="1028"/>
      <c r="T66" s="1028"/>
      <c r="U66" s="1029"/>
      <c r="V66" s="1027" t="s">
        <v>416</v>
      </c>
      <c r="W66" s="1028"/>
      <c r="X66" s="1028"/>
      <c r="Y66" s="1028"/>
      <c r="Z66" s="1029"/>
      <c r="AA66" s="1027" t="s">
        <v>417</v>
      </c>
      <c r="AB66" s="1028"/>
      <c r="AC66" s="1028"/>
      <c r="AD66" s="1028"/>
      <c r="AE66" s="1029"/>
      <c r="AF66" s="1033" t="s">
        <v>418</v>
      </c>
      <c r="AG66" s="1034"/>
      <c r="AH66" s="1034"/>
      <c r="AI66" s="1034"/>
      <c r="AJ66" s="1035"/>
      <c r="AK66" s="1027" t="s">
        <v>397</v>
      </c>
      <c r="AL66" s="1022"/>
      <c r="AM66" s="1022"/>
      <c r="AN66" s="1022"/>
      <c r="AO66" s="1023"/>
      <c r="AP66" s="1027" t="s">
        <v>419</v>
      </c>
      <c r="AQ66" s="1028"/>
      <c r="AR66" s="1028"/>
      <c r="AS66" s="1028"/>
      <c r="AT66" s="1029"/>
      <c r="AU66" s="1027" t="s">
        <v>420</v>
      </c>
      <c r="AV66" s="1028"/>
      <c r="AW66" s="1028"/>
      <c r="AX66" s="1028"/>
      <c r="AY66" s="1029"/>
      <c r="AZ66" s="1027" t="s">
        <v>376</v>
      </c>
      <c r="BA66" s="1028"/>
      <c r="BB66" s="1028"/>
      <c r="BC66" s="1028"/>
      <c r="BD66" s="1043"/>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1" t="s">
        <v>578</v>
      </c>
      <c r="C68" s="1012"/>
      <c r="D68" s="1012"/>
      <c r="E68" s="1012"/>
      <c r="F68" s="1012"/>
      <c r="G68" s="1012"/>
      <c r="H68" s="1012"/>
      <c r="I68" s="1012"/>
      <c r="J68" s="1012"/>
      <c r="K68" s="1012"/>
      <c r="L68" s="1012"/>
      <c r="M68" s="1012"/>
      <c r="N68" s="1012"/>
      <c r="O68" s="1012"/>
      <c r="P68" s="1013"/>
      <c r="Q68" s="1014">
        <v>90</v>
      </c>
      <c r="R68" s="1008"/>
      <c r="S68" s="1008"/>
      <c r="T68" s="1008"/>
      <c r="U68" s="1008"/>
      <c r="V68" s="1008">
        <v>90</v>
      </c>
      <c r="W68" s="1008"/>
      <c r="X68" s="1008"/>
      <c r="Y68" s="1008"/>
      <c r="Z68" s="1008"/>
      <c r="AA68" s="1008">
        <v>0</v>
      </c>
      <c r="AB68" s="1008"/>
      <c r="AC68" s="1008"/>
      <c r="AD68" s="1008"/>
      <c r="AE68" s="1008"/>
      <c r="AF68" s="1008">
        <v>0</v>
      </c>
      <c r="AG68" s="1008"/>
      <c r="AH68" s="1008"/>
      <c r="AI68" s="1008"/>
      <c r="AJ68" s="1008"/>
      <c r="AK68" s="1008">
        <v>2</v>
      </c>
      <c r="AL68" s="1008"/>
      <c r="AM68" s="1008"/>
      <c r="AN68" s="1008"/>
      <c r="AO68" s="1008"/>
      <c r="AP68" s="1008" t="s">
        <v>517</v>
      </c>
      <c r="AQ68" s="1008"/>
      <c r="AR68" s="1008"/>
      <c r="AS68" s="1008"/>
      <c r="AT68" s="1008"/>
      <c r="AU68" s="1008" t="s">
        <v>517</v>
      </c>
      <c r="AV68" s="1008"/>
      <c r="AW68" s="1008"/>
      <c r="AX68" s="1008"/>
      <c r="AY68" s="1008"/>
      <c r="AZ68" s="1009"/>
      <c r="BA68" s="1009"/>
      <c r="BB68" s="1009"/>
      <c r="BC68" s="1009"/>
      <c r="BD68" s="1010"/>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995" t="s">
        <v>585</v>
      </c>
      <c r="C69" s="996"/>
      <c r="D69" s="996"/>
      <c r="E69" s="996"/>
      <c r="F69" s="996"/>
      <c r="G69" s="996"/>
      <c r="H69" s="996"/>
      <c r="I69" s="996"/>
      <c r="J69" s="996"/>
      <c r="K69" s="996"/>
      <c r="L69" s="996"/>
      <c r="M69" s="996"/>
      <c r="N69" s="996"/>
      <c r="O69" s="996"/>
      <c r="P69" s="997"/>
      <c r="Q69" s="1007">
        <v>11954</v>
      </c>
      <c r="R69" s="1006"/>
      <c r="S69" s="1006"/>
      <c r="T69" s="1006"/>
      <c r="U69" s="1006"/>
      <c r="V69" s="1006">
        <v>11741</v>
      </c>
      <c r="W69" s="1006"/>
      <c r="X69" s="1006"/>
      <c r="Y69" s="1006"/>
      <c r="Z69" s="1006"/>
      <c r="AA69" s="1006">
        <v>213</v>
      </c>
      <c r="AB69" s="1006"/>
      <c r="AC69" s="1006"/>
      <c r="AD69" s="1006"/>
      <c r="AE69" s="1006"/>
      <c r="AF69" s="1006">
        <v>213</v>
      </c>
      <c r="AG69" s="1006"/>
      <c r="AH69" s="1006"/>
      <c r="AI69" s="1006"/>
      <c r="AJ69" s="1006"/>
      <c r="AK69" s="1006" t="s">
        <v>517</v>
      </c>
      <c r="AL69" s="1006"/>
      <c r="AM69" s="1006"/>
      <c r="AN69" s="1006"/>
      <c r="AO69" s="1006"/>
      <c r="AP69" s="1006" t="s">
        <v>517</v>
      </c>
      <c r="AQ69" s="1006"/>
      <c r="AR69" s="1006"/>
      <c r="AS69" s="1006"/>
      <c r="AT69" s="1006"/>
      <c r="AU69" s="1006" t="s">
        <v>517</v>
      </c>
      <c r="AV69" s="1006"/>
      <c r="AW69" s="1006"/>
      <c r="AX69" s="1006"/>
      <c r="AY69" s="1006"/>
      <c r="AZ69" s="1004"/>
      <c r="BA69" s="1004"/>
      <c r="BB69" s="1004"/>
      <c r="BC69" s="1004"/>
      <c r="BD69" s="1005"/>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995" t="s">
        <v>584</v>
      </c>
      <c r="C70" s="996"/>
      <c r="D70" s="996"/>
      <c r="E70" s="996"/>
      <c r="F70" s="996"/>
      <c r="G70" s="996"/>
      <c r="H70" s="996"/>
      <c r="I70" s="996"/>
      <c r="J70" s="996"/>
      <c r="K70" s="996"/>
      <c r="L70" s="996"/>
      <c r="M70" s="996"/>
      <c r="N70" s="996"/>
      <c r="O70" s="996"/>
      <c r="P70" s="997"/>
      <c r="Q70" s="1007">
        <v>59</v>
      </c>
      <c r="R70" s="1006"/>
      <c r="S70" s="1006"/>
      <c r="T70" s="1006"/>
      <c r="U70" s="1006"/>
      <c r="V70" s="1006">
        <v>59</v>
      </c>
      <c r="W70" s="1006"/>
      <c r="X70" s="1006"/>
      <c r="Y70" s="1006"/>
      <c r="Z70" s="1006"/>
      <c r="AA70" s="1006" t="s">
        <v>517</v>
      </c>
      <c r="AB70" s="1006"/>
      <c r="AC70" s="1006"/>
      <c r="AD70" s="1006"/>
      <c r="AE70" s="1006"/>
      <c r="AF70" s="1006" t="s">
        <v>517</v>
      </c>
      <c r="AG70" s="1006"/>
      <c r="AH70" s="1006"/>
      <c r="AI70" s="1006"/>
      <c r="AJ70" s="1006"/>
      <c r="AK70" s="1006" t="s">
        <v>517</v>
      </c>
      <c r="AL70" s="1006"/>
      <c r="AM70" s="1006"/>
      <c r="AN70" s="1006"/>
      <c r="AO70" s="1006"/>
      <c r="AP70" s="1006" t="s">
        <v>517</v>
      </c>
      <c r="AQ70" s="1006"/>
      <c r="AR70" s="1006"/>
      <c r="AS70" s="1006"/>
      <c r="AT70" s="1006"/>
      <c r="AU70" s="1006" t="s">
        <v>517</v>
      </c>
      <c r="AV70" s="1006"/>
      <c r="AW70" s="1006"/>
      <c r="AX70" s="1006"/>
      <c r="AY70" s="1006"/>
      <c r="AZ70" s="1004"/>
      <c r="BA70" s="1004"/>
      <c r="BB70" s="1004"/>
      <c r="BC70" s="1004"/>
      <c r="BD70" s="1005"/>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995" t="s">
        <v>579</v>
      </c>
      <c r="C71" s="996"/>
      <c r="D71" s="996"/>
      <c r="E71" s="996"/>
      <c r="F71" s="996"/>
      <c r="G71" s="996"/>
      <c r="H71" s="996"/>
      <c r="I71" s="996"/>
      <c r="J71" s="996"/>
      <c r="K71" s="996"/>
      <c r="L71" s="996"/>
      <c r="M71" s="996"/>
      <c r="N71" s="996"/>
      <c r="O71" s="996"/>
      <c r="P71" s="997"/>
      <c r="Q71" s="1007">
        <v>185</v>
      </c>
      <c r="R71" s="1006"/>
      <c r="S71" s="1006"/>
      <c r="T71" s="1006"/>
      <c r="U71" s="1006"/>
      <c r="V71" s="1006">
        <v>177</v>
      </c>
      <c r="W71" s="1006"/>
      <c r="X71" s="1006"/>
      <c r="Y71" s="1006"/>
      <c r="Z71" s="1006"/>
      <c r="AA71" s="1006">
        <v>8</v>
      </c>
      <c r="AB71" s="1006"/>
      <c r="AC71" s="1006"/>
      <c r="AD71" s="1006"/>
      <c r="AE71" s="1006"/>
      <c r="AF71" s="1006">
        <v>8</v>
      </c>
      <c r="AG71" s="1006"/>
      <c r="AH71" s="1006"/>
      <c r="AI71" s="1006"/>
      <c r="AJ71" s="1006"/>
      <c r="AK71" s="1006" t="s">
        <v>517</v>
      </c>
      <c r="AL71" s="1006"/>
      <c r="AM71" s="1006"/>
      <c r="AN71" s="1006"/>
      <c r="AO71" s="1006"/>
      <c r="AP71" s="1006" t="s">
        <v>517</v>
      </c>
      <c r="AQ71" s="1006"/>
      <c r="AR71" s="1006"/>
      <c r="AS71" s="1006"/>
      <c r="AT71" s="1006"/>
      <c r="AU71" s="1006" t="s">
        <v>517</v>
      </c>
      <c r="AV71" s="1006"/>
      <c r="AW71" s="1006"/>
      <c r="AX71" s="1006"/>
      <c r="AY71" s="1006"/>
      <c r="AZ71" s="1004"/>
      <c r="BA71" s="1004"/>
      <c r="BB71" s="1004"/>
      <c r="BC71" s="1004"/>
      <c r="BD71" s="1005"/>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995" t="s">
        <v>580</v>
      </c>
      <c r="C72" s="996"/>
      <c r="D72" s="996"/>
      <c r="E72" s="996"/>
      <c r="F72" s="996"/>
      <c r="G72" s="996"/>
      <c r="H72" s="996"/>
      <c r="I72" s="996"/>
      <c r="J72" s="996"/>
      <c r="K72" s="996"/>
      <c r="L72" s="996"/>
      <c r="M72" s="996"/>
      <c r="N72" s="996"/>
      <c r="O72" s="996"/>
      <c r="P72" s="997"/>
      <c r="Q72" s="1007">
        <v>20</v>
      </c>
      <c r="R72" s="1006"/>
      <c r="S72" s="1006"/>
      <c r="T72" s="1006"/>
      <c r="U72" s="1006"/>
      <c r="V72" s="1006">
        <v>19</v>
      </c>
      <c r="W72" s="1006"/>
      <c r="X72" s="1006"/>
      <c r="Y72" s="1006"/>
      <c r="Z72" s="1006"/>
      <c r="AA72" s="1006">
        <v>1</v>
      </c>
      <c r="AB72" s="1006"/>
      <c r="AC72" s="1006"/>
      <c r="AD72" s="1006"/>
      <c r="AE72" s="1006"/>
      <c r="AF72" s="1006">
        <v>1</v>
      </c>
      <c r="AG72" s="1006"/>
      <c r="AH72" s="1006"/>
      <c r="AI72" s="1006"/>
      <c r="AJ72" s="1006"/>
      <c r="AK72" s="1006" t="s">
        <v>517</v>
      </c>
      <c r="AL72" s="1006"/>
      <c r="AM72" s="1006"/>
      <c r="AN72" s="1006"/>
      <c r="AO72" s="1006"/>
      <c r="AP72" s="1006" t="s">
        <v>517</v>
      </c>
      <c r="AQ72" s="1006"/>
      <c r="AR72" s="1006"/>
      <c r="AS72" s="1006"/>
      <c r="AT72" s="1006"/>
      <c r="AU72" s="1006" t="s">
        <v>517</v>
      </c>
      <c r="AV72" s="1006"/>
      <c r="AW72" s="1006"/>
      <c r="AX72" s="1006"/>
      <c r="AY72" s="1006"/>
      <c r="AZ72" s="1004"/>
      <c r="BA72" s="1004"/>
      <c r="BB72" s="1004"/>
      <c r="BC72" s="1004"/>
      <c r="BD72" s="1005"/>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995" t="s">
        <v>581</v>
      </c>
      <c r="C73" s="996"/>
      <c r="D73" s="996"/>
      <c r="E73" s="996"/>
      <c r="F73" s="996"/>
      <c r="G73" s="996"/>
      <c r="H73" s="996"/>
      <c r="I73" s="996"/>
      <c r="J73" s="996"/>
      <c r="K73" s="996"/>
      <c r="L73" s="996"/>
      <c r="M73" s="996"/>
      <c r="N73" s="996"/>
      <c r="O73" s="996"/>
      <c r="P73" s="997"/>
      <c r="Q73" s="1007">
        <v>118</v>
      </c>
      <c r="R73" s="1006"/>
      <c r="S73" s="1006"/>
      <c r="T73" s="1006"/>
      <c r="U73" s="1006"/>
      <c r="V73" s="1006">
        <v>73</v>
      </c>
      <c r="W73" s="1006"/>
      <c r="X73" s="1006"/>
      <c r="Y73" s="1006"/>
      <c r="Z73" s="1006"/>
      <c r="AA73" s="1006">
        <v>45</v>
      </c>
      <c r="AB73" s="1006"/>
      <c r="AC73" s="1006"/>
      <c r="AD73" s="1006"/>
      <c r="AE73" s="1006"/>
      <c r="AF73" s="1006">
        <v>45</v>
      </c>
      <c r="AG73" s="1006"/>
      <c r="AH73" s="1006"/>
      <c r="AI73" s="1006"/>
      <c r="AJ73" s="1006"/>
      <c r="AK73" s="1006" t="s">
        <v>517</v>
      </c>
      <c r="AL73" s="1006"/>
      <c r="AM73" s="1006"/>
      <c r="AN73" s="1006"/>
      <c r="AO73" s="1006"/>
      <c r="AP73" s="1006" t="s">
        <v>517</v>
      </c>
      <c r="AQ73" s="1006"/>
      <c r="AR73" s="1006"/>
      <c r="AS73" s="1006"/>
      <c r="AT73" s="1006"/>
      <c r="AU73" s="1006" t="s">
        <v>517</v>
      </c>
      <c r="AV73" s="1006"/>
      <c r="AW73" s="1006"/>
      <c r="AX73" s="1006"/>
      <c r="AY73" s="1006"/>
      <c r="AZ73" s="1004"/>
      <c r="BA73" s="1004"/>
      <c r="BB73" s="1004"/>
      <c r="BC73" s="1004"/>
      <c r="BD73" s="1005"/>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995" t="s">
        <v>582</v>
      </c>
      <c r="C74" s="996"/>
      <c r="D74" s="996"/>
      <c r="E74" s="996"/>
      <c r="F74" s="996"/>
      <c r="G74" s="996"/>
      <c r="H74" s="996"/>
      <c r="I74" s="996"/>
      <c r="J74" s="996"/>
      <c r="K74" s="996"/>
      <c r="L74" s="996"/>
      <c r="M74" s="996"/>
      <c r="N74" s="996"/>
      <c r="O74" s="996"/>
      <c r="P74" s="997"/>
      <c r="Q74" s="1007">
        <v>315</v>
      </c>
      <c r="R74" s="1006"/>
      <c r="S74" s="1006"/>
      <c r="T74" s="1006"/>
      <c r="U74" s="1006"/>
      <c r="V74" s="1006">
        <v>258</v>
      </c>
      <c r="W74" s="1006"/>
      <c r="X74" s="1006"/>
      <c r="Y74" s="1006"/>
      <c r="Z74" s="1006"/>
      <c r="AA74" s="1006">
        <v>57</v>
      </c>
      <c r="AB74" s="1006"/>
      <c r="AC74" s="1006"/>
      <c r="AD74" s="1006"/>
      <c r="AE74" s="1006"/>
      <c r="AF74" s="1006">
        <v>57</v>
      </c>
      <c r="AG74" s="1006"/>
      <c r="AH74" s="1006"/>
      <c r="AI74" s="1006"/>
      <c r="AJ74" s="1006"/>
      <c r="AK74" s="1006" t="s">
        <v>517</v>
      </c>
      <c r="AL74" s="1006"/>
      <c r="AM74" s="1006"/>
      <c r="AN74" s="1006"/>
      <c r="AO74" s="1006"/>
      <c r="AP74" s="1006">
        <v>47</v>
      </c>
      <c r="AQ74" s="1006"/>
      <c r="AR74" s="1006"/>
      <c r="AS74" s="1006"/>
      <c r="AT74" s="1006"/>
      <c r="AU74" s="1006">
        <v>1</v>
      </c>
      <c r="AV74" s="1006"/>
      <c r="AW74" s="1006"/>
      <c r="AX74" s="1006"/>
      <c r="AY74" s="1006"/>
      <c r="AZ74" s="1004"/>
      <c r="BA74" s="1004"/>
      <c r="BB74" s="1004"/>
      <c r="BC74" s="1004"/>
      <c r="BD74" s="1005"/>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995" t="s">
        <v>597</v>
      </c>
      <c r="C75" s="996"/>
      <c r="D75" s="996"/>
      <c r="E75" s="996"/>
      <c r="F75" s="996"/>
      <c r="G75" s="996"/>
      <c r="H75" s="996"/>
      <c r="I75" s="996"/>
      <c r="J75" s="996"/>
      <c r="K75" s="996"/>
      <c r="L75" s="996"/>
      <c r="M75" s="996"/>
      <c r="N75" s="996"/>
      <c r="O75" s="996"/>
      <c r="P75" s="997"/>
      <c r="Q75" s="998">
        <v>2357</v>
      </c>
      <c r="R75" s="999"/>
      <c r="S75" s="999"/>
      <c r="T75" s="999"/>
      <c r="U75" s="1000"/>
      <c r="V75" s="1001">
        <v>2334</v>
      </c>
      <c r="W75" s="999"/>
      <c r="X75" s="999"/>
      <c r="Y75" s="999"/>
      <c r="Z75" s="1000"/>
      <c r="AA75" s="1001">
        <v>23</v>
      </c>
      <c r="AB75" s="999"/>
      <c r="AC75" s="999"/>
      <c r="AD75" s="999"/>
      <c r="AE75" s="1000"/>
      <c r="AF75" s="1001">
        <v>23</v>
      </c>
      <c r="AG75" s="999"/>
      <c r="AH75" s="999"/>
      <c r="AI75" s="999"/>
      <c r="AJ75" s="1000"/>
      <c r="AK75" s="1001" t="s">
        <v>517</v>
      </c>
      <c r="AL75" s="999"/>
      <c r="AM75" s="999"/>
      <c r="AN75" s="999"/>
      <c r="AO75" s="1000"/>
      <c r="AP75" s="1001">
        <v>1793</v>
      </c>
      <c r="AQ75" s="999"/>
      <c r="AR75" s="999"/>
      <c r="AS75" s="999"/>
      <c r="AT75" s="1000"/>
      <c r="AU75" s="1006">
        <v>282</v>
      </c>
      <c r="AV75" s="1006"/>
      <c r="AW75" s="1006"/>
      <c r="AX75" s="1006"/>
      <c r="AY75" s="1006"/>
      <c r="AZ75" s="1004"/>
      <c r="BA75" s="1004"/>
      <c r="BB75" s="1004"/>
      <c r="BC75" s="1004"/>
      <c r="BD75" s="1005"/>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995" t="s">
        <v>599</v>
      </c>
      <c r="C76" s="996"/>
      <c r="D76" s="996"/>
      <c r="E76" s="996"/>
      <c r="F76" s="996"/>
      <c r="G76" s="996"/>
      <c r="H76" s="996"/>
      <c r="I76" s="996"/>
      <c r="J76" s="996"/>
      <c r="K76" s="996"/>
      <c r="L76" s="996"/>
      <c r="M76" s="996"/>
      <c r="N76" s="996"/>
      <c r="O76" s="996"/>
      <c r="P76" s="997"/>
      <c r="Q76" s="998">
        <v>52</v>
      </c>
      <c r="R76" s="999"/>
      <c r="S76" s="999"/>
      <c r="T76" s="999"/>
      <c r="U76" s="1000"/>
      <c r="V76" s="1001">
        <v>37</v>
      </c>
      <c r="W76" s="999"/>
      <c r="X76" s="999"/>
      <c r="Y76" s="999"/>
      <c r="Z76" s="1000"/>
      <c r="AA76" s="1001">
        <v>15</v>
      </c>
      <c r="AB76" s="999"/>
      <c r="AC76" s="999"/>
      <c r="AD76" s="999"/>
      <c r="AE76" s="1000"/>
      <c r="AF76" s="1001">
        <v>15</v>
      </c>
      <c r="AG76" s="999"/>
      <c r="AH76" s="999"/>
      <c r="AI76" s="999"/>
      <c r="AJ76" s="1000"/>
      <c r="AK76" s="1001" t="s">
        <v>517</v>
      </c>
      <c r="AL76" s="999"/>
      <c r="AM76" s="999"/>
      <c r="AN76" s="999"/>
      <c r="AO76" s="1000"/>
      <c r="AP76" s="1001" t="s">
        <v>517</v>
      </c>
      <c r="AQ76" s="999"/>
      <c r="AR76" s="999"/>
      <c r="AS76" s="999"/>
      <c r="AT76" s="1000"/>
      <c r="AU76" s="1001" t="s">
        <v>517</v>
      </c>
      <c r="AV76" s="999"/>
      <c r="AW76" s="999"/>
      <c r="AX76" s="999"/>
      <c r="AY76" s="1000"/>
      <c r="AZ76" s="1004"/>
      <c r="BA76" s="1004"/>
      <c r="BB76" s="1004"/>
      <c r="BC76" s="1004"/>
      <c r="BD76" s="1005"/>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995" t="s">
        <v>583</v>
      </c>
      <c r="C77" s="996"/>
      <c r="D77" s="996"/>
      <c r="E77" s="996"/>
      <c r="F77" s="996"/>
      <c r="G77" s="996"/>
      <c r="H77" s="996"/>
      <c r="I77" s="996"/>
      <c r="J77" s="996"/>
      <c r="K77" s="996"/>
      <c r="L77" s="996"/>
      <c r="M77" s="996"/>
      <c r="N77" s="996"/>
      <c r="O77" s="996"/>
      <c r="P77" s="997"/>
      <c r="Q77" s="998">
        <v>2195</v>
      </c>
      <c r="R77" s="999"/>
      <c r="S77" s="999"/>
      <c r="T77" s="999"/>
      <c r="U77" s="1000"/>
      <c r="V77" s="1001">
        <v>1985</v>
      </c>
      <c r="W77" s="999"/>
      <c r="X77" s="999"/>
      <c r="Y77" s="999"/>
      <c r="Z77" s="1000"/>
      <c r="AA77" s="1001">
        <v>210</v>
      </c>
      <c r="AB77" s="999"/>
      <c r="AC77" s="999"/>
      <c r="AD77" s="999"/>
      <c r="AE77" s="1000"/>
      <c r="AF77" s="1001">
        <v>210</v>
      </c>
      <c r="AG77" s="999"/>
      <c r="AH77" s="999"/>
      <c r="AI77" s="999"/>
      <c r="AJ77" s="1000"/>
      <c r="AK77" s="1001" t="s">
        <v>517</v>
      </c>
      <c r="AL77" s="999"/>
      <c r="AM77" s="999"/>
      <c r="AN77" s="999"/>
      <c r="AO77" s="1000"/>
      <c r="AP77" s="1001">
        <v>33</v>
      </c>
      <c r="AQ77" s="999"/>
      <c r="AR77" s="999"/>
      <c r="AS77" s="999"/>
      <c r="AT77" s="1000"/>
      <c r="AU77" s="1001">
        <v>8</v>
      </c>
      <c r="AV77" s="999"/>
      <c r="AW77" s="999"/>
      <c r="AX77" s="999"/>
      <c r="AY77" s="1000"/>
      <c r="AZ77" s="1004"/>
      <c r="BA77" s="1004"/>
      <c r="BB77" s="1004"/>
      <c r="BC77" s="1004"/>
      <c r="BD77" s="1005"/>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995" t="s">
        <v>587</v>
      </c>
      <c r="C78" s="996"/>
      <c r="D78" s="996"/>
      <c r="E78" s="996"/>
      <c r="F78" s="996"/>
      <c r="G78" s="996"/>
      <c r="H78" s="996"/>
      <c r="I78" s="996"/>
      <c r="J78" s="996"/>
      <c r="K78" s="996"/>
      <c r="L78" s="996"/>
      <c r="M78" s="996"/>
      <c r="N78" s="996"/>
      <c r="O78" s="996"/>
      <c r="P78" s="997"/>
      <c r="Q78" s="998">
        <v>204</v>
      </c>
      <c r="R78" s="999"/>
      <c r="S78" s="999"/>
      <c r="T78" s="999"/>
      <c r="U78" s="1000"/>
      <c r="V78" s="1001">
        <v>195</v>
      </c>
      <c r="W78" s="999"/>
      <c r="X78" s="999"/>
      <c r="Y78" s="999"/>
      <c r="Z78" s="1000"/>
      <c r="AA78" s="1001">
        <v>9</v>
      </c>
      <c r="AB78" s="999"/>
      <c r="AC78" s="999"/>
      <c r="AD78" s="999"/>
      <c r="AE78" s="1000"/>
      <c r="AF78" s="1001">
        <v>9</v>
      </c>
      <c r="AG78" s="999"/>
      <c r="AH78" s="999"/>
      <c r="AI78" s="999"/>
      <c r="AJ78" s="1000"/>
      <c r="AK78" s="1001">
        <v>16</v>
      </c>
      <c r="AL78" s="999"/>
      <c r="AM78" s="999"/>
      <c r="AN78" s="999"/>
      <c r="AO78" s="1000"/>
      <c r="AP78" s="1001" t="s">
        <v>517</v>
      </c>
      <c r="AQ78" s="999"/>
      <c r="AR78" s="999"/>
      <c r="AS78" s="999"/>
      <c r="AT78" s="1000"/>
      <c r="AU78" s="1001" t="s">
        <v>517</v>
      </c>
      <c r="AV78" s="999"/>
      <c r="AW78" s="999"/>
      <c r="AX78" s="999"/>
      <c r="AY78" s="1000"/>
      <c r="AZ78" s="1004"/>
      <c r="BA78" s="1004"/>
      <c r="BB78" s="1004"/>
      <c r="BC78" s="1004"/>
      <c r="BD78" s="1005"/>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995" t="s">
        <v>586</v>
      </c>
      <c r="C79" s="996"/>
      <c r="D79" s="996"/>
      <c r="E79" s="996"/>
      <c r="F79" s="996"/>
      <c r="G79" s="996"/>
      <c r="H79" s="996"/>
      <c r="I79" s="996"/>
      <c r="J79" s="996"/>
      <c r="K79" s="996"/>
      <c r="L79" s="996"/>
      <c r="M79" s="996"/>
      <c r="N79" s="996"/>
      <c r="O79" s="996"/>
      <c r="P79" s="997"/>
      <c r="Q79" s="998">
        <v>66</v>
      </c>
      <c r="R79" s="999"/>
      <c r="S79" s="999"/>
      <c r="T79" s="999"/>
      <c r="U79" s="1000"/>
      <c r="V79" s="1001">
        <v>66</v>
      </c>
      <c r="W79" s="999"/>
      <c r="X79" s="999"/>
      <c r="Y79" s="999"/>
      <c r="Z79" s="1000"/>
      <c r="AA79" s="1001" t="s">
        <v>517</v>
      </c>
      <c r="AB79" s="999"/>
      <c r="AC79" s="999"/>
      <c r="AD79" s="999"/>
      <c r="AE79" s="1000"/>
      <c r="AF79" s="1001" t="s">
        <v>517</v>
      </c>
      <c r="AG79" s="999"/>
      <c r="AH79" s="999"/>
      <c r="AI79" s="999"/>
      <c r="AJ79" s="1000"/>
      <c r="AK79" s="1001" t="s">
        <v>517</v>
      </c>
      <c r="AL79" s="999"/>
      <c r="AM79" s="999"/>
      <c r="AN79" s="999"/>
      <c r="AO79" s="1000"/>
      <c r="AP79" s="1001" t="s">
        <v>517</v>
      </c>
      <c r="AQ79" s="999"/>
      <c r="AR79" s="999"/>
      <c r="AS79" s="999"/>
      <c r="AT79" s="1000"/>
      <c r="AU79" s="1001" t="s">
        <v>517</v>
      </c>
      <c r="AV79" s="999"/>
      <c r="AW79" s="999"/>
      <c r="AX79" s="999"/>
      <c r="AY79" s="1000"/>
      <c r="AZ79" s="1004"/>
      <c r="BA79" s="1004"/>
      <c r="BB79" s="1004"/>
      <c r="BC79" s="1004"/>
      <c r="BD79" s="1005"/>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995" t="s">
        <v>594</v>
      </c>
      <c r="C80" s="996"/>
      <c r="D80" s="996"/>
      <c r="E80" s="996"/>
      <c r="F80" s="996"/>
      <c r="G80" s="996"/>
      <c r="H80" s="996"/>
      <c r="I80" s="996"/>
      <c r="J80" s="996"/>
      <c r="K80" s="996"/>
      <c r="L80" s="996"/>
      <c r="M80" s="996"/>
      <c r="N80" s="996"/>
      <c r="O80" s="996"/>
      <c r="P80" s="997"/>
      <c r="Q80" s="998">
        <v>128</v>
      </c>
      <c r="R80" s="999"/>
      <c r="S80" s="999"/>
      <c r="T80" s="999"/>
      <c r="U80" s="1000"/>
      <c r="V80" s="1001">
        <v>107</v>
      </c>
      <c r="W80" s="999"/>
      <c r="X80" s="999"/>
      <c r="Y80" s="999"/>
      <c r="Z80" s="1000"/>
      <c r="AA80" s="1001">
        <v>21</v>
      </c>
      <c r="AB80" s="999"/>
      <c r="AC80" s="999"/>
      <c r="AD80" s="999"/>
      <c r="AE80" s="1000"/>
      <c r="AF80" s="1001">
        <v>21</v>
      </c>
      <c r="AG80" s="999"/>
      <c r="AH80" s="999"/>
      <c r="AI80" s="999"/>
      <c r="AJ80" s="1000"/>
      <c r="AK80" s="1001" t="s">
        <v>517</v>
      </c>
      <c r="AL80" s="999"/>
      <c r="AM80" s="999"/>
      <c r="AN80" s="999"/>
      <c r="AO80" s="1000"/>
      <c r="AP80" s="1001" t="s">
        <v>517</v>
      </c>
      <c r="AQ80" s="999"/>
      <c r="AR80" s="999"/>
      <c r="AS80" s="999"/>
      <c r="AT80" s="1000"/>
      <c r="AU80" s="1001" t="s">
        <v>517</v>
      </c>
      <c r="AV80" s="999"/>
      <c r="AW80" s="999"/>
      <c r="AX80" s="999"/>
      <c r="AY80" s="1000"/>
      <c r="AZ80" s="1004"/>
      <c r="BA80" s="1004"/>
      <c r="BB80" s="1004"/>
      <c r="BC80" s="1004"/>
      <c r="BD80" s="1005"/>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995" t="s">
        <v>595</v>
      </c>
      <c r="C81" s="996"/>
      <c r="D81" s="996"/>
      <c r="E81" s="996"/>
      <c r="F81" s="996"/>
      <c r="G81" s="996"/>
      <c r="H81" s="996"/>
      <c r="I81" s="996"/>
      <c r="J81" s="996"/>
      <c r="K81" s="996"/>
      <c r="L81" s="996"/>
      <c r="M81" s="996"/>
      <c r="N81" s="996"/>
      <c r="O81" s="996"/>
      <c r="P81" s="997"/>
      <c r="Q81" s="998">
        <v>27</v>
      </c>
      <c r="R81" s="999"/>
      <c r="S81" s="999"/>
      <c r="T81" s="999"/>
      <c r="U81" s="1000"/>
      <c r="V81" s="1001">
        <v>27</v>
      </c>
      <c r="W81" s="999"/>
      <c r="X81" s="999"/>
      <c r="Y81" s="999"/>
      <c r="Z81" s="1000"/>
      <c r="AA81" s="1001" t="s">
        <v>517</v>
      </c>
      <c r="AB81" s="999"/>
      <c r="AC81" s="999"/>
      <c r="AD81" s="999"/>
      <c r="AE81" s="1000"/>
      <c r="AF81" s="1001" t="s">
        <v>517</v>
      </c>
      <c r="AG81" s="999"/>
      <c r="AH81" s="999"/>
      <c r="AI81" s="999"/>
      <c r="AJ81" s="1000"/>
      <c r="AK81" s="1001">
        <v>26</v>
      </c>
      <c r="AL81" s="999"/>
      <c r="AM81" s="999"/>
      <c r="AN81" s="999"/>
      <c r="AO81" s="1000"/>
      <c r="AP81" s="1001" t="s">
        <v>517</v>
      </c>
      <c r="AQ81" s="999"/>
      <c r="AR81" s="999"/>
      <c r="AS81" s="999"/>
      <c r="AT81" s="1000"/>
      <c r="AU81" s="1001" t="s">
        <v>517</v>
      </c>
      <c r="AV81" s="999"/>
      <c r="AW81" s="999"/>
      <c r="AX81" s="999"/>
      <c r="AY81" s="1000"/>
      <c r="AZ81" s="1004"/>
      <c r="BA81" s="1004"/>
      <c r="BB81" s="1004"/>
      <c r="BC81" s="1004"/>
      <c r="BD81" s="1005"/>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995" t="s">
        <v>596</v>
      </c>
      <c r="C82" s="996"/>
      <c r="D82" s="996"/>
      <c r="E82" s="996"/>
      <c r="F82" s="996"/>
      <c r="G82" s="996"/>
      <c r="H82" s="996"/>
      <c r="I82" s="996"/>
      <c r="J82" s="996"/>
      <c r="K82" s="996"/>
      <c r="L82" s="996"/>
      <c r="M82" s="996"/>
      <c r="N82" s="996"/>
      <c r="O82" s="996"/>
      <c r="P82" s="997"/>
      <c r="Q82" s="998">
        <v>3351</v>
      </c>
      <c r="R82" s="999"/>
      <c r="S82" s="999"/>
      <c r="T82" s="999"/>
      <c r="U82" s="1000"/>
      <c r="V82" s="1001">
        <v>3351</v>
      </c>
      <c r="W82" s="999"/>
      <c r="X82" s="999"/>
      <c r="Y82" s="999"/>
      <c r="Z82" s="1000"/>
      <c r="AA82" s="1001" t="s">
        <v>517</v>
      </c>
      <c r="AB82" s="999"/>
      <c r="AC82" s="999"/>
      <c r="AD82" s="999"/>
      <c r="AE82" s="1000"/>
      <c r="AF82" s="1001" t="s">
        <v>517</v>
      </c>
      <c r="AG82" s="999"/>
      <c r="AH82" s="999"/>
      <c r="AI82" s="999"/>
      <c r="AJ82" s="1000"/>
      <c r="AK82" s="1001" t="s">
        <v>517</v>
      </c>
      <c r="AL82" s="999"/>
      <c r="AM82" s="999"/>
      <c r="AN82" s="999"/>
      <c r="AO82" s="1000"/>
      <c r="AP82" s="1001" t="s">
        <v>517</v>
      </c>
      <c r="AQ82" s="999"/>
      <c r="AR82" s="999"/>
      <c r="AS82" s="999"/>
      <c r="AT82" s="1000"/>
      <c r="AU82" s="1001" t="s">
        <v>517</v>
      </c>
      <c r="AV82" s="999"/>
      <c r="AW82" s="999"/>
      <c r="AX82" s="999"/>
      <c r="AY82" s="1000"/>
      <c r="AZ82" s="1004"/>
      <c r="BA82" s="1004"/>
      <c r="BB82" s="1004"/>
      <c r="BC82" s="1004"/>
      <c r="BD82" s="1005"/>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995" t="s">
        <v>590</v>
      </c>
      <c r="C83" s="996"/>
      <c r="D83" s="996"/>
      <c r="E83" s="996"/>
      <c r="F83" s="996"/>
      <c r="G83" s="996"/>
      <c r="H83" s="996"/>
      <c r="I83" s="996"/>
      <c r="J83" s="996"/>
      <c r="K83" s="996"/>
      <c r="L83" s="996"/>
      <c r="M83" s="996"/>
      <c r="N83" s="996"/>
      <c r="O83" s="996"/>
      <c r="P83" s="997"/>
      <c r="Q83" s="998">
        <v>1054</v>
      </c>
      <c r="R83" s="999"/>
      <c r="S83" s="999"/>
      <c r="T83" s="999"/>
      <c r="U83" s="1000"/>
      <c r="V83" s="1001">
        <v>1025</v>
      </c>
      <c r="W83" s="999"/>
      <c r="X83" s="999"/>
      <c r="Y83" s="999"/>
      <c r="Z83" s="1000"/>
      <c r="AA83" s="1001">
        <v>29</v>
      </c>
      <c r="AB83" s="999"/>
      <c r="AC83" s="999"/>
      <c r="AD83" s="999"/>
      <c r="AE83" s="1000"/>
      <c r="AF83" s="1001">
        <v>29</v>
      </c>
      <c r="AG83" s="999"/>
      <c r="AH83" s="999"/>
      <c r="AI83" s="999"/>
      <c r="AJ83" s="1000"/>
      <c r="AK83" s="1001" t="s">
        <v>517</v>
      </c>
      <c r="AL83" s="999"/>
      <c r="AM83" s="999"/>
      <c r="AN83" s="999"/>
      <c r="AO83" s="1000"/>
      <c r="AP83" s="1001" t="s">
        <v>517</v>
      </c>
      <c r="AQ83" s="999"/>
      <c r="AR83" s="999"/>
      <c r="AS83" s="999"/>
      <c r="AT83" s="1000"/>
      <c r="AU83" s="1001" t="s">
        <v>517</v>
      </c>
      <c r="AV83" s="999"/>
      <c r="AW83" s="999"/>
      <c r="AX83" s="999"/>
      <c r="AY83" s="1000"/>
      <c r="AZ83" s="1004"/>
      <c r="BA83" s="1004"/>
      <c r="BB83" s="1004"/>
      <c r="BC83" s="1004"/>
      <c r="BD83" s="1005"/>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995" t="s">
        <v>589</v>
      </c>
      <c r="C84" s="996"/>
      <c r="D84" s="996"/>
      <c r="E84" s="996"/>
      <c r="F84" s="996"/>
      <c r="G84" s="996"/>
      <c r="H84" s="996"/>
      <c r="I84" s="996"/>
      <c r="J84" s="996"/>
      <c r="K84" s="996"/>
      <c r="L84" s="996"/>
      <c r="M84" s="996"/>
      <c r="N84" s="996"/>
      <c r="O84" s="996"/>
      <c r="P84" s="997"/>
      <c r="Q84" s="998">
        <v>68421</v>
      </c>
      <c r="R84" s="999"/>
      <c r="S84" s="999"/>
      <c r="T84" s="999"/>
      <c r="U84" s="1000"/>
      <c r="V84" s="1001">
        <v>65798</v>
      </c>
      <c r="W84" s="999"/>
      <c r="X84" s="999"/>
      <c r="Y84" s="999"/>
      <c r="Z84" s="1000"/>
      <c r="AA84" s="1001">
        <v>2623</v>
      </c>
      <c r="AB84" s="999"/>
      <c r="AC84" s="999"/>
      <c r="AD84" s="999"/>
      <c r="AE84" s="1000"/>
      <c r="AF84" s="1001">
        <v>2623</v>
      </c>
      <c r="AG84" s="999"/>
      <c r="AH84" s="999"/>
      <c r="AI84" s="999"/>
      <c r="AJ84" s="1000"/>
      <c r="AK84" s="1001">
        <v>499</v>
      </c>
      <c r="AL84" s="999"/>
      <c r="AM84" s="999"/>
      <c r="AN84" s="999"/>
      <c r="AO84" s="1000"/>
      <c r="AP84" s="1001" t="s">
        <v>517</v>
      </c>
      <c r="AQ84" s="999"/>
      <c r="AR84" s="999"/>
      <c r="AS84" s="999"/>
      <c r="AT84" s="1000"/>
      <c r="AU84" s="1001" t="s">
        <v>517</v>
      </c>
      <c r="AV84" s="999"/>
      <c r="AW84" s="999"/>
      <c r="AX84" s="999"/>
      <c r="AY84" s="1000"/>
      <c r="AZ84" s="1004"/>
      <c r="BA84" s="1004"/>
      <c r="BB84" s="1004"/>
      <c r="BC84" s="1004"/>
      <c r="BD84" s="1005"/>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995" t="s">
        <v>591</v>
      </c>
      <c r="C85" s="996"/>
      <c r="D85" s="996"/>
      <c r="E85" s="996"/>
      <c r="F85" s="996"/>
      <c r="G85" s="996"/>
      <c r="H85" s="996"/>
      <c r="I85" s="996"/>
      <c r="J85" s="996"/>
      <c r="K85" s="996"/>
      <c r="L85" s="996"/>
      <c r="M85" s="996"/>
      <c r="N85" s="996"/>
      <c r="O85" s="996"/>
      <c r="P85" s="997"/>
      <c r="Q85" s="998">
        <v>247</v>
      </c>
      <c r="R85" s="999"/>
      <c r="S85" s="999"/>
      <c r="T85" s="999"/>
      <c r="U85" s="1000"/>
      <c r="V85" s="1001">
        <v>205</v>
      </c>
      <c r="W85" s="999"/>
      <c r="X85" s="999"/>
      <c r="Y85" s="999"/>
      <c r="Z85" s="1000"/>
      <c r="AA85" s="1001">
        <v>42</v>
      </c>
      <c r="AB85" s="999"/>
      <c r="AC85" s="999"/>
      <c r="AD85" s="999"/>
      <c r="AE85" s="1000"/>
      <c r="AF85" s="1001">
        <v>42</v>
      </c>
      <c r="AG85" s="999"/>
      <c r="AH85" s="999"/>
      <c r="AI85" s="999"/>
      <c r="AJ85" s="1000"/>
      <c r="AK85" s="1001">
        <v>53</v>
      </c>
      <c r="AL85" s="999"/>
      <c r="AM85" s="999"/>
      <c r="AN85" s="999"/>
      <c r="AO85" s="1000"/>
      <c r="AP85" s="1001" t="s">
        <v>517</v>
      </c>
      <c r="AQ85" s="999"/>
      <c r="AR85" s="999"/>
      <c r="AS85" s="999"/>
      <c r="AT85" s="1000"/>
      <c r="AU85" s="1001" t="s">
        <v>517</v>
      </c>
      <c r="AV85" s="999"/>
      <c r="AW85" s="999"/>
      <c r="AX85" s="999"/>
      <c r="AY85" s="1000"/>
      <c r="AZ85" s="1004"/>
      <c r="BA85" s="1004"/>
      <c r="BB85" s="1004"/>
      <c r="BC85" s="1004"/>
      <c r="BD85" s="1005"/>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995" t="s">
        <v>588</v>
      </c>
      <c r="C86" s="996"/>
      <c r="D86" s="996"/>
      <c r="E86" s="996"/>
      <c r="F86" s="996"/>
      <c r="G86" s="996"/>
      <c r="H86" s="996"/>
      <c r="I86" s="996"/>
      <c r="J86" s="996"/>
      <c r="K86" s="996"/>
      <c r="L86" s="996"/>
      <c r="M86" s="996"/>
      <c r="N86" s="996"/>
      <c r="O86" s="996"/>
      <c r="P86" s="997"/>
      <c r="Q86" s="998">
        <v>758744</v>
      </c>
      <c r="R86" s="999"/>
      <c r="S86" s="999"/>
      <c r="T86" s="999"/>
      <c r="U86" s="1000"/>
      <c r="V86" s="1001">
        <v>730814</v>
      </c>
      <c r="W86" s="999"/>
      <c r="X86" s="999"/>
      <c r="Y86" s="999"/>
      <c r="Z86" s="1000"/>
      <c r="AA86" s="1001">
        <v>27930</v>
      </c>
      <c r="AB86" s="999"/>
      <c r="AC86" s="999"/>
      <c r="AD86" s="999"/>
      <c r="AE86" s="1000"/>
      <c r="AF86" s="1001">
        <v>27930</v>
      </c>
      <c r="AG86" s="999"/>
      <c r="AH86" s="999"/>
      <c r="AI86" s="999"/>
      <c r="AJ86" s="1000"/>
      <c r="AK86" s="1001" t="s">
        <v>517</v>
      </c>
      <c r="AL86" s="999"/>
      <c r="AM86" s="999"/>
      <c r="AN86" s="999"/>
      <c r="AO86" s="1000"/>
      <c r="AP86" s="1001" t="s">
        <v>517</v>
      </c>
      <c r="AQ86" s="999"/>
      <c r="AR86" s="999"/>
      <c r="AS86" s="999"/>
      <c r="AT86" s="1000"/>
      <c r="AU86" s="1001" t="s">
        <v>517</v>
      </c>
      <c r="AV86" s="999"/>
      <c r="AW86" s="999"/>
      <c r="AX86" s="999"/>
      <c r="AY86" s="1000"/>
      <c r="AZ86" s="1004"/>
      <c r="BA86" s="1004"/>
      <c r="BB86" s="1004"/>
      <c r="BC86" s="1004"/>
      <c r="BD86" s="1005"/>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t="s">
        <v>593</v>
      </c>
      <c r="C87" s="996"/>
      <c r="D87" s="996"/>
      <c r="E87" s="996"/>
      <c r="F87" s="996"/>
      <c r="G87" s="996"/>
      <c r="H87" s="996"/>
      <c r="I87" s="996"/>
      <c r="J87" s="996"/>
      <c r="K87" s="996"/>
      <c r="L87" s="996"/>
      <c r="M87" s="996"/>
      <c r="N87" s="996"/>
      <c r="O87" s="996"/>
      <c r="P87" s="997"/>
      <c r="Q87" s="998">
        <v>11582</v>
      </c>
      <c r="R87" s="999"/>
      <c r="S87" s="999"/>
      <c r="T87" s="999"/>
      <c r="U87" s="1000"/>
      <c r="V87" s="1001">
        <v>10416</v>
      </c>
      <c r="W87" s="999"/>
      <c r="X87" s="999"/>
      <c r="Y87" s="999"/>
      <c r="Z87" s="1000"/>
      <c r="AA87" s="1001">
        <v>1166</v>
      </c>
      <c r="AB87" s="999"/>
      <c r="AC87" s="999"/>
      <c r="AD87" s="999"/>
      <c r="AE87" s="1000"/>
      <c r="AF87" s="1001">
        <v>8776</v>
      </c>
      <c r="AG87" s="999"/>
      <c r="AH87" s="999"/>
      <c r="AI87" s="999"/>
      <c r="AJ87" s="1000"/>
      <c r="AK87" s="1001" t="s">
        <v>592</v>
      </c>
      <c r="AL87" s="999"/>
      <c r="AM87" s="999"/>
      <c r="AN87" s="999"/>
      <c r="AO87" s="1000"/>
      <c r="AP87" s="1001">
        <v>17701</v>
      </c>
      <c r="AQ87" s="999"/>
      <c r="AR87" s="999"/>
      <c r="AS87" s="999"/>
      <c r="AT87" s="1000"/>
      <c r="AU87" s="1001">
        <v>0</v>
      </c>
      <c r="AV87" s="999"/>
      <c r="AW87" s="999"/>
      <c r="AX87" s="999"/>
      <c r="AY87" s="1000"/>
      <c r="AZ87" s="1002" t="s">
        <v>598</v>
      </c>
      <c r="BA87" s="1002"/>
      <c r="BB87" s="1002"/>
      <c r="BC87" s="1002"/>
      <c r="BD87" s="1003"/>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388</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40002</v>
      </c>
      <c r="AG88" s="990"/>
      <c r="AH88" s="990"/>
      <c r="AI88" s="990"/>
      <c r="AJ88" s="990"/>
      <c r="AK88" s="994"/>
      <c r="AL88" s="994"/>
      <c r="AM88" s="994"/>
      <c r="AN88" s="994"/>
      <c r="AO88" s="994"/>
      <c r="AP88" s="990">
        <v>19574</v>
      </c>
      <c r="AQ88" s="990"/>
      <c r="AR88" s="990"/>
      <c r="AS88" s="990"/>
      <c r="AT88" s="990"/>
      <c r="AU88" s="990">
        <v>291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308</v>
      </c>
      <c r="AG109" s="925"/>
      <c r="AH109" s="925"/>
      <c r="AI109" s="925"/>
      <c r="AJ109" s="926"/>
      <c r="AK109" s="927" t="s">
        <v>307</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308</v>
      </c>
      <c r="BW109" s="925"/>
      <c r="BX109" s="925"/>
      <c r="BY109" s="925"/>
      <c r="BZ109" s="926"/>
      <c r="CA109" s="927" t="s">
        <v>307</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308</v>
      </c>
      <c r="DM109" s="925"/>
      <c r="DN109" s="925"/>
      <c r="DO109" s="925"/>
      <c r="DP109" s="926"/>
      <c r="DQ109" s="927" t="s">
        <v>307</v>
      </c>
      <c r="DR109" s="925"/>
      <c r="DS109" s="925"/>
      <c r="DT109" s="925"/>
      <c r="DU109" s="926"/>
      <c r="DV109" s="927" t="s">
        <v>431</v>
      </c>
      <c r="DW109" s="925"/>
      <c r="DX109" s="925"/>
      <c r="DY109" s="925"/>
      <c r="DZ109" s="956"/>
    </row>
    <row r="110" spans="1:131" s="226" customFormat="1" ht="26.25" customHeight="1">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943408</v>
      </c>
      <c r="AB110" s="918"/>
      <c r="AC110" s="918"/>
      <c r="AD110" s="918"/>
      <c r="AE110" s="919"/>
      <c r="AF110" s="920">
        <v>923004</v>
      </c>
      <c r="AG110" s="918"/>
      <c r="AH110" s="918"/>
      <c r="AI110" s="918"/>
      <c r="AJ110" s="919"/>
      <c r="AK110" s="920">
        <v>776815</v>
      </c>
      <c r="AL110" s="918"/>
      <c r="AM110" s="918"/>
      <c r="AN110" s="918"/>
      <c r="AO110" s="919"/>
      <c r="AP110" s="921">
        <v>15</v>
      </c>
      <c r="AQ110" s="922"/>
      <c r="AR110" s="922"/>
      <c r="AS110" s="922"/>
      <c r="AT110" s="923"/>
      <c r="AU110" s="957" t="s">
        <v>67</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7122882</v>
      </c>
      <c r="BR110" s="865"/>
      <c r="BS110" s="865"/>
      <c r="BT110" s="865"/>
      <c r="BU110" s="865"/>
      <c r="BV110" s="865">
        <v>6695262</v>
      </c>
      <c r="BW110" s="865"/>
      <c r="BX110" s="865"/>
      <c r="BY110" s="865"/>
      <c r="BZ110" s="865"/>
      <c r="CA110" s="865">
        <v>6453366</v>
      </c>
      <c r="CB110" s="865"/>
      <c r="CC110" s="865"/>
      <c r="CD110" s="865"/>
      <c r="CE110" s="865"/>
      <c r="CF110" s="889">
        <v>124.5</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408</v>
      </c>
      <c r="DH110" s="865"/>
      <c r="DI110" s="865"/>
      <c r="DJ110" s="865"/>
      <c r="DK110" s="865"/>
      <c r="DL110" s="865" t="s">
        <v>123</v>
      </c>
      <c r="DM110" s="865"/>
      <c r="DN110" s="865"/>
      <c r="DO110" s="865"/>
      <c r="DP110" s="865"/>
      <c r="DQ110" s="865" t="s">
        <v>408</v>
      </c>
      <c r="DR110" s="865"/>
      <c r="DS110" s="865"/>
      <c r="DT110" s="865"/>
      <c r="DU110" s="865"/>
      <c r="DV110" s="866" t="s">
        <v>123</v>
      </c>
      <c r="DW110" s="866"/>
      <c r="DX110" s="866"/>
      <c r="DY110" s="866"/>
      <c r="DZ110" s="867"/>
    </row>
    <row r="111" spans="1:131" s="226" customFormat="1" ht="26.25" customHeight="1">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438</v>
      </c>
      <c r="AB111" s="946"/>
      <c r="AC111" s="946"/>
      <c r="AD111" s="946"/>
      <c r="AE111" s="947"/>
      <c r="AF111" s="948" t="s">
        <v>439</v>
      </c>
      <c r="AG111" s="946"/>
      <c r="AH111" s="946"/>
      <c r="AI111" s="946"/>
      <c r="AJ111" s="947"/>
      <c r="AK111" s="948" t="s">
        <v>440</v>
      </c>
      <c r="AL111" s="946"/>
      <c r="AM111" s="946"/>
      <c r="AN111" s="946"/>
      <c r="AO111" s="947"/>
      <c r="AP111" s="949" t="s">
        <v>408</v>
      </c>
      <c r="AQ111" s="950"/>
      <c r="AR111" s="950"/>
      <c r="AS111" s="950"/>
      <c r="AT111" s="951"/>
      <c r="AU111" s="959"/>
      <c r="AV111" s="960"/>
      <c r="AW111" s="960"/>
      <c r="AX111" s="960"/>
      <c r="AY111" s="960"/>
      <c r="AZ111" s="835" t="s">
        <v>441</v>
      </c>
      <c r="BA111" s="770"/>
      <c r="BB111" s="770"/>
      <c r="BC111" s="770"/>
      <c r="BD111" s="770"/>
      <c r="BE111" s="770"/>
      <c r="BF111" s="770"/>
      <c r="BG111" s="770"/>
      <c r="BH111" s="770"/>
      <c r="BI111" s="770"/>
      <c r="BJ111" s="770"/>
      <c r="BK111" s="770"/>
      <c r="BL111" s="770"/>
      <c r="BM111" s="770"/>
      <c r="BN111" s="770"/>
      <c r="BO111" s="770"/>
      <c r="BP111" s="771"/>
      <c r="BQ111" s="836" t="s">
        <v>438</v>
      </c>
      <c r="BR111" s="837"/>
      <c r="BS111" s="837"/>
      <c r="BT111" s="837"/>
      <c r="BU111" s="837"/>
      <c r="BV111" s="837" t="s">
        <v>439</v>
      </c>
      <c r="BW111" s="837"/>
      <c r="BX111" s="837"/>
      <c r="BY111" s="837"/>
      <c r="BZ111" s="837"/>
      <c r="CA111" s="837" t="s">
        <v>408</v>
      </c>
      <c r="CB111" s="837"/>
      <c r="CC111" s="837"/>
      <c r="CD111" s="837"/>
      <c r="CE111" s="837"/>
      <c r="CF111" s="898" t="s">
        <v>408</v>
      </c>
      <c r="CG111" s="899"/>
      <c r="CH111" s="899"/>
      <c r="CI111" s="899"/>
      <c r="CJ111" s="899"/>
      <c r="CK111" s="954"/>
      <c r="CL111" s="841"/>
      <c r="CM111" s="844" t="s">
        <v>442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439</v>
      </c>
      <c r="DM111" s="837"/>
      <c r="DN111" s="837"/>
      <c r="DO111" s="837"/>
      <c r="DP111" s="837"/>
      <c r="DQ111" s="837" t="s">
        <v>443</v>
      </c>
      <c r="DR111" s="837"/>
      <c r="DS111" s="837"/>
      <c r="DT111" s="837"/>
      <c r="DU111" s="837"/>
      <c r="DV111" s="814" t="s">
        <v>444</v>
      </c>
      <c r="DW111" s="814"/>
      <c r="DX111" s="814"/>
      <c r="DY111" s="814"/>
      <c r="DZ111" s="815"/>
    </row>
    <row r="112" spans="1:131" s="226" customFormat="1" ht="26.25" customHeight="1">
      <c r="A112" s="939" t="s">
        <v>445</v>
      </c>
      <c r="B112" s="940"/>
      <c r="C112" s="770" t="s">
        <v>446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408</v>
      </c>
      <c r="AB112" s="800"/>
      <c r="AC112" s="800"/>
      <c r="AD112" s="800"/>
      <c r="AE112" s="801"/>
      <c r="AF112" s="802" t="s">
        <v>443</v>
      </c>
      <c r="AG112" s="800"/>
      <c r="AH112" s="800"/>
      <c r="AI112" s="800"/>
      <c r="AJ112" s="801"/>
      <c r="AK112" s="802" t="s">
        <v>390</v>
      </c>
      <c r="AL112" s="800"/>
      <c r="AM112" s="800"/>
      <c r="AN112" s="800"/>
      <c r="AO112" s="801"/>
      <c r="AP112" s="847" t="s">
        <v>408</v>
      </c>
      <c r="AQ112" s="848"/>
      <c r="AR112" s="848"/>
      <c r="AS112" s="848"/>
      <c r="AT112" s="849"/>
      <c r="AU112" s="959"/>
      <c r="AV112" s="960"/>
      <c r="AW112" s="960"/>
      <c r="AX112" s="960"/>
      <c r="AY112" s="960"/>
      <c r="AZ112" s="835" t="s">
        <v>447</v>
      </c>
      <c r="BA112" s="770"/>
      <c r="BB112" s="770"/>
      <c r="BC112" s="770"/>
      <c r="BD112" s="770"/>
      <c r="BE112" s="770"/>
      <c r="BF112" s="770"/>
      <c r="BG112" s="770"/>
      <c r="BH112" s="770"/>
      <c r="BI112" s="770"/>
      <c r="BJ112" s="770"/>
      <c r="BK112" s="770"/>
      <c r="BL112" s="770"/>
      <c r="BM112" s="770"/>
      <c r="BN112" s="770"/>
      <c r="BO112" s="770"/>
      <c r="BP112" s="771"/>
      <c r="BQ112" s="836">
        <v>3047334</v>
      </c>
      <c r="BR112" s="837"/>
      <c r="BS112" s="837"/>
      <c r="BT112" s="837"/>
      <c r="BU112" s="837"/>
      <c r="BV112" s="837">
        <v>3417287</v>
      </c>
      <c r="BW112" s="837"/>
      <c r="BX112" s="837"/>
      <c r="BY112" s="837"/>
      <c r="BZ112" s="837"/>
      <c r="CA112" s="837">
        <v>2635847</v>
      </c>
      <c r="CB112" s="837"/>
      <c r="CC112" s="837"/>
      <c r="CD112" s="837"/>
      <c r="CE112" s="837"/>
      <c r="CF112" s="898">
        <v>50.8</v>
      </c>
      <c r="CG112" s="899"/>
      <c r="CH112" s="899"/>
      <c r="CI112" s="899"/>
      <c r="CJ112" s="899"/>
      <c r="CK112" s="954"/>
      <c r="CL112" s="841"/>
      <c r="CM112" s="844" t="s">
        <v>448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439</v>
      </c>
      <c r="DH112" s="837"/>
      <c r="DI112" s="837"/>
      <c r="DJ112" s="837"/>
      <c r="DK112" s="837"/>
      <c r="DL112" s="837" t="s">
        <v>439</v>
      </c>
      <c r="DM112" s="837"/>
      <c r="DN112" s="837"/>
      <c r="DO112" s="837"/>
      <c r="DP112" s="837"/>
      <c r="DQ112" s="837" t="s">
        <v>408</v>
      </c>
      <c r="DR112" s="837"/>
      <c r="DS112" s="837"/>
      <c r="DT112" s="837"/>
      <c r="DU112" s="837"/>
      <c r="DV112" s="814" t="s">
        <v>440</v>
      </c>
      <c r="DW112" s="814"/>
      <c r="DX112" s="814"/>
      <c r="DY112" s="814"/>
      <c r="DZ112" s="815"/>
    </row>
    <row r="113" spans="1:130" s="226" customFormat="1" ht="26.25" customHeight="1">
      <c r="A113" s="941"/>
      <c r="B113" s="942"/>
      <c r="C113" s="770" t="s">
        <v>449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215800</v>
      </c>
      <c r="AB113" s="946"/>
      <c r="AC113" s="946"/>
      <c r="AD113" s="946"/>
      <c r="AE113" s="947"/>
      <c r="AF113" s="948">
        <v>219213</v>
      </c>
      <c r="AG113" s="946"/>
      <c r="AH113" s="946"/>
      <c r="AI113" s="946"/>
      <c r="AJ113" s="947"/>
      <c r="AK113" s="948">
        <v>213949</v>
      </c>
      <c r="AL113" s="946"/>
      <c r="AM113" s="946"/>
      <c r="AN113" s="946"/>
      <c r="AO113" s="947"/>
      <c r="AP113" s="949">
        <v>4.0999999999999996</v>
      </c>
      <c r="AQ113" s="950"/>
      <c r="AR113" s="950"/>
      <c r="AS113" s="950"/>
      <c r="AT113" s="951"/>
      <c r="AU113" s="959"/>
      <c r="AV113" s="960"/>
      <c r="AW113" s="960"/>
      <c r="AX113" s="960"/>
      <c r="AY113" s="960"/>
      <c r="AZ113" s="835" t="s">
        <v>450</v>
      </c>
      <c r="BA113" s="770"/>
      <c r="BB113" s="770"/>
      <c r="BC113" s="770"/>
      <c r="BD113" s="770"/>
      <c r="BE113" s="770"/>
      <c r="BF113" s="770"/>
      <c r="BG113" s="770"/>
      <c r="BH113" s="770"/>
      <c r="BI113" s="770"/>
      <c r="BJ113" s="770"/>
      <c r="BK113" s="770"/>
      <c r="BL113" s="770"/>
      <c r="BM113" s="770"/>
      <c r="BN113" s="770"/>
      <c r="BO113" s="770"/>
      <c r="BP113" s="771"/>
      <c r="BQ113" s="836">
        <v>529629</v>
      </c>
      <c r="BR113" s="837"/>
      <c r="BS113" s="837"/>
      <c r="BT113" s="837"/>
      <c r="BU113" s="837"/>
      <c r="BV113" s="837">
        <v>346177</v>
      </c>
      <c r="BW113" s="837"/>
      <c r="BX113" s="837"/>
      <c r="BY113" s="837"/>
      <c r="BZ113" s="837"/>
      <c r="CA113" s="837">
        <v>291108</v>
      </c>
      <c r="CB113" s="837"/>
      <c r="CC113" s="837"/>
      <c r="CD113" s="837"/>
      <c r="CE113" s="837"/>
      <c r="CF113" s="898">
        <v>5.6</v>
      </c>
      <c r="CG113" s="899"/>
      <c r="CH113" s="899"/>
      <c r="CI113" s="899"/>
      <c r="CJ113" s="899"/>
      <c r="CK113" s="954"/>
      <c r="CL113" s="841"/>
      <c r="CM113" s="844" t="s">
        <v>451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408</v>
      </c>
      <c r="DR113" s="800"/>
      <c r="DS113" s="800"/>
      <c r="DT113" s="800"/>
      <c r="DU113" s="801"/>
      <c r="DV113" s="847" t="s">
        <v>444</v>
      </c>
      <c r="DW113" s="848"/>
      <c r="DX113" s="848"/>
      <c r="DY113" s="848"/>
      <c r="DZ113" s="849"/>
    </row>
    <row r="114" spans="1:130" s="226" customFormat="1" ht="26.25" customHeight="1">
      <c r="A114" s="941"/>
      <c r="B114" s="942"/>
      <c r="C114" s="770" t="s">
        <v>452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146135</v>
      </c>
      <c r="AB114" s="800"/>
      <c r="AC114" s="800"/>
      <c r="AD114" s="800"/>
      <c r="AE114" s="801"/>
      <c r="AF114" s="802">
        <v>111041</v>
      </c>
      <c r="AG114" s="800"/>
      <c r="AH114" s="800"/>
      <c r="AI114" s="800"/>
      <c r="AJ114" s="801"/>
      <c r="AK114" s="802">
        <v>64206</v>
      </c>
      <c r="AL114" s="800"/>
      <c r="AM114" s="800"/>
      <c r="AN114" s="800"/>
      <c r="AO114" s="801"/>
      <c r="AP114" s="847">
        <v>1.2</v>
      </c>
      <c r="AQ114" s="848"/>
      <c r="AR114" s="848"/>
      <c r="AS114" s="848"/>
      <c r="AT114" s="849"/>
      <c r="AU114" s="959"/>
      <c r="AV114" s="960"/>
      <c r="AW114" s="960"/>
      <c r="AX114" s="960"/>
      <c r="AY114" s="960"/>
      <c r="AZ114" s="835" t="s">
        <v>453</v>
      </c>
      <c r="BA114" s="770"/>
      <c r="BB114" s="770"/>
      <c r="BC114" s="770"/>
      <c r="BD114" s="770"/>
      <c r="BE114" s="770"/>
      <c r="BF114" s="770"/>
      <c r="BG114" s="770"/>
      <c r="BH114" s="770"/>
      <c r="BI114" s="770"/>
      <c r="BJ114" s="770"/>
      <c r="BK114" s="770"/>
      <c r="BL114" s="770"/>
      <c r="BM114" s="770"/>
      <c r="BN114" s="770"/>
      <c r="BO114" s="770"/>
      <c r="BP114" s="771"/>
      <c r="BQ114" s="836">
        <v>500075</v>
      </c>
      <c r="BR114" s="837"/>
      <c r="BS114" s="837"/>
      <c r="BT114" s="837"/>
      <c r="BU114" s="837"/>
      <c r="BV114" s="837">
        <v>531642</v>
      </c>
      <c r="BW114" s="837"/>
      <c r="BX114" s="837"/>
      <c r="BY114" s="837"/>
      <c r="BZ114" s="837"/>
      <c r="CA114" s="837">
        <v>494532</v>
      </c>
      <c r="CB114" s="837"/>
      <c r="CC114" s="837"/>
      <c r="CD114" s="837"/>
      <c r="CE114" s="837"/>
      <c r="CF114" s="898">
        <v>9.5</v>
      </c>
      <c r="CG114" s="899"/>
      <c r="CH114" s="899"/>
      <c r="CI114" s="899"/>
      <c r="CJ114" s="899"/>
      <c r="CK114" s="954"/>
      <c r="CL114" s="841"/>
      <c r="CM114" s="844" t="s">
        <v>454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390</v>
      </c>
      <c r="DH114" s="800"/>
      <c r="DI114" s="800"/>
      <c r="DJ114" s="800"/>
      <c r="DK114" s="801"/>
      <c r="DL114" s="802" t="s">
        <v>439</v>
      </c>
      <c r="DM114" s="800"/>
      <c r="DN114" s="800"/>
      <c r="DO114" s="800"/>
      <c r="DP114" s="801"/>
      <c r="DQ114" s="802" t="s">
        <v>408</v>
      </c>
      <c r="DR114" s="800"/>
      <c r="DS114" s="800"/>
      <c r="DT114" s="800"/>
      <c r="DU114" s="801"/>
      <c r="DV114" s="847" t="s">
        <v>439</v>
      </c>
      <c r="DW114" s="848"/>
      <c r="DX114" s="848"/>
      <c r="DY114" s="848"/>
      <c r="DZ114" s="849"/>
    </row>
    <row r="115" spans="1:130" s="226" customFormat="1" ht="26.25" customHeight="1">
      <c r="A115" s="941"/>
      <c r="B115" s="942"/>
      <c r="C115" s="770" t="s">
        <v>455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73575</v>
      </c>
      <c r="AB115" s="946"/>
      <c r="AC115" s="946"/>
      <c r="AD115" s="946"/>
      <c r="AE115" s="947"/>
      <c r="AF115" s="948">
        <v>83850</v>
      </c>
      <c r="AG115" s="946"/>
      <c r="AH115" s="946"/>
      <c r="AI115" s="946"/>
      <c r="AJ115" s="947"/>
      <c r="AK115" s="948">
        <v>83180</v>
      </c>
      <c r="AL115" s="946"/>
      <c r="AM115" s="946"/>
      <c r="AN115" s="946"/>
      <c r="AO115" s="947"/>
      <c r="AP115" s="949">
        <v>1.6</v>
      </c>
      <c r="AQ115" s="950"/>
      <c r="AR115" s="950"/>
      <c r="AS115" s="950"/>
      <c r="AT115" s="951"/>
      <c r="AU115" s="959"/>
      <c r="AV115" s="960"/>
      <c r="AW115" s="960"/>
      <c r="AX115" s="960"/>
      <c r="AY115" s="960"/>
      <c r="AZ115" s="835" t="s">
        <v>456</v>
      </c>
      <c r="BA115" s="770"/>
      <c r="BB115" s="770"/>
      <c r="BC115" s="770"/>
      <c r="BD115" s="770"/>
      <c r="BE115" s="770"/>
      <c r="BF115" s="770"/>
      <c r="BG115" s="770"/>
      <c r="BH115" s="770"/>
      <c r="BI115" s="770"/>
      <c r="BJ115" s="770"/>
      <c r="BK115" s="770"/>
      <c r="BL115" s="770"/>
      <c r="BM115" s="770"/>
      <c r="BN115" s="770"/>
      <c r="BO115" s="770"/>
      <c r="BP115" s="771"/>
      <c r="BQ115" s="836" t="s">
        <v>440</v>
      </c>
      <c r="BR115" s="837"/>
      <c r="BS115" s="837"/>
      <c r="BT115" s="837"/>
      <c r="BU115" s="837"/>
      <c r="BV115" s="837" t="s">
        <v>440</v>
      </c>
      <c r="BW115" s="837"/>
      <c r="BX115" s="837"/>
      <c r="BY115" s="837"/>
      <c r="BZ115" s="837"/>
      <c r="CA115" s="837" t="s">
        <v>440</v>
      </c>
      <c r="CB115" s="837"/>
      <c r="CC115" s="837"/>
      <c r="CD115" s="837"/>
      <c r="CE115" s="837"/>
      <c r="CF115" s="898" t="s">
        <v>408</v>
      </c>
      <c r="CG115" s="899"/>
      <c r="CH115" s="899"/>
      <c r="CI115" s="899"/>
      <c r="CJ115" s="899"/>
      <c r="CK115" s="954"/>
      <c r="CL115" s="841"/>
      <c r="CM115" s="835" t="s">
        <v>457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408</v>
      </c>
      <c r="DH115" s="800"/>
      <c r="DI115" s="800"/>
      <c r="DJ115" s="800"/>
      <c r="DK115" s="801"/>
      <c r="DL115" s="802" t="s">
        <v>123</v>
      </c>
      <c r="DM115" s="800"/>
      <c r="DN115" s="800"/>
      <c r="DO115" s="800"/>
      <c r="DP115" s="801"/>
      <c r="DQ115" s="802" t="s">
        <v>408</v>
      </c>
      <c r="DR115" s="800"/>
      <c r="DS115" s="800"/>
      <c r="DT115" s="800"/>
      <c r="DU115" s="801"/>
      <c r="DV115" s="847" t="s">
        <v>443</v>
      </c>
      <c r="DW115" s="848"/>
      <c r="DX115" s="848"/>
      <c r="DY115" s="848"/>
      <c r="DZ115" s="849"/>
    </row>
    <row r="116" spans="1:130" s="226" customFormat="1" ht="26.25" customHeight="1">
      <c r="A116" s="943"/>
      <c r="B116" s="944"/>
      <c r="C116" s="903" t="s">
        <v>458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390</v>
      </c>
      <c r="AB116" s="800"/>
      <c r="AC116" s="800"/>
      <c r="AD116" s="800"/>
      <c r="AE116" s="801"/>
      <c r="AF116" s="802" t="s">
        <v>439</v>
      </c>
      <c r="AG116" s="800"/>
      <c r="AH116" s="800"/>
      <c r="AI116" s="800"/>
      <c r="AJ116" s="801"/>
      <c r="AK116" s="802" t="s">
        <v>440</v>
      </c>
      <c r="AL116" s="800"/>
      <c r="AM116" s="800"/>
      <c r="AN116" s="800"/>
      <c r="AO116" s="801"/>
      <c r="AP116" s="847" t="s">
        <v>408</v>
      </c>
      <c r="AQ116" s="848"/>
      <c r="AR116" s="848"/>
      <c r="AS116" s="848"/>
      <c r="AT116" s="849"/>
      <c r="AU116" s="959"/>
      <c r="AV116" s="960"/>
      <c r="AW116" s="960"/>
      <c r="AX116" s="960"/>
      <c r="AY116" s="960"/>
      <c r="AZ116" s="886" t="s">
        <v>459</v>
      </c>
      <c r="BA116" s="887"/>
      <c r="BB116" s="887"/>
      <c r="BC116" s="887"/>
      <c r="BD116" s="887"/>
      <c r="BE116" s="887"/>
      <c r="BF116" s="887"/>
      <c r="BG116" s="887"/>
      <c r="BH116" s="887"/>
      <c r="BI116" s="887"/>
      <c r="BJ116" s="887"/>
      <c r="BK116" s="887"/>
      <c r="BL116" s="887"/>
      <c r="BM116" s="887"/>
      <c r="BN116" s="887"/>
      <c r="BO116" s="887"/>
      <c r="BP116" s="888"/>
      <c r="BQ116" s="836" t="s">
        <v>408</v>
      </c>
      <c r="BR116" s="837"/>
      <c r="BS116" s="837"/>
      <c r="BT116" s="837"/>
      <c r="BU116" s="837"/>
      <c r="BV116" s="837" t="s">
        <v>438</v>
      </c>
      <c r="BW116" s="837"/>
      <c r="BX116" s="837"/>
      <c r="BY116" s="837"/>
      <c r="BZ116" s="837"/>
      <c r="CA116" s="837" t="s">
        <v>439</v>
      </c>
      <c r="CB116" s="837"/>
      <c r="CC116" s="837"/>
      <c r="CD116" s="837"/>
      <c r="CE116" s="837"/>
      <c r="CF116" s="898" t="s">
        <v>390</v>
      </c>
      <c r="CG116" s="899"/>
      <c r="CH116" s="899"/>
      <c r="CI116" s="899"/>
      <c r="CJ116" s="899"/>
      <c r="CK116" s="954"/>
      <c r="CL116" s="841"/>
      <c r="CM116" s="844" t="s">
        <v>460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408</v>
      </c>
      <c r="DH116" s="800"/>
      <c r="DI116" s="800"/>
      <c r="DJ116" s="800"/>
      <c r="DK116" s="801"/>
      <c r="DL116" s="802" t="s">
        <v>123</v>
      </c>
      <c r="DM116" s="800"/>
      <c r="DN116" s="800"/>
      <c r="DO116" s="800"/>
      <c r="DP116" s="801"/>
      <c r="DQ116" s="802" t="s">
        <v>439</v>
      </c>
      <c r="DR116" s="800"/>
      <c r="DS116" s="800"/>
      <c r="DT116" s="800"/>
      <c r="DU116" s="801"/>
      <c r="DV116" s="847" t="s">
        <v>443</v>
      </c>
      <c r="DW116" s="848"/>
      <c r="DX116" s="848"/>
      <c r="DY116" s="848"/>
      <c r="DZ116" s="849"/>
    </row>
    <row r="117" spans="1:130" s="226" customFormat="1" ht="26.25" customHeight="1">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461</v>
      </c>
      <c r="Z117" s="926"/>
      <c r="AA117" s="931">
        <v>1378918</v>
      </c>
      <c r="AB117" s="932"/>
      <c r="AC117" s="932"/>
      <c r="AD117" s="932"/>
      <c r="AE117" s="933"/>
      <c r="AF117" s="934">
        <v>1337108</v>
      </c>
      <c r="AG117" s="932"/>
      <c r="AH117" s="932"/>
      <c r="AI117" s="932"/>
      <c r="AJ117" s="933"/>
      <c r="AK117" s="934">
        <v>1138150</v>
      </c>
      <c r="AL117" s="932"/>
      <c r="AM117" s="932"/>
      <c r="AN117" s="932"/>
      <c r="AO117" s="933"/>
      <c r="AP117" s="935"/>
      <c r="AQ117" s="936"/>
      <c r="AR117" s="936"/>
      <c r="AS117" s="936"/>
      <c r="AT117" s="937"/>
      <c r="AU117" s="959"/>
      <c r="AV117" s="960"/>
      <c r="AW117" s="960"/>
      <c r="AX117" s="960"/>
      <c r="AY117" s="960"/>
      <c r="AZ117" s="886" t="s">
        <v>462</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408</v>
      </c>
      <c r="BW117" s="837"/>
      <c r="BX117" s="837"/>
      <c r="BY117" s="837"/>
      <c r="BZ117" s="837"/>
      <c r="CA117" s="837" t="s">
        <v>438</v>
      </c>
      <c r="CB117" s="837"/>
      <c r="CC117" s="837"/>
      <c r="CD117" s="837"/>
      <c r="CE117" s="837"/>
      <c r="CF117" s="898" t="s">
        <v>440</v>
      </c>
      <c r="CG117" s="899"/>
      <c r="CH117" s="899"/>
      <c r="CI117" s="899"/>
      <c r="CJ117" s="899"/>
      <c r="CK117" s="954"/>
      <c r="CL117" s="841"/>
      <c r="CM117" s="844" t="s">
        <v>463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408</v>
      </c>
      <c r="DH117" s="800"/>
      <c r="DI117" s="800"/>
      <c r="DJ117" s="800"/>
      <c r="DK117" s="801"/>
      <c r="DL117" s="802" t="s">
        <v>440</v>
      </c>
      <c r="DM117" s="800"/>
      <c r="DN117" s="800"/>
      <c r="DO117" s="800"/>
      <c r="DP117" s="801"/>
      <c r="DQ117" s="802" t="s">
        <v>439</v>
      </c>
      <c r="DR117" s="800"/>
      <c r="DS117" s="800"/>
      <c r="DT117" s="800"/>
      <c r="DU117" s="801"/>
      <c r="DV117" s="847" t="s">
        <v>439</v>
      </c>
      <c r="DW117" s="848"/>
      <c r="DX117" s="848"/>
      <c r="DY117" s="848"/>
      <c r="DZ117" s="849"/>
    </row>
    <row r="118" spans="1:130" s="226" customFormat="1" ht="26.25" customHeight="1">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308</v>
      </c>
      <c r="AG118" s="925"/>
      <c r="AH118" s="925"/>
      <c r="AI118" s="925"/>
      <c r="AJ118" s="926"/>
      <c r="AK118" s="927" t="s">
        <v>307</v>
      </c>
      <c r="AL118" s="925"/>
      <c r="AM118" s="925"/>
      <c r="AN118" s="925"/>
      <c r="AO118" s="926"/>
      <c r="AP118" s="928" t="s">
        <v>431</v>
      </c>
      <c r="AQ118" s="929"/>
      <c r="AR118" s="929"/>
      <c r="AS118" s="929"/>
      <c r="AT118" s="930"/>
      <c r="AU118" s="959"/>
      <c r="AV118" s="960"/>
      <c r="AW118" s="960"/>
      <c r="AX118" s="960"/>
      <c r="AY118" s="960"/>
      <c r="AZ118" s="902" t="s">
        <v>464</v>
      </c>
      <c r="BA118" s="903"/>
      <c r="BB118" s="903"/>
      <c r="BC118" s="903"/>
      <c r="BD118" s="903"/>
      <c r="BE118" s="903"/>
      <c r="BF118" s="903"/>
      <c r="BG118" s="903"/>
      <c r="BH118" s="903"/>
      <c r="BI118" s="903"/>
      <c r="BJ118" s="903"/>
      <c r="BK118" s="903"/>
      <c r="BL118" s="903"/>
      <c r="BM118" s="903"/>
      <c r="BN118" s="903"/>
      <c r="BO118" s="903"/>
      <c r="BP118" s="904"/>
      <c r="BQ118" s="905" t="s">
        <v>390</v>
      </c>
      <c r="BR118" s="868"/>
      <c r="BS118" s="868"/>
      <c r="BT118" s="868"/>
      <c r="BU118" s="868"/>
      <c r="BV118" s="868" t="s">
        <v>123</v>
      </c>
      <c r="BW118" s="868"/>
      <c r="BX118" s="868"/>
      <c r="BY118" s="868"/>
      <c r="BZ118" s="868"/>
      <c r="CA118" s="868" t="s">
        <v>123</v>
      </c>
      <c r="CB118" s="868"/>
      <c r="CC118" s="868"/>
      <c r="CD118" s="868"/>
      <c r="CE118" s="868"/>
      <c r="CF118" s="898" t="s">
        <v>408</v>
      </c>
      <c r="CG118" s="899"/>
      <c r="CH118" s="899"/>
      <c r="CI118" s="899"/>
      <c r="CJ118" s="899"/>
      <c r="CK118" s="954"/>
      <c r="CL118" s="841"/>
      <c r="CM118" s="844" t="s">
        <v>465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439</v>
      </c>
      <c r="DM118" s="800"/>
      <c r="DN118" s="800"/>
      <c r="DO118" s="800"/>
      <c r="DP118" s="801"/>
      <c r="DQ118" s="802" t="s">
        <v>440</v>
      </c>
      <c r="DR118" s="800"/>
      <c r="DS118" s="800"/>
      <c r="DT118" s="800"/>
      <c r="DU118" s="801"/>
      <c r="DV118" s="847" t="s">
        <v>439</v>
      </c>
      <c r="DW118" s="848"/>
      <c r="DX118" s="848"/>
      <c r="DY118" s="848"/>
      <c r="DZ118" s="849"/>
    </row>
    <row r="119" spans="1:130" s="226" customFormat="1" ht="26.25" customHeight="1">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408</v>
      </c>
      <c r="AB119" s="918"/>
      <c r="AC119" s="918"/>
      <c r="AD119" s="918"/>
      <c r="AE119" s="919"/>
      <c r="AF119" s="920" t="s">
        <v>439</v>
      </c>
      <c r="AG119" s="918"/>
      <c r="AH119" s="918"/>
      <c r="AI119" s="918"/>
      <c r="AJ119" s="919"/>
      <c r="AK119" s="920" t="s">
        <v>440</v>
      </c>
      <c r="AL119" s="918"/>
      <c r="AM119" s="918"/>
      <c r="AN119" s="918"/>
      <c r="AO119" s="919"/>
      <c r="AP119" s="921" t="s">
        <v>123</v>
      </c>
      <c r="AQ119" s="922"/>
      <c r="AR119" s="922"/>
      <c r="AS119" s="922"/>
      <c r="AT119" s="923"/>
      <c r="AU119" s="961"/>
      <c r="AV119" s="962"/>
      <c r="AW119" s="962"/>
      <c r="AX119" s="962"/>
      <c r="AY119" s="962"/>
      <c r="AZ119" s="257" t="s">
        <v>187</v>
      </c>
      <c r="BA119" s="257"/>
      <c r="BB119" s="257"/>
      <c r="BC119" s="257"/>
      <c r="BD119" s="257"/>
      <c r="BE119" s="257"/>
      <c r="BF119" s="257"/>
      <c r="BG119" s="257"/>
      <c r="BH119" s="257"/>
      <c r="BI119" s="257"/>
      <c r="BJ119" s="257"/>
      <c r="BK119" s="257"/>
      <c r="BL119" s="257"/>
      <c r="BM119" s="257"/>
      <c r="BN119" s="257"/>
      <c r="BO119" s="900" t="s">
        <v>466</v>
      </c>
      <c r="BP119" s="901"/>
      <c r="BQ119" s="905">
        <v>11199920</v>
      </c>
      <c r="BR119" s="868"/>
      <c r="BS119" s="868"/>
      <c r="BT119" s="868"/>
      <c r="BU119" s="868"/>
      <c r="BV119" s="868">
        <v>10990368</v>
      </c>
      <c r="BW119" s="868"/>
      <c r="BX119" s="868"/>
      <c r="BY119" s="868"/>
      <c r="BZ119" s="868"/>
      <c r="CA119" s="868">
        <v>9874853</v>
      </c>
      <c r="CB119" s="868"/>
      <c r="CC119" s="868"/>
      <c r="CD119" s="868"/>
      <c r="CE119" s="868"/>
      <c r="CF119" s="766"/>
      <c r="CG119" s="767"/>
      <c r="CH119" s="767"/>
      <c r="CI119" s="767"/>
      <c r="CJ119" s="857"/>
      <c r="CK119" s="955"/>
      <c r="CL119" s="843"/>
      <c r="CM119" s="861" t="s">
        <v>467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440</v>
      </c>
      <c r="DM119" s="783"/>
      <c r="DN119" s="783"/>
      <c r="DO119" s="783"/>
      <c r="DP119" s="784"/>
      <c r="DQ119" s="785" t="s">
        <v>123</v>
      </c>
      <c r="DR119" s="783"/>
      <c r="DS119" s="783"/>
      <c r="DT119" s="783"/>
      <c r="DU119" s="784"/>
      <c r="DV119" s="871" t="s">
        <v>439</v>
      </c>
      <c r="DW119" s="872"/>
      <c r="DX119" s="872"/>
      <c r="DY119" s="872"/>
      <c r="DZ119" s="873"/>
    </row>
    <row r="120" spans="1:130" s="226" customFormat="1" ht="26.25" customHeight="1">
      <c r="A120" s="840"/>
      <c r="B120" s="841"/>
      <c r="C120" s="844" t="s">
        <v>442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390</v>
      </c>
      <c r="AB120" s="800"/>
      <c r="AC120" s="800"/>
      <c r="AD120" s="800"/>
      <c r="AE120" s="801"/>
      <c r="AF120" s="802" t="s">
        <v>123</v>
      </c>
      <c r="AG120" s="800"/>
      <c r="AH120" s="800"/>
      <c r="AI120" s="800"/>
      <c r="AJ120" s="801"/>
      <c r="AK120" s="802" t="s">
        <v>439</v>
      </c>
      <c r="AL120" s="800"/>
      <c r="AM120" s="800"/>
      <c r="AN120" s="800"/>
      <c r="AO120" s="801"/>
      <c r="AP120" s="847" t="s">
        <v>439</v>
      </c>
      <c r="AQ120" s="848"/>
      <c r="AR120" s="848"/>
      <c r="AS120" s="848"/>
      <c r="AT120" s="849"/>
      <c r="AU120" s="906" t="s">
        <v>468</v>
      </c>
      <c r="AV120" s="907"/>
      <c r="AW120" s="907"/>
      <c r="AX120" s="907"/>
      <c r="AY120" s="908"/>
      <c r="AZ120" s="883" t="s">
        <v>469</v>
      </c>
      <c r="BA120" s="828"/>
      <c r="BB120" s="828"/>
      <c r="BC120" s="828"/>
      <c r="BD120" s="828"/>
      <c r="BE120" s="828"/>
      <c r="BF120" s="828"/>
      <c r="BG120" s="828"/>
      <c r="BH120" s="828"/>
      <c r="BI120" s="828"/>
      <c r="BJ120" s="828"/>
      <c r="BK120" s="828"/>
      <c r="BL120" s="828"/>
      <c r="BM120" s="828"/>
      <c r="BN120" s="828"/>
      <c r="BO120" s="828"/>
      <c r="BP120" s="829"/>
      <c r="BQ120" s="884">
        <v>2876222</v>
      </c>
      <c r="BR120" s="865"/>
      <c r="BS120" s="865"/>
      <c r="BT120" s="865"/>
      <c r="BU120" s="865"/>
      <c r="BV120" s="865">
        <v>2792654</v>
      </c>
      <c r="BW120" s="865"/>
      <c r="BX120" s="865"/>
      <c r="BY120" s="865"/>
      <c r="BZ120" s="865"/>
      <c r="CA120" s="865">
        <v>2139098</v>
      </c>
      <c r="CB120" s="865"/>
      <c r="CC120" s="865"/>
      <c r="CD120" s="865"/>
      <c r="CE120" s="865"/>
      <c r="CF120" s="889">
        <v>41.3</v>
      </c>
      <c r="CG120" s="890"/>
      <c r="CH120" s="890"/>
      <c r="CI120" s="890"/>
      <c r="CJ120" s="890"/>
      <c r="CK120" s="891" t="s">
        <v>470</v>
      </c>
      <c r="CL120" s="875"/>
      <c r="CM120" s="875"/>
      <c r="CN120" s="875"/>
      <c r="CO120" s="876"/>
      <c r="CP120" s="895" t="s">
        <v>471</v>
      </c>
      <c r="CQ120" s="896"/>
      <c r="CR120" s="896"/>
      <c r="CS120" s="896"/>
      <c r="CT120" s="896"/>
      <c r="CU120" s="896"/>
      <c r="CV120" s="896"/>
      <c r="CW120" s="896"/>
      <c r="CX120" s="896"/>
      <c r="CY120" s="896"/>
      <c r="CZ120" s="896"/>
      <c r="DA120" s="896"/>
      <c r="DB120" s="896"/>
      <c r="DC120" s="896"/>
      <c r="DD120" s="896"/>
      <c r="DE120" s="896"/>
      <c r="DF120" s="897"/>
      <c r="DG120" s="884">
        <v>3047334</v>
      </c>
      <c r="DH120" s="865"/>
      <c r="DI120" s="865"/>
      <c r="DJ120" s="865"/>
      <c r="DK120" s="865"/>
      <c r="DL120" s="865">
        <v>3417287</v>
      </c>
      <c r="DM120" s="865"/>
      <c r="DN120" s="865"/>
      <c r="DO120" s="865"/>
      <c r="DP120" s="865"/>
      <c r="DQ120" s="865">
        <v>2634917</v>
      </c>
      <c r="DR120" s="865"/>
      <c r="DS120" s="865"/>
      <c r="DT120" s="865"/>
      <c r="DU120" s="865"/>
      <c r="DV120" s="866">
        <v>50.8</v>
      </c>
      <c r="DW120" s="866"/>
      <c r="DX120" s="866"/>
      <c r="DY120" s="866"/>
      <c r="DZ120" s="867"/>
    </row>
    <row r="121" spans="1:130" s="226" customFormat="1" ht="26.25" customHeight="1">
      <c r="A121" s="840"/>
      <c r="B121" s="841"/>
      <c r="C121" s="886" t="s">
        <v>472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390</v>
      </c>
      <c r="AL121" s="800"/>
      <c r="AM121" s="800"/>
      <c r="AN121" s="800"/>
      <c r="AO121" s="801"/>
      <c r="AP121" s="847" t="s">
        <v>439</v>
      </c>
      <c r="AQ121" s="848"/>
      <c r="AR121" s="848"/>
      <c r="AS121" s="848"/>
      <c r="AT121" s="849"/>
      <c r="AU121" s="909"/>
      <c r="AV121" s="910"/>
      <c r="AW121" s="910"/>
      <c r="AX121" s="910"/>
      <c r="AY121" s="911"/>
      <c r="AZ121" s="835" t="s">
        <v>473</v>
      </c>
      <c r="BA121" s="770"/>
      <c r="BB121" s="770"/>
      <c r="BC121" s="770"/>
      <c r="BD121" s="770"/>
      <c r="BE121" s="770"/>
      <c r="BF121" s="770"/>
      <c r="BG121" s="770"/>
      <c r="BH121" s="770"/>
      <c r="BI121" s="770"/>
      <c r="BJ121" s="770"/>
      <c r="BK121" s="770"/>
      <c r="BL121" s="770"/>
      <c r="BM121" s="770"/>
      <c r="BN121" s="770"/>
      <c r="BO121" s="770"/>
      <c r="BP121" s="771"/>
      <c r="BQ121" s="836" t="s">
        <v>123</v>
      </c>
      <c r="BR121" s="837"/>
      <c r="BS121" s="837"/>
      <c r="BT121" s="837"/>
      <c r="BU121" s="837"/>
      <c r="BV121" s="837">
        <v>6566</v>
      </c>
      <c r="BW121" s="837"/>
      <c r="BX121" s="837"/>
      <c r="BY121" s="837"/>
      <c r="BZ121" s="837"/>
      <c r="CA121" s="837" t="s">
        <v>123</v>
      </c>
      <c r="CB121" s="837"/>
      <c r="CC121" s="837"/>
      <c r="CD121" s="837"/>
      <c r="CE121" s="837"/>
      <c r="CF121" s="898" t="s">
        <v>408</v>
      </c>
      <c r="CG121" s="899"/>
      <c r="CH121" s="899"/>
      <c r="CI121" s="899"/>
      <c r="CJ121" s="899"/>
      <c r="CK121" s="892"/>
      <c r="CL121" s="878"/>
      <c r="CM121" s="878"/>
      <c r="CN121" s="878"/>
      <c r="CO121" s="879"/>
      <c r="CP121" s="858" t="s">
        <v>474</v>
      </c>
      <c r="CQ121" s="859"/>
      <c r="CR121" s="859"/>
      <c r="CS121" s="859"/>
      <c r="CT121" s="859"/>
      <c r="CU121" s="859"/>
      <c r="CV121" s="859"/>
      <c r="CW121" s="859"/>
      <c r="CX121" s="859"/>
      <c r="CY121" s="859"/>
      <c r="CZ121" s="859"/>
      <c r="DA121" s="859"/>
      <c r="DB121" s="859"/>
      <c r="DC121" s="859"/>
      <c r="DD121" s="859"/>
      <c r="DE121" s="859"/>
      <c r="DF121" s="860"/>
      <c r="DG121" s="836" t="s">
        <v>408</v>
      </c>
      <c r="DH121" s="837"/>
      <c r="DI121" s="837"/>
      <c r="DJ121" s="837"/>
      <c r="DK121" s="837"/>
      <c r="DL121" s="837" t="s">
        <v>123</v>
      </c>
      <c r="DM121" s="837"/>
      <c r="DN121" s="837"/>
      <c r="DO121" s="837"/>
      <c r="DP121" s="837"/>
      <c r="DQ121" s="837">
        <v>930</v>
      </c>
      <c r="DR121" s="837"/>
      <c r="DS121" s="837"/>
      <c r="DT121" s="837"/>
      <c r="DU121" s="837"/>
      <c r="DV121" s="814">
        <v>0</v>
      </c>
      <c r="DW121" s="814"/>
      <c r="DX121" s="814"/>
      <c r="DY121" s="814"/>
      <c r="DZ121" s="815"/>
    </row>
    <row r="122" spans="1:130" s="226" customFormat="1" ht="26.25" customHeight="1">
      <c r="A122" s="840"/>
      <c r="B122" s="841"/>
      <c r="C122" s="844" t="s">
        <v>454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408</v>
      </c>
      <c r="AB122" s="800"/>
      <c r="AC122" s="800"/>
      <c r="AD122" s="800"/>
      <c r="AE122" s="801"/>
      <c r="AF122" s="802" t="s">
        <v>439</v>
      </c>
      <c r="AG122" s="800"/>
      <c r="AH122" s="800"/>
      <c r="AI122" s="800"/>
      <c r="AJ122" s="801"/>
      <c r="AK122" s="802" t="s">
        <v>123</v>
      </c>
      <c r="AL122" s="800"/>
      <c r="AM122" s="800"/>
      <c r="AN122" s="800"/>
      <c r="AO122" s="801"/>
      <c r="AP122" s="847" t="s">
        <v>408</v>
      </c>
      <c r="AQ122" s="848"/>
      <c r="AR122" s="848"/>
      <c r="AS122" s="848"/>
      <c r="AT122" s="849"/>
      <c r="AU122" s="909"/>
      <c r="AV122" s="910"/>
      <c r="AW122" s="910"/>
      <c r="AX122" s="910"/>
      <c r="AY122" s="911"/>
      <c r="AZ122" s="902" t="s">
        <v>475</v>
      </c>
      <c r="BA122" s="903"/>
      <c r="BB122" s="903"/>
      <c r="BC122" s="903"/>
      <c r="BD122" s="903"/>
      <c r="BE122" s="903"/>
      <c r="BF122" s="903"/>
      <c r="BG122" s="903"/>
      <c r="BH122" s="903"/>
      <c r="BI122" s="903"/>
      <c r="BJ122" s="903"/>
      <c r="BK122" s="903"/>
      <c r="BL122" s="903"/>
      <c r="BM122" s="903"/>
      <c r="BN122" s="903"/>
      <c r="BO122" s="903"/>
      <c r="BP122" s="904"/>
      <c r="BQ122" s="905">
        <v>9819690</v>
      </c>
      <c r="BR122" s="868"/>
      <c r="BS122" s="868"/>
      <c r="BT122" s="868"/>
      <c r="BU122" s="868"/>
      <c r="BV122" s="868">
        <v>9330586</v>
      </c>
      <c r="BW122" s="868"/>
      <c r="BX122" s="868"/>
      <c r="BY122" s="868"/>
      <c r="BZ122" s="868"/>
      <c r="CA122" s="868">
        <v>9182214</v>
      </c>
      <c r="CB122" s="868"/>
      <c r="CC122" s="868"/>
      <c r="CD122" s="868"/>
      <c r="CE122" s="868"/>
      <c r="CF122" s="869">
        <v>177.1</v>
      </c>
      <c r="CG122" s="870"/>
      <c r="CH122" s="870"/>
      <c r="CI122" s="870"/>
      <c r="CJ122" s="870"/>
      <c r="CK122" s="892"/>
      <c r="CL122" s="878"/>
      <c r="CM122" s="878"/>
      <c r="CN122" s="878"/>
      <c r="CO122" s="879"/>
      <c r="CP122" s="858" t="s">
        <v>476</v>
      </c>
      <c r="CQ122" s="859"/>
      <c r="CR122" s="859"/>
      <c r="CS122" s="859"/>
      <c r="CT122" s="859"/>
      <c r="CU122" s="859"/>
      <c r="CV122" s="859"/>
      <c r="CW122" s="859"/>
      <c r="CX122" s="859"/>
      <c r="CY122" s="859"/>
      <c r="CZ122" s="859"/>
      <c r="DA122" s="859"/>
      <c r="DB122" s="859"/>
      <c r="DC122" s="859"/>
      <c r="DD122" s="859"/>
      <c r="DE122" s="859"/>
      <c r="DF122" s="860"/>
      <c r="DG122" s="836" t="s">
        <v>440</v>
      </c>
      <c r="DH122" s="837"/>
      <c r="DI122" s="837"/>
      <c r="DJ122" s="837"/>
      <c r="DK122" s="837"/>
      <c r="DL122" s="837" t="s">
        <v>439</v>
      </c>
      <c r="DM122" s="837"/>
      <c r="DN122" s="837"/>
      <c r="DO122" s="837"/>
      <c r="DP122" s="837"/>
      <c r="DQ122" s="837" t="s">
        <v>390</v>
      </c>
      <c r="DR122" s="837"/>
      <c r="DS122" s="837"/>
      <c r="DT122" s="837"/>
      <c r="DU122" s="837"/>
      <c r="DV122" s="814" t="s">
        <v>440</v>
      </c>
      <c r="DW122" s="814"/>
      <c r="DX122" s="814"/>
      <c r="DY122" s="814"/>
      <c r="DZ122" s="815"/>
    </row>
    <row r="123" spans="1:130" s="226" customFormat="1" ht="26.25" customHeight="1">
      <c r="A123" s="840"/>
      <c r="B123" s="841"/>
      <c r="C123" s="844" t="s">
        <v>460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439</v>
      </c>
      <c r="AB123" s="800"/>
      <c r="AC123" s="800"/>
      <c r="AD123" s="800"/>
      <c r="AE123" s="801"/>
      <c r="AF123" s="802" t="s">
        <v>408</v>
      </c>
      <c r="AG123" s="800"/>
      <c r="AH123" s="800"/>
      <c r="AI123" s="800"/>
      <c r="AJ123" s="801"/>
      <c r="AK123" s="802" t="s">
        <v>390</v>
      </c>
      <c r="AL123" s="800"/>
      <c r="AM123" s="800"/>
      <c r="AN123" s="800"/>
      <c r="AO123" s="801"/>
      <c r="AP123" s="847" t="s">
        <v>123</v>
      </c>
      <c r="AQ123" s="848"/>
      <c r="AR123" s="848"/>
      <c r="AS123" s="848"/>
      <c r="AT123" s="849"/>
      <c r="AU123" s="912"/>
      <c r="AV123" s="913"/>
      <c r="AW123" s="913"/>
      <c r="AX123" s="913"/>
      <c r="AY123" s="913"/>
      <c r="AZ123" s="257" t="s">
        <v>187</v>
      </c>
      <c r="BA123" s="257"/>
      <c r="BB123" s="257"/>
      <c r="BC123" s="257"/>
      <c r="BD123" s="257"/>
      <c r="BE123" s="257"/>
      <c r="BF123" s="257"/>
      <c r="BG123" s="257"/>
      <c r="BH123" s="257"/>
      <c r="BI123" s="257"/>
      <c r="BJ123" s="257"/>
      <c r="BK123" s="257"/>
      <c r="BL123" s="257"/>
      <c r="BM123" s="257"/>
      <c r="BN123" s="257"/>
      <c r="BO123" s="900" t="s">
        <v>477</v>
      </c>
      <c r="BP123" s="901"/>
      <c r="BQ123" s="855">
        <v>12695912</v>
      </c>
      <c r="BR123" s="856"/>
      <c r="BS123" s="856"/>
      <c r="BT123" s="856"/>
      <c r="BU123" s="856"/>
      <c r="BV123" s="856">
        <v>12129806</v>
      </c>
      <c r="BW123" s="856"/>
      <c r="BX123" s="856"/>
      <c r="BY123" s="856"/>
      <c r="BZ123" s="856"/>
      <c r="CA123" s="856">
        <v>11321312</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463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439</v>
      </c>
      <c r="AL124" s="800"/>
      <c r="AM124" s="800"/>
      <c r="AN124" s="800"/>
      <c r="AO124" s="801"/>
      <c r="AP124" s="847" t="s">
        <v>440</v>
      </c>
      <c r="AQ124" s="848"/>
      <c r="AR124" s="848"/>
      <c r="AS124" s="848"/>
      <c r="AT124" s="849"/>
      <c r="AU124" s="850" t="s">
        <v>478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123</v>
      </c>
      <c r="BR124" s="854"/>
      <c r="BS124" s="854"/>
      <c r="BT124" s="854"/>
      <c r="BU124" s="854"/>
      <c r="BV124" s="854" t="s">
        <v>408</v>
      </c>
      <c r="BW124" s="854"/>
      <c r="BX124" s="854"/>
      <c r="BY124" s="854"/>
      <c r="BZ124" s="854"/>
      <c r="CA124" s="854" t="s">
        <v>123</v>
      </c>
      <c r="CB124" s="854"/>
      <c r="CC124" s="854"/>
      <c r="CD124" s="854"/>
      <c r="CE124" s="854"/>
      <c r="CF124" s="744"/>
      <c r="CG124" s="745"/>
      <c r="CH124" s="745"/>
      <c r="CI124" s="745"/>
      <c r="CJ124" s="885"/>
      <c r="CK124" s="893"/>
      <c r="CL124" s="893"/>
      <c r="CM124" s="893"/>
      <c r="CN124" s="893"/>
      <c r="CO124" s="894"/>
      <c r="CP124" s="858" t="s">
        <v>479</v>
      </c>
      <c r="CQ124" s="859"/>
      <c r="CR124" s="859"/>
      <c r="CS124" s="859"/>
      <c r="CT124" s="859"/>
      <c r="CU124" s="859"/>
      <c r="CV124" s="859"/>
      <c r="CW124" s="859"/>
      <c r="CX124" s="859"/>
      <c r="CY124" s="859"/>
      <c r="CZ124" s="859"/>
      <c r="DA124" s="859"/>
      <c r="DB124" s="859"/>
      <c r="DC124" s="859"/>
      <c r="DD124" s="859"/>
      <c r="DE124" s="859"/>
      <c r="DF124" s="860"/>
      <c r="DG124" s="782" t="s">
        <v>440</v>
      </c>
      <c r="DH124" s="783"/>
      <c r="DI124" s="783"/>
      <c r="DJ124" s="783"/>
      <c r="DK124" s="784"/>
      <c r="DL124" s="785" t="s">
        <v>123</v>
      </c>
      <c r="DM124" s="783"/>
      <c r="DN124" s="783"/>
      <c r="DO124" s="783"/>
      <c r="DP124" s="784"/>
      <c r="DQ124" s="785" t="s">
        <v>123</v>
      </c>
      <c r="DR124" s="783"/>
      <c r="DS124" s="783"/>
      <c r="DT124" s="783"/>
      <c r="DU124" s="784"/>
      <c r="DV124" s="871" t="s">
        <v>439</v>
      </c>
      <c r="DW124" s="872"/>
      <c r="DX124" s="872"/>
      <c r="DY124" s="872"/>
      <c r="DZ124" s="873"/>
    </row>
    <row r="125" spans="1:130" s="226" customFormat="1" ht="26.25" customHeight="1">
      <c r="A125" s="840"/>
      <c r="B125" s="841"/>
      <c r="C125" s="844" t="s">
        <v>465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390</v>
      </c>
      <c r="AB125" s="800"/>
      <c r="AC125" s="800"/>
      <c r="AD125" s="800"/>
      <c r="AE125" s="801"/>
      <c r="AF125" s="802" t="s">
        <v>438</v>
      </c>
      <c r="AG125" s="800"/>
      <c r="AH125" s="800"/>
      <c r="AI125" s="800"/>
      <c r="AJ125" s="801"/>
      <c r="AK125" s="802" t="s">
        <v>439</v>
      </c>
      <c r="AL125" s="800"/>
      <c r="AM125" s="800"/>
      <c r="AN125" s="800"/>
      <c r="AO125" s="801"/>
      <c r="AP125" s="847" t="s">
        <v>390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480</v>
      </c>
      <c r="CL125" s="875"/>
      <c r="CM125" s="875"/>
      <c r="CN125" s="875"/>
      <c r="CO125" s="876"/>
      <c r="CP125" s="883" t="s">
        <v>481</v>
      </c>
      <c r="CQ125" s="828"/>
      <c r="CR125" s="828"/>
      <c r="CS125" s="828"/>
      <c r="CT125" s="828"/>
      <c r="CU125" s="828"/>
      <c r="CV125" s="828"/>
      <c r="CW125" s="828"/>
      <c r="CX125" s="828"/>
      <c r="CY125" s="828"/>
      <c r="CZ125" s="828"/>
      <c r="DA125" s="828"/>
      <c r="DB125" s="828"/>
      <c r="DC125" s="828"/>
      <c r="DD125" s="828"/>
      <c r="DE125" s="828"/>
      <c r="DF125" s="829"/>
      <c r="DG125" s="884" t="s">
        <v>440</v>
      </c>
      <c r="DH125" s="865"/>
      <c r="DI125" s="865"/>
      <c r="DJ125" s="865"/>
      <c r="DK125" s="865"/>
      <c r="DL125" s="865" t="s">
        <v>440</v>
      </c>
      <c r="DM125" s="865"/>
      <c r="DN125" s="865"/>
      <c r="DO125" s="865"/>
      <c r="DP125" s="865"/>
      <c r="DQ125" s="865" t="s">
        <v>408</v>
      </c>
      <c r="DR125" s="865"/>
      <c r="DS125" s="865"/>
      <c r="DT125" s="865"/>
      <c r="DU125" s="865"/>
      <c r="DV125" s="866" t="s">
        <v>390</v>
      </c>
      <c r="DW125" s="866"/>
      <c r="DX125" s="866"/>
      <c r="DY125" s="866"/>
      <c r="DZ125" s="867"/>
    </row>
    <row r="126" spans="1:130" s="226" customFormat="1" ht="26.25" customHeight="1" thickBot="1">
      <c r="A126" s="840"/>
      <c r="B126" s="841"/>
      <c r="C126" s="844" t="s">
        <v>467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73575</v>
      </c>
      <c r="AB126" s="800"/>
      <c r="AC126" s="800"/>
      <c r="AD126" s="800"/>
      <c r="AE126" s="801"/>
      <c r="AF126" s="802">
        <v>83850</v>
      </c>
      <c r="AG126" s="800"/>
      <c r="AH126" s="800"/>
      <c r="AI126" s="800"/>
      <c r="AJ126" s="801"/>
      <c r="AK126" s="802">
        <v>83180</v>
      </c>
      <c r="AL126" s="800"/>
      <c r="AM126" s="800"/>
      <c r="AN126" s="800"/>
      <c r="AO126" s="801"/>
      <c r="AP126" s="847">
        <v>1.6</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482</v>
      </c>
      <c r="CQ126" s="770"/>
      <c r="CR126" s="770"/>
      <c r="CS126" s="770"/>
      <c r="CT126" s="770"/>
      <c r="CU126" s="770"/>
      <c r="CV126" s="770"/>
      <c r="CW126" s="770"/>
      <c r="CX126" s="770"/>
      <c r="CY126" s="770"/>
      <c r="CZ126" s="770"/>
      <c r="DA126" s="770"/>
      <c r="DB126" s="770"/>
      <c r="DC126" s="770"/>
      <c r="DD126" s="770"/>
      <c r="DE126" s="770"/>
      <c r="DF126" s="771"/>
      <c r="DG126" s="836" t="s">
        <v>440</v>
      </c>
      <c r="DH126" s="837"/>
      <c r="DI126" s="837"/>
      <c r="DJ126" s="837"/>
      <c r="DK126" s="837"/>
      <c r="DL126" s="837" t="s">
        <v>438</v>
      </c>
      <c r="DM126" s="837"/>
      <c r="DN126" s="837"/>
      <c r="DO126" s="837"/>
      <c r="DP126" s="837"/>
      <c r="DQ126" s="837" t="s">
        <v>439</v>
      </c>
      <c r="DR126" s="837"/>
      <c r="DS126" s="837"/>
      <c r="DT126" s="837"/>
      <c r="DU126" s="837"/>
      <c r="DV126" s="814" t="s">
        <v>390</v>
      </c>
      <c r="DW126" s="814"/>
      <c r="DX126" s="814"/>
      <c r="DY126" s="814"/>
      <c r="DZ126" s="815"/>
    </row>
    <row r="127" spans="1:130" s="226" customFormat="1" ht="26.25" customHeight="1">
      <c r="A127" s="842"/>
      <c r="B127" s="843"/>
      <c r="C127" s="861" t="s">
        <v>483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439</v>
      </c>
      <c r="AB127" s="800"/>
      <c r="AC127" s="800"/>
      <c r="AD127" s="800"/>
      <c r="AE127" s="801"/>
      <c r="AF127" s="802" t="s">
        <v>440</v>
      </c>
      <c r="AG127" s="800"/>
      <c r="AH127" s="800"/>
      <c r="AI127" s="800"/>
      <c r="AJ127" s="801"/>
      <c r="AK127" s="802" t="s">
        <v>440</v>
      </c>
      <c r="AL127" s="800"/>
      <c r="AM127" s="800"/>
      <c r="AN127" s="800"/>
      <c r="AO127" s="801"/>
      <c r="AP127" s="847" t="s">
        <v>440</v>
      </c>
      <c r="AQ127" s="848"/>
      <c r="AR127" s="848"/>
      <c r="AS127" s="848"/>
      <c r="AT127" s="849"/>
      <c r="AU127" s="262"/>
      <c r="AV127" s="262"/>
      <c r="AW127" s="262"/>
      <c r="AX127" s="864" t="s">
        <v>484</v>
      </c>
      <c r="AY127" s="832"/>
      <c r="AZ127" s="832"/>
      <c r="BA127" s="832"/>
      <c r="BB127" s="832"/>
      <c r="BC127" s="832"/>
      <c r="BD127" s="832"/>
      <c r="BE127" s="833"/>
      <c r="BF127" s="831" t="s">
        <v>485</v>
      </c>
      <c r="BG127" s="832"/>
      <c r="BH127" s="832"/>
      <c r="BI127" s="832"/>
      <c r="BJ127" s="832"/>
      <c r="BK127" s="832"/>
      <c r="BL127" s="833"/>
      <c r="BM127" s="831" t="s">
        <v>486</v>
      </c>
      <c r="BN127" s="832"/>
      <c r="BO127" s="832"/>
      <c r="BP127" s="832"/>
      <c r="BQ127" s="832"/>
      <c r="BR127" s="832"/>
      <c r="BS127" s="833"/>
      <c r="BT127" s="831" t="s">
        <v>487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488</v>
      </c>
      <c r="CQ127" s="770"/>
      <c r="CR127" s="770"/>
      <c r="CS127" s="770"/>
      <c r="CT127" s="770"/>
      <c r="CU127" s="770"/>
      <c r="CV127" s="770"/>
      <c r="CW127" s="770"/>
      <c r="CX127" s="770"/>
      <c r="CY127" s="770"/>
      <c r="CZ127" s="770"/>
      <c r="DA127" s="770"/>
      <c r="DB127" s="770"/>
      <c r="DC127" s="770"/>
      <c r="DD127" s="770"/>
      <c r="DE127" s="770"/>
      <c r="DF127" s="771"/>
      <c r="DG127" s="836" t="s">
        <v>439</v>
      </c>
      <c r="DH127" s="837"/>
      <c r="DI127" s="837"/>
      <c r="DJ127" s="837"/>
      <c r="DK127" s="837"/>
      <c r="DL127" s="837" t="s">
        <v>439</v>
      </c>
      <c r="DM127" s="837"/>
      <c r="DN127" s="837"/>
      <c r="DO127" s="837"/>
      <c r="DP127" s="837"/>
      <c r="DQ127" s="837" t="s">
        <v>408</v>
      </c>
      <c r="DR127" s="837"/>
      <c r="DS127" s="837"/>
      <c r="DT127" s="837"/>
      <c r="DU127" s="837"/>
      <c r="DV127" s="814" t="s">
        <v>440</v>
      </c>
      <c r="DW127" s="814"/>
      <c r="DX127" s="814"/>
      <c r="DY127" s="814"/>
      <c r="DZ127" s="815"/>
    </row>
    <row r="128" spans="1:130" s="226" customFormat="1" ht="26.25" customHeight="1" thickBot="1">
      <c r="A128" s="816" t="s">
        <v>489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490</v>
      </c>
      <c r="X128" s="818"/>
      <c r="Y128" s="818"/>
      <c r="Z128" s="819"/>
      <c r="AA128" s="820">
        <v>241</v>
      </c>
      <c r="AB128" s="821"/>
      <c r="AC128" s="821"/>
      <c r="AD128" s="821"/>
      <c r="AE128" s="822"/>
      <c r="AF128" s="823">
        <v>248</v>
      </c>
      <c r="AG128" s="821"/>
      <c r="AH128" s="821"/>
      <c r="AI128" s="821"/>
      <c r="AJ128" s="822"/>
      <c r="AK128" s="823" t="s">
        <v>408</v>
      </c>
      <c r="AL128" s="821"/>
      <c r="AM128" s="821"/>
      <c r="AN128" s="821"/>
      <c r="AO128" s="822"/>
      <c r="AP128" s="824"/>
      <c r="AQ128" s="825"/>
      <c r="AR128" s="825"/>
      <c r="AS128" s="825"/>
      <c r="AT128" s="826"/>
      <c r="AU128" s="262"/>
      <c r="AV128" s="262"/>
      <c r="AW128" s="262"/>
      <c r="AX128" s="827" t="s">
        <v>491</v>
      </c>
      <c r="AY128" s="828"/>
      <c r="AZ128" s="828"/>
      <c r="BA128" s="828"/>
      <c r="BB128" s="828"/>
      <c r="BC128" s="828"/>
      <c r="BD128" s="828"/>
      <c r="BE128" s="829"/>
      <c r="BF128" s="806" t="s">
        <v>408</v>
      </c>
      <c r="BG128" s="807"/>
      <c r="BH128" s="807"/>
      <c r="BI128" s="807"/>
      <c r="BJ128" s="807"/>
      <c r="BK128" s="807"/>
      <c r="BL128" s="830"/>
      <c r="BM128" s="806">
        <v>14.48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492</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408</v>
      </c>
      <c r="DM128" s="811"/>
      <c r="DN128" s="811"/>
      <c r="DO128" s="811"/>
      <c r="DP128" s="811"/>
      <c r="DQ128" s="811" t="s">
        <v>440</v>
      </c>
      <c r="DR128" s="811"/>
      <c r="DS128" s="811"/>
      <c r="DT128" s="811"/>
      <c r="DU128" s="811"/>
      <c r="DV128" s="812" t="s">
        <v>390</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493</v>
      </c>
      <c r="X129" s="797"/>
      <c r="Y129" s="797"/>
      <c r="Z129" s="798"/>
      <c r="AA129" s="799">
        <v>6332417</v>
      </c>
      <c r="AB129" s="800"/>
      <c r="AC129" s="800"/>
      <c r="AD129" s="800"/>
      <c r="AE129" s="801"/>
      <c r="AF129" s="802">
        <v>6133520</v>
      </c>
      <c r="AG129" s="800"/>
      <c r="AH129" s="800"/>
      <c r="AI129" s="800"/>
      <c r="AJ129" s="801"/>
      <c r="AK129" s="802">
        <v>5931075</v>
      </c>
      <c r="AL129" s="800"/>
      <c r="AM129" s="800"/>
      <c r="AN129" s="800"/>
      <c r="AO129" s="801"/>
      <c r="AP129" s="803"/>
      <c r="AQ129" s="804"/>
      <c r="AR129" s="804"/>
      <c r="AS129" s="804"/>
      <c r="AT129" s="805"/>
      <c r="AU129" s="264"/>
      <c r="AV129" s="264"/>
      <c r="AW129" s="264"/>
      <c r="AX129" s="769" t="s">
        <v>494</v>
      </c>
      <c r="AY129" s="770"/>
      <c r="AZ129" s="770"/>
      <c r="BA129" s="770"/>
      <c r="BB129" s="770"/>
      <c r="BC129" s="770"/>
      <c r="BD129" s="770"/>
      <c r="BE129" s="771"/>
      <c r="BF129" s="789" t="s">
        <v>408</v>
      </c>
      <c r="BG129" s="790"/>
      <c r="BH129" s="790"/>
      <c r="BI129" s="790"/>
      <c r="BJ129" s="790"/>
      <c r="BK129" s="790"/>
      <c r="BL129" s="791"/>
      <c r="BM129" s="789">
        <v>19.48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496</v>
      </c>
      <c r="X130" s="797"/>
      <c r="Y130" s="797"/>
      <c r="Z130" s="798"/>
      <c r="AA130" s="799">
        <v>1096337</v>
      </c>
      <c r="AB130" s="800"/>
      <c r="AC130" s="800"/>
      <c r="AD130" s="800"/>
      <c r="AE130" s="801"/>
      <c r="AF130" s="802">
        <v>955658</v>
      </c>
      <c r="AG130" s="800"/>
      <c r="AH130" s="800"/>
      <c r="AI130" s="800"/>
      <c r="AJ130" s="801"/>
      <c r="AK130" s="802">
        <v>747328</v>
      </c>
      <c r="AL130" s="800"/>
      <c r="AM130" s="800"/>
      <c r="AN130" s="800"/>
      <c r="AO130" s="801"/>
      <c r="AP130" s="803"/>
      <c r="AQ130" s="804"/>
      <c r="AR130" s="804"/>
      <c r="AS130" s="804"/>
      <c r="AT130" s="805"/>
      <c r="AU130" s="264"/>
      <c r="AV130" s="264"/>
      <c r="AW130" s="264"/>
      <c r="AX130" s="769" t="s">
        <v>497</v>
      </c>
      <c r="AY130" s="770"/>
      <c r="AZ130" s="770"/>
      <c r="BA130" s="770"/>
      <c r="BB130" s="770"/>
      <c r="BC130" s="770"/>
      <c r="BD130" s="770"/>
      <c r="BE130" s="771"/>
      <c r="BF130" s="772">
        <v>6.7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498</v>
      </c>
      <c r="X131" s="780"/>
      <c r="Y131" s="780"/>
      <c r="Z131" s="781"/>
      <c r="AA131" s="782">
        <v>5236080</v>
      </c>
      <c r="AB131" s="783"/>
      <c r="AC131" s="783"/>
      <c r="AD131" s="783"/>
      <c r="AE131" s="784"/>
      <c r="AF131" s="785">
        <v>5177862</v>
      </c>
      <c r="AG131" s="783"/>
      <c r="AH131" s="783"/>
      <c r="AI131" s="783"/>
      <c r="AJ131" s="784"/>
      <c r="AK131" s="785">
        <v>5183747</v>
      </c>
      <c r="AL131" s="783"/>
      <c r="AM131" s="783"/>
      <c r="AN131" s="783"/>
      <c r="AO131" s="784"/>
      <c r="AP131" s="786"/>
      <c r="AQ131" s="787"/>
      <c r="AR131" s="787"/>
      <c r="AS131" s="787"/>
      <c r="AT131" s="788"/>
      <c r="AU131" s="264"/>
      <c r="AV131" s="264"/>
      <c r="AW131" s="264"/>
      <c r="AX131" s="747" t="s">
        <v>499</v>
      </c>
      <c r="AY131" s="748"/>
      <c r="AZ131" s="748"/>
      <c r="BA131" s="748"/>
      <c r="BB131" s="748"/>
      <c r="BC131" s="748"/>
      <c r="BD131" s="748"/>
      <c r="BE131" s="749"/>
      <c r="BF131" s="750" t="s">
        <v>500</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502</v>
      </c>
      <c r="W132" s="760"/>
      <c r="X132" s="760"/>
      <c r="Y132" s="760"/>
      <c r="Z132" s="761"/>
      <c r="AA132" s="762">
        <v>5.3922017999999996</v>
      </c>
      <c r="AB132" s="763"/>
      <c r="AC132" s="763"/>
      <c r="AD132" s="763"/>
      <c r="AE132" s="764"/>
      <c r="AF132" s="765">
        <v>7.3621506329999997</v>
      </c>
      <c r="AG132" s="763"/>
      <c r="AH132" s="763"/>
      <c r="AI132" s="763"/>
      <c r="AJ132" s="764"/>
      <c r="AK132" s="765">
        <v>7.5393725810000003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503</v>
      </c>
      <c r="W133" s="739"/>
      <c r="X133" s="739"/>
      <c r="Y133" s="739"/>
      <c r="Z133" s="740"/>
      <c r="AA133" s="741">
        <v>6.7</v>
      </c>
      <c r="AB133" s="742"/>
      <c r="AC133" s="742"/>
      <c r="AD133" s="742"/>
      <c r="AE133" s="743"/>
      <c r="AF133" s="741">
        <v>6.6</v>
      </c>
      <c r="AG133" s="742"/>
      <c r="AH133" s="742"/>
      <c r="AI133" s="742"/>
      <c r="AJ133" s="743"/>
      <c r="AK133" s="741">
        <v>6.7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3TixNd1fmRYlKTxk80e3ZrKLBZmCuqVvB1k9tR12ol0JJtftXVeKgvjXQyouyx7oMDstQUCO0fjjViv897r3Q==" saltValue="lCVr9zg6cB55PO+RtN63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pHpf7UvmZU9+ZV4lbN895wKjl9zMV3LWRB223pGgfoQlR12YFM62PqhVlEnxCxRYmOlgVqGHYV61uKufxGcJQ==" saltValue="PmiFVneY/NWAK28N+Yqd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pKY4pkfHkVlGJLh1ozv+bzOo86OBjhKEbuxs2ujEOd29oMDWOoBeOANAgAM6dxrBJNYttEb5J8QQjQlXwhLHw==" saltValue="vscMkPZaX+BbKPinbgmN2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8"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49"/>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2" t="s">
        <v>512</v>
      </c>
      <c r="AL9" s="1163"/>
      <c r="AM9" s="1163"/>
      <c r="AN9" s="1164"/>
      <c r="AO9" s="292">
        <v>1371383</v>
      </c>
      <c r="AP9" s="292">
        <v>43485</v>
      </c>
      <c r="AQ9" s="293">
        <v>55995</v>
      </c>
      <c r="AR9" s="294">
        <v>-22.3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2" t="s">
        <v>513</v>
      </c>
      <c r="AL10" s="1163"/>
      <c r="AM10" s="1163"/>
      <c r="AN10" s="1164"/>
      <c r="AO10" s="295">
        <v>30894</v>
      </c>
      <c r="AP10" s="295">
        <v>980</v>
      </c>
      <c r="AQ10" s="296">
        <v>5813</v>
      </c>
      <c r="AR10" s="297">
        <v>-83.1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2" t="s">
        <v>514</v>
      </c>
      <c r="AL11" s="1163"/>
      <c r="AM11" s="1163"/>
      <c r="AN11" s="1164"/>
      <c r="AO11" s="295">
        <v>238891</v>
      </c>
      <c r="AP11" s="295">
        <v>7575</v>
      </c>
      <c r="AQ11" s="296">
        <v>8381</v>
      </c>
      <c r="AR11" s="297">
        <v>-9.6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2" t="s">
        <v>515</v>
      </c>
      <c r="AL12" s="1163"/>
      <c r="AM12" s="1163"/>
      <c r="AN12" s="1164"/>
      <c r="AO12" s="295">
        <v>2000</v>
      </c>
      <c r="AP12" s="295">
        <v>63</v>
      </c>
      <c r="AQ12" s="296">
        <v>170</v>
      </c>
      <c r="AR12" s="297">
        <v>-62.9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2" t="s">
        <v>516</v>
      </c>
      <c r="AL13" s="1163"/>
      <c r="AM13" s="1163"/>
      <c r="AN13" s="1164"/>
      <c r="AO13" s="295" t="s">
        <v>517</v>
      </c>
      <c r="AP13" s="295" t="s">
        <v>517</v>
      </c>
      <c r="AQ13" s="296">
        <v>1</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2" t="s">
        <v>518</v>
      </c>
      <c r="AL14" s="1163"/>
      <c r="AM14" s="1163"/>
      <c r="AN14" s="1164"/>
      <c r="AO14" s="295">
        <v>63545</v>
      </c>
      <c r="AP14" s="295">
        <v>2015</v>
      </c>
      <c r="AQ14" s="296">
        <v>2724</v>
      </c>
      <c r="AR14" s="297">
        <v>-26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2" t="s">
        <v>519</v>
      </c>
      <c r="AL15" s="1163"/>
      <c r="AM15" s="1163"/>
      <c r="AN15" s="1164"/>
      <c r="AO15" s="295">
        <v>20370</v>
      </c>
      <c r="AP15" s="295">
        <v>646</v>
      </c>
      <c r="AQ15" s="296">
        <v>1180</v>
      </c>
      <c r="AR15" s="297">
        <v>-45.3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5" t="s">
        <v>520</v>
      </c>
      <c r="AL16" s="1166"/>
      <c r="AM16" s="1166"/>
      <c r="AN16" s="1167"/>
      <c r="AO16" s="295">
        <v>-129329</v>
      </c>
      <c r="AP16" s="295">
        <v>-4101</v>
      </c>
      <c r="AQ16" s="296">
        <v>-5022</v>
      </c>
      <c r="AR16" s="297">
        <v>-18.3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5" t="s">
        <v>187</v>
      </c>
      <c r="AL17" s="1166"/>
      <c r="AM17" s="1166"/>
      <c r="AN17" s="1167"/>
      <c r="AO17" s="295">
        <v>1597754</v>
      </c>
      <c r="AP17" s="295">
        <v>50663</v>
      </c>
      <c r="AQ17" s="296">
        <v>69242</v>
      </c>
      <c r="AR17" s="297">
        <v>-26.8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9" t="s">
        <v>525</v>
      </c>
      <c r="AL21" s="1160"/>
      <c r="AM21" s="1160"/>
      <c r="AN21" s="1161"/>
      <c r="AO21" s="307">
        <v>4.4400000000000004</v>
      </c>
      <c r="AP21" s="308">
        <v>6.42</v>
      </c>
      <c r="AQ21" s="309">
        <v>-1.98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9" t="s">
        <v>526</v>
      </c>
      <c r="AL22" s="1160"/>
      <c r="AM22" s="1160"/>
      <c r="AN22" s="1161"/>
      <c r="AO22" s="312">
        <v>97.2</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8"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49"/>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0" t="s">
        <v>531</v>
      </c>
      <c r="AL32" s="1151"/>
      <c r="AM32" s="1151"/>
      <c r="AN32" s="1152"/>
      <c r="AO32" s="322">
        <v>776815</v>
      </c>
      <c r="AP32" s="322">
        <v>24632</v>
      </c>
      <c r="AQ32" s="323">
        <v>31321</v>
      </c>
      <c r="AR32" s="324">
        <v>-21.4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0" t="s">
        <v>532</v>
      </c>
      <c r="AL33" s="1151"/>
      <c r="AM33" s="1151"/>
      <c r="AN33" s="1152"/>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0" t="s">
        <v>533</v>
      </c>
      <c r="AL34" s="1151"/>
      <c r="AM34" s="1151"/>
      <c r="AN34" s="1152"/>
      <c r="AO34" s="322" t="s">
        <v>517</v>
      </c>
      <c r="AP34" s="322" t="s">
        <v>517</v>
      </c>
      <c r="AQ34" s="323" t="s">
        <v>517</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0" t="s">
        <v>534</v>
      </c>
      <c r="AL35" s="1151"/>
      <c r="AM35" s="1151"/>
      <c r="AN35" s="1152"/>
      <c r="AO35" s="322">
        <v>213949</v>
      </c>
      <c r="AP35" s="322">
        <v>6784</v>
      </c>
      <c r="AQ35" s="323">
        <v>9685</v>
      </c>
      <c r="AR35" s="324">
        <v>-30</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0" t="s">
        <v>535</v>
      </c>
      <c r="AL36" s="1151"/>
      <c r="AM36" s="1151"/>
      <c r="AN36" s="1152"/>
      <c r="AO36" s="322">
        <v>64206</v>
      </c>
      <c r="AP36" s="322">
        <v>2036</v>
      </c>
      <c r="AQ36" s="323">
        <v>2454</v>
      </c>
      <c r="AR36" s="324">
        <v>-17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0" t="s">
        <v>536</v>
      </c>
      <c r="AL37" s="1151"/>
      <c r="AM37" s="1151"/>
      <c r="AN37" s="1152"/>
      <c r="AO37" s="322">
        <v>83180</v>
      </c>
      <c r="AP37" s="322">
        <v>2638</v>
      </c>
      <c r="AQ37" s="323">
        <v>1182</v>
      </c>
      <c r="AR37" s="324">
        <v>123.2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3" t="s">
        <v>537</v>
      </c>
      <c r="AL38" s="1154"/>
      <c r="AM38" s="1154"/>
      <c r="AN38" s="1155"/>
      <c r="AO38" s="325" t="s">
        <v>517</v>
      </c>
      <c r="AP38" s="325" t="s">
        <v>517</v>
      </c>
      <c r="AQ38" s="326">
        <v>1</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3" t="s">
        <v>538</v>
      </c>
      <c r="AL39" s="1154"/>
      <c r="AM39" s="1154"/>
      <c r="AN39" s="1155"/>
      <c r="AO39" s="322" t="s">
        <v>517</v>
      </c>
      <c r="AP39" s="322" t="s">
        <v>517</v>
      </c>
      <c r="AQ39" s="323">
        <v>-3213</v>
      </c>
      <c r="AR39" s="324" t="s">
        <v>517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0" t="s">
        <v>539</v>
      </c>
      <c r="AL40" s="1151"/>
      <c r="AM40" s="1151"/>
      <c r="AN40" s="1152"/>
      <c r="AO40" s="322">
        <v>-747328</v>
      </c>
      <c r="AP40" s="322">
        <v>-23697</v>
      </c>
      <c r="AQ40" s="323">
        <v>-28480</v>
      </c>
      <c r="AR40" s="324">
        <v>-16.8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6" t="s">
        <v>302</v>
      </c>
      <c r="AL41" s="1157"/>
      <c r="AM41" s="1157"/>
      <c r="AN41" s="1158"/>
      <c r="AO41" s="322">
        <v>390822</v>
      </c>
      <c r="AP41" s="322">
        <v>12392</v>
      </c>
      <c r="AQ41" s="323">
        <v>12950</v>
      </c>
      <c r="AR41" s="324">
        <v>-4.3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3" t="s">
        <v>507</v>
      </c>
      <c r="AN49" s="1145" t="s">
        <v>543</v>
      </c>
      <c r="AO49" s="1146"/>
      <c r="AP49" s="1146"/>
      <c r="AQ49" s="1146"/>
      <c r="AR49" s="114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4"/>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612467</v>
      </c>
      <c r="AN51" s="344">
        <v>19377</v>
      </c>
      <c r="AO51" s="345">
        <v>-46.1</v>
      </c>
      <c r="AP51" s="346">
        <v>53270</v>
      </c>
      <c r="AQ51" s="347">
        <v>13.8</v>
      </c>
      <c r="AR51" s="348">
        <v>-59.9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584143</v>
      </c>
      <c r="AN52" s="352">
        <v>18481</v>
      </c>
      <c r="AO52" s="353">
        <v>-44</v>
      </c>
      <c r="AP52" s="354">
        <v>24316</v>
      </c>
      <c r="AQ52" s="355">
        <v>0.8</v>
      </c>
      <c r="AR52" s="356">
        <v>-44.8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767677</v>
      </c>
      <c r="AN53" s="344">
        <v>24348</v>
      </c>
      <c r="AO53" s="345">
        <v>25.7</v>
      </c>
      <c r="AP53" s="346">
        <v>53292</v>
      </c>
      <c r="AQ53" s="347">
        <v>0</v>
      </c>
      <c r="AR53" s="348">
        <v>25.7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701370</v>
      </c>
      <c r="AN54" s="352">
        <v>22245</v>
      </c>
      <c r="AO54" s="353">
        <v>20.399999999999999</v>
      </c>
      <c r="AP54" s="354">
        <v>28900</v>
      </c>
      <c r="AQ54" s="355">
        <v>18.899999999999999</v>
      </c>
      <c r="AR54" s="356">
        <v>1.5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794781</v>
      </c>
      <c r="AN55" s="344">
        <v>25101</v>
      </c>
      <c r="AO55" s="345">
        <v>3.1</v>
      </c>
      <c r="AP55" s="346">
        <v>49919</v>
      </c>
      <c r="AQ55" s="347">
        <v>-6.3</v>
      </c>
      <c r="AR55" s="348">
        <v>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748579</v>
      </c>
      <c r="AN56" s="352">
        <v>23642</v>
      </c>
      <c r="AO56" s="353">
        <v>6.3</v>
      </c>
      <c r="AP56" s="354">
        <v>26398</v>
      </c>
      <c r="AQ56" s="355">
        <v>-8.6999999999999993</v>
      </c>
      <c r="AR56" s="356">
        <v>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760460</v>
      </c>
      <c r="AN57" s="344">
        <v>24032</v>
      </c>
      <c r="AO57" s="345">
        <v>-4.3</v>
      </c>
      <c r="AP57" s="346">
        <v>47738</v>
      </c>
      <c r="AQ57" s="347">
        <v>-4.4000000000000004</v>
      </c>
      <c r="AR57" s="348">
        <v>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665572</v>
      </c>
      <c r="AN58" s="352">
        <v>21033</v>
      </c>
      <c r="AO58" s="353">
        <v>-11</v>
      </c>
      <c r="AP58" s="354">
        <v>24937</v>
      </c>
      <c r="AQ58" s="355">
        <v>-5.5</v>
      </c>
      <c r="AR58" s="356">
        <v>-5.5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910597</v>
      </c>
      <c r="AN59" s="344">
        <v>28874</v>
      </c>
      <c r="AO59" s="345">
        <v>20.100000000000001</v>
      </c>
      <c r="AP59" s="346">
        <v>52191</v>
      </c>
      <c r="AQ59" s="347">
        <v>9.3000000000000007</v>
      </c>
      <c r="AR59" s="348">
        <v>10.8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484558</v>
      </c>
      <c r="AN60" s="352">
        <v>15365</v>
      </c>
      <c r="AO60" s="353">
        <v>-26.9</v>
      </c>
      <c r="AP60" s="354">
        <v>24843</v>
      </c>
      <c r="AQ60" s="355">
        <v>-0.4</v>
      </c>
      <c r="AR60" s="356">
        <v>-26.5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769196</v>
      </c>
      <c r="AN61" s="359">
        <v>24346</v>
      </c>
      <c r="AO61" s="360">
        <v>-0.3</v>
      </c>
      <c r="AP61" s="361">
        <v>51282</v>
      </c>
      <c r="AQ61" s="362">
        <v>2.5</v>
      </c>
      <c r="AR61" s="348">
        <v>-2.8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636844</v>
      </c>
      <c r="AN62" s="352">
        <v>20153</v>
      </c>
      <c r="AO62" s="353">
        <v>-11</v>
      </c>
      <c r="AP62" s="354">
        <v>25879</v>
      </c>
      <c r="AQ62" s="355">
        <v>1</v>
      </c>
      <c r="AR62" s="356">
        <v>-12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TY7xJWOgZ7DDHU0PwGBwWAn6Az9VxJtl7H7TsWC8bAHNFbdGXIKRsdjT32OGdgyB+FmpE+wOqxjVHnKpyN2VA==" saltValue="Vym0JaPRcJVT+5rrgu3p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mgRERDTnRCxAL9vSgrw/hw5qk1Dj/ysbWRu9iVpKLNFtB1v94MMX7/ppGnRYNbfGOadGHCfmvjDrOLKly13Hg==" saltValue="ILNRQsU8l7thsmNOavQ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fgBlWpGJuMaoT8MHD1lMQizQMgzHvg3i+u1oM5FPFgd190X8h9HCmMRzMjMqhOd7cw6uP96LZBxZuH5YfTACA==" saltValue="XQ1qu38BIoWBLaIUofqX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68" t="s">
        <v>3</v>
      </c>
      <c r="D47" s="1168"/>
      <c r="E47" s="1169"/>
      <c r="F47" s="11">
        <v>10.47</v>
      </c>
      <c r="G47" s="12">
        <v>12.29</v>
      </c>
      <c r="H47" s="12">
        <v>12.74</v>
      </c>
      <c r="I47" s="12">
        <v>13.74</v>
      </c>
      <c r="J47" s="13">
        <v>9</v>
      </c>
    </row>
    <row r="48" spans="2:10" ht="57.75" customHeight="1">
      <c r="B48" s="14"/>
      <c r="C48" s="1170" t="s">
        <v>4</v>
      </c>
      <c r="D48" s="1170"/>
      <c r="E48" s="1171"/>
      <c r="F48" s="15">
        <v>4.95</v>
      </c>
      <c r="G48" s="16">
        <v>4.9800000000000004</v>
      </c>
      <c r="H48" s="16">
        <v>6.04</v>
      </c>
      <c r="I48" s="16">
        <v>3.76</v>
      </c>
      <c r="J48" s="17">
        <v>2.08</v>
      </c>
    </row>
    <row r="49" spans="2:10" ht="57.75" customHeight="1" thickBot="1">
      <c r="B49" s="18"/>
      <c r="C49" s="1172" t="s">
        <v>5</v>
      </c>
      <c r="D49" s="1172"/>
      <c r="E49" s="1173"/>
      <c r="F49" s="19">
        <v>14.76</v>
      </c>
      <c r="G49" s="20">
        <v>1.76</v>
      </c>
      <c r="H49" s="20">
        <v>1.27</v>
      </c>
      <c r="I49" s="20" t="s">
        <v>564</v>
      </c>
      <c r="J49" s="21" t="s">
        <v>565</v>
      </c>
    </row>
    <row r="50" spans="2:10" ht="13.5" customHeight="1"/>
    <row r="51" spans="2:10" ht="13.5" hidden="1" customHeight="1"/>
    <row r="52" spans="2:10" ht="13.5" hidden="1" customHeight="1"/>
    <row r="53" spans="2:10" ht="13.5" hidden="1" customHeight="1"/>
  </sheetData>
  <sheetProtection algorithmName="SHA-512" hashValue="3zFc3L9kjByvtAvAAynZ67gGvmJs8eaze0K+RlTxMxzwDSRhtXW9218yXY4Qn0b7LaO5wARyyVYIJnBN9175EQ==" saltValue="JIBrXDFYJHmSEmc03pn7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2019-02-14T04:50:38Z</dcterms:created>
  <dcterms:modified xsi:type="dcterms:W3CDTF">2019-10-25T08:47:37Z</dcterms:modified>
  <cp:category/>
</cp:coreProperties>
</file>