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W42" i="10" s="1"/>
  <c r="BW43"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<sst xmlns="http://schemas.openxmlformats.org/spreadsheetml/2006/main" count="1150" uniqueCount="604">
  <si>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</si>
  <si>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</si>
  <si>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</si>
  <si>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</si>
  <si>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</si>
  <si>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</si>
  <si>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</si>
  <si>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</si>
  <si>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</si>
  <si>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</si>
  <si>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</si>
  <si>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</si>
  <si>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</si>
  <si>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</si>
  <si>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</si>
  <si>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</si>
  <si>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</si>
  <si>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</si>
  <si>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</si>
  <si>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</si>
  <si>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</si>
  <si>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</si>
  <si>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</si>
  <si>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</si>
  <si>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</si>
  <si>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</si>
  <si>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</si>
  <si>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</si>
  <si>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</si>
  <si>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</si>
  <si>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</si>
  <si>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</si>
  <si>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</si>
  <si>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</si>
  <si>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</si>
  <si>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</si>
  <si>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</si>
  <si>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</si>
  <si>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</si>
  <si>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</si>
  <si>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</si>
  <si>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</si>
  <si>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</si>
  <si>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</si>
  <si>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</si>
  <si>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</si>
  <si>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</si>
  <si>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</si>
  <si>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</si>
  <si>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</si>
  <si>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</si>
  <si>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</si>
  <si>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</si>
  <si>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</si>
  <si>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</si>
  <si>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</si>
  <si>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</si>
  <si>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</si>
  <si>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</si>
  <si>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</si>
  <si>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</si>
  <si>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</si>
  <si>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</si>
  <si>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</si>
  <si>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</si>
  <si>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</si>
  <si>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</si>
  <si>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</si>
  <si>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</si>
  <si>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</si>
  <si>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</si>
  <si>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</si>
  <si>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</si>
  <si>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</si>
  <si>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</si>
  <si>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</si>
  <si>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</si>
  <si>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</si>
  <si>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</si>
  <si>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</si>
  <si>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</si>
  <si>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</si>
  <si>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</si>
  <si>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</si>
  <si>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</si>
  <si>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</si>
  <si>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</si>
  <si>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</si>
  <si>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</si>
  <si>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</si>
  <si>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</si>
  <si>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</si>
  <si>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芦屋町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</si>
  <si>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</si>
  <si>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</si>
  <si>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</si>
  <si>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</si>
  <si>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</si>
  <si>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</si>
  <si>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</si>
  <si>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</si>
  <si>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</si>
  <si>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</si>
  <si>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</si>
  <si>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</si>
  <si>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</si>
  <si>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</si>
  <si>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</si>
  <si>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</si>
  <si>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</si>
  <si>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</si>
  <si>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</si>
  <si>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</si>
  <si>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</si>
  <si>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</si>
  <si>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</si>
  <si>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</si>
  <si>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</si>
  <si>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</si>
  <si>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</si>
  <si>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</si>
  <si>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</si>
  <si>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</si>
  <si>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</si>
  <si>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</si>
  <si>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</si>
  <si>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</si>
  <si>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</si>
  <si>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</si>
  <si>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</si>
  <si>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</si>
  <si>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</si>
  <si>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</si>
  <si>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</si>
  <si>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</si>
  <si>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</si>
  <si>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</si>
  <si>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</si>
  <si>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</si>
  <si>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</si>
  <si>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</si>
  <si>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</si>
  <si>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</si>
  <si>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</si>
  <si>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</si>
  <si>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</si>
  <si>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</si>
  <si>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</si>
  <si>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</si>
  <si>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</si>
  <si>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</si>
  <si>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</si>
  <si>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</si>
  <si>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</si>
  <si>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</si>
  <si>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</si>
  <si>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</si>
  <si>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</si>
  <si>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</si>
  <si>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</si>
  <si>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</si>
  <si>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</si>
  <si>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</si>
  <si>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</si>
  <si>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</si>
  <si>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</si>
  <si>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</si>
  <si>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</si>
  <si>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</si>
  <si>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</si>
  <si>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</si>
  <si>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</si>
  <si>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</si>
  <si>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</si>
  <si>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</si>
  <si>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</si>
  <si>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</si>
  <si>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</si>
  <si>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</si>
  <si>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</si>
  <si>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</si>
  <si>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</si>
  <si>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</si>
  <si>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</si>
  <si>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</si>
  <si>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</si>
  <si>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</si>
  <si>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</si>
  <si>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</si>
  <si>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</si>
  <si>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</si>
  <si>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</si>
  <si>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</si>
  <si>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</si>
  <si>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</si>
  <si>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</si>
  <si>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</si>
  <si>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</si>
  <si>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</si>
  <si>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</si>
  <si>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</si>
  <si>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</si>
  <si>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</si>
  <si>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</si>
  <si>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</si>
  <si>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</si>
  <si>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</si>
  <si>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</si>
  <si>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</si>
  <si>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</si>
  <si>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</si>
  <si>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福岡県芦屋町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</si>
  <si>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</si>
  <si>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</si>
  <si>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</si>
  <si>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</si>
  <si>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</si>
  <si>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</si>
  <si>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</si>
  <si>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</si>
  <si>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</si>
  <si>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</si>
  <si>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</si>
  <si>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</si>
  <si>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</si>
  <si>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</si>
  <si>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</si>
  <si>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</si>
  <si>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</si>
  <si>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</si>
  <si>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</si>
  <si>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</si>
  <si>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</si>
  <si>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</si>
  <si>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</si>
  <si>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</si>
  <si>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</si>
  <si>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</si>
  <si>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</si>
  <si>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</si>
  <si>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</si>
  <si>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</si>
  <si>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</si>
  <si>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</si>
  <si>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</si>
  <si>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</si>
  <si>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</si>
  <si>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</si>
  <si>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</si>
  <si>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</si>
  <si>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</si>
  <si>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</si>
  <si>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</si>
  <si>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</si>
  <si>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</si>
  <si>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</si>
  <si>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</si>
  <si>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</si>
  <si>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</si>
  <si>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</si>
  <si>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</si>
  <si>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</si>
  <si>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</si>
  <si>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</si>
  <si>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</si>
  <si>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</si>
  <si>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</si>
  <si>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</si>
  <si>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</si>
  <si>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</si>
  <si>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</si>
  <si>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</si>
  <si>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</si>
  <si>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</si>
  <si>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</si>
  <si>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</si>
  <si>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</si>
  <si>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</si>
  <si>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</si>
  <si>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</si>
  <si>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</si>
  <si>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</si>
  <si>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</si>
  <si>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</si>
  <si>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</si>
  <si>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</si>
  <si>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</si>
  <si>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</si>
  <si>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</si>
  <si>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</si>
  <si>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</si>
  <si>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</si>
  <si>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</si>
  <si>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</si>
  <si>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</si>
  <si>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</si>
  <si>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</si>
  <si>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</si>
  <si>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</si>
  <si>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</si>
  <si>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</si>
  <si>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</si>
  <si>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</si>
  <si>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</si>
  <si>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</si>
  <si>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</si>
  <si>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</si>
  <si>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</si>
  <si>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</si>
  <si>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</si>
  <si>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</si>
  <si>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</si>
  <si>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</si>
  <si>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</si>
  <si>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</si>
  <si>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</si>
  <si>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</si>
  <si>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</si>
  <si>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</si>
  <si>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</si>
  <si>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</si>
  <si>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</si>
  <si>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</si>
  <si>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</si>
  <si>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</si>
  <si>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</si>
  <si>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</si>
  <si>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</si>
  <si>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</si>
  <si>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</si>
  <si>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</si>
  <si>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</si>
  <si>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</si>
  <si>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</si>
  <si>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</si>
  <si>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</si>
  <si>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</si>
  <si>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</si>
  <si>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</si>
  <si>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</si>
  <si>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</si>
  <si>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</si>
  <si>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</si>
  <si>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</si>
  <si>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</si>
  <si>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</si>
  <si>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</si>
  <si>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</si>
  <si>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</si>
  <si>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</si>
  <si>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</si>
  <si>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</si>
  <si>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</si>
  <si>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</si>
  <si>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</si>
  <si>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</si>
  <si>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</si>
  <si>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</si>
  <si>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</si>
  <si>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</si>
  <si>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</si>
  <si>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福岡県芦屋町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</si>
  <si>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</si>
  <si>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</si>
  <si>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</si>
  <si>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</si>
  <si>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</si>
  <si>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</si>
  <si>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</si>
  <si>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</si>
  <si>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</si>
  <si>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</si>
  <si>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</si>
  <si>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</si>
  <si>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</si>
  <si>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</si>
  <si>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</si>
  <si>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</si>
  <si>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</si>
  <si>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</si>
  <si>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</si>
  <si>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</si>
  <si>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給食センター特別会計</t>
    <phoneticPr fontId="5"/>
  </si>
  <si>
    <t>地方独立行政法人芦屋中央病院貸付金特別会計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</si>
  <si>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</si>
  <si>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</si>
  <si>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</si>
  <si>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</si>
  <si>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</si>
  <si>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</si>
  <si>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</si>
  <si>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</si>
  <si>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</si>
  <si>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</si>
  <si>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</si>
  <si>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</si>
  <si>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</si>
  <si>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</si>
  <si>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</si>
  <si>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</si>
  <si>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</si>
  <si>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</si>
  <si>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モーターボート競走事業会計</t>
    <phoneticPr fontId="5"/>
  </si>
  <si>
    <t>法適用企業</t>
    <phoneticPr fontId="5"/>
  </si>
  <si>
    <t>国民宿舎特別会計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</si>
  <si>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</si>
  <si>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</si>
  <si>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</si>
  <si>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</si>
  <si>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</si>
  <si>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</si>
  <si>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</si>
  <si>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</si>
  <si>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</si>
  <si>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</si>
  <si>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</si>
  <si>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</si>
  <si>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</si>
  <si>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</si>
  <si>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</si>
  <si>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</si>
  <si>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</si>
  <si>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</si>
  <si>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</si>
  <si>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</si>
  <si>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</si>
  <si>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</si>
  <si>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</si>
  <si>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</si>
  <si>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</si>
  <si>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</si>
  <si>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</si>
  <si>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</si>
  <si>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</si>
  <si>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</si>
  <si>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</si>
  <si>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</si>
  <si>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</si>
  <si>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</si>
  <si>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</si>
  <si>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</si>
  <si>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</si>
  <si>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</si>
  <si>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</si>
  <si>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</si>
  <si>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</si>
  <si>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</si>
  <si>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</si>
  <si>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</si>
  <si>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</si>
  <si>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</si>
  <si>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</si>
  <si>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</si>
  <si>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</si>
  <si>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</si>
  <si>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</si>
  <si>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</si>
  <si>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</si>
  <si>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</si>
  <si>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</si>
  <si>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</si>
  <si>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</si>
  <si>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</si>
  <si>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</si>
  <si>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</si>
  <si>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</si>
  <si>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</si>
  <si>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</si>
  <si>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</si>
  <si>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</si>
  <si>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</si>
  <si>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</si>
  <si>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モーターボート競走事業会計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</si>
  <si>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</si>
  <si>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</si>
  <si>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</si>
  <si>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</si>
  <si>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</si>
  <si>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</si>
  <si>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</si>
  <si>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</si>
  <si>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</si>
  <si>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</si>
  <si>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</si>
  <si>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</si>
  <si>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</si>
  <si>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</si>
  <si>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</si>
  <si>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</si>
  <si>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</si>
  <si>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</si>
  <si>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</si>
  <si>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</si>
  <si>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</si>
  <si>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</si>
  <si>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</si>
  <si>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</si>
  <si>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</si>
  <si>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</si>
  <si>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</si>
  <si>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</si>
  <si>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</si>
  <si>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</si>
  <si>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</si>
  <si>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</si>
  <si>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</si>
  <si>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</si>
  <si>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</si>
  <si>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</si>
  <si>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</si>
  <si>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</si>
  <si>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</si>
  <si>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</si>
  <si>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</si>
  <si>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</si>
  <si>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</si>
  <si>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</si>
  <si>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</si>
  <si>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</si>
  <si>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</si>
  <si>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</si>
  <si>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</si>
  <si>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</si>
  <si>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</si>
  <si>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</si>
  <si>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</si>
  <si>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</si>
  <si>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</si>
  <si>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</si>
  <si>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</si>
  <si>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</si>
  <si>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</si>
  <si>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</si>
  <si>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</si>
  <si>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</si>
  <si>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</si>
  <si>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</si>
  <si>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</si>
  <si>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</si>
  <si>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</si>
  <si>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</si>
  <si>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</si>
  <si>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</si>
  <si>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</si>
  <si>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</si>
  <si>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</si>
  <si>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</si>
  <si>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</si>
  <si>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</si>
  <si>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</si>
  <si>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</si>
  <si>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</si>
  <si>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</si>
  <si>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</si>
  <si>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</si>
  <si>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</si>
  <si>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</si>
  <si>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</si>
  <si>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5.94</t>
  </si>
  <si>
    <t>▲ 17.14</t>
  </si>
  <si>
    <t>▲ 15.43</t>
  </si>
  <si>
    <t>モーターボート競走事業会計</t>
  </si>
  <si>
    <t>下水道事業会計</t>
  </si>
  <si>
    <t>一般会計</t>
  </si>
  <si>
    <t>国民健康保険特別会計</t>
  </si>
  <si>
    <t>後期高齢者医療特別会計</t>
  </si>
  <si>
    <t>給食センター特別会計</t>
  </si>
  <si>
    <t>国民宿舎特別会計</t>
  </si>
  <si>
    <t>地方独立行政法人芦屋中央病院貸付金特別会計</t>
  </si>
  <si>
    <t>その他会計（赤字）</t>
  </si>
  <si>
    <t>その他会計（黒字）</t>
  </si>
  <si>
    <t>福岡県市町村消防団員等公務災害補償組合</t>
    <rPh sb="0" eb="3">
      <t>フクオカケン</t>
    </rPh>
    <rPh sb="3" eb="6">
      <t>シチョウソン</t>
    </rPh>
    <rPh sb="6" eb="9">
      <t>ショウボウダン</t>
    </rPh>
    <rPh sb="9" eb="10">
      <t>イン</t>
    </rPh>
    <rPh sb="10" eb="11">
      <t>ナド</t>
    </rPh>
    <rPh sb="11" eb="13">
      <t>コウム</t>
    </rPh>
    <rPh sb="13" eb="15">
      <t>サイガイ</t>
    </rPh>
    <rPh sb="15" eb="17">
      <t>ホショウ</t>
    </rPh>
    <rPh sb="17" eb="19">
      <t>クミアイ</t>
    </rPh>
    <phoneticPr fontId="2"/>
  </si>
  <si>
    <t>福岡県自治会館管理組合</t>
    <rPh sb="0" eb="3">
      <t>フクオカケン</t>
    </rPh>
    <rPh sb="3" eb="5">
      <t>ジチ</t>
    </rPh>
    <rPh sb="5" eb="7">
      <t>カイカン</t>
    </rPh>
    <rPh sb="7" eb="9">
      <t>カンリ</t>
    </rPh>
    <rPh sb="9" eb="11">
      <t>クミアイ</t>
    </rPh>
    <phoneticPr fontId="2"/>
  </si>
  <si>
    <t>遠賀・中間地域広域行政事務組合（一般会計）</t>
    <rPh sb="0" eb="2">
      <t>オンガ</t>
    </rPh>
    <rPh sb="3" eb="5">
      <t>ナカマ</t>
    </rPh>
    <rPh sb="5" eb="7">
      <t>チイキ</t>
    </rPh>
    <rPh sb="7" eb="9">
      <t>コウイキ</t>
    </rPh>
    <rPh sb="9" eb="11">
      <t>ギョウセイ</t>
    </rPh>
    <rPh sb="11" eb="13">
      <t>ジム</t>
    </rPh>
    <rPh sb="13" eb="15">
      <t>クミアイ</t>
    </rPh>
    <rPh sb="16" eb="18">
      <t>イッパン</t>
    </rPh>
    <rPh sb="18" eb="20">
      <t>カイケイ</t>
    </rPh>
    <phoneticPr fontId="2"/>
  </si>
  <si>
    <t>福岡県自治振興組合（一般会計）</t>
    <rPh sb="0" eb="2">
      <t>フクオカ</t>
    </rPh>
    <rPh sb="2" eb="3">
      <t>ケン</t>
    </rPh>
    <rPh sb="3" eb="5">
      <t>ジチ</t>
    </rPh>
    <rPh sb="5" eb="7">
      <t>シンコウ</t>
    </rPh>
    <rPh sb="7" eb="9">
      <t>クミアイ</t>
    </rPh>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</si>
  <si>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</si>
  <si>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</si>
  <si>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</si>
  <si>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</si>
  <si>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</si>
  <si>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</si>
  <si>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競艇収益まちづくり基金</t>
    <rPh sb="0" eb="2">
      <t>キョウテイ</t>
    </rPh>
    <rPh sb="2" eb="4">
      <t>シュウエキ</t>
    </rPh>
    <rPh sb="9" eb="11">
      <t>キキン</t>
    </rPh>
    <phoneticPr fontId="11"/>
  </si>
  <si>
    <t>総合体育館施設建設準備基金</t>
    <rPh sb="0" eb="2">
      <t>ソウゴウ</t>
    </rPh>
    <rPh sb="2" eb="5">
      <t>タイイクカン</t>
    </rPh>
    <rPh sb="5" eb="7">
      <t>シセツ</t>
    </rPh>
    <rPh sb="7" eb="9">
      <t>ケンセツ</t>
    </rPh>
    <rPh sb="9" eb="11">
      <t>ジュンビ</t>
    </rPh>
    <rPh sb="11" eb="13">
      <t>キキン</t>
    </rPh>
    <phoneticPr fontId="11"/>
  </si>
  <si>
    <t>職員退職基金</t>
    <rPh sb="0" eb="2">
      <t>ショクイン</t>
    </rPh>
    <rPh sb="2" eb="4">
      <t>タイショク</t>
    </rPh>
    <rPh sb="4" eb="6">
      <t>キキン</t>
    </rPh>
    <phoneticPr fontId="11"/>
  </si>
  <si>
    <t>町営住宅基金</t>
    <rPh sb="0" eb="2">
      <t>チョウエイ</t>
    </rPh>
    <rPh sb="2" eb="4">
      <t>ジュウタク</t>
    </rPh>
    <rPh sb="4" eb="6">
      <t>キキン</t>
    </rPh>
    <phoneticPr fontId="11"/>
  </si>
  <si>
    <t>子ども医療費助成事業基金</t>
    <rPh sb="0" eb="1">
      <t>コ</t>
    </rPh>
    <rPh sb="3" eb="5">
      <t>イリョウ</t>
    </rPh>
    <rPh sb="5" eb="6">
      <t>ヒ</t>
    </rPh>
    <rPh sb="6" eb="8">
      <t>ジョセイ</t>
    </rPh>
    <rPh sb="8" eb="10">
      <t>ジギョウ</t>
    </rPh>
    <rPh sb="10" eb="12">
      <t>キキン</t>
    </rPh>
    <phoneticPr fontId="11"/>
  </si>
  <si>
    <t>-</t>
    <phoneticPr fontId="2"/>
  </si>
  <si>
    <t>遠賀・中間地域広域行政事務組合（公共用地先行取得事業特別会計）</t>
    <phoneticPr fontId="2"/>
  </si>
  <si>
    <t>-</t>
    <phoneticPr fontId="2"/>
  </si>
  <si>
    <t>○</t>
    <phoneticPr fontId="2"/>
  </si>
  <si>
    <t>地方独立行政法人芦屋中央病院</t>
    <rPh sb="0" eb="2">
      <t>チホウ</t>
    </rPh>
    <rPh sb="2" eb="4">
      <t>ドクリツ</t>
    </rPh>
    <rPh sb="4" eb="6">
      <t>ギョウセイ</t>
    </rPh>
    <rPh sb="6" eb="8">
      <t>ホウジン</t>
    </rPh>
    <rPh sb="8" eb="10">
      <t>アシヤ</t>
    </rPh>
    <rPh sb="10" eb="12">
      <t>チュウオウ</t>
    </rPh>
    <rPh sb="12" eb="14">
      <t>ビョウイン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</si>
  <si>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</si>
  <si>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</si>
  <si>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</si>
  <si>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有形固定資産減価償却率は類似団体より高い水準にあるが、それぞれの公共施設について個別施設計画の策定を予定しており、今後当該計画に基づいた施設の維持管理を適切に進めていく。
</t>
    <rPh sb="0" eb="2">
      <t>ユウケイ</t>
    </rPh>
    <rPh sb="2" eb="4">
      <t>コテイ</t>
    </rPh>
    <rPh sb="4" eb="6">
      <t>シサン</t>
    </rPh>
    <rPh sb="6" eb="8">
      <t>ゲンカ</t>
    </rPh>
    <rPh sb="8" eb="10">
      <t>ショウキャク</t>
    </rPh>
    <rPh sb="10" eb="11">
      <t>リツ</t>
    </rPh>
    <rPh sb="12" eb="14">
      <t>ルイジ</t>
    </rPh>
    <rPh sb="14" eb="16">
      <t>ダンタイ</t>
    </rPh>
    <rPh sb="18" eb="19">
      <t>タカ</t>
    </rPh>
    <rPh sb="20" eb="22">
      <t>スイジュン</t>
    </rPh>
    <rPh sb="32" eb="34">
      <t>コウキョウ</t>
    </rPh>
    <rPh sb="34" eb="36">
      <t>シセツ</t>
    </rPh>
    <rPh sb="40" eb="42">
      <t>コベツ</t>
    </rPh>
    <rPh sb="42" eb="44">
      <t>シセツ</t>
    </rPh>
    <rPh sb="44" eb="46">
      <t>ケイカク</t>
    </rPh>
    <rPh sb="47" eb="49">
      <t>サクテイ</t>
    </rPh>
    <rPh sb="50" eb="52">
      <t>ヨテイ</t>
    </rPh>
    <rPh sb="57" eb="59">
      <t>コンゴ</t>
    </rPh>
    <rPh sb="59" eb="61">
      <t>トウガイ</t>
    </rPh>
    <rPh sb="61" eb="63">
      <t>ケイカク</t>
    </rPh>
    <rPh sb="64" eb="65">
      <t>モト</t>
    </rPh>
    <rPh sb="68" eb="70">
      <t>シセツ</t>
    </rPh>
    <rPh sb="71" eb="73">
      <t>イジ</t>
    </rPh>
    <rPh sb="73" eb="75">
      <t>カンリ</t>
    </rPh>
    <rPh sb="76" eb="78">
      <t>テキセツ</t>
    </rPh>
    <rPh sb="79" eb="80">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</si>
  <si>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</si>
  <si>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</si>
  <si>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</si>
  <si>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</si>
  <si>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</si>
  <si>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</si>
  <si>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実質公債比率：平成27年度に減債基金を財源として実施した退職手当債の一括繰上償還により、元利償還金が大幅に減少したためH28に引き続きH29も改善した。</t>
    <rPh sb="0" eb="2">
      <t>ジッシツ</t>
    </rPh>
    <rPh sb="2" eb="4">
      <t>コウサイ</t>
    </rPh>
    <rPh sb="4" eb="6">
      <t>ヒリツ</t>
    </rPh>
    <rPh sb="7" eb="9">
      <t>ヘイセイ</t>
    </rPh>
    <rPh sb="11" eb="13">
      <t>ネンド</t>
    </rPh>
    <rPh sb="14" eb="16">
      <t>ゲンサイ</t>
    </rPh>
    <rPh sb="16" eb="18">
      <t>キキン</t>
    </rPh>
    <rPh sb="19" eb="21">
      <t>ザイゲン</t>
    </rPh>
    <rPh sb="24" eb="26">
      <t>ジッシ</t>
    </rPh>
    <rPh sb="28" eb="30">
      <t>タイショク</t>
    </rPh>
    <rPh sb="30" eb="32">
      <t>テアテ</t>
    </rPh>
    <rPh sb="32" eb="33">
      <t>サイ</t>
    </rPh>
    <rPh sb="34" eb="36">
      <t>イッカツ</t>
    </rPh>
    <rPh sb="36" eb="38">
      <t>クリア</t>
    </rPh>
    <rPh sb="38" eb="40">
      <t>ショウカン</t>
    </rPh>
    <rPh sb="44" eb="46">
      <t>ガンリ</t>
    </rPh>
    <rPh sb="46" eb="49">
      <t>ショウカンキン</t>
    </rPh>
    <rPh sb="50" eb="52">
      <t>オオハバ</t>
    </rPh>
    <rPh sb="53" eb="55">
      <t>ゲンショウ</t>
    </rPh>
    <rPh sb="63" eb="64">
      <t>ヒ</t>
    </rPh>
    <rPh sb="65" eb="66">
      <t>ツヅ</t>
    </rPh>
    <rPh sb="71" eb="73">
      <t>カイゼン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</si>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</sst>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75972</c:v>
                </c:pt>
                <c:pt idx="3">
                  <c:v>79466</c:v>
                </c:pt>
                <c:pt idx="4">
                  <c:v>90072</c:v>
                </c:pt>
              </c:numCache>
            </c:numRef>
          </c:val>
          <c:smooth val="0"/>
          <c:extLst xmlns:c16r2="http://schemas.microsoft.com/office/drawing/2015/06/chart">
            <c:ext xmlns:c16="http://schemas.microsoft.com/office/drawing/2014/chart" uri="{C3380CC4-5D6E-409C-BE32-E72D297353CC}">
              <c16:uniqueId val="{00000000-21F6-4578-9093-40C1AAD3B6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53230</c:v>
                </c:pt>
                <c:pt idx="1">
                  <c:v>69832</c:v>
                </c:pt>
                <c:pt idx="2">
                  <c:v>99273</c:v>
                </c:pt>
                <c:pt idx="3">
                  <c:v>121971</c:v>
                </c:pt>
                <c:pt idx="4">
                  <c:v>204332</c:v>
                </c:pt>
              </c:numCache>
            </c:numRef>
          </c:val>
          <c:smooth val="0"/>
          <c:extLst xmlns:c16r2="http://schemas.microsoft.com/office/drawing/2015/06/chart">
            <c:ext xmlns:c16="http://schemas.microsoft.com/office/drawing/2014/chart" uri="{C3380CC4-5D6E-409C-BE32-E72D297353CC}">
              <c16:uniqueId val="{00000001-21F6-4578-9093-40C1AAD3B6A8}"/>
            </c:ext>
          </c:extLst>
        </c:ser>
        <c:dLbls>
          <c:showLegendKey val="0"/>
          <c:showVal val="0"/>
          <c:showCatName val="0"/>
          <c:showSerName val="0"/>
          <c:showPercent val="0"/>
          <c:showBubbleSize val="0"/>
        </c:dLbls>
        <c:marker val="1"/>
        <c:smooth val="0"/>
        <c:axId val="662732208"/>
        <c:axId val="662730640"/>
      </c:lineChart>
      <c:catAx>
        <c:axId val="662732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2730640"/>
        <c:crosses val="autoZero"/>
        <c:auto val="1"/>
        <c:lblAlgn val="ctr"/>
        <c:lblOffset val="100"/>
        <c:tickLblSkip val="1"/>
        <c:tickMarkSkip val="1"/>
        <c:noMultiLvlLbl val="0"/>
      </c:catAx>
      <c:valAx>
        <c:axId val="66273064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2732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5.56</c:v>
                </c:pt>
                <c:pt idx="1">
                  <c:v>5.82</c:v>
                </c:pt>
                <c:pt idx="2">
                  <c:v>6.86</c:v>
                </c:pt>
                <c:pt idx="3">
                  <c:v>4.93</c:v>
                </c:pt>
                <c:pt idx="4">
                  <c:v>5.23</c:v>
                </c:pt>
              </c:numCache>
            </c:numRef>
          </c:val>
          <c:extLst xmlns:c16r2="http://schemas.microsoft.com/office/drawing/2015/06/chart">
            <c:ext xmlns:c16="http://schemas.microsoft.com/office/drawing/2014/chart" uri="{C3380CC4-5D6E-409C-BE32-E72D297353CC}">
              <c16:uniqueId val="{00000000-DE32-4B2C-8DF3-36EA371886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60.54</c:v>
                </c:pt>
                <c:pt idx="1">
                  <c:v>59.82</c:v>
                </c:pt>
                <c:pt idx="2">
                  <c:v>50.73</c:v>
                </c:pt>
                <c:pt idx="3">
                  <c:v>42.08</c:v>
                </c:pt>
                <c:pt idx="4">
                  <c:v>29.67</c:v>
                </c:pt>
              </c:numCache>
            </c:numRef>
          </c:val>
          <c:extLst xmlns:c16r2="http://schemas.microsoft.com/office/drawing/2015/06/chart">
            <c:ext xmlns:c16="http://schemas.microsoft.com/office/drawing/2014/chart" uri="{C3380CC4-5D6E-409C-BE32-E72D297353CC}">
              <c16:uniqueId val="{00000001-DE32-4B2C-8DF3-36EA371886B3}"/>
            </c:ext>
          </c:extLst>
        </c:ser>
        <c:dLbls>
          <c:showLegendKey val="0"/>
          <c:showVal val="0"/>
          <c:showCatName val="0"/>
          <c:showSerName val="0"/>
          <c:showPercent val="0"/>
          <c:showBubbleSize val="0"/>
        </c:dLbls>
        <c:gapWidth val="250"/>
        <c:overlap val="100"/>
        <c:axId val="662727504"/>
        <c:axId val="662727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7.0000000000000007E-2</c:v>
                </c:pt>
                <c:pt idx="1">
                  <c:v>-5.94</c:v>
                </c:pt>
                <c:pt idx="2">
                  <c:v>3.97</c:v>
                </c:pt>
                <c:pt idx="3">
                  <c:v>-17.14</c:v>
                </c:pt>
                <c:pt idx="4">
                  <c:v>-15.43</c:v>
                </c:pt>
              </c:numCache>
            </c:numRef>
          </c:val>
          <c:smooth val="0"/>
          <c:extLst xmlns:c16r2="http://schemas.microsoft.com/office/drawing/2015/06/chart">
            <c:ext xmlns:c16="http://schemas.microsoft.com/office/drawing/2014/chart" uri="{C3380CC4-5D6E-409C-BE32-E72D297353CC}">
              <c16:uniqueId val="{00000002-DE32-4B2C-8DF3-36EA371886B3}"/>
            </c:ext>
          </c:extLst>
        </c:ser>
        <c:dLbls>
          <c:showLegendKey val="0"/>
          <c:showVal val="0"/>
          <c:showCatName val="0"/>
          <c:showSerName val="0"/>
          <c:showPercent val="0"/>
          <c:showBubbleSize val="0"/>
        </c:dLbls>
        <c:marker val="1"/>
        <c:smooth val="0"/>
        <c:axId val="662727504"/>
        <c:axId val="662727896"/>
      </c:lineChart>
      <c:catAx>
        <c:axId val="66272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2727896"/>
        <c:crosses val="autoZero"/>
        <c:auto val="1"/>
        <c:lblAlgn val="ctr"/>
        <c:lblOffset val="100"/>
        <c:tickLblSkip val="1"/>
        <c:tickMarkSkip val="1"/>
        <c:noMultiLvlLbl val="0"/>
      </c:catAx>
      <c:valAx>
        <c:axId val="662727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272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86.02</c:v>
                </c:pt>
                <c:pt idx="2">
                  <c:v>#N/A</c:v>
                </c:pt>
                <c:pt idx="3">
                  <c:v>89.91</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E8A-4995-82F1-8A218120D6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E8A-4995-82F1-8A218120D621}"/>
            </c:ext>
          </c:extLst>
        </c:ser>
        <c:ser>
          <c:idx val="2"/>
          <c:order val="2"/>
          <c:tx>
            <c:strRef>
              <c:f>データシート!$A$29</c:f>
              <c:strCache>
                <c:ptCount val="1"/>
                <c:pt idx="0">
                  <c:v>地方独立行政法人芦屋中央病院貸付金特別会計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E8A-4995-82F1-8A218120D621}"/>
            </c:ext>
          </c:extLst>
        </c:ser>
        <c:ser>
          <c:idx val="3"/>
          <c:order val="3"/>
          <c:tx>
            <c:strRef>
              <c:f>データシート!$A$30</c:f>
              <c:strCache>
                <c:ptCount val="1"/>
                <c:pt idx="0">
                  <c:v>国民宿舎特別会計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0.23</c:v>
                </c:pt>
                <c:pt idx="4">
                  <c:v>#N/A</c:v>
                </c:pt>
                <c:pt idx="5">
                  <c:v>0.05</c:v>
                </c:pt>
                <c:pt idx="6">
                  <c:v>#N/A</c:v>
                </c:pt>
                <c:pt idx="7">
                  <c:v>0.14000000000000001</c:v>
                </c:pt>
                <c:pt idx="8">
                  <c:v>#N/A</c:v>
                </c:pt>
                <c:pt idx="9">
                  <c:v>0</c:v>
                </c:pt>
              </c:numCache>
            </c:numRef>
          </c:val>
          <c:extLst xmlns:c16r2="http://schemas.microsoft.com/office/drawing/2015/06/chart">
            <c:ext xmlns:c16="http://schemas.microsoft.com/office/drawing/2014/chart" uri="{C3380CC4-5D6E-409C-BE32-E72D297353CC}">
              <c16:uniqueId val="{00000003-9E8A-4995-82F1-8A218120D621}"/>
            </c:ext>
          </c:extLst>
        </c:ser>
        <c:ser>
          <c:idx val="4"/>
          <c:order val="4"/>
          <c:tx>
            <c:strRef>
              <c:f>データシート!$A$31</c:f>
              <c:strCache>
                <c:ptCount val="1"/>
                <c:pt idx="0">
                  <c:v>給食センター特別会計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0.05</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9E8A-4995-82F1-8A218120D62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0.14000000000000001</c:v>
                </c:pt>
                <c:pt idx="2">
                  <c:v>#N/A</c:v>
                </c:pt>
                <c:pt idx="3">
                  <c:v>0.17</c:v>
                </c:pt>
                <c:pt idx="4">
                  <c:v>#N/A</c:v>
                </c:pt>
                <c:pt idx="5">
                  <c:v>0.18</c:v>
                </c:pt>
                <c:pt idx="6">
                  <c:v>#N/A</c:v>
                </c:pt>
                <c:pt idx="7">
                  <c:v>0.15</c:v>
                </c:pt>
                <c:pt idx="8">
                  <c:v>#N/A</c:v>
                </c:pt>
                <c:pt idx="9">
                  <c:v>0.18</c:v>
                </c:pt>
              </c:numCache>
            </c:numRef>
          </c:val>
          <c:extLst xmlns:c16r2="http://schemas.microsoft.com/office/drawing/2015/06/chart">
            <c:ext xmlns:c16="http://schemas.microsoft.com/office/drawing/2014/chart" uri="{C3380CC4-5D6E-409C-BE32-E72D297353CC}">
              <c16:uniqueId val="{00000005-9E8A-4995-82F1-8A218120D62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1.94</c:v>
                </c:pt>
                <c:pt idx="2">
                  <c:v>#N/A</c:v>
                </c:pt>
                <c:pt idx="3">
                  <c:v>1.96</c:v>
                </c:pt>
                <c:pt idx="4">
                  <c:v>#N/A</c:v>
                </c:pt>
                <c:pt idx="5">
                  <c:v>1.99</c:v>
                </c:pt>
                <c:pt idx="6">
                  <c:v>#N/A</c:v>
                </c:pt>
                <c:pt idx="7">
                  <c:v>2.29</c:v>
                </c:pt>
                <c:pt idx="8">
                  <c:v>#N/A</c:v>
                </c:pt>
                <c:pt idx="9">
                  <c:v>2.5299999999999998</c:v>
                </c:pt>
              </c:numCache>
            </c:numRef>
          </c:val>
          <c:extLst xmlns:c16r2="http://schemas.microsoft.com/office/drawing/2015/06/chart">
            <c:ext xmlns:c16="http://schemas.microsoft.com/office/drawing/2014/chart" uri="{C3380CC4-5D6E-409C-BE32-E72D297353CC}">
              <c16:uniqueId val="{00000006-9E8A-4995-82F1-8A218120D62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5.47</c:v>
                </c:pt>
                <c:pt idx="2">
                  <c:v>#N/A</c:v>
                </c:pt>
                <c:pt idx="3">
                  <c:v>5.75</c:v>
                </c:pt>
                <c:pt idx="4">
                  <c:v>#N/A</c:v>
                </c:pt>
                <c:pt idx="5">
                  <c:v>6.8</c:v>
                </c:pt>
                <c:pt idx="6">
                  <c:v>#N/A</c:v>
                </c:pt>
                <c:pt idx="7">
                  <c:v>4.88</c:v>
                </c:pt>
                <c:pt idx="8">
                  <c:v>#N/A</c:v>
                </c:pt>
                <c:pt idx="9">
                  <c:v>5.17</c:v>
                </c:pt>
              </c:numCache>
            </c:numRef>
          </c:val>
          <c:extLst xmlns:c16r2="http://schemas.microsoft.com/office/drawing/2015/06/chart">
            <c:ext xmlns:c16="http://schemas.microsoft.com/office/drawing/2014/chart" uri="{C3380CC4-5D6E-409C-BE32-E72D297353CC}">
              <c16:uniqueId val="{00000007-9E8A-4995-82F1-8A218120D62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11.4</c:v>
                </c:pt>
                <c:pt idx="2">
                  <c:v>#N/A</c:v>
                </c:pt>
                <c:pt idx="3">
                  <c:v>12.05</c:v>
                </c:pt>
                <c:pt idx="4">
                  <c:v>#N/A</c:v>
                </c:pt>
                <c:pt idx="5">
                  <c:v>11.24</c:v>
                </c:pt>
                <c:pt idx="6">
                  <c:v>#N/A</c:v>
                </c:pt>
                <c:pt idx="7">
                  <c:v>13.08</c:v>
                </c:pt>
                <c:pt idx="8">
                  <c:v>#N/A</c:v>
                </c:pt>
                <c:pt idx="9">
                  <c:v>13.94</c:v>
                </c:pt>
              </c:numCache>
            </c:numRef>
          </c:val>
          <c:extLst xmlns:c16r2="http://schemas.microsoft.com/office/drawing/2015/06/chart">
            <c:ext xmlns:c16="http://schemas.microsoft.com/office/drawing/2014/chart" uri="{C3380CC4-5D6E-409C-BE32-E72D297353CC}">
              <c16:uniqueId val="{00000008-9E8A-4995-82F1-8A218120D621}"/>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99.11</c:v>
                </c:pt>
                <c:pt idx="2">
                  <c:v>#N/A</c:v>
                </c:pt>
                <c:pt idx="3">
                  <c:v>98.2</c:v>
                </c:pt>
                <c:pt idx="4">
                  <c:v>#N/A</c:v>
                </c:pt>
                <c:pt idx="5">
                  <c:v>141.30000000000001</c:v>
                </c:pt>
                <c:pt idx="6">
                  <c:v>#N/A</c:v>
                </c:pt>
                <c:pt idx="7">
                  <c:v>195.73</c:v>
                </c:pt>
                <c:pt idx="8">
                  <c:v>#N/A</c:v>
                </c:pt>
                <c:pt idx="9">
                  <c:v>270.02999999999997</c:v>
                </c:pt>
              </c:numCache>
            </c:numRef>
          </c:val>
          <c:extLst xmlns:c16r2="http://schemas.microsoft.com/office/drawing/2015/06/chart">
            <c:ext xmlns:c16="http://schemas.microsoft.com/office/drawing/2014/chart" uri="{C3380CC4-5D6E-409C-BE32-E72D297353CC}">
              <c16:uniqueId val="{00000009-9E8A-4995-82F1-8A218120D621}"/>
            </c:ext>
          </c:extLst>
        </c:ser>
        <c:dLbls>
          <c:showLegendKey val="0"/>
          <c:showVal val="0"/>
          <c:showCatName val="0"/>
          <c:showSerName val="0"/>
          <c:showPercent val="0"/>
          <c:showBubbleSize val="0"/>
        </c:dLbls>
        <c:gapWidth val="150"/>
        <c:overlap val="100"/>
        <c:axId val="662729072"/>
        <c:axId val="662725152"/>
      </c:barChart>
      <c:catAx>
        <c:axId val="66272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2725152"/>
        <c:crosses val="autoZero"/>
        <c:auto val="1"/>
        <c:lblAlgn val="ctr"/>
        <c:lblOffset val="100"/>
        <c:tickLblSkip val="1"/>
        <c:tickMarkSkip val="1"/>
        <c:noMultiLvlLbl val="0"/>
      </c:catAx>
      <c:valAx>
        <c:axId val="66272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2729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619</c:v>
                </c:pt>
                <c:pt idx="5">
                  <c:v>644</c:v>
                </c:pt>
                <c:pt idx="8">
                  <c:v>722</c:v>
                </c:pt>
                <c:pt idx="11">
                  <c:v>711</c:v>
                </c:pt>
                <c:pt idx="14">
                  <c:v>755</c:v>
                </c:pt>
              </c:numCache>
            </c:numRef>
          </c:val>
          <c:extLst xmlns:c16r2="http://schemas.microsoft.com/office/drawing/2015/06/chart">
            <c:ext xmlns:c16="http://schemas.microsoft.com/office/drawing/2014/chart" uri="{C3380CC4-5D6E-409C-BE32-E72D297353CC}">
              <c16:uniqueId val="{00000000-28B5-4CF8-9548-67E1D3AD29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8B5-4CF8-9548-67E1D3AD29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8B5-4CF8-9548-67E1D3AD29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62</c:v>
                </c:pt>
                <c:pt idx="3">
                  <c:v>57</c:v>
                </c:pt>
                <c:pt idx="6">
                  <c:v>57</c:v>
                </c:pt>
                <c:pt idx="9">
                  <c:v>58</c:v>
                </c:pt>
                <c:pt idx="12">
                  <c:v>58</c:v>
                </c:pt>
              </c:numCache>
            </c:numRef>
          </c:val>
          <c:extLst xmlns:c16r2="http://schemas.microsoft.com/office/drawing/2015/06/chart">
            <c:ext xmlns:c16="http://schemas.microsoft.com/office/drawing/2014/chart" uri="{C3380CC4-5D6E-409C-BE32-E72D297353CC}">
              <c16:uniqueId val="{00000003-28B5-4CF8-9548-67E1D3AD29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267</c:v>
                </c:pt>
                <c:pt idx="3">
                  <c:v>247</c:v>
                </c:pt>
                <c:pt idx="6">
                  <c:v>194</c:v>
                </c:pt>
                <c:pt idx="9">
                  <c:v>224</c:v>
                </c:pt>
                <c:pt idx="12">
                  <c:v>202</c:v>
                </c:pt>
              </c:numCache>
            </c:numRef>
          </c:val>
          <c:extLst xmlns:c16r2="http://schemas.microsoft.com/office/drawing/2015/06/chart">
            <c:ext xmlns:c16="http://schemas.microsoft.com/office/drawing/2014/chart" uri="{C3380CC4-5D6E-409C-BE32-E72D297353CC}">
              <c16:uniqueId val="{00000004-28B5-4CF8-9548-67E1D3AD29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8B5-4CF8-9548-67E1D3AD29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8B5-4CF8-9548-67E1D3AD29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700</c:v>
                </c:pt>
                <c:pt idx="3">
                  <c:v>738</c:v>
                </c:pt>
                <c:pt idx="6">
                  <c:v>823</c:v>
                </c:pt>
                <c:pt idx="9">
                  <c:v>659</c:v>
                </c:pt>
                <c:pt idx="12">
                  <c:v>690</c:v>
                </c:pt>
              </c:numCache>
            </c:numRef>
          </c:val>
          <c:extLst xmlns:c16r2="http://schemas.microsoft.com/office/drawing/2015/06/chart">
            <c:ext xmlns:c16="http://schemas.microsoft.com/office/drawing/2014/chart" uri="{C3380CC4-5D6E-409C-BE32-E72D297353CC}">
              <c16:uniqueId val="{00000007-28B5-4CF8-9548-67E1D3AD295F}"/>
            </c:ext>
          </c:extLst>
        </c:ser>
        <c:dLbls>
          <c:showLegendKey val="0"/>
          <c:showVal val="0"/>
          <c:showCatName val="0"/>
          <c:showSerName val="0"/>
          <c:showPercent val="0"/>
          <c:showBubbleSize val="0"/>
        </c:dLbls>
        <c:gapWidth val="100"/>
        <c:overlap val="100"/>
        <c:axId val="622675960"/>
        <c:axId val="622675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410</c:v>
                </c:pt>
                <c:pt idx="2">
                  <c:v>#N/A</c:v>
                </c:pt>
                <c:pt idx="3">
                  <c:v>#N/A</c:v>
                </c:pt>
                <c:pt idx="4">
                  <c:v>398</c:v>
                </c:pt>
                <c:pt idx="5">
                  <c:v>#N/A</c:v>
                </c:pt>
                <c:pt idx="6">
                  <c:v>#N/A</c:v>
                </c:pt>
                <c:pt idx="7">
                  <c:v>352</c:v>
                </c:pt>
                <c:pt idx="8">
                  <c:v>#N/A</c:v>
                </c:pt>
                <c:pt idx="9">
                  <c:v>#N/A</c:v>
                </c:pt>
                <c:pt idx="10">
                  <c:v>230</c:v>
                </c:pt>
                <c:pt idx="11">
                  <c:v>#N/A</c:v>
                </c:pt>
                <c:pt idx="12">
                  <c:v>#N/A</c:v>
                </c:pt>
                <c:pt idx="13">
                  <c:v>195</c:v>
                </c:pt>
                <c:pt idx="14">
                  <c:v>#N/A</c:v>
                </c:pt>
              </c:numCache>
            </c:numRef>
          </c:val>
          <c:smooth val="0"/>
          <c:extLst xmlns:c16r2="http://schemas.microsoft.com/office/drawing/2015/06/chart">
            <c:ext xmlns:c16="http://schemas.microsoft.com/office/drawing/2014/chart" uri="{C3380CC4-5D6E-409C-BE32-E72D297353CC}">
              <c16:uniqueId val="{00000008-28B5-4CF8-9548-67E1D3AD295F}"/>
            </c:ext>
          </c:extLst>
        </c:ser>
        <c:dLbls>
          <c:showLegendKey val="0"/>
          <c:showVal val="0"/>
          <c:showCatName val="0"/>
          <c:showSerName val="0"/>
          <c:showPercent val="0"/>
          <c:showBubbleSize val="0"/>
        </c:dLbls>
        <c:marker val="1"/>
        <c:smooth val="0"/>
        <c:axId val="622675960"/>
        <c:axId val="622675176"/>
      </c:lineChart>
      <c:catAx>
        <c:axId val="62267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2675176"/>
        <c:crosses val="autoZero"/>
        <c:auto val="1"/>
        <c:lblAlgn val="ctr"/>
        <c:lblOffset val="100"/>
        <c:tickLblSkip val="1"/>
        <c:tickMarkSkip val="1"/>
        <c:noMultiLvlLbl val="0"/>
      </c:catAx>
      <c:valAx>
        <c:axId val="622675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267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6002</c:v>
                </c:pt>
                <c:pt idx="5">
                  <c:v>5932</c:v>
                </c:pt>
                <c:pt idx="8">
                  <c:v>6554</c:v>
                </c:pt>
                <c:pt idx="11">
                  <c:v>7316</c:v>
                </c:pt>
                <c:pt idx="14">
                  <c:v>8849</c:v>
                </c:pt>
              </c:numCache>
            </c:numRef>
          </c:val>
          <c:extLst xmlns:c16r2="http://schemas.microsoft.com/office/drawing/2015/06/chart">
            <c:ext xmlns:c16="http://schemas.microsoft.com/office/drawing/2014/chart" uri="{C3380CC4-5D6E-409C-BE32-E72D297353CC}">
              <c16:uniqueId val="{00000000-1416-4566-AD73-BE05497B5D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709</c:v>
                </c:pt>
                <c:pt idx="5">
                  <c:v>713</c:v>
                </c:pt>
                <c:pt idx="8">
                  <c:v>757</c:v>
                </c:pt>
                <c:pt idx="11">
                  <c:v>722</c:v>
                </c:pt>
                <c:pt idx="14">
                  <c:v>5890</c:v>
                </c:pt>
              </c:numCache>
            </c:numRef>
          </c:val>
          <c:extLst xmlns:c16r2="http://schemas.microsoft.com/office/drawing/2015/06/chart">
            <c:ext xmlns:c16="http://schemas.microsoft.com/office/drawing/2014/chart" uri="{C3380CC4-5D6E-409C-BE32-E72D297353CC}">
              <c16:uniqueId val="{00000001-1416-4566-AD73-BE05497B5D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4914</c:v>
                </c:pt>
                <c:pt idx="5">
                  <c:v>5149</c:v>
                </c:pt>
                <c:pt idx="8">
                  <c:v>4583</c:v>
                </c:pt>
                <c:pt idx="11">
                  <c:v>4435</c:v>
                </c:pt>
                <c:pt idx="14">
                  <c:v>4123</c:v>
                </c:pt>
              </c:numCache>
            </c:numRef>
          </c:val>
          <c:extLst xmlns:c16r2="http://schemas.microsoft.com/office/drawing/2015/06/chart">
            <c:ext xmlns:c16="http://schemas.microsoft.com/office/drawing/2014/chart" uri="{C3380CC4-5D6E-409C-BE32-E72D297353CC}">
              <c16:uniqueId val="{00000002-1416-4566-AD73-BE05497B5D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416-4566-AD73-BE05497B5D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416-4566-AD73-BE05497B5D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502</c:v>
                </c:pt>
              </c:numCache>
            </c:numRef>
          </c:val>
          <c:extLst xmlns:c16r2="http://schemas.microsoft.com/office/drawing/2015/06/chart">
            <c:ext xmlns:c16="http://schemas.microsoft.com/office/drawing/2014/chart" uri="{C3380CC4-5D6E-409C-BE32-E72D297353CC}">
              <c16:uniqueId val="{00000005-1416-4566-AD73-BE05497B5D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759</c:v>
                </c:pt>
                <c:pt idx="3">
                  <c:v>724</c:v>
                </c:pt>
                <c:pt idx="6">
                  <c:v>763</c:v>
                </c:pt>
                <c:pt idx="9">
                  <c:v>779</c:v>
                </c:pt>
                <c:pt idx="12">
                  <c:v>730</c:v>
                </c:pt>
              </c:numCache>
            </c:numRef>
          </c:val>
          <c:extLst xmlns:c16r2="http://schemas.microsoft.com/office/drawing/2015/06/chart">
            <c:ext xmlns:c16="http://schemas.microsoft.com/office/drawing/2014/chart" uri="{C3380CC4-5D6E-409C-BE32-E72D297353CC}">
              <c16:uniqueId val="{00000006-1416-4566-AD73-BE05497B5D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542</c:v>
                </c:pt>
                <c:pt idx="3">
                  <c:v>502</c:v>
                </c:pt>
                <c:pt idx="6">
                  <c:v>464</c:v>
                </c:pt>
                <c:pt idx="9">
                  <c:v>405</c:v>
                </c:pt>
                <c:pt idx="12">
                  <c:v>350</c:v>
                </c:pt>
              </c:numCache>
            </c:numRef>
          </c:val>
          <c:extLst xmlns:c16r2="http://schemas.microsoft.com/office/drawing/2015/06/chart">
            <c:ext xmlns:c16="http://schemas.microsoft.com/office/drawing/2014/chart" uri="{C3380CC4-5D6E-409C-BE32-E72D297353CC}">
              <c16:uniqueId val="{00000007-1416-4566-AD73-BE05497B5D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1907</c:v>
                </c:pt>
                <c:pt idx="3">
                  <c:v>1664</c:v>
                </c:pt>
                <c:pt idx="6">
                  <c:v>1055</c:v>
                </c:pt>
                <c:pt idx="9">
                  <c:v>962</c:v>
                </c:pt>
                <c:pt idx="12">
                  <c:v>930</c:v>
                </c:pt>
              </c:numCache>
            </c:numRef>
          </c:val>
          <c:extLst xmlns:c16r2="http://schemas.microsoft.com/office/drawing/2015/06/chart">
            <c:ext xmlns:c16="http://schemas.microsoft.com/office/drawing/2014/chart" uri="{C3380CC4-5D6E-409C-BE32-E72D297353CC}">
              <c16:uniqueId val="{00000008-1416-4566-AD73-BE05497B5D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416-4566-AD73-BE05497B5D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6833</c:v>
                </c:pt>
                <c:pt idx="3">
                  <c:v>7111</c:v>
                </c:pt>
                <c:pt idx="6">
                  <c:v>7588</c:v>
                </c:pt>
                <c:pt idx="9">
                  <c:v>9095</c:v>
                </c:pt>
                <c:pt idx="12">
                  <c:v>12585</c:v>
                </c:pt>
              </c:numCache>
            </c:numRef>
          </c:val>
          <c:extLst xmlns:c16r2="http://schemas.microsoft.com/office/drawing/2015/06/chart">
            <c:ext xmlns:c16="http://schemas.microsoft.com/office/drawing/2014/chart" uri="{C3380CC4-5D6E-409C-BE32-E72D297353CC}">
              <c16:uniqueId val="{0000000A-1416-4566-AD73-BE05497B5DE3}"/>
            </c:ext>
          </c:extLst>
        </c:ser>
        <c:dLbls>
          <c:showLegendKey val="0"/>
          <c:showVal val="0"/>
          <c:showCatName val="0"/>
          <c:showSerName val="0"/>
          <c:showPercent val="0"/>
          <c:showBubbleSize val="0"/>
        </c:dLbls>
        <c:gapWidth val="100"/>
        <c:overlap val="100"/>
        <c:axId val="622674392"/>
        <c:axId val="622668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416-4566-AD73-BE05497B5DE3}"/>
            </c:ext>
          </c:extLst>
        </c:ser>
        <c:dLbls>
          <c:showLegendKey val="0"/>
          <c:showVal val="0"/>
          <c:showCatName val="0"/>
          <c:showSerName val="0"/>
          <c:showPercent val="0"/>
          <c:showBubbleSize val="0"/>
        </c:dLbls>
        <c:marker val="1"/>
        <c:smooth val="0"/>
        <c:axId val="622674392"/>
        <c:axId val="622668512"/>
      </c:lineChart>
      <c:catAx>
        <c:axId val="622674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2668512"/>
        <c:crosses val="autoZero"/>
        <c:auto val="1"/>
        <c:lblAlgn val="ctr"/>
        <c:lblOffset val="100"/>
        <c:tickLblSkip val="1"/>
        <c:tickMarkSkip val="1"/>
        <c:noMultiLvlLbl val="0"/>
      </c:catAx>
      <c:valAx>
        <c:axId val="62266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2674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1889</c:v>
                </c:pt>
                <c:pt idx="1">
                  <c:v>1540</c:v>
                </c:pt>
                <c:pt idx="2">
                  <c:v>1090</c:v>
                </c:pt>
              </c:numCache>
            </c:numRef>
          </c:val>
          <c:extLst xmlns:c16r2="http://schemas.microsoft.com/office/drawing/2015/06/chart">
            <c:ext xmlns:c16="http://schemas.microsoft.com/office/drawing/2014/chart" uri="{C3380CC4-5D6E-409C-BE32-E72D297353CC}">
              <c16:uniqueId val="{00000000-0320-4CD2-9A74-44483F0EA2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95</c:v>
                </c:pt>
                <c:pt idx="1">
                  <c:v>95</c:v>
                </c:pt>
                <c:pt idx="2">
                  <c:v>95</c:v>
                </c:pt>
              </c:numCache>
            </c:numRef>
          </c:val>
          <c:extLst xmlns:c16r2="http://schemas.microsoft.com/office/drawing/2015/06/chart">
            <c:ext xmlns:c16="http://schemas.microsoft.com/office/drawing/2014/chart" uri="{C3380CC4-5D6E-409C-BE32-E72D297353CC}">
              <c16:uniqueId val="{00000001-0320-4CD2-9A74-44483F0EA2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2344</c:v>
                </c:pt>
                <c:pt idx="1">
                  <c:v>2538</c:v>
                </c:pt>
                <c:pt idx="2">
                  <c:v>2674</c:v>
                </c:pt>
              </c:numCache>
            </c:numRef>
          </c:val>
          <c:extLst xmlns:c16r2="http://schemas.microsoft.com/office/drawing/2015/06/chart">
            <c:ext xmlns:c16="http://schemas.microsoft.com/office/drawing/2014/chart" uri="{C3380CC4-5D6E-409C-BE32-E72D297353CC}">
              <c16:uniqueId val="{00000002-0320-4CD2-9A74-44483F0EA2A0}"/>
            </c:ext>
          </c:extLst>
        </c:ser>
        <c:dLbls>
          <c:showLegendKey val="0"/>
          <c:showVal val="0"/>
          <c:showCatName val="0"/>
          <c:showSerName val="0"/>
          <c:showPercent val="0"/>
          <c:showBubbleSize val="0"/>
        </c:dLbls>
        <c:gapWidth val="120"/>
        <c:overlap val="100"/>
        <c:axId val="737814200"/>
        <c:axId val="737814592"/>
      </c:barChart>
      <c:catAx>
        <c:axId val="73781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7814592"/>
        <c:crosses val="autoZero"/>
        <c:auto val="1"/>
        <c:lblAlgn val="ctr"/>
        <c:lblOffset val="100"/>
        <c:tickLblSkip val="1"/>
        <c:tickMarkSkip val="1"/>
        <c:noMultiLvlLbl val="0"/>
      </c:catAx>
      <c:valAx>
        <c:axId val="737814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7814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CA-4020-BBBF-404C04249B15}"/>
                </c:ext>
                <c:ext xmlns:c15="http://schemas.microsoft.com/office/drawing/2012/chart" uri="{CE6537A1-D6FC-4f65-9D91-7224C49458BB}">
                  <c15:dlblFieldTable>
                    <c15:dlblFTEntry>
                      <c15:txfldGUID>{A7AC401E-A116-43A5-9962-659D5097C8EB}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2CA-4020-BBBF-404C04249B15}"/>
                </c:ext>
                <c:ext xmlns:c15="http://schemas.microsoft.com/office/drawing/2012/chart" uri="{CE6537A1-D6FC-4f65-9D91-7224C49458BB}">
                  <c15:dlblFieldTable>
                    <c15:dlblFTEntry>
                      <c15:txfldGUID>{8A510E65-0BD9-4C8A-8417-6AA093956043}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2CA-4020-BBBF-404C04249B15}"/>
                </c:ext>
                <c:ext xmlns:c15="http://schemas.microsoft.com/office/drawing/2012/chart" uri="{CE6537A1-D6FC-4f65-9D91-7224C49458BB}">
                  <c15:dlblFieldTable>
                    <c15:dlblFTEntry>
                      <c15:txfldGUID>{4A3460A5-E6A8-43BE-8E62-F01113F3DFFA}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2CA-4020-BBBF-404C04249B15}"/>
                </c:ext>
                <c:ext xmlns:c15="http://schemas.microsoft.com/office/drawing/2012/chart" uri="{CE6537A1-D6FC-4f65-9D91-7224C49458BB}">
                  <c15:dlblFieldTable>
                    <c15:dlblFTEntry>
                      <c15:txfldGUID>{D939D9DF-1539-42C6-8D11-052EE0036BFE}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CA-4020-BBBF-404C04249B15}"/>
                </c:ext>
                <c:ext xmlns:c15="http://schemas.microsoft.com/office/drawing/2012/chart" uri="{CE6537A1-D6FC-4f65-9D91-7224C49458BB}">
                  <c15:dlblFieldTable>
                    <c15:dlblFTEntry>
                      <c15:txfldGUID>{63725C78-50AB-4B23-95BB-DCE12571E9F1}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2CA-4020-BBBF-404C04249B15}"/>
                </c:ext>
                <c:ext xmlns:c15="http://schemas.microsoft.com/office/drawing/2012/chart" uri="{CE6537A1-D6FC-4f65-9D91-7224C49458BB}">
                  <c15:dlblFieldTable>
                    <c15:dlblFTEntry>
                      <c15:txfldGUID>{36A59A99-C0A2-4271-A7BB-3805BB3FDFBA}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2CA-4020-BBBF-404C04249B15}"/>
                </c:ext>
                <c:ext xmlns:c15="http://schemas.microsoft.com/office/drawing/2012/chart" uri="{CE6537A1-D6FC-4f65-9D91-7224C49458BB}">
                  <c15:dlblFieldTable>
                    <c15:dlblFTEntry>
                      <c15:txfldGUID>{5865DBD1-A219-411D-99CB-0991CA8A0976}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2CA-4020-BBBF-404C04249B15}"/>
                </c:ext>
                <c:ext xmlns:c15="http://schemas.microsoft.com/office/drawing/2012/chart" uri="{CE6537A1-D6FC-4f65-9D91-7224C49458BB}">
                  <c15:dlblFieldTable>
                    <c15:dlblFTEntry>
                      <c15:txfldGUID>{7A6710C3-854D-4856-96BC-0CB0CE1F0F31}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2CA-4020-BBBF-404C04249B15}"/>
                </c:ext>
                <c:ext xmlns:c15="http://schemas.microsoft.com/office/drawing/2012/chart" uri="{CE6537A1-D6FC-4f65-9D91-7224C49458BB}">
                  <c15:dlblFieldTable>
                    <c15:dlblFTEntry>
                      <c15:txfldGUID>{3DAEF7A6-3DE8-460C-80AD-E461B44E9F99}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67</c:v>
                </c:pt>
                <c:pt idx="32">
                  <c:v>67.8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2CA-4020-BBBF-404C04249B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2CA-4020-BBBF-404C04249B15}"/>
                </c:ext>
                <c:ext xmlns:c15="http://schemas.microsoft.com/office/drawing/2012/chart" uri="{CE6537A1-D6FC-4f65-9D91-7224C49458BB}">
                  <c15:dlblFieldTable>
                    <c15:dlblFTEntry>
                      <c15:txfldGUID>{02CC0A81-2332-460A-B2B7-8B0428EE08C3}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2CA-4020-BBBF-404C04249B15}"/>
                </c:ext>
                <c:ext xmlns:c15="http://schemas.microsoft.com/office/drawing/2012/chart" uri="{CE6537A1-D6FC-4f65-9D91-7224C49458BB}">
                  <c15:dlblFieldTable>
                    <c15:dlblFTEntry>
                      <c15:txfldGUID>{FD9B516C-7A81-4E13-85C8-50C34B30C795}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2CA-4020-BBBF-404C04249B15}"/>
                </c:ext>
                <c:ext xmlns:c15="http://schemas.microsoft.com/office/drawing/2012/chart" uri="{CE6537A1-D6FC-4f65-9D91-7224C49458BB}">
                  <c15:dlblFieldTable>
                    <c15:dlblFTEntry>
                      <c15:txfldGUID>{58FDDB86-C1B5-4CC0-B3BA-83F0D4F5EE08}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2CA-4020-BBBF-404C04249B15}"/>
                </c:ext>
                <c:ext xmlns:c15="http://schemas.microsoft.com/office/drawing/2012/chart" uri="{CE6537A1-D6FC-4f65-9D91-7224C49458BB}">
                  <c15:dlblFieldTable>
                    <c15:dlblFTEntry>
                      <c15:txfldGUID>{468DC9E3-38EF-4E90-98E7-0F293FFD11FD}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2CA-4020-BBBF-404C04249B15}"/>
                </c:ext>
                <c:ext xmlns:c15="http://schemas.microsoft.com/office/drawing/2012/chart" uri="{CE6537A1-D6FC-4f65-9D91-7224C49458BB}">
                  <c15:dlblFieldTable>
                    <c15:dlblFTEntry>
                      <c15:txfldGUID>{EEFACBAE-F9D2-4AC9-AA66-1B4F53C8FA12}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2CA-4020-BBBF-404C04249B15}"/>
                </c:ext>
                <c:ext xmlns:c15="http://schemas.microsoft.com/office/drawing/2012/chart" uri="{CE6537A1-D6FC-4f65-9D91-7224C49458BB}">
                  <c15:dlblFieldTable>
                    <c15:dlblFTEntry>
                      <c15:txfldGUID>{A38F95AE-C2DF-4EBE-83F9-687469137A53}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2CA-4020-BBBF-404C04249B15}"/>
                </c:ext>
                <c:ext xmlns:c15="http://schemas.microsoft.com/office/drawing/2012/chart" uri="{CE6537A1-D6FC-4f65-9D91-7224C49458BB}">
                  <c15:dlblFieldTable>
                    <c15:dlblFTEntry>
                      <c15:txfldGUID>{9100B0B2-2F59-48B0-8BA4-3E1E1C5DF643}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2CA-4020-BBBF-404C04249B15}"/>
                </c:ext>
                <c:ext xmlns:c15="http://schemas.microsoft.com/office/drawing/2012/chart" uri="{CE6537A1-D6FC-4f65-9D91-7224C49458BB}">
                  <c15:layout/>
                  <c15:dlblFieldTable>
                    <c15:dlblFTEntry>
                      <c15:txfldGUID>{DDBB2A3F-5315-489D-9A42-4BEB28677A43}</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2CA-4020-BBBF-404C04249B15}"/>
                </c:ext>
                <c:ext xmlns:c15="http://schemas.microsoft.com/office/drawing/2012/chart" uri="{CE6537A1-D6FC-4f65-9D91-7224C49458BB}">
                  <c15:layout/>
                  <c15:dlblFieldTable>
                    <c15:dlblFTEntry>
                      <c15:txfldGUID>{2960CEFD-D18E-4504-ADA0-25802EB40AEA}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52.1</c:v>
                </c:pt>
                <c:pt idx="32">
                  <c:v>58.2</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72CA-4020-BBBF-404C04249B15}"/>
            </c:ext>
          </c:extLst>
        </c:ser>
        <c:dLbls>
          <c:showLegendKey val="0"/>
          <c:showVal val="1"/>
          <c:showCatName val="0"/>
          <c:showSerName val="0"/>
          <c:showPercent val="0"/>
          <c:showBubbleSize val="0"/>
        </c:dLbls>
        <c:axId val="737815376"/>
        <c:axId val="737815768"/>
      </c:scatterChart>
      <c:valAx>
        <c:axId val="737815376"/>
        <c:scaling>
          <c:orientation val="minMax"/>
          <c:max val="58.800000000000004"/>
          <c:min val="5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7815768"/>
        <c:crosses val="autoZero"/>
        <c:crossBetween val="midCat"/>
      </c:valAx>
      <c:valAx>
        <c:axId val="7378157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7815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81F-4922-B0BE-32C9EC9B8F4F}"/>
                </c:ext>
                <c:ext xmlns:c15="http://schemas.microsoft.com/office/drawing/2012/chart" uri="{CE6537A1-D6FC-4f65-9D91-7224C49458BB}">
                  <c15:dlblFieldTable>
                    <c15:dlblFTEntry>
                      <c15:txfldGUID>{368FFDB3-606D-47F7-A7AF-76918C0BCE0F}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81F-4922-B0BE-32C9EC9B8F4F}"/>
                </c:ext>
                <c:ext xmlns:c15="http://schemas.microsoft.com/office/drawing/2012/chart" uri="{CE6537A1-D6FC-4f65-9D91-7224C49458BB}">
                  <c15:dlblFieldTable>
                    <c15:dlblFTEntry>
                      <c15:txfldGUID>{135C1FDC-3016-41A5-BFEE-1C99EC322E5A}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81F-4922-B0BE-32C9EC9B8F4F}"/>
                </c:ext>
                <c:ext xmlns:c15="http://schemas.microsoft.com/office/drawing/2012/chart" uri="{CE6537A1-D6FC-4f65-9D91-7224C49458BB}">
                  <c15:dlblFieldTable>
                    <c15:dlblFTEntry>
                      <c15:txfldGUID>{724307FE-3973-4955-9E06-4714C1D56AFD}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81F-4922-B0BE-32C9EC9B8F4F}"/>
                </c:ext>
                <c:ext xmlns:c15="http://schemas.microsoft.com/office/drawing/2012/chart" uri="{CE6537A1-D6FC-4f65-9D91-7224C49458BB}">
                  <c15:dlblFieldTable>
                    <c15:dlblFTEntry>
                      <c15:txfldGUID>{48530791-ABF6-429F-AC31-A62AC93A4C05}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81F-4922-B0BE-32C9EC9B8F4F}"/>
                </c:ext>
                <c:ext xmlns:c15="http://schemas.microsoft.com/office/drawing/2012/chart" uri="{CE6537A1-D6FC-4f65-9D91-7224C49458BB}">
                  <c15:dlblFieldTable>
                    <c15:dlblFTEntry>
                      <c15:txfldGUID>{1C6337C4-8E92-4364-814D-0398737318FA}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81F-4922-B0BE-32C9EC9B8F4F}"/>
                </c:ext>
                <c:ext xmlns:c15="http://schemas.microsoft.com/office/drawing/2012/chart" uri="{CE6537A1-D6FC-4f65-9D91-7224C49458BB}">
                  <c15:dlblFieldTable>
                    <c15:dlblFTEntry>
                      <c15:txfldGUID>{6A5DE159-A10B-44B0-B490-A5BD2FBA9C60}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81F-4922-B0BE-32C9EC9B8F4F}"/>
                </c:ext>
                <c:ext xmlns:c15="http://schemas.microsoft.com/office/drawing/2012/chart" uri="{CE6537A1-D6FC-4f65-9D91-7224C49458BB}">
                  <c15:dlblFieldTable>
                    <c15:dlblFTEntry>
                      <c15:txfldGUID>{F904A6A5-2153-4005-B449-11E659905EFB}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81F-4922-B0BE-32C9EC9B8F4F}"/>
                </c:ext>
                <c:ext xmlns:c15="http://schemas.microsoft.com/office/drawing/2012/chart" uri="{CE6537A1-D6FC-4f65-9D91-7224C49458BB}">
                  <c15:dlblFieldTable>
                    <c15:dlblFTEntry>
                      <c15:txfldGUID>{9DA102DE-DDCE-46E3-86D3-BAB19327A9CF}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81F-4922-B0BE-32C9EC9B8F4F}"/>
                </c:ext>
                <c:ext xmlns:c15="http://schemas.microsoft.com/office/drawing/2012/chart" uri="{CE6537A1-D6FC-4f65-9D91-7224C49458BB}">
                  <c15:dlblFieldTable>
                    <c15:dlblFTEntry>
                      <c15:txfldGUID>{3989BFDE-F067-4554-835D-406F790A8132}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12.5</c:v>
                </c:pt>
                <c:pt idx="16">
                  <c:v>12.5</c:v>
                </c:pt>
                <c:pt idx="24">
                  <c:v>10.6</c:v>
                </c:pt>
                <c:pt idx="32">
                  <c:v>8.3000000000000007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81F-4922-B0BE-32C9EC9B8F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81F-4922-B0BE-32C9EC9B8F4F}"/>
                </c:ext>
                <c:ext xmlns:c15="http://schemas.microsoft.com/office/drawing/2012/chart" uri="{CE6537A1-D6FC-4f65-9D91-7224C49458BB}">
                  <c15:layout/>
                  <c15:dlblFieldTable>
                    <c15:dlblFTEntry>
                      <c15:txfldGUID>{59516A04-726A-46DE-A425-72F5FCD8F33F}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81F-4922-B0BE-32C9EC9B8F4F}"/>
                </c:ext>
                <c:ext xmlns:c15="http://schemas.microsoft.com/office/drawing/2012/chart" uri="{CE6537A1-D6FC-4f65-9D91-7224C49458BB}">
                  <c15:dlblFieldTable>
                    <c15:dlblFTEntry>
                      <c15:txfldGUID>{DEE93320-5D9A-43C0-A5B0-C5D029C91832}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81F-4922-B0BE-32C9EC9B8F4F}"/>
                </c:ext>
                <c:ext xmlns:c15="http://schemas.microsoft.com/office/drawing/2012/chart" uri="{CE6537A1-D6FC-4f65-9D91-7224C49458BB}">
                  <c15:dlblFieldTable>
                    <c15:dlblFTEntry>
                      <c15:txfldGUID>{295153D6-80E0-4A61-8630-ECEFDF3A3EA8}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81F-4922-B0BE-32C9EC9B8F4F}"/>
                </c:ext>
                <c:ext xmlns:c15="http://schemas.microsoft.com/office/drawing/2012/chart" uri="{CE6537A1-D6FC-4f65-9D91-7224C49458BB}">
                  <c15:dlblFieldTable>
                    <c15:dlblFTEntry>
                      <c15:txfldGUID>{16309D05-355A-45D7-8503-422DCB8D3B95}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81F-4922-B0BE-32C9EC9B8F4F}"/>
                </c:ext>
                <c:ext xmlns:c15="http://schemas.microsoft.com/office/drawing/2012/chart" uri="{CE6537A1-D6FC-4f65-9D91-7224C49458BB}">
                  <c15:dlblFieldTable>
                    <c15:dlblFTEntry>
                      <c15:txfldGUID>{56200E38-AEAF-4AEF-B3F0-066CB07E58C8}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81F-4922-B0BE-32C9EC9B8F4F}"/>
                </c:ext>
                <c:ext xmlns:c15="http://schemas.microsoft.com/office/drawing/2012/chart" uri="{CE6537A1-D6FC-4f65-9D91-7224C49458BB}">
                  <c15:layout/>
                  <c15:dlblFieldTable>
                    <c15:dlblFTEntry>
                      <c15:txfldGUID>{91B41B4E-3699-46A4-AF9E-C98C912C4487}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81F-4922-B0BE-32C9EC9B8F4F}"/>
                </c:ext>
                <c:ext xmlns:c15="http://schemas.microsoft.com/office/drawing/2012/chart" uri="{CE6537A1-D6FC-4f65-9D91-7224C49458BB}">
                  <c15:layout/>
                  <c15:dlblFieldTable>
                    <c15:dlblFTEntry>
                      <c15:txfldGUID>{78E9F3A5-8E6E-4CB7-9B14-6039DC6E5126}</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81F-4922-B0BE-32C9EC9B8F4F}"/>
                </c:ext>
                <c:ext xmlns:c15="http://schemas.microsoft.com/office/drawing/2012/chart" uri="{CE6537A1-D6FC-4f65-9D91-7224C49458BB}">
                  <c15:layout/>
                  <c15:dlblFieldTable>
                    <c15:dlblFTEntry>
                      <c15:txfldGUID>{3564D9B4-0024-4CB0-98C6-446F356F099C}</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81F-4922-B0BE-32C9EC9B8F4F}"/>
                </c:ext>
                <c:ext xmlns:c15="http://schemas.microsoft.com/office/drawing/2012/chart" uri="{CE6537A1-D6FC-4f65-9D91-7224C49458BB}">
                  <c15:layout/>
                  <c15:dlblFieldTable>
                    <c15:dlblFTEntry>
                      <c15:txfldGUID>{874FB354-3EA1-41C5-B20C-7588C406F592}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8.9</c:v>
                </c:pt>
                <c:pt idx="24">
                  <c:v>7.9</c:v>
                </c:pt>
                <c:pt idx="32">
                  <c:v>7.9</c:v>
                </c:pt>
              </c:numCache>
            </c:numRef>
          </c:xVal>
          <c:yVal>
            <c:numRef>
              <c:f>公会計指標分析・財政指標組合せ分析表!$BP$77:$DC$77</c:f>
              <c:numCache>
                <c:formatCode>#,##0.0;"▲ "#,##0.0</c:formatCode>
                <c:ptCount val="40"/>
                <c:pt idx="0">
                  <c:v>54.6</c:v>
                </c:pt>
                <c:pt idx="8">
                  <c:v>48.7</c:v>
                </c:pt>
                <c:pt idx="16">
                  <c:v>13.1</c:v>
                </c:pt>
                <c:pt idx="24">
                  <c:v>0</c:v>
                </c:pt>
                <c:pt idx="32">
                  <c:v>0</c:v>
                </c:pt>
              </c:numCache>
            </c:numRef>
          </c:yVal>
          <c:smooth val="0"/>
          <c:extLst xmlns:c16r2="http://schemas.microsoft.com/office/drawing/2015/06/chart">
            <c:ext xmlns:c16="http://schemas.microsoft.com/office/drawing/2014/chart" uri="{C3380CC4-5D6E-409C-BE32-E72D297353CC}">
              <c16:uniqueId val="{00000013-181F-4922-B0BE-32C9EC9B8F4F}"/>
            </c:ext>
          </c:extLst>
        </c:ser>
        <c:dLbls>
          <c:showLegendKey val="0"/>
          <c:showVal val="1"/>
          <c:showCatName val="0"/>
          <c:showSerName val="0"/>
          <c:showPercent val="0"/>
          <c:showBubbleSize val="0"/>
        </c:dLbls>
        <c:axId val="737816552"/>
        <c:axId val="737816944"/>
      </c:scatterChart>
      <c:valAx>
        <c:axId val="737816552"/>
        <c:scaling>
          <c:orientation val="minMax"/>
          <c:max val="11.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7816944"/>
        <c:crosses val="autoZero"/>
        <c:crossBetween val="midCat"/>
      </c:valAx>
      <c:valAx>
        <c:axId val="737816944"/>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7816552"/>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年度の間に借り入れた退職手当債の元金償還が平成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年度より順次開始したため、元利償還金額は年々増加し、経常収支比率や実質公債費比率を悪化させる要因となって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このため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年度に退職手当債の一括繰上償還を行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年度から元利償還金を減少させることで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実質公債比率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された。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地方債の現在高が増加している理由は、国の制度により臨時財政対策債の借入れを行っていることと、投資的事業に地方債を活用していることが挙げられる。特に、平成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は病院建替えに伴い地方債の借入額が多額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なお、投資的事業に充当する地方債は、主に過疎対策事業債を活用しているため、基準財政需要額算入見込額が高い水準にあることが当町の特徴でもある。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また、充当可能特定歳入が増加しているのは、地方債を財源とする貸付金の償還金として、地方独立行政法人からの償還金があるためである。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現在は将来負担額を充当可能財源等が上回っており、良好な状態である。今後も後世への負担を増加させないように計画的かつ効率的に事業を実施する。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福岡県芦屋町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年度も競艇収益金を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財源に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億円積み立て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た一方、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年度は退職者が多かったため、職員退職基金を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万円取り崩している。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今後も競艇収益金を財源に毎年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億円積み立てていく予定である。公共施設の整備等については、財政調整基金を取り崩すのではなく、特定目的基金による対応を行っていく。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競艇収益まちづくり基金：モーターボート競走事業の収益金を原資とし、将来にわたり福祉・教育分野において持続可能なまちづくりに資するため。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支援自動販売機基金：多くの人々がまちづくりに貢献できる芦屋町まちづくり支援自動販売機の利用を通じてもたらされる寄附金を、まちづくり整備及び地域コミュニティ醸成事業に必要な資金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松本教育振興基金：芦屋町の将来を担う子どもたちの教育振興に資するため。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過疎地域に指定されていることで、過疎債（ソフト事業）を活用し、様々な事業を実施しているが、過疎債が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年度までの予定である。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年度以降も継続した取り組みを行うために、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年度に「競艇収益まちづくり基金」を設置した。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年度も競艇収益金を財源に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億円積み立てている。また、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年度は退職者が多かったため、職員退職基金を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万円取り崩している。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今後も競艇収益金を財源に毎年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億円積み立てていく予定である。公共施設の整備等については、財政調整基金を取り崩すのではなく、特定目的基金による対応を行っていく。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ここ数年は大型事業が続いており、単独ハード事業を実施するため、基金の取崩し額が大きくなった。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公共施設の整備等については特定目的基金による対応を行い、財政調整基金の大幅な取崩しを抑制する。目標としては、基金残高が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億円程度で推移するよう努める。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利子収入のみで増減なし。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年度に地方債償還のピークを迎えるが、積立てを行う予定はない。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14,125
14,050
11.60
11,370,665
11,041,264
192,056
3,673,989
12,314,145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有形固定資産減価償却率は類似団体より高い水準にあるが、それぞれの公共施設について個別施設計画の策定を予定しており、今後当該計画に基づいた施設の維持管理を適切に進めていく。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3" name="直線コネクタ 72"/>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4"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5" name="直線コネクタ 74"/>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6"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7" name="直線コネクタ 76"/>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8"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9" name="フローチャート: 判断 78"/>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80" name="フローチャート: 判断 79"/>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1" name="フローチャート: 判断 80"/>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14786</xdr:rowOff>
    </xdr:from>
    <xdr:to>
      <xdr:col>23</xdr:col>
      <xdr:colOff>136525</xdr:colOff>
      <xdr:row>28</xdr:row>
      <xdr:rowOff>116386</xdr:rowOff>
    </xdr:to>
    <xdr:sp macro="" textlink="">
      <xdr:nvSpPr>
        <xdr:cNvPr id="87" name="楕円 86"/>
        <xdr:cNvSpPr/>
      </xdr:nvSpPr>
      <xdr:spPr>
        <a:xfrm>
          <a:off x="4711700" y="55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37663</xdr:rowOff>
    </xdr:from>
    <xdr:ext cx="405111" cy="259045"/>
    <xdr:sp macro="" textlink="">
      <xdr:nvSpPr>
        <xdr:cNvPr id="88" name="有形固定資産減価償却率該当値テキスト"/>
        <xdr:cNvSpPr txBox="1"/>
      </xdr:nvSpPr>
      <xdr:spPr>
        <a:xfrm>
          <a:off x="4813300" y="543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39461</xdr:rowOff>
    </xdr:from>
    <xdr:to>
      <xdr:col>19</xdr:col>
      <xdr:colOff>187325</xdr:colOff>
      <xdr:row>28</xdr:row>
      <xdr:rowOff>141061</xdr:rowOff>
    </xdr:to>
    <xdr:sp macro="" textlink="">
      <xdr:nvSpPr>
        <xdr:cNvPr id="89" name="楕円 88"/>
        <xdr:cNvSpPr/>
      </xdr:nvSpPr>
      <xdr:spPr>
        <a:xfrm>
          <a:off x="40005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65586</xdr:rowOff>
    </xdr:from>
    <xdr:to>
      <xdr:col>23</xdr:col>
      <xdr:colOff>85725</xdr:colOff>
      <xdr:row>28</xdr:row>
      <xdr:rowOff>90261</xdr:rowOff>
    </xdr:to>
    <xdr:cxnSp macro="">
      <xdr:nvCxnSpPr>
        <xdr:cNvPr id="90" name="直線コネクタ 89"/>
        <xdr:cNvCxnSpPr/>
      </xdr:nvCxnSpPr>
      <xdr:spPr>
        <a:xfrm flipV="1">
          <a:off x="4051300" y="5637711"/>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91"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2"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157588</xdr:rowOff>
    </xdr:from>
    <xdr:ext cx="405111" cy="259045"/>
    <xdr:sp macro="" textlink="">
      <xdr:nvSpPr>
        <xdr:cNvPr id="93" name="n_1mainValue有形固定資産減価償却率"/>
        <xdr:cNvSpPr txBox="1"/>
      </xdr:nvSpPr>
      <xdr:spPr>
        <a:xfrm>
          <a:off x="3836044" y="538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近年、施設の老朽化による改修工事が増えており、起債の借入額が増加している。平成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年度においても、小中学校の空調設備改修工事や総合体育館改修工事、レジャープール改修工事等を行っており、将来負担額が増加している。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22" name="直線コネクタ 121"/>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5"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6" name="直線コネクタ 125"/>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7"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8" name="フローチャート: 判断 127"/>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34" name="楕円 133"/>
        <xdr:cNvSpPr/>
      </xdr:nvSpPr>
      <xdr:spPr>
        <a:xfrm>
          <a:off x="14744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125535</xdr:rowOff>
    </xdr:from>
    <xdr:ext cx="340478" cy="259045"/>
    <xdr:sp macro="" textlink="">
      <xdr:nvSpPr>
        <xdr:cNvPr id="135" name="債務償還可能年数該当値テキスト"/>
        <xdr:cNvSpPr txBox="1"/>
      </xdr:nvSpPr>
      <xdr:spPr>
        <a:xfrm>
          <a:off x="14846300" y="5869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14,125
14,050
11.60
11,370,665
11,041,264
192,056
3,673,989
12,314,145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84472</xdr:rowOff>
    </xdr:from>
    <xdr:ext cx="405111" cy="259045"/>
    <xdr:sp macro="" textlink="">
      <xdr:nvSpPr>
        <xdr:cNvPr id="61" name="【道路】&#10;有形固定資産減価償却率平均値テキスト"/>
        <xdr:cNvSpPr txBox="1"/>
      </xdr:nvSpPr>
      <xdr:spPr>
        <a:xfrm>
          <a:off x="4673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0" name="楕円 69"/>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83837</xdr:rowOff>
    </xdr:from>
    <xdr:ext cx="405111" cy="259045"/>
    <xdr:sp macro="" textlink="">
      <xdr:nvSpPr>
        <xdr:cNvPr id="71" name="【道路】&#10;有形固定資産減価償却率該当値テキスト"/>
        <xdr:cNvSpPr txBox="1"/>
      </xdr:nvSpPr>
      <xdr:spPr>
        <a:xfrm>
          <a:off x="4673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143510</xdr:rowOff>
    </xdr:from>
    <xdr:to>
      <xdr:col>20</xdr:col>
      <xdr:colOff>38100</xdr:colOff>
      <xdr:row>38</xdr:row>
      <xdr:rowOff>73660</xdr:rowOff>
    </xdr:to>
    <xdr:sp macro="" textlink="">
      <xdr:nvSpPr>
        <xdr:cNvPr id="72" name="楕円 71"/>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22860</xdr:rowOff>
    </xdr:to>
    <xdr:cxnSp macro="">
      <xdr:nvCxnSpPr>
        <xdr:cNvPr id="73" name="直線コネクタ 72"/>
        <xdr:cNvCxnSpPr/>
      </xdr:nvCxnSpPr>
      <xdr:spPr>
        <a:xfrm flipV="1">
          <a:off x="3797300" y="6499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4"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64787</xdr:rowOff>
    </xdr:from>
    <xdr:ext cx="405111" cy="259045"/>
    <xdr:sp macro="" textlink="">
      <xdr:nvSpPr>
        <xdr:cNvPr id="76" name="n_1main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138640</xdr:rowOff>
    </xdr:from>
    <xdr:ext cx="534377" cy="259045"/>
    <xdr:sp macro="" textlink="">
      <xdr:nvSpPr>
        <xdr:cNvPr id="107" name="【道路】&#10;一人当たり延長平均値テキスト"/>
        <xdr:cNvSpPr txBox="1"/>
      </xdr:nvSpPr>
      <xdr:spPr>
        <a:xfrm>
          <a:off x="10515600" y="648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0" name="フローチャート: 判断 109"/>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31474</xdr:rowOff>
    </xdr:from>
    <xdr:to>
      <xdr:col>55</xdr:col>
      <xdr:colOff>50800</xdr:colOff>
      <xdr:row>41</xdr:row>
      <xdr:rowOff>133074</xdr:rowOff>
    </xdr:to>
    <xdr:sp macro="" textlink="">
      <xdr:nvSpPr>
        <xdr:cNvPr id="116" name="楕円 115"/>
        <xdr:cNvSpPr/>
      </xdr:nvSpPr>
      <xdr:spPr>
        <a:xfrm>
          <a:off x="10426700" y="7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117851</xdr:rowOff>
    </xdr:from>
    <xdr:ext cx="469744" cy="259045"/>
    <xdr:sp macro="" textlink="">
      <xdr:nvSpPr>
        <xdr:cNvPr id="117" name="【道路】&#10;一人当たり延長該当値テキスト"/>
        <xdr:cNvSpPr txBox="1"/>
      </xdr:nvSpPr>
      <xdr:spPr>
        <a:xfrm>
          <a:off x="10515600" y="697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34381</xdr:rowOff>
    </xdr:from>
    <xdr:to>
      <xdr:col>50</xdr:col>
      <xdr:colOff>165100</xdr:colOff>
      <xdr:row>41</xdr:row>
      <xdr:rowOff>135981</xdr:rowOff>
    </xdr:to>
    <xdr:sp macro="" textlink="">
      <xdr:nvSpPr>
        <xdr:cNvPr id="118" name="楕円 117"/>
        <xdr:cNvSpPr/>
      </xdr:nvSpPr>
      <xdr:spPr>
        <a:xfrm>
          <a:off x="9588500" y="706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82274</xdr:rowOff>
    </xdr:from>
    <xdr:to>
      <xdr:col>55</xdr:col>
      <xdr:colOff>0</xdr:colOff>
      <xdr:row>41</xdr:row>
      <xdr:rowOff>85181</xdr:rowOff>
    </xdr:to>
    <xdr:cxnSp macro="">
      <xdr:nvCxnSpPr>
        <xdr:cNvPr id="119" name="直線コネクタ 118"/>
        <xdr:cNvCxnSpPr/>
      </xdr:nvCxnSpPr>
      <xdr:spPr>
        <a:xfrm flipV="1">
          <a:off x="9639300" y="7111724"/>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20"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21"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127108</xdr:rowOff>
    </xdr:from>
    <xdr:ext cx="469744" cy="259045"/>
    <xdr:sp macro="" textlink="">
      <xdr:nvSpPr>
        <xdr:cNvPr id="122" name="n_1mainValue【道路】&#10;一人当たり延長"/>
        <xdr:cNvSpPr txBox="1"/>
      </xdr:nvSpPr>
      <xdr:spPr>
        <a:xfrm>
          <a:off x="9391727" y="71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6" name="直線コネクタ 145"/>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7"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8" name="直線コネクタ 147"/>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9"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0" name="直線コネクタ 149"/>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1"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2" name="フローチャート: 判断 151"/>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3" name="フローチャート: 判断 152"/>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54" name="フローチャート: 判断 153"/>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xdr:rowOff>
    </xdr:from>
    <xdr:to>
      <xdr:col>24</xdr:col>
      <xdr:colOff>114300</xdr:colOff>
      <xdr:row>58</xdr:row>
      <xdr:rowOff>113665</xdr:rowOff>
    </xdr:to>
    <xdr:sp macro="" textlink="">
      <xdr:nvSpPr>
        <xdr:cNvPr id="160" name="楕円 159"/>
        <xdr:cNvSpPr/>
      </xdr:nvSpPr>
      <xdr:spPr>
        <a:xfrm>
          <a:off x="4584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34942</xdr:rowOff>
    </xdr:from>
    <xdr:ext cx="405111" cy="259045"/>
    <xdr:sp macro="" textlink="">
      <xdr:nvSpPr>
        <xdr:cNvPr id="161" name="【橋りょう・トンネル】&#10;有形固定資産減価償却率該当値テキスト"/>
        <xdr:cNvSpPr txBox="1"/>
      </xdr:nvSpPr>
      <xdr:spPr>
        <a:xfrm>
          <a:off x="467360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44450</xdr:rowOff>
    </xdr:from>
    <xdr:to>
      <xdr:col>20</xdr:col>
      <xdr:colOff>38100</xdr:colOff>
      <xdr:row>58</xdr:row>
      <xdr:rowOff>146050</xdr:rowOff>
    </xdr:to>
    <xdr:sp macro="" textlink="">
      <xdr:nvSpPr>
        <xdr:cNvPr id="162" name="楕円 161"/>
        <xdr:cNvSpPr/>
      </xdr:nvSpPr>
      <xdr:spPr>
        <a:xfrm>
          <a:off x="3746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62865</xdr:rowOff>
    </xdr:from>
    <xdr:to>
      <xdr:col>24</xdr:col>
      <xdr:colOff>63500</xdr:colOff>
      <xdr:row>58</xdr:row>
      <xdr:rowOff>95250</xdr:rowOff>
    </xdr:to>
    <xdr:cxnSp macro="">
      <xdr:nvCxnSpPr>
        <xdr:cNvPr id="163" name="直線コネクタ 162"/>
        <xdr:cNvCxnSpPr/>
      </xdr:nvCxnSpPr>
      <xdr:spPr>
        <a:xfrm flipV="1">
          <a:off x="3797300" y="100069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64"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65" name="n_2aveValue【橋りょう・トンネ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162577</xdr:rowOff>
    </xdr:from>
    <xdr:ext cx="405111" cy="259045"/>
    <xdr:sp macro="" textlink="">
      <xdr:nvSpPr>
        <xdr:cNvPr id="166" name="n_1mainValue【橋りょう・トンネル】&#10;有形固定資産減価償却率"/>
        <xdr:cNvSpPr txBox="1"/>
      </xdr:nvSpPr>
      <xdr:spPr>
        <a:xfrm>
          <a:off x="3582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0" name="直線コネクタ 189"/>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91"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92" name="直線コネクタ 191"/>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93"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94" name="直線コネクタ 193"/>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118802</xdr:rowOff>
    </xdr:from>
    <xdr:ext cx="599010" cy="259045"/>
    <xdr:sp macro="" textlink="">
      <xdr:nvSpPr>
        <xdr:cNvPr id="195" name="【橋りょう・トンネル】&#10;一人当たり有形固定資産（償却資産）額平均値テキスト"/>
        <xdr:cNvSpPr txBox="1"/>
      </xdr:nvSpPr>
      <xdr:spPr>
        <a:xfrm>
          <a:off x="10515600" y="10405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96" name="フローチャート: 判断 195"/>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97" name="フローチャート: 判断 196"/>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98" name="フローチャート: 判断 197"/>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87558</xdr:rowOff>
    </xdr:from>
    <xdr:to>
      <xdr:col>55</xdr:col>
      <xdr:colOff>50800</xdr:colOff>
      <xdr:row>64</xdr:row>
      <xdr:rowOff>17708</xdr:rowOff>
    </xdr:to>
    <xdr:sp macro="" textlink="">
      <xdr:nvSpPr>
        <xdr:cNvPr id="204" name="楕円 203"/>
        <xdr:cNvSpPr/>
      </xdr:nvSpPr>
      <xdr:spPr>
        <a:xfrm>
          <a:off x="10426700" y="108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2485</xdr:rowOff>
    </xdr:from>
    <xdr:ext cx="534377" cy="259045"/>
    <xdr:sp macro="" textlink="">
      <xdr:nvSpPr>
        <xdr:cNvPr id="205" name="【橋りょう・トンネル】&#10;一人当たり有形固定資産（償却資産）額該当値テキスト"/>
        <xdr:cNvSpPr txBox="1"/>
      </xdr:nvSpPr>
      <xdr:spPr>
        <a:xfrm>
          <a:off x="10515600" y="1080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89295</xdr:rowOff>
    </xdr:from>
    <xdr:to>
      <xdr:col>50</xdr:col>
      <xdr:colOff>165100</xdr:colOff>
      <xdr:row>64</xdr:row>
      <xdr:rowOff>19445</xdr:rowOff>
    </xdr:to>
    <xdr:sp macro="" textlink="">
      <xdr:nvSpPr>
        <xdr:cNvPr id="206" name="楕円 205"/>
        <xdr:cNvSpPr/>
      </xdr:nvSpPr>
      <xdr:spPr>
        <a:xfrm>
          <a:off x="9588500" y="108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138358</xdr:rowOff>
    </xdr:from>
    <xdr:to>
      <xdr:col>55</xdr:col>
      <xdr:colOff>0</xdr:colOff>
      <xdr:row>63</xdr:row>
      <xdr:rowOff>140095</xdr:rowOff>
    </xdr:to>
    <xdr:cxnSp macro="">
      <xdr:nvCxnSpPr>
        <xdr:cNvPr id="207" name="直線コネクタ 206"/>
        <xdr:cNvCxnSpPr/>
      </xdr:nvCxnSpPr>
      <xdr:spPr>
        <a:xfrm flipV="1">
          <a:off x="9639300" y="10939708"/>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08"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09"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10572</xdr:rowOff>
    </xdr:from>
    <xdr:ext cx="534377" cy="259045"/>
    <xdr:sp macro="" textlink="">
      <xdr:nvSpPr>
        <xdr:cNvPr id="210" name="n_1mainValue【橋りょう・トンネル】&#10;一人当たり有形固定資産（償却資産）額"/>
        <xdr:cNvSpPr txBox="1"/>
      </xdr:nvSpPr>
      <xdr:spPr>
        <a:xfrm>
          <a:off x="9359411" y="109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9" name="テキスト ボックス 22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33" name="直線コネクタ 232"/>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34"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35" name="直線コネクタ 234"/>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6"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7" name="直線コネクタ 23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38"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39" name="フローチャート: 判断 238"/>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40" name="フローチャート: 判断 239"/>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41" name="フローチャート: 判断 240"/>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5587</xdr:rowOff>
    </xdr:from>
    <xdr:to>
      <xdr:col>24</xdr:col>
      <xdr:colOff>114300</xdr:colOff>
      <xdr:row>81</xdr:row>
      <xdr:rowOff>107187</xdr:rowOff>
    </xdr:to>
    <xdr:sp macro="" textlink="">
      <xdr:nvSpPr>
        <xdr:cNvPr id="247" name="楕円 246"/>
        <xdr:cNvSpPr/>
      </xdr:nvSpPr>
      <xdr:spPr>
        <a:xfrm>
          <a:off x="45847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28464</xdr:rowOff>
    </xdr:from>
    <xdr:ext cx="405111" cy="259045"/>
    <xdr:sp macro="" textlink="">
      <xdr:nvSpPr>
        <xdr:cNvPr id="248" name="【公営住宅】&#10;有形固定資産減価償却率該当値テキスト"/>
        <xdr:cNvSpPr txBox="1"/>
      </xdr:nvSpPr>
      <xdr:spPr>
        <a:xfrm>
          <a:off x="4673600" y="137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46737</xdr:rowOff>
    </xdr:from>
    <xdr:to>
      <xdr:col>20</xdr:col>
      <xdr:colOff>38100</xdr:colOff>
      <xdr:row>81</xdr:row>
      <xdr:rowOff>148337</xdr:rowOff>
    </xdr:to>
    <xdr:sp macro="" textlink="">
      <xdr:nvSpPr>
        <xdr:cNvPr id="249" name="楕円 248"/>
        <xdr:cNvSpPr/>
      </xdr:nvSpPr>
      <xdr:spPr>
        <a:xfrm>
          <a:off x="37465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56387</xdr:rowOff>
    </xdr:from>
    <xdr:to>
      <xdr:col>24</xdr:col>
      <xdr:colOff>63500</xdr:colOff>
      <xdr:row>81</xdr:row>
      <xdr:rowOff>97537</xdr:rowOff>
    </xdr:to>
    <xdr:cxnSp macro="">
      <xdr:nvCxnSpPr>
        <xdr:cNvPr id="250" name="直線コネクタ 249"/>
        <xdr:cNvCxnSpPr/>
      </xdr:nvCxnSpPr>
      <xdr:spPr>
        <a:xfrm flipV="1">
          <a:off x="3797300" y="1394383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51"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52" name="n_2aveValue【公営住宅】&#10;有形固定資産減価償却率"/>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164864</xdr:rowOff>
    </xdr:from>
    <xdr:ext cx="405111" cy="259045"/>
    <xdr:sp macro="" textlink="">
      <xdr:nvSpPr>
        <xdr:cNvPr id="253" name="n_1mainValue【公営住宅】&#10;有形固定資産減価償却率"/>
        <xdr:cNvSpPr txBox="1"/>
      </xdr:nvSpPr>
      <xdr:spPr>
        <a:xfrm>
          <a:off x="3582044" y="1370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77" name="直線コネクタ 276"/>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7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79" name="直線コネクタ 27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80"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81" name="直線コネクタ 280"/>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82"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83" name="フローチャート: 判断 282"/>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84" name="フローチャート: 判断 283"/>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85" name="フローチャート: 判断 284"/>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159893</xdr:rowOff>
    </xdr:from>
    <xdr:to>
      <xdr:col>55</xdr:col>
      <xdr:colOff>50800</xdr:colOff>
      <xdr:row>79</xdr:row>
      <xdr:rowOff>90043</xdr:rowOff>
    </xdr:to>
    <xdr:sp macro="" textlink="">
      <xdr:nvSpPr>
        <xdr:cNvPr id="291" name="楕円 290"/>
        <xdr:cNvSpPr/>
      </xdr:nvSpPr>
      <xdr:spPr>
        <a:xfrm>
          <a:off x="10426700" y="1353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11320</xdr:rowOff>
    </xdr:from>
    <xdr:ext cx="469744" cy="259045"/>
    <xdr:sp macro="" textlink="">
      <xdr:nvSpPr>
        <xdr:cNvPr id="292" name="【公営住宅】&#10;一人当たり面積該当値テキスト"/>
        <xdr:cNvSpPr txBox="1"/>
      </xdr:nvSpPr>
      <xdr:spPr>
        <a:xfrm>
          <a:off x="10515600"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8637</xdr:rowOff>
    </xdr:from>
    <xdr:to>
      <xdr:col>50</xdr:col>
      <xdr:colOff>165100</xdr:colOff>
      <xdr:row>79</xdr:row>
      <xdr:rowOff>110237</xdr:rowOff>
    </xdr:to>
    <xdr:sp macro="" textlink="">
      <xdr:nvSpPr>
        <xdr:cNvPr id="293" name="楕円 292"/>
        <xdr:cNvSpPr/>
      </xdr:nvSpPr>
      <xdr:spPr>
        <a:xfrm>
          <a:off x="9588500" y="135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39243</xdr:rowOff>
    </xdr:from>
    <xdr:to>
      <xdr:col>55</xdr:col>
      <xdr:colOff>0</xdr:colOff>
      <xdr:row>79</xdr:row>
      <xdr:rowOff>59437</xdr:rowOff>
    </xdr:to>
    <xdr:cxnSp macro="">
      <xdr:nvCxnSpPr>
        <xdr:cNvPr id="294" name="直線コネクタ 293"/>
        <xdr:cNvCxnSpPr/>
      </xdr:nvCxnSpPr>
      <xdr:spPr>
        <a:xfrm flipV="1">
          <a:off x="9639300" y="13583793"/>
          <a:ext cx="8382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161562</xdr:rowOff>
    </xdr:from>
    <xdr:ext cx="469744" cy="259045"/>
    <xdr:sp macro="" textlink="">
      <xdr:nvSpPr>
        <xdr:cNvPr id="295" name="n_1aveValue【公営住宅】&#10;一人当たり面積"/>
        <xdr:cNvSpPr txBox="1"/>
      </xdr:nvSpPr>
      <xdr:spPr>
        <a:xfrm>
          <a:off x="93917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96"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126764</xdr:rowOff>
    </xdr:from>
    <xdr:ext cx="469744" cy="259045"/>
    <xdr:sp macro="" textlink="">
      <xdr:nvSpPr>
        <xdr:cNvPr id="297" name="n_1mainValue【公営住宅】&#10;一人当たり面積"/>
        <xdr:cNvSpPr txBox="1"/>
      </xdr:nvSpPr>
      <xdr:spPr>
        <a:xfrm>
          <a:off x="9391727"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8" name="テキスト ボックス 30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9" name="直線コネクタ 30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0" name="テキスト ボックス 30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1" name="直線コネクタ 31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2" name="テキスト ボックス 31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3" name="直線コネクタ 31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4" name="テキスト ボックス 31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5" name="直線コネクタ 31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6" name="テキスト ボックス 31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7" name="直線コネクタ 31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8" name="テキスト ボックス 31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107</xdr:row>
      <xdr:rowOff>97155</xdr:rowOff>
    </xdr:to>
    <xdr:cxnSp macro="">
      <xdr:nvCxnSpPr>
        <xdr:cNvPr id="322" name="直線コネクタ 321"/>
        <xdr:cNvCxnSpPr/>
      </xdr:nvCxnSpPr>
      <xdr:spPr>
        <a:xfrm flipV="1">
          <a:off x="4634865" y="17388839"/>
          <a:ext cx="0" cy="105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323" name="【港湾・漁港】&#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324" name="直線コネクタ 323"/>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325" name="【港湾・漁港】&#10;有形固定資産減価償却率最大値テキスト"/>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326" name="直線コネクタ 325"/>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80027</xdr:rowOff>
    </xdr:from>
    <xdr:ext cx="405111" cy="259045"/>
    <xdr:sp macro="" textlink="">
      <xdr:nvSpPr>
        <xdr:cNvPr id="327" name="【港湾・漁港】&#10;有形固定資産減価償却率平均値テキスト"/>
        <xdr:cNvSpPr txBox="1"/>
      </xdr:nvSpPr>
      <xdr:spPr>
        <a:xfrm>
          <a:off x="4673600" y="1773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328" name="フローチャート: 判断 327"/>
        <xdr:cNvSpPr/>
      </xdr:nvSpPr>
      <xdr:spPr>
        <a:xfrm>
          <a:off x="4584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9" name="フローチャート: 判断 328"/>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95886</xdr:rowOff>
    </xdr:from>
    <xdr:to>
      <xdr:col>15</xdr:col>
      <xdr:colOff>101600</xdr:colOff>
      <xdr:row>106</xdr:row>
      <xdr:rowOff>26036</xdr:rowOff>
    </xdr:to>
    <xdr:sp macro="" textlink="">
      <xdr:nvSpPr>
        <xdr:cNvPr id="330" name="フローチャート: 判断 329"/>
        <xdr:cNvSpPr/>
      </xdr:nvSpPr>
      <xdr:spPr>
        <a:xfrm>
          <a:off x="2857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21589</xdr:rowOff>
    </xdr:from>
    <xdr:to>
      <xdr:col>24</xdr:col>
      <xdr:colOff>114300</xdr:colOff>
      <xdr:row>101</xdr:row>
      <xdr:rowOff>123189</xdr:rowOff>
    </xdr:to>
    <xdr:sp macro="" textlink="">
      <xdr:nvSpPr>
        <xdr:cNvPr id="336" name="楕円 335"/>
        <xdr:cNvSpPr/>
      </xdr:nvSpPr>
      <xdr:spPr>
        <a:xfrm>
          <a:off x="45847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146066</xdr:rowOff>
    </xdr:from>
    <xdr:ext cx="405111" cy="259045"/>
    <xdr:sp macro="" textlink="">
      <xdr:nvSpPr>
        <xdr:cNvPr id="337" name="【港湾・漁港】&#10;有形固定資産減価償却率該当値テキスト"/>
        <xdr:cNvSpPr txBox="1"/>
      </xdr:nvSpPr>
      <xdr:spPr>
        <a:xfrm>
          <a:off x="4673600" y="1729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65405</xdr:rowOff>
    </xdr:from>
    <xdr:to>
      <xdr:col>20</xdr:col>
      <xdr:colOff>38100</xdr:colOff>
      <xdr:row>101</xdr:row>
      <xdr:rowOff>167005</xdr:rowOff>
    </xdr:to>
    <xdr:sp macro="" textlink="">
      <xdr:nvSpPr>
        <xdr:cNvPr id="338" name="楕円 337"/>
        <xdr:cNvSpPr/>
      </xdr:nvSpPr>
      <xdr:spPr>
        <a:xfrm>
          <a:off x="37465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72389</xdr:rowOff>
    </xdr:from>
    <xdr:to>
      <xdr:col>24</xdr:col>
      <xdr:colOff>63500</xdr:colOff>
      <xdr:row>101</xdr:row>
      <xdr:rowOff>116205</xdr:rowOff>
    </xdr:to>
    <xdr:cxnSp macro="">
      <xdr:nvCxnSpPr>
        <xdr:cNvPr id="339" name="直線コネクタ 338"/>
        <xdr:cNvCxnSpPr/>
      </xdr:nvCxnSpPr>
      <xdr:spPr>
        <a:xfrm flipV="1">
          <a:off x="3797300" y="173888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40" name="n_1aveValue【港湾・漁港】&#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42563</xdr:rowOff>
    </xdr:from>
    <xdr:ext cx="405111" cy="259045"/>
    <xdr:sp macro="" textlink="">
      <xdr:nvSpPr>
        <xdr:cNvPr id="341" name="n_2aveValue【港湾・漁港】&#10;有形固定資産減価償却率"/>
        <xdr:cNvSpPr txBox="1"/>
      </xdr:nvSpPr>
      <xdr:spPr>
        <a:xfrm>
          <a:off x="27057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12082</xdr:rowOff>
    </xdr:from>
    <xdr:ext cx="405111" cy="259045"/>
    <xdr:sp macro="" textlink="">
      <xdr:nvSpPr>
        <xdr:cNvPr id="342" name="n_1mainValue【港湾・漁港】&#10;有形固定資産減価償却率"/>
        <xdr:cNvSpPr txBox="1"/>
      </xdr:nvSpPr>
      <xdr:spPr>
        <a:xfrm>
          <a:off x="35820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3" name="直線コネクタ 35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4" name="テキスト ボックス 35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5" name="直線コネクタ 35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6" name="テキスト ボックス 355"/>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7" name="直線コネクタ 35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58" name="テキスト ボックス 357"/>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9" name="直線コネクタ 35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60" name="テキスト ボックス 359"/>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1" name="直線コネクタ 36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62" name="テキスト ボックス 36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3" name="直線コネクタ 36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64" name="テキスト ボックス 363"/>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6" name="テキスト ボックス 36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48730</xdr:rowOff>
    </xdr:from>
    <xdr:to>
      <xdr:col>54</xdr:col>
      <xdr:colOff>189865</xdr:colOff>
      <xdr:row>108</xdr:row>
      <xdr:rowOff>47199</xdr:rowOff>
    </xdr:to>
    <xdr:cxnSp macro="">
      <xdr:nvCxnSpPr>
        <xdr:cNvPr id="368" name="直線コネクタ 367"/>
        <xdr:cNvCxnSpPr/>
      </xdr:nvCxnSpPr>
      <xdr:spPr>
        <a:xfrm flipV="1">
          <a:off x="10476865" y="17193730"/>
          <a:ext cx="0" cy="137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51026</xdr:rowOff>
    </xdr:from>
    <xdr:ext cx="534377" cy="259045"/>
    <xdr:sp macro="" textlink="">
      <xdr:nvSpPr>
        <xdr:cNvPr id="369" name="【港湾・漁港】&#10;一人当たり有形固定資産（償却資産）額最小値テキスト"/>
        <xdr:cNvSpPr txBox="1"/>
      </xdr:nvSpPr>
      <xdr:spPr>
        <a:xfrm>
          <a:off x="10515600" y="185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47199</xdr:rowOff>
    </xdr:from>
    <xdr:to>
      <xdr:col>55</xdr:col>
      <xdr:colOff>88900</xdr:colOff>
      <xdr:row>108</xdr:row>
      <xdr:rowOff>47199</xdr:rowOff>
    </xdr:to>
    <xdr:cxnSp macro="">
      <xdr:nvCxnSpPr>
        <xdr:cNvPr id="370" name="直線コネクタ 369"/>
        <xdr:cNvCxnSpPr/>
      </xdr:nvCxnSpPr>
      <xdr:spPr>
        <a:xfrm>
          <a:off x="10388600" y="1856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166857</xdr:rowOff>
    </xdr:from>
    <xdr:ext cx="599010" cy="259045"/>
    <xdr:sp macro="" textlink="">
      <xdr:nvSpPr>
        <xdr:cNvPr id="371" name="【港湾・漁港】&#10;一人当たり有形固定資産（償却資産）額最大値テキスト"/>
        <xdr:cNvSpPr txBox="1"/>
      </xdr:nvSpPr>
      <xdr:spPr>
        <a:xfrm>
          <a:off x="10515600" y="169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48730</xdr:rowOff>
    </xdr:from>
    <xdr:to>
      <xdr:col>55</xdr:col>
      <xdr:colOff>88900</xdr:colOff>
      <xdr:row>100</xdr:row>
      <xdr:rowOff>48730</xdr:rowOff>
    </xdr:to>
    <xdr:cxnSp macro="">
      <xdr:nvCxnSpPr>
        <xdr:cNvPr id="372" name="直線コネクタ 371"/>
        <xdr:cNvCxnSpPr/>
      </xdr:nvCxnSpPr>
      <xdr:spPr>
        <a:xfrm>
          <a:off x="10388600" y="171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167842</xdr:rowOff>
    </xdr:from>
    <xdr:ext cx="599010" cy="259045"/>
    <xdr:sp macro="" textlink="">
      <xdr:nvSpPr>
        <xdr:cNvPr id="373" name="【港湾・漁港】&#10;一人当たり有形固定資産（償却資産）額平均値テキスト"/>
        <xdr:cNvSpPr txBox="1"/>
      </xdr:nvSpPr>
      <xdr:spPr>
        <a:xfrm>
          <a:off x="10515600" y="17827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144965</xdr:rowOff>
    </xdr:from>
    <xdr:to>
      <xdr:col>55</xdr:col>
      <xdr:colOff>50800</xdr:colOff>
      <xdr:row>105</xdr:row>
      <xdr:rowOff>75115</xdr:rowOff>
    </xdr:to>
    <xdr:sp macro="" textlink="">
      <xdr:nvSpPr>
        <xdr:cNvPr id="374" name="フローチャート: 判断 373"/>
        <xdr:cNvSpPr/>
      </xdr:nvSpPr>
      <xdr:spPr>
        <a:xfrm>
          <a:off x="10426700" y="179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78471</xdr:rowOff>
    </xdr:from>
    <xdr:to>
      <xdr:col>50</xdr:col>
      <xdr:colOff>165100</xdr:colOff>
      <xdr:row>104</xdr:row>
      <xdr:rowOff>8621</xdr:rowOff>
    </xdr:to>
    <xdr:sp macro="" textlink="">
      <xdr:nvSpPr>
        <xdr:cNvPr id="375" name="フローチャート: 判断 374"/>
        <xdr:cNvSpPr/>
      </xdr:nvSpPr>
      <xdr:spPr>
        <a:xfrm>
          <a:off x="9588500" y="1773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101481</xdr:rowOff>
    </xdr:from>
    <xdr:to>
      <xdr:col>46</xdr:col>
      <xdr:colOff>38100</xdr:colOff>
      <xdr:row>107</xdr:row>
      <xdr:rowOff>31631</xdr:rowOff>
    </xdr:to>
    <xdr:sp macro="" textlink="">
      <xdr:nvSpPr>
        <xdr:cNvPr id="376" name="フローチャート: 判断 375"/>
        <xdr:cNvSpPr/>
      </xdr:nvSpPr>
      <xdr:spPr>
        <a:xfrm>
          <a:off x="8699500" y="182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14506</xdr:rowOff>
    </xdr:from>
    <xdr:to>
      <xdr:col>55</xdr:col>
      <xdr:colOff>50800</xdr:colOff>
      <xdr:row>107</xdr:row>
      <xdr:rowOff>116106</xdr:rowOff>
    </xdr:to>
    <xdr:sp macro="" textlink="">
      <xdr:nvSpPr>
        <xdr:cNvPr id="382" name="楕円 381"/>
        <xdr:cNvSpPr/>
      </xdr:nvSpPr>
      <xdr:spPr>
        <a:xfrm>
          <a:off x="10426700" y="183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164383</xdr:rowOff>
    </xdr:from>
    <xdr:ext cx="599010" cy="259045"/>
    <xdr:sp macro="" textlink="">
      <xdr:nvSpPr>
        <xdr:cNvPr id="383" name="【港湾・漁港】&#10;一人当たり有形固定資産（償却資産）額該当値テキスト"/>
        <xdr:cNvSpPr txBox="1"/>
      </xdr:nvSpPr>
      <xdr:spPr>
        <a:xfrm>
          <a:off x="10515600" y="1833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19478</xdr:rowOff>
    </xdr:from>
    <xdr:to>
      <xdr:col>50</xdr:col>
      <xdr:colOff>165100</xdr:colOff>
      <xdr:row>107</xdr:row>
      <xdr:rowOff>121078</xdr:rowOff>
    </xdr:to>
    <xdr:sp macro="" textlink="">
      <xdr:nvSpPr>
        <xdr:cNvPr id="384" name="楕円 383"/>
        <xdr:cNvSpPr/>
      </xdr:nvSpPr>
      <xdr:spPr>
        <a:xfrm>
          <a:off x="9588500" y="1836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65306</xdr:rowOff>
    </xdr:from>
    <xdr:to>
      <xdr:col>55</xdr:col>
      <xdr:colOff>0</xdr:colOff>
      <xdr:row>107</xdr:row>
      <xdr:rowOff>70278</xdr:rowOff>
    </xdr:to>
    <xdr:cxnSp macro="">
      <xdr:nvCxnSpPr>
        <xdr:cNvPr id="385" name="直線コネクタ 384"/>
        <xdr:cNvCxnSpPr/>
      </xdr:nvCxnSpPr>
      <xdr:spPr>
        <a:xfrm flipV="1">
          <a:off x="9639300" y="18410456"/>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25148</xdr:rowOff>
    </xdr:from>
    <xdr:ext cx="599010" cy="259045"/>
    <xdr:sp macro="" textlink="">
      <xdr:nvSpPr>
        <xdr:cNvPr id="386" name="n_1aveValue【港湾・漁港】&#10;一人当たり有形固定資産（償却資産）額"/>
        <xdr:cNvSpPr txBox="1"/>
      </xdr:nvSpPr>
      <xdr:spPr>
        <a:xfrm>
          <a:off x="9327095" y="175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48158</xdr:rowOff>
    </xdr:from>
    <xdr:ext cx="599010" cy="259045"/>
    <xdr:sp macro="" textlink="">
      <xdr:nvSpPr>
        <xdr:cNvPr id="387" name="n_2aveValue【港湾・漁港】&#10;一人当たり有形固定資産（償却資産）額"/>
        <xdr:cNvSpPr txBox="1"/>
      </xdr:nvSpPr>
      <xdr:spPr>
        <a:xfrm>
          <a:off x="8450795" y="1805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112205</xdr:rowOff>
    </xdr:from>
    <xdr:ext cx="599010" cy="259045"/>
    <xdr:sp macro="" textlink="">
      <xdr:nvSpPr>
        <xdr:cNvPr id="388" name="n_1mainValue【港湾・漁港】&#10;一人当たり有形固定資産（償却資産）額"/>
        <xdr:cNvSpPr txBox="1"/>
      </xdr:nvSpPr>
      <xdr:spPr>
        <a:xfrm>
          <a:off x="9327095" y="1845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9" name="テキスト ボックス 39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1" name="テキスト ボックス 40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9" name="テキスト ボックス 40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413" name="直線コネクタ 412"/>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414"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415" name="直線コネクタ 414"/>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7" name="直線コネクタ 41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418"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419" name="フローチャート: 判断 418"/>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20" name="フローチャート: 判断 419"/>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421" name="フローチャート: 判断 420"/>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27" name="楕円 426"/>
        <xdr:cNvSpPr/>
      </xdr:nvSpPr>
      <xdr:spPr>
        <a:xfrm>
          <a:off x="16268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15892</xdr:rowOff>
    </xdr:from>
    <xdr:ext cx="405111" cy="259045"/>
    <xdr:sp macro="" textlink="">
      <xdr:nvSpPr>
        <xdr:cNvPr id="428" name="【認定こども園・幼稚園・保育所】&#10;有形固定資産減価償却率該当値テキスト"/>
        <xdr:cNvSpPr txBox="1"/>
      </xdr:nvSpPr>
      <xdr:spPr>
        <a:xfrm>
          <a:off x="16357600"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34925</xdr:rowOff>
    </xdr:from>
    <xdr:to>
      <xdr:col>81</xdr:col>
      <xdr:colOff>101600</xdr:colOff>
      <xdr:row>38</xdr:row>
      <xdr:rowOff>136525</xdr:rowOff>
    </xdr:to>
    <xdr:sp macro="" textlink="">
      <xdr:nvSpPr>
        <xdr:cNvPr id="429" name="楕円 428"/>
        <xdr:cNvSpPr/>
      </xdr:nvSpPr>
      <xdr:spPr>
        <a:xfrm>
          <a:off x="15430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43815</xdr:rowOff>
    </xdr:from>
    <xdr:to>
      <xdr:col>85</xdr:col>
      <xdr:colOff>127000</xdr:colOff>
      <xdr:row>38</xdr:row>
      <xdr:rowOff>85725</xdr:rowOff>
    </xdr:to>
    <xdr:cxnSp macro="">
      <xdr:nvCxnSpPr>
        <xdr:cNvPr id="430" name="直線コネクタ 429"/>
        <xdr:cNvCxnSpPr/>
      </xdr:nvCxnSpPr>
      <xdr:spPr>
        <a:xfrm flipV="1">
          <a:off x="15481300" y="65589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431"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432"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127652</xdr:rowOff>
    </xdr:from>
    <xdr:ext cx="405111" cy="259045"/>
    <xdr:sp macro="" textlink="">
      <xdr:nvSpPr>
        <xdr:cNvPr id="433" name="n_1mainValue【認定こども園・幼稚園・保育所】&#10;有形固定資産減価償却率"/>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4" name="直線コネクタ 44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5" name="テキスト ボックス 44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6" name="直線コネクタ 44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7" name="テキスト ボックス 44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8" name="直線コネクタ 44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9" name="テキスト ボックス 44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0" name="直線コネクタ 44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1" name="テキスト ボックス 45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2" name="直線コネクタ 45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3" name="テキスト ボックス 45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57" name="直線コネクタ 456"/>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58"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59" name="直線コネクタ 458"/>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60"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61" name="直線コネクタ 460"/>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63517</xdr:rowOff>
    </xdr:from>
    <xdr:ext cx="469744" cy="259045"/>
    <xdr:sp macro="" textlink="">
      <xdr:nvSpPr>
        <xdr:cNvPr id="462" name="【認定こども園・幼稚園・保育所】&#10;一人当たり面積平均値テキスト"/>
        <xdr:cNvSpPr txBox="1"/>
      </xdr:nvSpPr>
      <xdr:spPr>
        <a:xfrm>
          <a:off x="22199600" y="657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63" name="フローチャート: 判断 462"/>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64" name="フローチャート: 判断 463"/>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65" name="フローチャート: 判断 464"/>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71" name="楕円 470"/>
        <xdr:cNvSpPr/>
      </xdr:nvSpPr>
      <xdr:spPr>
        <a:xfrm>
          <a:off x="22110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99077</xdr:rowOff>
    </xdr:from>
    <xdr:ext cx="469744" cy="259045"/>
    <xdr:sp macro="" textlink="">
      <xdr:nvSpPr>
        <xdr:cNvPr id="472" name="【認定こども園・幼稚園・保育所】&#10;一人当たり面積該当値テキスト"/>
        <xdr:cNvSpPr txBox="1"/>
      </xdr:nvSpPr>
      <xdr:spPr>
        <a:xfrm>
          <a:off x="22199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126365</xdr:rowOff>
    </xdr:from>
    <xdr:to>
      <xdr:col>112</xdr:col>
      <xdr:colOff>38100</xdr:colOff>
      <xdr:row>40</xdr:row>
      <xdr:rowOff>56515</xdr:rowOff>
    </xdr:to>
    <xdr:sp macro="" textlink="">
      <xdr:nvSpPr>
        <xdr:cNvPr id="473" name="楕円 472"/>
        <xdr:cNvSpPr/>
      </xdr:nvSpPr>
      <xdr:spPr>
        <a:xfrm>
          <a:off x="21272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0</xdr:rowOff>
    </xdr:from>
    <xdr:to>
      <xdr:col>116</xdr:col>
      <xdr:colOff>63500</xdr:colOff>
      <xdr:row>40</xdr:row>
      <xdr:rowOff>5715</xdr:rowOff>
    </xdr:to>
    <xdr:cxnSp macro="">
      <xdr:nvCxnSpPr>
        <xdr:cNvPr id="474" name="直線コネクタ 473"/>
        <xdr:cNvCxnSpPr/>
      </xdr:nvCxnSpPr>
      <xdr:spPr>
        <a:xfrm flipV="1">
          <a:off x="21323300" y="68580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31132</xdr:rowOff>
    </xdr:from>
    <xdr:ext cx="469744" cy="259045"/>
    <xdr:sp macro="" textlink="">
      <xdr:nvSpPr>
        <xdr:cNvPr id="475"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76"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47642</xdr:rowOff>
    </xdr:from>
    <xdr:ext cx="469744" cy="259045"/>
    <xdr:sp macro="" textlink="">
      <xdr:nvSpPr>
        <xdr:cNvPr id="477" name="n_1mainValue【認定こども園・幼稚園・保育所】&#10;一人当たり面積"/>
        <xdr:cNvSpPr txBox="1"/>
      </xdr:nvSpPr>
      <xdr:spPr>
        <a:xfrm>
          <a:off x="21075727" y="690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8" name="テキスト ボックス 4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9" name="直線コネクタ 48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0" name="テキスト ボックス 48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1" name="直線コネクタ 49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2" name="テキスト ボックス 49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3" name="直線コネクタ 49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4" name="テキスト ボックス 49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5" name="直線コネクタ 49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6" name="テキスト ボックス 49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500" name="直線コネクタ 499"/>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501"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502" name="直線コネクタ 501"/>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503"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504" name="直線コネクタ 503"/>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505"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06" name="フローチャート: 判断 505"/>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507" name="フローチャート: 判断 506"/>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508" name="フローチャート: 判断 507"/>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159512</xdr:rowOff>
    </xdr:from>
    <xdr:to>
      <xdr:col>85</xdr:col>
      <xdr:colOff>177800</xdr:colOff>
      <xdr:row>56</xdr:row>
      <xdr:rowOff>89662</xdr:rowOff>
    </xdr:to>
    <xdr:sp macro="" textlink="">
      <xdr:nvSpPr>
        <xdr:cNvPr id="514" name="楕円 513"/>
        <xdr:cNvSpPr/>
      </xdr:nvSpPr>
      <xdr:spPr>
        <a:xfrm>
          <a:off x="16268700" y="95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74439</xdr:rowOff>
    </xdr:from>
    <xdr:ext cx="405111" cy="259045"/>
    <xdr:sp macro="" textlink="">
      <xdr:nvSpPr>
        <xdr:cNvPr id="515" name="【学校施設】&#10;有形固定資産減価償却率該当値テキスト"/>
        <xdr:cNvSpPr txBox="1"/>
      </xdr:nvSpPr>
      <xdr:spPr>
        <a:xfrm>
          <a:off x="16357600" y="950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xdr:rowOff>
    </xdr:from>
    <xdr:to>
      <xdr:col>81</xdr:col>
      <xdr:colOff>101600</xdr:colOff>
      <xdr:row>56</xdr:row>
      <xdr:rowOff>114808</xdr:rowOff>
    </xdr:to>
    <xdr:sp macro="" textlink="">
      <xdr:nvSpPr>
        <xdr:cNvPr id="516" name="楕円 515"/>
        <xdr:cNvSpPr/>
      </xdr:nvSpPr>
      <xdr:spPr>
        <a:xfrm>
          <a:off x="15430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38862</xdr:rowOff>
    </xdr:from>
    <xdr:to>
      <xdr:col>85</xdr:col>
      <xdr:colOff>127000</xdr:colOff>
      <xdr:row>56</xdr:row>
      <xdr:rowOff>64008</xdr:rowOff>
    </xdr:to>
    <xdr:cxnSp macro="">
      <xdr:nvCxnSpPr>
        <xdr:cNvPr id="517" name="直線コネクタ 516"/>
        <xdr:cNvCxnSpPr/>
      </xdr:nvCxnSpPr>
      <xdr:spPr>
        <a:xfrm flipV="1">
          <a:off x="15481300" y="964006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518"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519"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131335</xdr:rowOff>
    </xdr:from>
    <xdr:ext cx="405111" cy="259045"/>
    <xdr:sp macro="" textlink="">
      <xdr:nvSpPr>
        <xdr:cNvPr id="520" name="n_1mainValue【学校施設】&#10;有形固定資産減価償却率"/>
        <xdr:cNvSpPr txBox="1"/>
      </xdr:nvSpPr>
      <xdr:spPr>
        <a:xfrm>
          <a:off x="15266044"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1" name="テキスト ボックス 5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5" name="テキスト ボックス 5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7" name="テキスト ボックス 5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9" name="テキスト ボックス 5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543" name="直線コネクタ 542"/>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544"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545" name="直線コネクタ 544"/>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546"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547" name="直線コネクタ 546"/>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548"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49" name="フローチャート: 判断 548"/>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50" name="フローチャート: 判断 549"/>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51" name="フローチャート: 判断 550"/>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160884</xdr:rowOff>
    </xdr:from>
    <xdr:to>
      <xdr:col>116</xdr:col>
      <xdr:colOff>114300</xdr:colOff>
      <xdr:row>61</xdr:row>
      <xdr:rowOff>91034</xdr:rowOff>
    </xdr:to>
    <xdr:sp macro="" textlink="">
      <xdr:nvSpPr>
        <xdr:cNvPr id="557" name="楕円 556"/>
        <xdr:cNvSpPr/>
      </xdr:nvSpPr>
      <xdr:spPr>
        <a:xfrm>
          <a:off x="221107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12311</xdr:rowOff>
    </xdr:from>
    <xdr:ext cx="469744" cy="259045"/>
    <xdr:sp macro="" textlink="">
      <xdr:nvSpPr>
        <xdr:cNvPr id="558" name="【学校施設】&#10;一人当たり面積該当値テキスト"/>
        <xdr:cNvSpPr txBox="1"/>
      </xdr:nvSpPr>
      <xdr:spPr>
        <a:xfrm>
          <a:off x="22199600" y="1029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4064</xdr:rowOff>
    </xdr:from>
    <xdr:to>
      <xdr:col>112</xdr:col>
      <xdr:colOff>38100</xdr:colOff>
      <xdr:row>61</xdr:row>
      <xdr:rowOff>105664</xdr:rowOff>
    </xdr:to>
    <xdr:sp macro="" textlink="">
      <xdr:nvSpPr>
        <xdr:cNvPr id="559" name="楕円 558"/>
        <xdr:cNvSpPr/>
      </xdr:nvSpPr>
      <xdr:spPr>
        <a:xfrm>
          <a:off x="21272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40234</xdr:rowOff>
    </xdr:from>
    <xdr:to>
      <xdr:col>116</xdr:col>
      <xdr:colOff>63500</xdr:colOff>
      <xdr:row>61</xdr:row>
      <xdr:rowOff>54864</xdr:rowOff>
    </xdr:to>
    <xdr:cxnSp macro="">
      <xdr:nvCxnSpPr>
        <xdr:cNvPr id="560" name="直線コネクタ 559"/>
        <xdr:cNvCxnSpPr/>
      </xdr:nvCxnSpPr>
      <xdr:spPr>
        <a:xfrm flipV="1">
          <a:off x="21323300" y="10498684"/>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561" name="n_1aveValue【学校施設】&#10;一人当たり面積"/>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562"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122191</xdr:rowOff>
    </xdr:from>
    <xdr:ext cx="469744" cy="259045"/>
    <xdr:sp macro="" textlink="">
      <xdr:nvSpPr>
        <xdr:cNvPr id="563" name="n_1mainValue【学校施設】&#10;一人当たり面積"/>
        <xdr:cNvSpPr txBox="1"/>
      </xdr:nvSpPr>
      <xdr:spPr>
        <a:xfrm>
          <a:off x="210757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605" name="直線コネクタ 604"/>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606"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607" name="直線コネクタ 606"/>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608"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609" name="直線コネクタ 608"/>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10"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11" name="フローチャート: 判断 610"/>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612" name="フローチャート: 判断 611"/>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613" name="フローチャート: 判断 612"/>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98879</xdr:rowOff>
    </xdr:from>
    <xdr:to>
      <xdr:col>85</xdr:col>
      <xdr:colOff>177800</xdr:colOff>
      <xdr:row>104</xdr:row>
      <xdr:rowOff>29029</xdr:rowOff>
    </xdr:to>
    <xdr:sp macro="" textlink="">
      <xdr:nvSpPr>
        <xdr:cNvPr id="619" name="楕円 618"/>
        <xdr:cNvSpPr/>
      </xdr:nvSpPr>
      <xdr:spPr>
        <a:xfrm>
          <a:off x="16268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77306</xdr:rowOff>
    </xdr:from>
    <xdr:ext cx="405111" cy="259045"/>
    <xdr:sp macro="" textlink="">
      <xdr:nvSpPr>
        <xdr:cNvPr id="620" name="【公民館】&#10;有形固定資産減価償却率該当値テキスト"/>
        <xdr:cNvSpPr txBox="1"/>
      </xdr:nvSpPr>
      <xdr:spPr>
        <a:xfrm>
          <a:off x="16357600"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131536</xdr:rowOff>
    </xdr:from>
    <xdr:to>
      <xdr:col>81</xdr:col>
      <xdr:colOff>101600</xdr:colOff>
      <xdr:row>104</xdr:row>
      <xdr:rowOff>61686</xdr:rowOff>
    </xdr:to>
    <xdr:sp macro="" textlink="">
      <xdr:nvSpPr>
        <xdr:cNvPr id="621" name="楕円 620"/>
        <xdr:cNvSpPr/>
      </xdr:nvSpPr>
      <xdr:spPr>
        <a:xfrm>
          <a:off x="15430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149679</xdr:rowOff>
    </xdr:from>
    <xdr:to>
      <xdr:col>85</xdr:col>
      <xdr:colOff>127000</xdr:colOff>
      <xdr:row>104</xdr:row>
      <xdr:rowOff>10886</xdr:rowOff>
    </xdr:to>
    <xdr:cxnSp macro="">
      <xdr:nvCxnSpPr>
        <xdr:cNvPr id="622" name="直線コネクタ 621"/>
        <xdr:cNvCxnSpPr/>
      </xdr:nvCxnSpPr>
      <xdr:spPr>
        <a:xfrm flipV="1">
          <a:off x="15481300" y="17809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156590</xdr:rowOff>
    </xdr:from>
    <xdr:ext cx="405111" cy="259045"/>
    <xdr:sp macro="" textlink="">
      <xdr:nvSpPr>
        <xdr:cNvPr id="623" name="n_1aveValue【公民館】&#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624"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52813</xdr:rowOff>
    </xdr:from>
    <xdr:ext cx="405111" cy="259045"/>
    <xdr:sp macro="" textlink="">
      <xdr:nvSpPr>
        <xdr:cNvPr id="625" name="n_1mainValue【公民館】&#10;有形固定資産減価償却率"/>
        <xdr:cNvSpPr txBox="1"/>
      </xdr:nvSpPr>
      <xdr:spPr>
        <a:xfrm>
          <a:off x="152660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49" name="直線コネクタ 648"/>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5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51" name="直線コネクタ 65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52"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53" name="直線コネクタ 652"/>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54"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55" name="フローチャート: 判断 654"/>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56" name="フローチャート: 判断 655"/>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57" name="フローチャート: 判断 656"/>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663" name="楕円 662"/>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139716</xdr:rowOff>
    </xdr:from>
    <xdr:ext cx="469744" cy="259045"/>
    <xdr:sp macro="" textlink="">
      <xdr:nvSpPr>
        <xdr:cNvPr id="664" name="【公民館】&#10;一人当たり面積該当値テキスト"/>
        <xdr:cNvSpPr txBox="1"/>
      </xdr:nvSpPr>
      <xdr:spPr>
        <a:xfrm>
          <a:off x="22199600"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124461</xdr:rowOff>
    </xdr:from>
    <xdr:to>
      <xdr:col>112</xdr:col>
      <xdr:colOff>38100</xdr:colOff>
      <xdr:row>106</xdr:row>
      <xdr:rowOff>54611</xdr:rowOff>
    </xdr:to>
    <xdr:sp macro="" textlink="">
      <xdr:nvSpPr>
        <xdr:cNvPr id="665" name="楕円 664"/>
        <xdr:cNvSpPr/>
      </xdr:nvSpPr>
      <xdr:spPr>
        <a:xfrm>
          <a:off x="2127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3811</xdr:rowOff>
    </xdr:to>
    <xdr:cxnSp macro="">
      <xdr:nvCxnSpPr>
        <xdr:cNvPr id="666" name="直線コネクタ 665"/>
        <xdr:cNvCxnSpPr/>
      </xdr:nvCxnSpPr>
      <xdr:spPr>
        <a:xfrm flipV="1">
          <a:off x="21323300" y="181698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40657</xdr:rowOff>
    </xdr:from>
    <xdr:ext cx="469744" cy="259045"/>
    <xdr:sp macro="" textlink="">
      <xdr:nvSpPr>
        <xdr:cNvPr id="667" name="n_1aveValue【公民館】&#10;一人当たり面積"/>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668" name="n_2aveValue【公民館】&#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71138</xdr:rowOff>
    </xdr:from>
    <xdr:ext cx="469744" cy="259045"/>
    <xdr:sp macro="" textlink="">
      <xdr:nvSpPr>
        <xdr:cNvPr id="669" name="n_1mainValue【公民館】&#10;一人当たり面積"/>
        <xdr:cNvSpPr txBox="1"/>
      </xdr:nvSpPr>
      <xdr:spPr>
        <a:xfrm>
          <a:off x="21075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類似団体と比較して特に有形固定資産減価償却率が高くなっている施設は、学校施設、公営住宅、港湾・漁港である。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年度に空調設備改修工事を行っている。また、現在個別計画を策定中であり、今後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建具の改修等を行っていく予定としている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公営住宅：建設からおおむね</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年が経過し、老朽化が進んでいる。このため、平成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年度に策定した長寿命化計画に基づき、計画的に改修を行うとともに、一部の公営住宅では空き家になり次第解体を行っており、公営住宅の削減を進めている。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港湾・漁港：平成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年度に機能保全計画を策定し、平成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年間をかけて、機能保全計画に基づく漁港施設（物揚場、防波堤等）の改修を行っている。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14,125
14,050
11.60
11,370,665
11,041,264
192,056
3,673,989
12,314,145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149497</xdr:rowOff>
    </xdr:from>
    <xdr:to>
      <xdr:col>15</xdr:col>
      <xdr:colOff>101600</xdr:colOff>
      <xdr:row>38</xdr:row>
      <xdr:rowOff>79647</xdr:rowOff>
    </xdr:to>
    <xdr:sp macro="" textlink="">
      <xdr:nvSpPr>
        <xdr:cNvPr id="65" name="フローチャート: 判断 64"/>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1" name="楕円 70"/>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2" name="【図書館】&#10;有形固定資産減価償却率該当値テキスト"/>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xdr:rowOff>
    </xdr:from>
    <xdr:to>
      <xdr:col>20</xdr:col>
      <xdr:colOff>38100</xdr:colOff>
      <xdr:row>35</xdr:row>
      <xdr:rowOff>102507</xdr:rowOff>
    </xdr:to>
    <xdr:sp macro="" textlink="">
      <xdr:nvSpPr>
        <xdr:cNvPr id="73" name="楕円 72"/>
        <xdr:cNvSpPr/>
      </xdr:nvSpPr>
      <xdr:spPr>
        <a:xfrm>
          <a:off x="3746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51707</xdr:rowOff>
    </xdr:to>
    <xdr:cxnSp macro="">
      <xdr:nvCxnSpPr>
        <xdr:cNvPr id="74" name="直線コネクタ 73"/>
        <xdr:cNvCxnSpPr/>
      </xdr:nvCxnSpPr>
      <xdr:spPr>
        <a:xfrm flipV="1">
          <a:off x="3797300" y="601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101799</xdr:rowOff>
    </xdr:from>
    <xdr:ext cx="405111" cy="259045"/>
    <xdr:sp macro="" textlink="">
      <xdr:nvSpPr>
        <xdr:cNvPr id="75" name="n_1ave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96174</xdr:rowOff>
    </xdr:from>
    <xdr:ext cx="405111" cy="259045"/>
    <xdr:sp macro="" textlink="">
      <xdr:nvSpPr>
        <xdr:cNvPr id="76" name="n_2ave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119034</xdr:rowOff>
    </xdr:from>
    <xdr:ext cx="405111" cy="259045"/>
    <xdr:sp macro="" textlink="">
      <xdr:nvSpPr>
        <xdr:cNvPr id="77" name="n_1mainValue【図書館】&#10;有形固定資産減価償却率"/>
        <xdr:cNvSpPr txBox="1"/>
      </xdr:nvSpPr>
      <xdr:spPr>
        <a:xfrm>
          <a:off x="3582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1" name="直線コネクタ 100"/>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2"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3" name="直線コネクタ 102"/>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4"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5" name="直線コネクタ 104"/>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154957</xdr:rowOff>
    </xdr:from>
    <xdr:ext cx="469744" cy="259045"/>
    <xdr:sp macro="" textlink="">
      <xdr:nvSpPr>
        <xdr:cNvPr id="106" name="【図書館】&#10;一人当たり面積平均値テキスト"/>
        <xdr:cNvSpPr txBox="1"/>
      </xdr:nvSpPr>
      <xdr:spPr>
        <a:xfrm>
          <a:off x="10515600" y="667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7" name="フローチャート: 判断 106"/>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8" name="フローチャート: 判断 107"/>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09" name="フローチャート: 判断 108"/>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97790</xdr:rowOff>
    </xdr:from>
    <xdr:to>
      <xdr:col>55</xdr:col>
      <xdr:colOff>50800</xdr:colOff>
      <xdr:row>41</xdr:row>
      <xdr:rowOff>27940</xdr:rowOff>
    </xdr:to>
    <xdr:sp macro="" textlink="">
      <xdr:nvSpPr>
        <xdr:cNvPr id="115" name="楕円 114"/>
        <xdr:cNvSpPr/>
      </xdr:nvSpPr>
      <xdr:spPr>
        <a:xfrm>
          <a:off x="10426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76217</xdr:rowOff>
    </xdr:from>
    <xdr:ext cx="469744" cy="259045"/>
    <xdr:sp macro="" textlink="">
      <xdr:nvSpPr>
        <xdr:cNvPr id="116" name="【図書館】&#10;一人当たり面積該当値テキスト"/>
        <xdr:cNvSpPr txBox="1"/>
      </xdr:nvSpPr>
      <xdr:spPr>
        <a:xfrm>
          <a:off x="105156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17" name="楕円 116"/>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148590</xdr:rowOff>
    </xdr:from>
    <xdr:to>
      <xdr:col>55</xdr:col>
      <xdr:colOff>0</xdr:colOff>
      <xdr:row>40</xdr:row>
      <xdr:rowOff>152400</xdr:rowOff>
    </xdr:to>
    <xdr:cxnSp macro="">
      <xdr:nvCxnSpPr>
        <xdr:cNvPr id="118" name="直線コネクタ 117"/>
        <xdr:cNvCxnSpPr/>
      </xdr:nvCxnSpPr>
      <xdr:spPr>
        <a:xfrm flipV="1">
          <a:off x="9639300" y="700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63517</xdr:rowOff>
    </xdr:from>
    <xdr:ext cx="469744" cy="259045"/>
    <xdr:sp macro="" textlink="">
      <xdr:nvSpPr>
        <xdr:cNvPr id="119"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143527</xdr:rowOff>
    </xdr:from>
    <xdr:ext cx="469744" cy="259045"/>
    <xdr:sp macro="" textlink="">
      <xdr:nvSpPr>
        <xdr:cNvPr id="120" name="n_2ave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21"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6" name="直線コネクタ 145"/>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7"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8" name="直線コネクタ 147"/>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51"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2" name="フローチャート: 判断 151"/>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3" name="フローチャート: 判断 152"/>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118745</xdr:rowOff>
    </xdr:from>
    <xdr:to>
      <xdr:col>15</xdr:col>
      <xdr:colOff>101600</xdr:colOff>
      <xdr:row>60</xdr:row>
      <xdr:rowOff>48895</xdr:rowOff>
    </xdr:to>
    <xdr:sp macro="" textlink="">
      <xdr:nvSpPr>
        <xdr:cNvPr id="154" name="フローチャート: 判断 153"/>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60" name="楕円 159"/>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61" name="【体育館・プール】&#10;有形固定資産減価償却率該当値テキスト"/>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162" name="楕円 161"/>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76200</xdr:rowOff>
    </xdr:to>
    <xdr:cxnSp macro="">
      <xdr:nvCxnSpPr>
        <xdr:cNvPr id="163" name="直線コネクタ 162"/>
        <xdr:cNvCxnSpPr/>
      </xdr:nvCxnSpPr>
      <xdr:spPr>
        <a:xfrm flipV="1">
          <a:off x="3797300" y="101498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64"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65422</xdr:rowOff>
    </xdr:from>
    <xdr:ext cx="405111" cy="259045"/>
    <xdr:sp macro="" textlink="">
      <xdr:nvSpPr>
        <xdr:cNvPr id="165"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143527</xdr:rowOff>
    </xdr:from>
    <xdr:ext cx="405111" cy="259045"/>
    <xdr:sp macro="" textlink="">
      <xdr:nvSpPr>
        <xdr:cNvPr id="166" name="n_1mainValue【体育館・プール】&#10;有形固定資産減価償却率"/>
        <xdr:cNvSpPr txBox="1"/>
      </xdr:nvSpPr>
      <xdr:spPr>
        <a:xfrm>
          <a:off x="35820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0" name="直線コネクタ 189"/>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91"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92" name="直線コネクタ 191"/>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93"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94" name="直線コネクタ 193"/>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95"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96" name="フローチャート: 判断 195"/>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97" name="フローチャート: 判断 196"/>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40640</xdr:rowOff>
    </xdr:from>
    <xdr:to>
      <xdr:col>46</xdr:col>
      <xdr:colOff>38100</xdr:colOff>
      <xdr:row>60</xdr:row>
      <xdr:rowOff>142240</xdr:rowOff>
    </xdr:to>
    <xdr:sp macro="" textlink="">
      <xdr:nvSpPr>
        <xdr:cNvPr id="198" name="フローチャート: 判断 197"/>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116840</xdr:rowOff>
    </xdr:from>
    <xdr:to>
      <xdr:col>55</xdr:col>
      <xdr:colOff>50800</xdr:colOff>
      <xdr:row>60</xdr:row>
      <xdr:rowOff>46990</xdr:rowOff>
    </xdr:to>
    <xdr:sp macro="" textlink="">
      <xdr:nvSpPr>
        <xdr:cNvPr id="204" name="楕円 203"/>
        <xdr:cNvSpPr/>
      </xdr:nvSpPr>
      <xdr:spPr>
        <a:xfrm>
          <a:off x="10426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139717</xdr:rowOff>
    </xdr:from>
    <xdr:ext cx="469744" cy="259045"/>
    <xdr:sp macro="" textlink="">
      <xdr:nvSpPr>
        <xdr:cNvPr id="205" name="【体育館・プール】&#10;一人当たり面積該当値テキスト"/>
        <xdr:cNvSpPr txBox="1"/>
      </xdr:nvSpPr>
      <xdr:spPr>
        <a:xfrm>
          <a:off x="10515600"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128270</xdr:rowOff>
    </xdr:from>
    <xdr:to>
      <xdr:col>50</xdr:col>
      <xdr:colOff>165100</xdr:colOff>
      <xdr:row>60</xdr:row>
      <xdr:rowOff>58420</xdr:rowOff>
    </xdr:to>
    <xdr:sp macro="" textlink="">
      <xdr:nvSpPr>
        <xdr:cNvPr id="206" name="楕円 205"/>
        <xdr:cNvSpPr/>
      </xdr:nvSpPr>
      <xdr:spPr>
        <a:xfrm>
          <a:off x="9588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167640</xdr:rowOff>
    </xdr:from>
    <xdr:to>
      <xdr:col>55</xdr:col>
      <xdr:colOff>0</xdr:colOff>
      <xdr:row>60</xdr:row>
      <xdr:rowOff>7620</xdr:rowOff>
    </xdr:to>
    <xdr:cxnSp macro="">
      <xdr:nvCxnSpPr>
        <xdr:cNvPr id="207" name="直線コネクタ 206"/>
        <xdr:cNvCxnSpPr/>
      </xdr:nvCxnSpPr>
      <xdr:spPr>
        <a:xfrm flipV="1">
          <a:off x="9639300" y="102831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57802</xdr:rowOff>
    </xdr:from>
    <xdr:ext cx="469744" cy="259045"/>
    <xdr:sp macro="" textlink="">
      <xdr:nvSpPr>
        <xdr:cNvPr id="208"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158767</xdr:rowOff>
    </xdr:from>
    <xdr:ext cx="469744" cy="259045"/>
    <xdr:sp macro="" textlink="">
      <xdr:nvSpPr>
        <xdr:cNvPr id="209"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49547</xdr:rowOff>
    </xdr:from>
    <xdr:ext cx="469744" cy="259045"/>
    <xdr:sp macro="" textlink="">
      <xdr:nvSpPr>
        <xdr:cNvPr id="210" name="n_1mainValue【体育館・プール】&#10;一人当たり面積"/>
        <xdr:cNvSpPr txBox="1"/>
      </xdr:nvSpPr>
      <xdr:spPr>
        <a:xfrm>
          <a:off x="9391727"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235" name="直線コネクタ 234"/>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3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37" name="直線コネクタ 23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40" name="【福祉施設】&#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41" name="フローチャート: 判断 240"/>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42" name="フローチャート: 判断 241"/>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43" name="フローチャート: 判断 242"/>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xdr:rowOff>
    </xdr:from>
    <xdr:to>
      <xdr:col>24</xdr:col>
      <xdr:colOff>114300</xdr:colOff>
      <xdr:row>80</xdr:row>
      <xdr:rowOff>106045</xdr:rowOff>
    </xdr:to>
    <xdr:sp macro="" textlink="">
      <xdr:nvSpPr>
        <xdr:cNvPr id="249" name="楕円 248"/>
        <xdr:cNvSpPr/>
      </xdr:nvSpPr>
      <xdr:spPr>
        <a:xfrm>
          <a:off x="45847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27322</xdr:rowOff>
    </xdr:from>
    <xdr:ext cx="405111" cy="259045"/>
    <xdr:sp macro="" textlink="">
      <xdr:nvSpPr>
        <xdr:cNvPr id="250" name="【福祉施設】&#10;有形固定資産減価償却率該当値テキスト"/>
        <xdr:cNvSpPr txBox="1"/>
      </xdr:nvSpPr>
      <xdr:spPr>
        <a:xfrm>
          <a:off x="4673600"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21589</xdr:rowOff>
    </xdr:from>
    <xdr:to>
      <xdr:col>20</xdr:col>
      <xdr:colOff>38100</xdr:colOff>
      <xdr:row>80</xdr:row>
      <xdr:rowOff>123189</xdr:rowOff>
    </xdr:to>
    <xdr:sp macro="" textlink="">
      <xdr:nvSpPr>
        <xdr:cNvPr id="251" name="楕円 250"/>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55245</xdr:rowOff>
    </xdr:from>
    <xdr:to>
      <xdr:col>24</xdr:col>
      <xdr:colOff>63500</xdr:colOff>
      <xdr:row>80</xdr:row>
      <xdr:rowOff>72389</xdr:rowOff>
    </xdr:to>
    <xdr:cxnSp macro="">
      <xdr:nvCxnSpPr>
        <xdr:cNvPr id="252" name="直線コネクタ 251"/>
        <xdr:cNvCxnSpPr/>
      </xdr:nvCxnSpPr>
      <xdr:spPr>
        <a:xfrm flipV="1">
          <a:off x="3797300" y="1377124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139082</xdr:rowOff>
    </xdr:from>
    <xdr:ext cx="405111" cy="259045"/>
    <xdr:sp macro="" textlink="">
      <xdr:nvSpPr>
        <xdr:cNvPr id="253" name="n_1aveValue【福祉施設】&#10;有形固定資産減価償却率"/>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54" name="n_2aveValue【福祉施設】&#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139716</xdr:rowOff>
    </xdr:from>
    <xdr:ext cx="405111" cy="259045"/>
    <xdr:sp macro="" textlink="">
      <xdr:nvSpPr>
        <xdr:cNvPr id="255" name="n_1mainValue【福祉施設】&#10;有形固定資産減価償却率"/>
        <xdr:cNvSpPr txBox="1"/>
      </xdr:nvSpPr>
      <xdr:spPr>
        <a:xfrm>
          <a:off x="3582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79" name="直線コネクタ 278"/>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80"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81" name="直線コネクタ 280"/>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82"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83" name="直線コネクタ 282"/>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76852</xdr:rowOff>
    </xdr:from>
    <xdr:ext cx="469744" cy="259045"/>
    <xdr:sp macro="" textlink="">
      <xdr:nvSpPr>
        <xdr:cNvPr id="284" name="【福祉施設】&#10;一人当たり面積平均値テキスト"/>
        <xdr:cNvSpPr txBox="1"/>
      </xdr:nvSpPr>
      <xdr:spPr>
        <a:xfrm>
          <a:off x="10515600" y="14307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85" name="フローチャート: 判断 284"/>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86" name="フローチャート: 判断 285"/>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53975</xdr:rowOff>
    </xdr:from>
    <xdr:to>
      <xdr:col>46</xdr:col>
      <xdr:colOff>38100</xdr:colOff>
      <xdr:row>84</xdr:row>
      <xdr:rowOff>155575</xdr:rowOff>
    </xdr:to>
    <xdr:sp macro="" textlink="">
      <xdr:nvSpPr>
        <xdr:cNvPr id="287" name="フローチャート: 判断 286"/>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293" name="楕円 292"/>
        <xdr:cNvSpPr/>
      </xdr:nvSpPr>
      <xdr:spPr>
        <a:xfrm>
          <a:off x="10426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121938</xdr:rowOff>
    </xdr:from>
    <xdr:ext cx="469744" cy="259045"/>
    <xdr:sp macro="" textlink="">
      <xdr:nvSpPr>
        <xdr:cNvPr id="294" name="【福祉施設】&#10;一人当たり面積該当値テキスト"/>
        <xdr:cNvSpPr txBox="1"/>
      </xdr:nvSpPr>
      <xdr:spPr>
        <a:xfrm>
          <a:off x="10515600"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295" name="楕円 294"/>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22861</xdr:rowOff>
    </xdr:from>
    <xdr:to>
      <xdr:col>55</xdr:col>
      <xdr:colOff>0</xdr:colOff>
      <xdr:row>85</xdr:row>
      <xdr:rowOff>26670</xdr:rowOff>
    </xdr:to>
    <xdr:cxnSp macro="">
      <xdr:nvCxnSpPr>
        <xdr:cNvPr id="296" name="直線コネクタ 295"/>
        <xdr:cNvCxnSpPr/>
      </xdr:nvCxnSpPr>
      <xdr:spPr>
        <a:xfrm flipV="1">
          <a:off x="9639300" y="145961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135907</xdr:rowOff>
    </xdr:from>
    <xdr:ext cx="469744" cy="259045"/>
    <xdr:sp macro="" textlink="">
      <xdr:nvSpPr>
        <xdr:cNvPr id="297"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652</xdr:rowOff>
    </xdr:from>
    <xdr:ext cx="469744" cy="259045"/>
    <xdr:sp macro="" textlink="">
      <xdr:nvSpPr>
        <xdr:cNvPr id="298" name="n_2aveValue【福祉施設】&#10;一人当たり面積"/>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299" name="n_1mainValue【福祉施設】&#10;一人当たり面積"/>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0" name="テキスト ボックス 30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1" name="直線コネクタ 31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2" name="テキスト ボックス 31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3" name="直線コネクタ 31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4" name="テキスト ボックス 31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5" name="直線コネクタ 31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6" name="テキスト ボックス 31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7" name="直線コネクタ 31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8" name="テキスト ボックス 31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322" name="直線コネクタ 321"/>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323"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324" name="直線コネクタ 323"/>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25"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26" name="直線コネクタ 325"/>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327"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328" name="フローチャート: 判断 327"/>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329" name="フローチャート: 判断 328"/>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43687</xdr:rowOff>
    </xdr:from>
    <xdr:to>
      <xdr:col>15</xdr:col>
      <xdr:colOff>101600</xdr:colOff>
      <xdr:row>104</xdr:row>
      <xdr:rowOff>145287</xdr:rowOff>
    </xdr:to>
    <xdr:sp macro="" textlink="">
      <xdr:nvSpPr>
        <xdr:cNvPr id="330" name="フローチャート: 判断 329"/>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112268</xdr:rowOff>
    </xdr:from>
    <xdr:to>
      <xdr:col>24</xdr:col>
      <xdr:colOff>114300</xdr:colOff>
      <xdr:row>103</xdr:row>
      <xdr:rowOff>42418</xdr:rowOff>
    </xdr:to>
    <xdr:sp macro="" textlink="">
      <xdr:nvSpPr>
        <xdr:cNvPr id="336" name="楕円 335"/>
        <xdr:cNvSpPr/>
      </xdr:nvSpPr>
      <xdr:spPr>
        <a:xfrm>
          <a:off x="45847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135145</xdr:rowOff>
    </xdr:from>
    <xdr:ext cx="405111" cy="259045"/>
    <xdr:sp macro="" textlink="">
      <xdr:nvSpPr>
        <xdr:cNvPr id="337" name="【市民会館】&#10;有形固定資産減価償却率該当値テキスト"/>
        <xdr:cNvSpPr txBox="1"/>
      </xdr:nvSpPr>
      <xdr:spPr>
        <a:xfrm>
          <a:off x="4673600" y="174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141987</xdr:rowOff>
    </xdr:from>
    <xdr:to>
      <xdr:col>20</xdr:col>
      <xdr:colOff>38100</xdr:colOff>
      <xdr:row>103</xdr:row>
      <xdr:rowOff>72137</xdr:rowOff>
    </xdr:to>
    <xdr:sp macro="" textlink="">
      <xdr:nvSpPr>
        <xdr:cNvPr id="338" name="楕円 337"/>
        <xdr:cNvSpPr/>
      </xdr:nvSpPr>
      <xdr:spPr>
        <a:xfrm>
          <a:off x="3746500" y="17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163068</xdr:rowOff>
    </xdr:from>
    <xdr:to>
      <xdr:col>24</xdr:col>
      <xdr:colOff>63500</xdr:colOff>
      <xdr:row>103</xdr:row>
      <xdr:rowOff>21337</xdr:rowOff>
    </xdr:to>
    <xdr:cxnSp macro="">
      <xdr:nvCxnSpPr>
        <xdr:cNvPr id="339" name="直線コネクタ 338"/>
        <xdr:cNvCxnSpPr/>
      </xdr:nvCxnSpPr>
      <xdr:spPr>
        <a:xfrm flipV="1">
          <a:off x="3797300" y="17650968"/>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28973</xdr:rowOff>
    </xdr:from>
    <xdr:ext cx="405111" cy="259045"/>
    <xdr:sp macro="" textlink="">
      <xdr:nvSpPr>
        <xdr:cNvPr id="340" name="n_1aveValue【市民会館】&#10;有形固定資産減価償却率"/>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161814</xdr:rowOff>
    </xdr:from>
    <xdr:ext cx="405111" cy="259045"/>
    <xdr:sp macro="" textlink="">
      <xdr:nvSpPr>
        <xdr:cNvPr id="341" name="n_2aveValue【市民会館】&#10;有形固定資産減価償却率"/>
        <xdr:cNvSpPr txBox="1"/>
      </xdr:nvSpPr>
      <xdr:spPr>
        <a:xfrm>
          <a:off x="27057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88664</xdr:rowOff>
    </xdr:from>
    <xdr:ext cx="405111" cy="259045"/>
    <xdr:sp macro="" textlink="">
      <xdr:nvSpPr>
        <xdr:cNvPr id="342" name="n_1mainValue【市民会館】&#10;有形固定資産減価償却率"/>
        <xdr:cNvSpPr txBox="1"/>
      </xdr:nvSpPr>
      <xdr:spPr>
        <a:xfrm>
          <a:off x="3582044" y="1740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4" name="テキスト ボックス 3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6" name="テキスト ボックス 3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8" name="テキスト ボックス 3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0" name="テキスト ボックス 3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2" name="テキスト ボックス 3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366" name="直線コネクタ 365"/>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367"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368" name="直線コネクタ 367"/>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369"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370" name="直線コネクタ 369"/>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38752</xdr:rowOff>
    </xdr:from>
    <xdr:ext cx="469744" cy="259045"/>
    <xdr:sp macro="" textlink="">
      <xdr:nvSpPr>
        <xdr:cNvPr id="371" name="【市民会館】&#10;一人当たり面積平均値テキスト"/>
        <xdr:cNvSpPr txBox="1"/>
      </xdr:nvSpPr>
      <xdr:spPr>
        <a:xfrm>
          <a:off x="10515600" y="17869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372" name="フローチャート: 判断 371"/>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73" name="フローチャート: 判断 372"/>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160655</xdr:rowOff>
    </xdr:from>
    <xdr:to>
      <xdr:col>46</xdr:col>
      <xdr:colOff>38100</xdr:colOff>
      <xdr:row>105</xdr:row>
      <xdr:rowOff>90805</xdr:rowOff>
    </xdr:to>
    <xdr:sp macro="" textlink="">
      <xdr:nvSpPr>
        <xdr:cNvPr id="374" name="フローチャート: 判断 373"/>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99695</xdr:rowOff>
    </xdr:from>
    <xdr:to>
      <xdr:col>55</xdr:col>
      <xdr:colOff>50800</xdr:colOff>
      <xdr:row>107</xdr:row>
      <xdr:rowOff>29845</xdr:rowOff>
    </xdr:to>
    <xdr:sp macro="" textlink="">
      <xdr:nvSpPr>
        <xdr:cNvPr id="380" name="楕円 379"/>
        <xdr:cNvSpPr/>
      </xdr:nvSpPr>
      <xdr:spPr>
        <a:xfrm>
          <a:off x="104267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14622</xdr:rowOff>
    </xdr:from>
    <xdr:ext cx="469744" cy="259045"/>
    <xdr:sp macro="" textlink="">
      <xdr:nvSpPr>
        <xdr:cNvPr id="381" name="【市民会館】&#10;一人当たり面積該当値テキスト"/>
        <xdr:cNvSpPr txBox="1"/>
      </xdr:nvSpPr>
      <xdr:spPr>
        <a:xfrm>
          <a:off x="10515600" y="181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382" name="楕円 381"/>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150495</xdr:rowOff>
    </xdr:from>
    <xdr:to>
      <xdr:col>55</xdr:col>
      <xdr:colOff>0</xdr:colOff>
      <xdr:row>106</xdr:row>
      <xdr:rowOff>156211</xdr:rowOff>
    </xdr:to>
    <xdr:cxnSp macro="">
      <xdr:nvCxnSpPr>
        <xdr:cNvPr id="383" name="直線コネクタ 382"/>
        <xdr:cNvCxnSpPr/>
      </xdr:nvCxnSpPr>
      <xdr:spPr>
        <a:xfrm flipV="1">
          <a:off x="9639300" y="183241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10177</xdr:rowOff>
    </xdr:from>
    <xdr:ext cx="469744" cy="259045"/>
    <xdr:sp macro="" textlink="">
      <xdr:nvSpPr>
        <xdr:cNvPr id="384" name="n_1aveValue【市民会館】&#10;一人当たり面積"/>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107332</xdr:rowOff>
    </xdr:from>
    <xdr:ext cx="469744" cy="259045"/>
    <xdr:sp macro="" textlink="">
      <xdr:nvSpPr>
        <xdr:cNvPr id="385" name="n_2aveValue【市民会館】&#10;一人当たり面積"/>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386" name="n_1mainValue【市民会館】&#10;一人当たり面積"/>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8" name="正方形/長方形 41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9" name="直線コネクタ 4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0" name="テキスト ボックス 42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1" name="直線コネクタ 4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2" name="テキスト ボックス 4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3" name="直線コネクタ 4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4" name="テキスト ボックス 4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5" name="直線コネクタ 4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6" name="テキスト ボックス 4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7" name="直線コネクタ 4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8" name="テキスト ボックス 4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9" name="直線コネクタ 4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0" name="テキスト ボックス 43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2" name="テキスト ボックス 4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444" name="直線コネクタ 443"/>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45"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46" name="直線コネクタ 44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47"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48" name="直線コネクタ 447"/>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104883</xdr:rowOff>
    </xdr:from>
    <xdr:ext cx="405111" cy="259045"/>
    <xdr:sp macro="" textlink="">
      <xdr:nvSpPr>
        <xdr:cNvPr id="449" name="【消防施設】&#10;有形固定資産減価償却率平均値テキスト"/>
        <xdr:cNvSpPr txBox="1"/>
      </xdr:nvSpPr>
      <xdr:spPr>
        <a:xfrm>
          <a:off x="16357600" y="1382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450" name="フローチャート: 判断 449"/>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451" name="フローチャート: 判断 450"/>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452" name="フローチャート: 判断 451"/>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108131</xdr:rowOff>
    </xdr:from>
    <xdr:to>
      <xdr:col>85</xdr:col>
      <xdr:colOff>177800</xdr:colOff>
      <xdr:row>84</xdr:row>
      <xdr:rowOff>38281</xdr:rowOff>
    </xdr:to>
    <xdr:sp macro="" textlink="">
      <xdr:nvSpPr>
        <xdr:cNvPr id="458" name="楕円 457"/>
        <xdr:cNvSpPr/>
      </xdr:nvSpPr>
      <xdr:spPr>
        <a:xfrm>
          <a:off x="162687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86558</xdr:rowOff>
    </xdr:from>
    <xdr:ext cx="405111" cy="259045"/>
    <xdr:sp macro="" textlink="">
      <xdr:nvSpPr>
        <xdr:cNvPr id="459" name="【消防施設】&#10;有形固定資産減価償却率該当値テキスト"/>
        <xdr:cNvSpPr txBox="1"/>
      </xdr:nvSpPr>
      <xdr:spPr>
        <a:xfrm>
          <a:off x="16357600"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155484</xdr:rowOff>
    </xdr:from>
    <xdr:to>
      <xdr:col>81</xdr:col>
      <xdr:colOff>101600</xdr:colOff>
      <xdr:row>84</xdr:row>
      <xdr:rowOff>85634</xdr:rowOff>
    </xdr:to>
    <xdr:sp macro="" textlink="">
      <xdr:nvSpPr>
        <xdr:cNvPr id="460" name="楕円 459"/>
        <xdr:cNvSpPr/>
      </xdr:nvSpPr>
      <xdr:spPr>
        <a:xfrm>
          <a:off x="15430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158931</xdr:rowOff>
    </xdr:from>
    <xdr:to>
      <xdr:col>85</xdr:col>
      <xdr:colOff>127000</xdr:colOff>
      <xdr:row>84</xdr:row>
      <xdr:rowOff>34834</xdr:rowOff>
    </xdr:to>
    <xdr:cxnSp macro="">
      <xdr:nvCxnSpPr>
        <xdr:cNvPr id="461" name="直線コネクタ 460"/>
        <xdr:cNvCxnSpPr/>
      </xdr:nvCxnSpPr>
      <xdr:spPr>
        <a:xfrm flipV="1">
          <a:off x="15481300" y="1438928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164209</xdr:rowOff>
    </xdr:from>
    <xdr:ext cx="405111" cy="259045"/>
    <xdr:sp macro="" textlink="">
      <xdr:nvSpPr>
        <xdr:cNvPr id="462" name="n_1aveValue【消防施設】&#10;有形固定資産減価償却率"/>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463"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76761</xdr:rowOff>
    </xdr:from>
    <xdr:ext cx="405111" cy="259045"/>
    <xdr:sp macro="" textlink="">
      <xdr:nvSpPr>
        <xdr:cNvPr id="464" name="n_1mainValue【消防施設】&#10;有形固定資産減価償却率"/>
        <xdr:cNvSpPr txBox="1"/>
      </xdr:nvSpPr>
      <xdr:spPr>
        <a:xfrm>
          <a:off x="152660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3" name="テキスト ボックス 4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4" name="直線コネクタ 4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5" name="直線コネクタ 47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6" name="テキスト ボックス 47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7" name="直線コネクタ 47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8" name="テキスト ボックス 47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9" name="直線コネクタ 47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0" name="テキスト ボックス 47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1" name="直線コネクタ 48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2" name="テキスト ボックス 48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3" name="直線コネクタ 48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4" name="テキスト ボックス 48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5" name="直線コネクタ 48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6" name="テキスト ボックス 48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7" name="直線コネクタ 4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8" name="テキスト ボックス 4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90" name="直線コネクタ 489"/>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91"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492" name="直線コネクタ 491"/>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493"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494" name="直線コネクタ 493"/>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52632</xdr:rowOff>
    </xdr:from>
    <xdr:ext cx="469744" cy="259045"/>
    <xdr:sp macro="" textlink="">
      <xdr:nvSpPr>
        <xdr:cNvPr id="495" name="【消防施設】&#10;一人当たり面積平均値テキスト"/>
        <xdr:cNvSpPr txBox="1"/>
      </xdr:nvSpPr>
      <xdr:spPr>
        <a:xfrm>
          <a:off x="22199600" y="1428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496" name="フローチャート: 判断 495"/>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97" name="フローチャート: 判断 49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49349</xdr:rowOff>
    </xdr:from>
    <xdr:to>
      <xdr:col>107</xdr:col>
      <xdr:colOff>101600</xdr:colOff>
      <xdr:row>84</xdr:row>
      <xdr:rowOff>150949</xdr:rowOff>
    </xdr:to>
    <xdr:sp macro="" textlink="">
      <xdr:nvSpPr>
        <xdr:cNvPr id="498" name="フローチャート: 判断 497"/>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9" name="テキスト ボックス 4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0" name="テキスト ボックス 4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1" name="テキスト ボックス 5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2" name="テキスト ボックス 5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3" name="テキスト ボックス 5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23223</xdr:rowOff>
    </xdr:from>
    <xdr:to>
      <xdr:col>116</xdr:col>
      <xdr:colOff>114300</xdr:colOff>
      <xdr:row>86</xdr:row>
      <xdr:rowOff>124823</xdr:rowOff>
    </xdr:to>
    <xdr:sp macro="" textlink="">
      <xdr:nvSpPr>
        <xdr:cNvPr id="504" name="楕円 503"/>
        <xdr:cNvSpPr/>
      </xdr:nvSpPr>
      <xdr:spPr>
        <a:xfrm>
          <a:off x="221107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109600</xdr:rowOff>
    </xdr:from>
    <xdr:ext cx="469744" cy="259045"/>
    <xdr:sp macro="" textlink="">
      <xdr:nvSpPr>
        <xdr:cNvPr id="505" name="【消防施設】&#10;一人当たり面積該当値テキスト"/>
        <xdr:cNvSpPr txBox="1"/>
      </xdr:nvSpPr>
      <xdr:spPr>
        <a:xfrm>
          <a:off x="22199600" y="1468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26488</xdr:rowOff>
    </xdr:from>
    <xdr:to>
      <xdr:col>112</xdr:col>
      <xdr:colOff>38100</xdr:colOff>
      <xdr:row>86</xdr:row>
      <xdr:rowOff>128088</xdr:rowOff>
    </xdr:to>
    <xdr:sp macro="" textlink="">
      <xdr:nvSpPr>
        <xdr:cNvPr id="506" name="楕円 505"/>
        <xdr:cNvSpPr/>
      </xdr:nvSpPr>
      <xdr:spPr>
        <a:xfrm>
          <a:off x="21272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74023</xdr:rowOff>
    </xdr:from>
    <xdr:to>
      <xdr:col>116</xdr:col>
      <xdr:colOff>63500</xdr:colOff>
      <xdr:row>86</xdr:row>
      <xdr:rowOff>77288</xdr:rowOff>
    </xdr:to>
    <xdr:cxnSp macro="">
      <xdr:nvCxnSpPr>
        <xdr:cNvPr id="507" name="直線コネクタ 506"/>
        <xdr:cNvCxnSpPr/>
      </xdr:nvCxnSpPr>
      <xdr:spPr>
        <a:xfrm flipV="1">
          <a:off x="21323300" y="148187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08"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167476</xdr:rowOff>
    </xdr:from>
    <xdr:ext cx="469744" cy="259045"/>
    <xdr:sp macro="" textlink="">
      <xdr:nvSpPr>
        <xdr:cNvPr id="509"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119215</xdr:rowOff>
    </xdr:from>
    <xdr:ext cx="469744" cy="259045"/>
    <xdr:sp macro="" textlink="">
      <xdr:nvSpPr>
        <xdr:cNvPr id="510" name="n_1mainValue【消防施設】&#10;一人当たり面積"/>
        <xdr:cNvSpPr txBox="1"/>
      </xdr:nvSpPr>
      <xdr:spPr>
        <a:xfrm>
          <a:off x="210757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1" name="直線コネクタ 5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2" name="テキスト ボックス 5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3" name="直線コネクタ 5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4" name="テキスト ボックス 5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5" name="直線コネクタ 5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6" name="テキスト ボックス 5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7" name="直線コネクタ 5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8" name="テキスト ボックス 5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9" name="直線コネクタ 5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0" name="テキスト ボックス 5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1" name="直線コネクタ 5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2" name="テキスト ボックス 5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36" name="直線コネクタ 535"/>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37"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38" name="直線コネクタ 537"/>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39"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40" name="直線コネクタ 53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541"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42" name="フローチャート: 判断 541"/>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43" name="フローチャート: 判断 54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544" name="フローチャート: 判断 543"/>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550" name="楕円 549"/>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71138</xdr:rowOff>
    </xdr:from>
    <xdr:ext cx="405111" cy="259045"/>
    <xdr:sp macro="" textlink="">
      <xdr:nvSpPr>
        <xdr:cNvPr id="551" name="【庁舎】&#10;有形固定資産減価償却率該当値テキスト"/>
        <xdr:cNvSpPr txBox="1"/>
      </xdr:nvSpPr>
      <xdr:spPr>
        <a:xfrm>
          <a:off x="16357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80918</xdr:rowOff>
    </xdr:from>
    <xdr:to>
      <xdr:col>81</xdr:col>
      <xdr:colOff>101600</xdr:colOff>
      <xdr:row>104</xdr:row>
      <xdr:rowOff>11068</xdr:rowOff>
    </xdr:to>
    <xdr:sp macro="" textlink="">
      <xdr:nvSpPr>
        <xdr:cNvPr id="552" name="楕円 551"/>
        <xdr:cNvSpPr/>
      </xdr:nvSpPr>
      <xdr:spPr>
        <a:xfrm>
          <a:off x="15430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131718</xdr:rowOff>
    </xdr:to>
    <xdr:cxnSp macro="">
      <xdr:nvCxnSpPr>
        <xdr:cNvPr id="553" name="直線コネクタ 552"/>
        <xdr:cNvCxnSpPr/>
      </xdr:nvCxnSpPr>
      <xdr:spPr>
        <a:xfrm flipV="1">
          <a:off x="15481300" y="177584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554"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555"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27595</xdr:rowOff>
    </xdr:from>
    <xdr:ext cx="405111" cy="259045"/>
    <xdr:sp macro="" textlink="">
      <xdr:nvSpPr>
        <xdr:cNvPr id="556" name="n_1mainValue【庁舎】&#10;有形固定資産減価償却率"/>
        <xdr:cNvSpPr txBox="1"/>
      </xdr:nvSpPr>
      <xdr:spPr>
        <a:xfrm>
          <a:off x="152660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7" name="直線コネクタ 5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8" name="テキスト ボックス 5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9" name="直線コネクタ 5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0" name="テキスト ボックス 5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1" name="直線コネクタ 5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2" name="テキスト ボックス 5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3" name="直線コネクタ 5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4" name="テキスト ボックス 5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5" name="直線コネクタ 5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6" name="テキスト ボックス 5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7" name="直線コネクタ 5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8" name="テキスト ボックス 5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82" name="直線コネクタ 581"/>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83"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84" name="直線コネクタ 583"/>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85"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86" name="直線コネクタ 585"/>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587"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88" name="フローチャート: 判断 587"/>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89" name="フローチャート: 判断 588"/>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590" name="フローチャート: 判断 589"/>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37919</xdr:rowOff>
    </xdr:from>
    <xdr:to>
      <xdr:col>116</xdr:col>
      <xdr:colOff>114300</xdr:colOff>
      <xdr:row>105</xdr:row>
      <xdr:rowOff>139519</xdr:rowOff>
    </xdr:to>
    <xdr:sp macro="" textlink="">
      <xdr:nvSpPr>
        <xdr:cNvPr id="596" name="楕円 595"/>
        <xdr:cNvSpPr/>
      </xdr:nvSpPr>
      <xdr:spPr>
        <a:xfrm>
          <a:off x="22110700" y="180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60796</xdr:rowOff>
    </xdr:from>
    <xdr:ext cx="469744" cy="259045"/>
    <xdr:sp macro="" textlink="">
      <xdr:nvSpPr>
        <xdr:cNvPr id="597" name="【庁舎】&#10;一人当たり面積該当値テキスト"/>
        <xdr:cNvSpPr txBox="1"/>
      </xdr:nvSpPr>
      <xdr:spPr>
        <a:xfrm>
          <a:off x="22199600" y="1789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47716</xdr:rowOff>
    </xdr:from>
    <xdr:to>
      <xdr:col>112</xdr:col>
      <xdr:colOff>38100</xdr:colOff>
      <xdr:row>105</xdr:row>
      <xdr:rowOff>149316</xdr:rowOff>
    </xdr:to>
    <xdr:sp macro="" textlink="">
      <xdr:nvSpPr>
        <xdr:cNvPr id="598" name="楕円 597"/>
        <xdr:cNvSpPr/>
      </xdr:nvSpPr>
      <xdr:spPr>
        <a:xfrm>
          <a:off x="21272500" y="180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88719</xdr:rowOff>
    </xdr:from>
    <xdr:to>
      <xdr:col>116</xdr:col>
      <xdr:colOff>63500</xdr:colOff>
      <xdr:row>105</xdr:row>
      <xdr:rowOff>98516</xdr:rowOff>
    </xdr:to>
    <xdr:cxnSp macro="">
      <xdr:nvCxnSpPr>
        <xdr:cNvPr id="599" name="直線コネクタ 598"/>
        <xdr:cNvCxnSpPr/>
      </xdr:nvCxnSpPr>
      <xdr:spPr>
        <a:xfrm flipV="1">
          <a:off x="21323300" y="180909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162758</xdr:rowOff>
    </xdr:from>
    <xdr:ext cx="469744" cy="259045"/>
    <xdr:sp macro="" textlink="">
      <xdr:nvSpPr>
        <xdr:cNvPr id="600" name="n_1aveValue【庁舎】&#10;一人当たり面積"/>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601"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165843</xdr:rowOff>
    </xdr:from>
    <xdr:ext cx="469744" cy="259045"/>
    <xdr:sp macro="" textlink="">
      <xdr:nvSpPr>
        <xdr:cNvPr id="602" name="n_1mainValue【庁舎】&#10;一人当たり面積"/>
        <xdr:cNvSpPr txBox="1"/>
      </xdr:nvSpPr>
      <xdr:spPr>
        <a:xfrm>
          <a:off x="21075727" y="178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類似団体と比較して特に有形固定資産減価償却率が高くなっている施設は、</a:t>
          </a:r>
          <a:r>
            <a:rPr kumimoji="1" lang="ja-JP" altLang="en-US" sz="1300">
              <a:solidFill>
                <a:schemeClr val="dk1"/>
              </a:solidFill>
              <a:effectLst/>
              <a:latin typeface="+mn-lt"/>
              <a:ea typeface="+mn-ea"/>
              <a:cs typeface="+mn-cs"/>
            </a:rPr>
            <a:t>図書館</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福祉施設</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市民会館（町民会館）</a:t>
          </a:r>
          <a:r>
            <a:rPr kumimoji="1" lang="ja-JP" altLang="ja-JP" sz="1300">
              <a:solidFill>
                <a:schemeClr val="dk1"/>
              </a:solidFill>
              <a:effectLst/>
              <a:latin typeface="+mn-lt"/>
              <a:ea typeface="+mn-ea"/>
              <a:cs typeface="+mn-cs"/>
            </a:rPr>
            <a:t>である。</a:t>
          </a:r>
          <a:endParaRPr lang="ja-JP" altLang="ja-JP" sz="1300">
            <a:effectLst/>
          </a:endParaRPr>
        </a:p>
        <a:p>
          <a:r>
            <a:rPr kumimoji="1" lang="ja-JP" altLang="en-US" sz="1300">
              <a:solidFill>
                <a:schemeClr val="dk1"/>
              </a:solidFill>
              <a:effectLst/>
              <a:latin typeface="+mn-lt"/>
              <a:ea typeface="+mn-ea"/>
              <a:cs typeface="+mn-cs"/>
            </a:rPr>
            <a:t>福祉施設：町内</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ヶ所にある老人憩の家は、設置後</a:t>
          </a:r>
          <a:r>
            <a:rPr kumimoji="1" lang="en-US" altLang="ja-JP" sz="1300">
              <a:solidFill>
                <a:schemeClr val="dk1"/>
              </a:solidFill>
              <a:effectLst/>
              <a:latin typeface="+mn-lt"/>
              <a:ea typeface="+mn-ea"/>
              <a:cs typeface="+mn-cs"/>
            </a:rPr>
            <a:t>40</a:t>
          </a:r>
          <a:r>
            <a:rPr kumimoji="1" lang="ja-JP" altLang="en-US" sz="1300">
              <a:solidFill>
                <a:schemeClr val="dk1"/>
              </a:solidFill>
              <a:effectLst/>
              <a:latin typeface="+mn-lt"/>
              <a:ea typeface="+mn-ea"/>
              <a:cs typeface="+mn-cs"/>
            </a:rPr>
            <a:t>年以上経過しており、老朽化が著しい。このため、今年度に基本構想を策定し、今後のあり方を検討していく。その後、令和</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年度から令和</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年度にかけて設計、工事を実施する予定としている。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市民会館</a:t>
          </a:r>
          <a:r>
            <a:rPr kumimoji="1" lang="ja-JP" altLang="ja-JP" sz="1300">
              <a:solidFill>
                <a:schemeClr val="dk1"/>
              </a:solidFill>
              <a:effectLst/>
              <a:latin typeface="+mn-lt"/>
              <a:ea typeface="+mn-ea"/>
              <a:cs typeface="+mn-cs"/>
            </a:rPr>
            <a:t>（町民会館）</a:t>
          </a:r>
          <a:r>
            <a:rPr kumimoji="1" lang="ja-JP" altLang="en-US" sz="1300">
              <a:solidFill>
                <a:schemeClr val="dk1"/>
              </a:solidFill>
              <a:effectLst/>
              <a:latin typeface="+mn-lt"/>
              <a:ea typeface="+mn-ea"/>
              <a:cs typeface="+mn-cs"/>
            </a:rPr>
            <a:t>：建設から</a:t>
          </a:r>
          <a:r>
            <a:rPr kumimoji="1" lang="en-US" altLang="ja-JP" sz="1300">
              <a:solidFill>
                <a:schemeClr val="dk1"/>
              </a:solidFill>
              <a:effectLst/>
              <a:latin typeface="+mn-lt"/>
              <a:ea typeface="+mn-ea"/>
              <a:cs typeface="+mn-cs"/>
            </a:rPr>
            <a:t>50</a:t>
          </a:r>
          <a:r>
            <a:rPr kumimoji="1" lang="ja-JP" altLang="en-US" sz="1300">
              <a:solidFill>
                <a:schemeClr val="dk1"/>
              </a:solidFill>
              <a:effectLst/>
              <a:latin typeface="+mn-lt"/>
              <a:ea typeface="+mn-ea"/>
              <a:cs typeface="+mn-cs"/>
            </a:rPr>
            <a:t>年以上経過しているため老朽化が進んでいる。平成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年度から令和</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年度にかけて大規模改修工事（空調設備改修、吊り天井改修等）を行う。</a:t>
          </a:r>
          <a:endParaRPr kumimoji="1" lang="en-US" altLang="ja-JP" sz="13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14,125
14,050
11.60
11,370,665
11,041,264
192,056
3,673,989
12,314,145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当町の地方税収は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億と歳入全体の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％にも満たない状況にある。この要因は、行政面積のうち</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を航空自衛隊基地が占めており、大規模な企業立地がないため、固定資産税や法人住民税が少ないことによる。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また、町内に主要産業がないことから財政基盤が弱く、財政力指数に影響していることも特徴である。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年度から引き続いて、新婚・子育て世帯民間賃貸住宅家賃補助の交付やバス定期券に対する通学補助を行うなど人口増施策に取り組んでおり、地方税収の増に努めている。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37798</xdr:rowOff>
    </xdr:to>
    <xdr:cxnSp macro="">
      <xdr:nvCxnSpPr>
        <xdr:cNvPr id="70" name="直線コネクタ 69"/>
        <xdr:cNvCxnSpPr/>
      </xdr:nvCxnSpPr>
      <xdr:spPr>
        <a:xfrm>
          <a:off x="4114800" y="741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49288</xdr:rowOff>
    </xdr:to>
    <xdr:cxnSp macro="">
      <xdr:nvCxnSpPr>
        <xdr:cNvPr id="73" name="直線コネクタ 72"/>
        <xdr:cNvCxnSpPr/>
      </xdr:nvCxnSpPr>
      <xdr:spPr>
        <a:xfrm flipV="1">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98" name="テキスト ボックス 97"/>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モーターボート競走事業会計からの収益事業収入が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億円あったが、収益事業収入は臨時一般財源扱いとなり、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億円を経常的支出に充当しているため、経常収支比率は高い値となっている。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また、上記のように行政面積等の関係により、今後も地方税収の増額が見込めない一方で、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定年退職者の増による人件費の増加、病院建替えに伴う公債費の増加や扶助費が年々増加していることなどにより、経常収支比率が悪化した。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162306</xdr:rowOff>
    </xdr:from>
    <xdr:to>
      <xdr:col>23</xdr:col>
      <xdr:colOff>133350</xdr:colOff>
      <xdr:row>66</xdr:row>
      <xdr:rowOff>58420</xdr:rowOff>
    </xdr:to>
    <xdr:cxnSp macro="">
      <xdr:nvCxnSpPr>
        <xdr:cNvPr id="131" name="直線コネクタ 130"/>
        <xdr:cNvCxnSpPr/>
      </xdr:nvCxnSpPr>
      <xdr:spPr>
        <a:xfrm>
          <a:off x="4114800" y="1130655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99568</xdr:rowOff>
    </xdr:from>
    <xdr:to>
      <xdr:col>19</xdr:col>
      <xdr:colOff>133350</xdr:colOff>
      <xdr:row>65</xdr:row>
      <xdr:rowOff>162306</xdr:rowOff>
    </xdr:to>
    <xdr:cxnSp macro="">
      <xdr:nvCxnSpPr>
        <xdr:cNvPr id="134" name="直線コネクタ 133"/>
        <xdr:cNvCxnSpPr/>
      </xdr:nvCxnSpPr>
      <xdr:spPr>
        <a:xfrm>
          <a:off x="3225800" y="1124381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99568</xdr:rowOff>
    </xdr:from>
    <xdr:to>
      <xdr:col>15</xdr:col>
      <xdr:colOff>82550</xdr:colOff>
      <xdr:row>66</xdr:row>
      <xdr:rowOff>53594</xdr:rowOff>
    </xdr:to>
    <xdr:cxnSp macro="">
      <xdr:nvCxnSpPr>
        <xdr:cNvPr id="137" name="直線コネクタ 136"/>
        <xdr:cNvCxnSpPr/>
      </xdr:nvCxnSpPr>
      <xdr:spPr>
        <a:xfrm flipV="1">
          <a:off x="2336800" y="1124381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19812</xdr:rowOff>
    </xdr:from>
    <xdr:to>
      <xdr:col>11</xdr:col>
      <xdr:colOff>31750</xdr:colOff>
      <xdr:row>66</xdr:row>
      <xdr:rowOff>53594</xdr:rowOff>
    </xdr:to>
    <xdr:cxnSp macro="">
      <xdr:nvCxnSpPr>
        <xdr:cNvPr id="140" name="直線コネクタ 139"/>
        <xdr:cNvCxnSpPr/>
      </xdr:nvCxnSpPr>
      <xdr:spPr>
        <a:xfrm>
          <a:off x="1447800" y="113355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126238</xdr:rowOff>
    </xdr:from>
    <xdr:to>
      <xdr:col>11</xdr:col>
      <xdr:colOff>82550</xdr:colOff>
      <xdr:row>64</xdr:row>
      <xdr:rowOff>56388</xdr:rowOff>
    </xdr:to>
    <xdr:sp macro="" textlink="">
      <xdr:nvSpPr>
        <xdr:cNvPr id="141" name="フローチャート: 判断 140"/>
        <xdr:cNvSpPr/>
      </xdr:nvSpPr>
      <xdr:spPr>
        <a:xfrm>
          <a:off x="2286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66565</xdr:rowOff>
    </xdr:from>
    <xdr:ext cx="762000" cy="259045"/>
    <xdr:sp macro="" textlink="">
      <xdr:nvSpPr>
        <xdr:cNvPr id="142" name="テキスト ボックス 141"/>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3" name="フローチャート: 判断 142"/>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4" name="テキスト ボックス 143"/>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50" name="楕円 149"/>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151147</xdr:rowOff>
    </xdr:from>
    <xdr:ext cx="762000" cy="259045"/>
    <xdr:sp macro="" textlink="">
      <xdr:nvSpPr>
        <xdr:cNvPr id="151" name="財政構造の弾力性該当値テキスト"/>
        <xdr:cNvSpPr txBox="1"/>
      </xdr:nvSpPr>
      <xdr:spPr>
        <a:xfrm>
          <a:off x="5041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111506</xdr:rowOff>
    </xdr:from>
    <xdr:to>
      <xdr:col>19</xdr:col>
      <xdr:colOff>184150</xdr:colOff>
      <xdr:row>66</xdr:row>
      <xdr:rowOff>41656</xdr:rowOff>
    </xdr:to>
    <xdr:sp macro="" textlink="">
      <xdr:nvSpPr>
        <xdr:cNvPr id="152" name="楕円 151"/>
        <xdr:cNvSpPr/>
      </xdr:nvSpPr>
      <xdr:spPr>
        <a:xfrm>
          <a:off x="4064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53" name="テキスト ボックス 152"/>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4" name="楕円 153"/>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5" name="テキスト ボックス 154"/>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2794</xdr:rowOff>
    </xdr:from>
    <xdr:to>
      <xdr:col>11</xdr:col>
      <xdr:colOff>82550</xdr:colOff>
      <xdr:row>66</xdr:row>
      <xdr:rowOff>104394</xdr:rowOff>
    </xdr:to>
    <xdr:sp macro="" textlink="">
      <xdr:nvSpPr>
        <xdr:cNvPr id="156" name="楕円 155"/>
        <xdr:cNvSpPr/>
      </xdr:nvSpPr>
      <xdr:spPr>
        <a:xfrm>
          <a:off x="2286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89171</xdr:rowOff>
    </xdr:from>
    <xdr:ext cx="762000" cy="259045"/>
    <xdr:sp macro="" textlink="">
      <xdr:nvSpPr>
        <xdr:cNvPr id="157" name="テキスト ボックス 156"/>
        <xdr:cNvSpPr txBox="1"/>
      </xdr:nvSpPr>
      <xdr:spPr>
        <a:xfrm>
          <a:off x="1955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140462</xdr:rowOff>
    </xdr:from>
    <xdr:to>
      <xdr:col>7</xdr:col>
      <xdr:colOff>31750</xdr:colOff>
      <xdr:row>66</xdr:row>
      <xdr:rowOff>70612</xdr:rowOff>
    </xdr:to>
    <xdr:sp macro="" textlink="">
      <xdr:nvSpPr>
        <xdr:cNvPr id="158" name="楕円 157"/>
        <xdr:cNvSpPr/>
      </xdr:nvSpPr>
      <xdr:spPr>
        <a:xfrm>
          <a:off x="1397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55389</xdr:rowOff>
    </xdr:from>
    <xdr:ext cx="762000" cy="259045"/>
    <xdr:sp macro="" textlink="">
      <xdr:nvSpPr>
        <xdr:cNvPr id="159" name="テキスト ボックス 158"/>
        <xdr:cNvSpPr txBox="1"/>
      </xdr:nvSpPr>
      <xdr:spPr>
        <a:xfrm>
          <a:off x="1066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当町の人口１人当たりの人件費は類似団体と比較し低いものの、公共施設が多いため施設運営に係る物件費等が類似団体と比較し高いという特徴がある。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人当たりの決算額が増となっている主な要因は、人口が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％減少したためである。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165495</xdr:rowOff>
    </xdr:from>
    <xdr:to>
      <xdr:col>23</xdr:col>
      <xdr:colOff>133350</xdr:colOff>
      <xdr:row>82</xdr:row>
      <xdr:rowOff>16889</xdr:rowOff>
    </xdr:to>
    <xdr:cxnSp macro="">
      <xdr:nvCxnSpPr>
        <xdr:cNvPr id="194" name="直線コネクタ 193"/>
        <xdr:cNvCxnSpPr/>
      </xdr:nvCxnSpPr>
      <xdr:spPr>
        <a:xfrm>
          <a:off x="4114800" y="14052945"/>
          <a:ext cx="8382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161161</xdr:rowOff>
    </xdr:from>
    <xdr:to>
      <xdr:col>19</xdr:col>
      <xdr:colOff>133350</xdr:colOff>
      <xdr:row>81</xdr:row>
      <xdr:rowOff>165495</xdr:rowOff>
    </xdr:to>
    <xdr:cxnSp macro="">
      <xdr:nvCxnSpPr>
        <xdr:cNvPr id="197" name="直線コネクタ 196"/>
        <xdr:cNvCxnSpPr/>
      </xdr:nvCxnSpPr>
      <xdr:spPr>
        <a:xfrm>
          <a:off x="3225800" y="14048611"/>
          <a:ext cx="889000" cy="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85702</xdr:rowOff>
    </xdr:from>
    <xdr:to>
      <xdr:col>15</xdr:col>
      <xdr:colOff>82550</xdr:colOff>
      <xdr:row>81</xdr:row>
      <xdr:rowOff>161161</xdr:rowOff>
    </xdr:to>
    <xdr:cxnSp macro="">
      <xdr:nvCxnSpPr>
        <xdr:cNvPr id="200" name="直線コネクタ 199"/>
        <xdr:cNvCxnSpPr/>
      </xdr:nvCxnSpPr>
      <xdr:spPr>
        <a:xfrm>
          <a:off x="2336800" y="13973152"/>
          <a:ext cx="889000" cy="7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55648</xdr:rowOff>
    </xdr:from>
    <xdr:to>
      <xdr:col>11</xdr:col>
      <xdr:colOff>31750</xdr:colOff>
      <xdr:row>81</xdr:row>
      <xdr:rowOff>85702</xdr:rowOff>
    </xdr:to>
    <xdr:cxnSp macro="">
      <xdr:nvCxnSpPr>
        <xdr:cNvPr id="203" name="直線コネクタ 202"/>
        <xdr:cNvCxnSpPr/>
      </xdr:nvCxnSpPr>
      <xdr:spPr>
        <a:xfrm>
          <a:off x="1447800" y="13943098"/>
          <a:ext cx="889000" cy="3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50980</xdr:rowOff>
    </xdr:from>
    <xdr:to>
      <xdr:col>11</xdr:col>
      <xdr:colOff>82550</xdr:colOff>
      <xdr:row>81</xdr:row>
      <xdr:rowOff>152580</xdr:rowOff>
    </xdr:to>
    <xdr:sp macro="" textlink="">
      <xdr:nvSpPr>
        <xdr:cNvPr id="204" name="フローチャート: 判断 203"/>
        <xdr:cNvSpPr/>
      </xdr:nvSpPr>
      <xdr:spPr>
        <a:xfrm>
          <a:off x="2286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137357</xdr:rowOff>
    </xdr:from>
    <xdr:ext cx="762000" cy="259045"/>
    <xdr:sp macro="" textlink="">
      <xdr:nvSpPr>
        <xdr:cNvPr id="205" name="テキスト ボックス 204"/>
        <xdr:cNvSpPr txBox="1"/>
      </xdr:nvSpPr>
      <xdr:spPr>
        <a:xfrm>
          <a:off x="1955800" y="140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6947</xdr:rowOff>
    </xdr:from>
    <xdr:to>
      <xdr:col>7</xdr:col>
      <xdr:colOff>31750</xdr:colOff>
      <xdr:row>81</xdr:row>
      <xdr:rowOff>108547</xdr:rowOff>
    </xdr:to>
    <xdr:sp macro="" textlink="">
      <xdr:nvSpPr>
        <xdr:cNvPr id="206" name="フローチャート: 判断 205"/>
        <xdr:cNvSpPr/>
      </xdr:nvSpPr>
      <xdr:spPr>
        <a:xfrm>
          <a:off x="1397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93324</xdr:rowOff>
    </xdr:from>
    <xdr:ext cx="762000" cy="259045"/>
    <xdr:sp macro="" textlink="">
      <xdr:nvSpPr>
        <xdr:cNvPr id="207" name="テキスト ボックス 206"/>
        <xdr:cNvSpPr txBox="1"/>
      </xdr:nvSpPr>
      <xdr:spPr>
        <a:xfrm>
          <a:off x="1066800" y="1398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137539</xdr:rowOff>
    </xdr:from>
    <xdr:to>
      <xdr:col>23</xdr:col>
      <xdr:colOff>184150</xdr:colOff>
      <xdr:row>82</xdr:row>
      <xdr:rowOff>67689</xdr:rowOff>
    </xdr:to>
    <xdr:sp macro="" textlink="">
      <xdr:nvSpPr>
        <xdr:cNvPr id="213" name="楕円 212"/>
        <xdr:cNvSpPr/>
      </xdr:nvSpPr>
      <xdr:spPr>
        <a:xfrm>
          <a:off x="4902200" y="140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154066</xdr:rowOff>
    </xdr:from>
    <xdr:ext cx="762000" cy="259045"/>
    <xdr:sp macro="" textlink="">
      <xdr:nvSpPr>
        <xdr:cNvPr id="214" name="人件費・物件費等の状況該当値テキスト"/>
        <xdr:cNvSpPr txBox="1"/>
      </xdr:nvSpPr>
      <xdr:spPr>
        <a:xfrm>
          <a:off x="5041900" y="1387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114695</xdr:rowOff>
    </xdr:from>
    <xdr:to>
      <xdr:col>19</xdr:col>
      <xdr:colOff>184150</xdr:colOff>
      <xdr:row>82</xdr:row>
      <xdr:rowOff>44845</xdr:rowOff>
    </xdr:to>
    <xdr:sp macro="" textlink="">
      <xdr:nvSpPr>
        <xdr:cNvPr id="215" name="楕円 214"/>
        <xdr:cNvSpPr/>
      </xdr:nvSpPr>
      <xdr:spPr>
        <a:xfrm>
          <a:off x="4064000" y="140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55022</xdr:rowOff>
    </xdr:from>
    <xdr:ext cx="736600" cy="259045"/>
    <xdr:sp macro="" textlink="">
      <xdr:nvSpPr>
        <xdr:cNvPr id="216" name="テキスト ボックス 215"/>
        <xdr:cNvSpPr txBox="1"/>
      </xdr:nvSpPr>
      <xdr:spPr>
        <a:xfrm>
          <a:off x="3733800" y="13771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110361</xdr:rowOff>
    </xdr:from>
    <xdr:to>
      <xdr:col>15</xdr:col>
      <xdr:colOff>133350</xdr:colOff>
      <xdr:row>82</xdr:row>
      <xdr:rowOff>40511</xdr:rowOff>
    </xdr:to>
    <xdr:sp macro="" textlink="">
      <xdr:nvSpPr>
        <xdr:cNvPr id="217" name="楕円 216"/>
        <xdr:cNvSpPr/>
      </xdr:nvSpPr>
      <xdr:spPr>
        <a:xfrm>
          <a:off x="3175000" y="139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50688</xdr:rowOff>
    </xdr:from>
    <xdr:ext cx="762000" cy="259045"/>
    <xdr:sp macro="" textlink="">
      <xdr:nvSpPr>
        <xdr:cNvPr id="218" name="テキスト ボックス 217"/>
        <xdr:cNvSpPr txBox="1"/>
      </xdr:nvSpPr>
      <xdr:spPr>
        <a:xfrm>
          <a:off x="2844800" y="137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34902</xdr:rowOff>
    </xdr:from>
    <xdr:to>
      <xdr:col>11</xdr:col>
      <xdr:colOff>82550</xdr:colOff>
      <xdr:row>81</xdr:row>
      <xdr:rowOff>136502</xdr:rowOff>
    </xdr:to>
    <xdr:sp macro="" textlink="">
      <xdr:nvSpPr>
        <xdr:cNvPr id="219" name="楕円 218"/>
        <xdr:cNvSpPr/>
      </xdr:nvSpPr>
      <xdr:spPr>
        <a:xfrm>
          <a:off x="2286000" y="139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146679</xdr:rowOff>
    </xdr:from>
    <xdr:ext cx="762000" cy="259045"/>
    <xdr:sp macro="" textlink="">
      <xdr:nvSpPr>
        <xdr:cNvPr id="220" name="テキスト ボックス 219"/>
        <xdr:cNvSpPr txBox="1"/>
      </xdr:nvSpPr>
      <xdr:spPr>
        <a:xfrm>
          <a:off x="1955800" y="136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4848</xdr:rowOff>
    </xdr:from>
    <xdr:to>
      <xdr:col>7</xdr:col>
      <xdr:colOff>31750</xdr:colOff>
      <xdr:row>81</xdr:row>
      <xdr:rowOff>106448</xdr:rowOff>
    </xdr:to>
    <xdr:sp macro="" textlink="">
      <xdr:nvSpPr>
        <xdr:cNvPr id="221" name="楕円 220"/>
        <xdr:cNvSpPr/>
      </xdr:nvSpPr>
      <xdr:spPr>
        <a:xfrm>
          <a:off x="1397000" y="1389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116625</xdr:rowOff>
    </xdr:from>
    <xdr:ext cx="762000" cy="259045"/>
    <xdr:sp macro="" textlink="">
      <xdr:nvSpPr>
        <xdr:cNvPr id="222" name="テキスト ボックス 221"/>
        <xdr:cNvSpPr txBox="1"/>
      </xdr:nvSpPr>
      <xdr:spPr>
        <a:xfrm>
          <a:off x="1066800" y="136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年度数値を引用。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年度類似団体関係数値（平均値、最大値及び最小値、順位）は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年度の選定団体による。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8" name="直線コネクタ 257"/>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89</xdr:row>
      <xdr:rowOff>12398</xdr:rowOff>
    </xdr:to>
    <xdr:cxnSp macro="">
      <xdr:nvCxnSpPr>
        <xdr:cNvPr id="261" name="直線コネクタ 260"/>
        <xdr:cNvCxnSpPr/>
      </xdr:nvCxnSpPr>
      <xdr:spPr>
        <a:xfrm flipV="1">
          <a:off x="15290800" y="1512207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12398</xdr:rowOff>
    </xdr:from>
    <xdr:to>
      <xdr:col>72</xdr:col>
      <xdr:colOff>203200</xdr:colOff>
      <xdr:row>89</xdr:row>
      <xdr:rowOff>58359</xdr:rowOff>
    </xdr:to>
    <xdr:cxnSp macro="">
      <xdr:nvCxnSpPr>
        <xdr:cNvPr id="264" name="直線コネクタ 263"/>
        <xdr:cNvCxnSpPr/>
      </xdr:nvCxnSpPr>
      <xdr:spPr>
        <a:xfrm flipV="1">
          <a:off x="14401800" y="152714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58359</xdr:rowOff>
    </xdr:from>
    <xdr:to>
      <xdr:col>68</xdr:col>
      <xdr:colOff>152400</xdr:colOff>
      <xdr:row>89</xdr:row>
      <xdr:rowOff>81341</xdr:rowOff>
    </xdr:to>
    <xdr:cxnSp macro="">
      <xdr:nvCxnSpPr>
        <xdr:cNvPr id="267" name="直線コネクタ 266"/>
        <xdr:cNvCxnSpPr/>
      </xdr:nvCxnSpPr>
      <xdr:spPr>
        <a:xfrm flipV="1">
          <a:off x="13512800" y="153174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68" name="フローチャート: 判断 267"/>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69" name="テキスト ボックス 268"/>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7" name="楕円 276"/>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8"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9" name="楕円 278"/>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0" name="テキスト ボックス 279"/>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133048</xdr:rowOff>
    </xdr:from>
    <xdr:to>
      <xdr:col>73</xdr:col>
      <xdr:colOff>44450</xdr:colOff>
      <xdr:row>89</xdr:row>
      <xdr:rowOff>63198</xdr:rowOff>
    </xdr:to>
    <xdr:sp macro="" textlink="">
      <xdr:nvSpPr>
        <xdr:cNvPr id="281" name="楕円 280"/>
        <xdr:cNvSpPr/>
      </xdr:nvSpPr>
      <xdr:spPr>
        <a:xfrm>
          <a:off x="15240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47975</xdr:rowOff>
    </xdr:from>
    <xdr:ext cx="762000" cy="259045"/>
    <xdr:sp macro="" textlink="">
      <xdr:nvSpPr>
        <xdr:cNvPr id="282" name="テキスト ボックス 281"/>
        <xdr:cNvSpPr txBox="1"/>
      </xdr:nvSpPr>
      <xdr:spPr>
        <a:xfrm>
          <a:off x="14909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7559</xdr:rowOff>
    </xdr:from>
    <xdr:to>
      <xdr:col>68</xdr:col>
      <xdr:colOff>203200</xdr:colOff>
      <xdr:row>89</xdr:row>
      <xdr:rowOff>109159</xdr:rowOff>
    </xdr:to>
    <xdr:sp macro="" textlink="">
      <xdr:nvSpPr>
        <xdr:cNvPr id="283" name="楕円 282"/>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93936</xdr:rowOff>
    </xdr:from>
    <xdr:ext cx="762000" cy="259045"/>
    <xdr:sp macro="" textlink="">
      <xdr:nvSpPr>
        <xdr:cNvPr id="284" name="テキスト ボックス 283"/>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30541</xdr:rowOff>
    </xdr:from>
    <xdr:to>
      <xdr:col>64</xdr:col>
      <xdr:colOff>152400</xdr:colOff>
      <xdr:row>89</xdr:row>
      <xdr:rowOff>132141</xdr:rowOff>
    </xdr:to>
    <xdr:sp macro="" textlink="">
      <xdr:nvSpPr>
        <xdr:cNvPr id="285" name="楕円 284"/>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116918</xdr:rowOff>
    </xdr:from>
    <xdr:ext cx="762000" cy="259045"/>
    <xdr:sp macro="" textlink="">
      <xdr:nvSpPr>
        <xdr:cNvPr id="286" name="テキスト ボックス 285"/>
        <xdr:cNvSpPr txBox="1"/>
      </xdr:nvSpPr>
      <xdr:spPr>
        <a:xfrm>
          <a:off x="13131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年度数値、人口：平成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日現在の人口）</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83185</xdr:rowOff>
    </xdr:from>
    <xdr:to>
      <xdr:col>81</xdr:col>
      <xdr:colOff>44450</xdr:colOff>
      <xdr:row>61</xdr:row>
      <xdr:rowOff>90907</xdr:rowOff>
    </xdr:to>
    <xdr:cxnSp macro="">
      <xdr:nvCxnSpPr>
        <xdr:cNvPr id="318" name="直線コネクタ 317"/>
        <xdr:cNvCxnSpPr/>
      </xdr:nvCxnSpPr>
      <xdr:spPr>
        <a:xfrm>
          <a:off x="16179800" y="10541635"/>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14174</xdr:rowOff>
    </xdr:from>
    <xdr:to>
      <xdr:col>77</xdr:col>
      <xdr:colOff>44450</xdr:colOff>
      <xdr:row>61</xdr:row>
      <xdr:rowOff>83185</xdr:rowOff>
    </xdr:to>
    <xdr:cxnSp macro="">
      <xdr:nvCxnSpPr>
        <xdr:cNvPr id="321" name="直線コネクタ 320"/>
        <xdr:cNvCxnSpPr/>
      </xdr:nvCxnSpPr>
      <xdr:spPr>
        <a:xfrm>
          <a:off x="15290800" y="10472624"/>
          <a:ext cx="889000" cy="6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13691</xdr:rowOff>
    </xdr:from>
    <xdr:to>
      <xdr:col>72</xdr:col>
      <xdr:colOff>203200</xdr:colOff>
      <xdr:row>61</xdr:row>
      <xdr:rowOff>14174</xdr:rowOff>
    </xdr:to>
    <xdr:cxnSp macro="">
      <xdr:nvCxnSpPr>
        <xdr:cNvPr id="324" name="直線コネクタ 323"/>
        <xdr:cNvCxnSpPr/>
      </xdr:nvCxnSpPr>
      <xdr:spPr>
        <a:xfrm>
          <a:off x="14401800" y="10472141"/>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140259</xdr:rowOff>
    </xdr:from>
    <xdr:to>
      <xdr:col>68</xdr:col>
      <xdr:colOff>152400</xdr:colOff>
      <xdr:row>61</xdr:row>
      <xdr:rowOff>13691</xdr:rowOff>
    </xdr:to>
    <xdr:cxnSp macro="">
      <xdr:nvCxnSpPr>
        <xdr:cNvPr id="327" name="直線コネクタ 326"/>
        <xdr:cNvCxnSpPr/>
      </xdr:nvCxnSpPr>
      <xdr:spPr>
        <a:xfrm>
          <a:off x="13512800" y="10427259"/>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157023</xdr:rowOff>
    </xdr:from>
    <xdr:to>
      <xdr:col>68</xdr:col>
      <xdr:colOff>203200</xdr:colOff>
      <xdr:row>61</xdr:row>
      <xdr:rowOff>87173</xdr:rowOff>
    </xdr:to>
    <xdr:sp macro="" textlink="">
      <xdr:nvSpPr>
        <xdr:cNvPr id="328" name="フローチャート: 判断 327"/>
        <xdr:cNvSpPr/>
      </xdr:nvSpPr>
      <xdr:spPr>
        <a:xfrm>
          <a:off x="14351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71950</xdr:rowOff>
    </xdr:from>
    <xdr:ext cx="762000" cy="259045"/>
    <xdr:sp macro="" textlink="">
      <xdr:nvSpPr>
        <xdr:cNvPr id="329" name="テキスト ボックス 328"/>
        <xdr:cNvSpPr txBox="1"/>
      </xdr:nvSpPr>
      <xdr:spPr>
        <a:xfrm>
          <a:off x="14020800" y="1053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157023</xdr:rowOff>
    </xdr:from>
    <xdr:to>
      <xdr:col>64</xdr:col>
      <xdr:colOff>152400</xdr:colOff>
      <xdr:row>61</xdr:row>
      <xdr:rowOff>87173</xdr:rowOff>
    </xdr:to>
    <xdr:sp macro="" textlink="">
      <xdr:nvSpPr>
        <xdr:cNvPr id="330" name="フローチャート: 判断 329"/>
        <xdr:cNvSpPr/>
      </xdr:nvSpPr>
      <xdr:spPr>
        <a:xfrm>
          <a:off x="13462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71950</xdr:rowOff>
    </xdr:from>
    <xdr:ext cx="762000" cy="259045"/>
    <xdr:sp macro="" textlink="">
      <xdr:nvSpPr>
        <xdr:cNvPr id="331" name="テキスト ボックス 330"/>
        <xdr:cNvSpPr txBox="1"/>
      </xdr:nvSpPr>
      <xdr:spPr>
        <a:xfrm>
          <a:off x="13131800" y="1053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40107</xdr:rowOff>
    </xdr:from>
    <xdr:to>
      <xdr:col>81</xdr:col>
      <xdr:colOff>95250</xdr:colOff>
      <xdr:row>61</xdr:row>
      <xdr:rowOff>141707</xdr:rowOff>
    </xdr:to>
    <xdr:sp macro="" textlink="">
      <xdr:nvSpPr>
        <xdr:cNvPr id="337" name="楕円 336"/>
        <xdr:cNvSpPr/>
      </xdr:nvSpPr>
      <xdr:spPr>
        <a:xfrm>
          <a:off x="16967200" y="104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56634</xdr:rowOff>
    </xdr:from>
    <xdr:ext cx="762000" cy="259045"/>
    <xdr:sp macro="" textlink="">
      <xdr:nvSpPr>
        <xdr:cNvPr id="338" name="定員管理の状況該当値テキスト"/>
        <xdr:cNvSpPr txBox="1"/>
      </xdr:nvSpPr>
      <xdr:spPr>
        <a:xfrm>
          <a:off x="17106900" y="103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32385</xdr:rowOff>
    </xdr:from>
    <xdr:to>
      <xdr:col>77</xdr:col>
      <xdr:colOff>95250</xdr:colOff>
      <xdr:row>61</xdr:row>
      <xdr:rowOff>133985</xdr:rowOff>
    </xdr:to>
    <xdr:sp macro="" textlink="">
      <xdr:nvSpPr>
        <xdr:cNvPr id="339" name="楕円 338"/>
        <xdr:cNvSpPr/>
      </xdr:nvSpPr>
      <xdr:spPr>
        <a:xfrm>
          <a:off x="16129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40" name="テキスト ボックス 339"/>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134824</xdr:rowOff>
    </xdr:from>
    <xdr:to>
      <xdr:col>73</xdr:col>
      <xdr:colOff>44450</xdr:colOff>
      <xdr:row>61</xdr:row>
      <xdr:rowOff>64974</xdr:rowOff>
    </xdr:to>
    <xdr:sp macro="" textlink="">
      <xdr:nvSpPr>
        <xdr:cNvPr id="341" name="楕円 340"/>
        <xdr:cNvSpPr/>
      </xdr:nvSpPr>
      <xdr:spPr>
        <a:xfrm>
          <a:off x="15240000" y="10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75151</xdr:rowOff>
    </xdr:from>
    <xdr:ext cx="762000" cy="259045"/>
    <xdr:sp macro="" textlink="">
      <xdr:nvSpPr>
        <xdr:cNvPr id="342" name="テキスト ボックス 341"/>
        <xdr:cNvSpPr txBox="1"/>
      </xdr:nvSpPr>
      <xdr:spPr>
        <a:xfrm>
          <a:off x="14909800" y="1019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134341</xdr:rowOff>
    </xdr:from>
    <xdr:to>
      <xdr:col>68</xdr:col>
      <xdr:colOff>203200</xdr:colOff>
      <xdr:row>61</xdr:row>
      <xdr:rowOff>64491</xdr:rowOff>
    </xdr:to>
    <xdr:sp macro="" textlink="">
      <xdr:nvSpPr>
        <xdr:cNvPr id="343" name="楕円 342"/>
        <xdr:cNvSpPr/>
      </xdr:nvSpPr>
      <xdr:spPr>
        <a:xfrm>
          <a:off x="14351000" y="104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74668</xdr:rowOff>
    </xdr:from>
    <xdr:ext cx="762000" cy="259045"/>
    <xdr:sp macro="" textlink="">
      <xdr:nvSpPr>
        <xdr:cNvPr id="344" name="テキスト ボックス 343"/>
        <xdr:cNvSpPr txBox="1"/>
      </xdr:nvSpPr>
      <xdr:spPr>
        <a:xfrm>
          <a:off x="14020800" y="1019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89459</xdr:rowOff>
    </xdr:from>
    <xdr:to>
      <xdr:col>64</xdr:col>
      <xdr:colOff>152400</xdr:colOff>
      <xdr:row>61</xdr:row>
      <xdr:rowOff>19609</xdr:rowOff>
    </xdr:to>
    <xdr:sp macro="" textlink="">
      <xdr:nvSpPr>
        <xdr:cNvPr id="345" name="楕円 344"/>
        <xdr:cNvSpPr/>
      </xdr:nvSpPr>
      <xdr:spPr>
        <a:xfrm>
          <a:off x="13462000" y="103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29786</xdr:rowOff>
    </xdr:from>
    <xdr:ext cx="762000" cy="259045"/>
    <xdr:sp macro="" textlink="">
      <xdr:nvSpPr>
        <xdr:cNvPr id="346" name="テキスト ボックス 345"/>
        <xdr:cNvSpPr txBox="1"/>
      </xdr:nvSpPr>
      <xdr:spPr>
        <a:xfrm>
          <a:off x="13131800" y="1014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年度の間に借り入れた退職手当債の元金償還が平成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年度より順次開始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公債費の増額により経常収支比率や実質公債費比率悪化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これを改善するため、平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年度に退職手当債の一括繰上償還を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された。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42</xdr:row>
      <xdr:rowOff>83312</xdr:rowOff>
    </xdr:to>
    <xdr:cxnSp macro="">
      <xdr:nvCxnSpPr>
        <xdr:cNvPr id="378" name="直線コネクタ 377"/>
        <xdr:cNvCxnSpPr/>
      </xdr:nvCxnSpPr>
      <xdr:spPr>
        <a:xfrm flipV="1">
          <a:off x="16179800" y="7062216"/>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9"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83312</xdr:rowOff>
    </xdr:from>
    <xdr:to>
      <xdr:col>77</xdr:col>
      <xdr:colOff>44450</xdr:colOff>
      <xdr:row>43</xdr:row>
      <xdr:rowOff>95250</xdr:rowOff>
    </xdr:to>
    <xdr:cxnSp macro="">
      <xdr:nvCxnSpPr>
        <xdr:cNvPr id="381" name="直線コネクタ 380"/>
        <xdr:cNvCxnSpPr/>
      </xdr:nvCxnSpPr>
      <xdr:spPr>
        <a:xfrm flipV="1">
          <a:off x="15290800" y="728421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95250</xdr:rowOff>
    </xdr:to>
    <xdr:cxnSp macro="">
      <xdr:nvCxnSpPr>
        <xdr:cNvPr id="384" name="直線コネクタ 383"/>
        <xdr:cNvCxnSpPr/>
      </xdr:nvCxnSpPr>
      <xdr:spPr>
        <a:xfrm>
          <a:off x="14401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6" name="テキスト ボックス 385"/>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95250</xdr:rowOff>
    </xdr:to>
    <xdr:cxnSp macro="">
      <xdr:nvCxnSpPr>
        <xdr:cNvPr id="387" name="直線コネクタ 386"/>
        <xdr:cNvCxnSpPr/>
      </xdr:nvCxnSpPr>
      <xdr:spPr>
        <a:xfrm>
          <a:off x="13512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88" name="フローチャート: 判断 387"/>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124985</xdr:rowOff>
    </xdr:from>
    <xdr:ext cx="762000" cy="259045"/>
    <xdr:sp macro="" textlink="">
      <xdr:nvSpPr>
        <xdr:cNvPr id="389" name="テキスト ボックス 388"/>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390" name="フローチャート: 判断 389"/>
        <xdr:cNvSpPr/>
      </xdr:nvSpPr>
      <xdr:spPr>
        <a:xfrm>
          <a:off x="13462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30751</xdr:rowOff>
    </xdr:from>
    <xdr:ext cx="762000" cy="259045"/>
    <xdr:sp macro="" textlink="">
      <xdr:nvSpPr>
        <xdr:cNvPr id="391" name="テキスト ボックス 390"/>
        <xdr:cNvSpPr txBox="1"/>
      </xdr:nvSpPr>
      <xdr:spPr>
        <a:xfrm>
          <a:off x="13131800" y="706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97" name="楕円 396"/>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398" name="公債費負担の状況該当値テキスト"/>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399" name="楕円 398"/>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400" name="テキスト ボックス 399"/>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1" name="楕円 400"/>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2" name="テキスト ボックス 401"/>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3" name="楕円 402"/>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4" name="テキスト ボックス 403"/>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5" name="楕円 404"/>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6" name="テキスト ボックス 405"/>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将来負担比率は良好であるため、数値として算出されていない。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将来負担率が良好な要因は、地方債の償還に充当可能な特定目的基金を多く保有していることと、地方債のうち交付税に算入される事業を多く借入れているためである。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今後も引き続き、後世への負担を増加させないよう計画的かつ効果的に事業を実施する。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24934</xdr:rowOff>
    </xdr:from>
    <xdr:to>
      <xdr:col>73</xdr:col>
      <xdr:colOff>44450</xdr:colOff>
      <xdr:row>14</xdr:row>
      <xdr:rowOff>126534</xdr:rowOff>
    </xdr:to>
    <xdr:sp macro="" textlink="">
      <xdr:nvSpPr>
        <xdr:cNvPr id="444" name="フローチャート: 判断 443"/>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5" name="テキスト ボックス 444"/>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139827</xdr:rowOff>
    </xdr:from>
    <xdr:to>
      <xdr:col>68</xdr:col>
      <xdr:colOff>203200</xdr:colOff>
      <xdr:row>16</xdr:row>
      <xdr:rowOff>69977</xdr:rowOff>
    </xdr:to>
    <xdr:sp macro="" textlink="">
      <xdr:nvSpPr>
        <xdr:cNvPr id="446" name="フローチャート: 判断 445"/>
        <xdr:cNvSpPr/>
      </xdr:nvSpPr>
      <xdr:spPr>
        <a:xfrm>
          <a:off x="14351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80154</xdr:rowOff>
    </xdr:from>
    <xdr:ext cx="762000" cy="259045"/>
    <xdr:sp macro="" textlink="">
      <xdr:nvSpPr>
        <xdr:cNvPr id="447" name="テキスト ボックス 446"/>
        <xdr:cNvSpPr txBox="1"/>
      </xdr:nvSpPr>
      <xdr:spPr>
        <a:xfrm>
          <a:off x="14020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15833</xdr:rowOff>
    </xdr:from>
    <xdr:to>
      <xdr:col>64</xdr:col>
      <xdr:colOff>152400</xdr:colOff>
      <xdr:row>16</xdr:row>
      <xdr:rowOff>117433</xdr:rowOff>
    </xdr:to>
    <xdr:sp macro="" textlink="">
      <xdr:nvSpPr>
        <xdr:cNvPr id="448" name="フローチャート: 判断 447"/>
        <xdr:cNvSpPr/>
      </xdr:nvSpPr>
      <xdr:spPr>
        <a:xfrm>
          <a:off x="13462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127610</xdr:rowOff>
    </xdr:from>
    <xdr:ext cx="762000" cy="259045"/>
    <xdr:sp macro="" textlink="">
      <xdr:nvSpPr>
        <xdr:cNvPr id="449" name="テキスト ボックス 448"/>
        <xdr:cNvSpPr txBox="1"/>
      </xdr:nvSpPr>
      <xdr:spPr>
        <a:xfrm>
          <a:off x="13131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14,125
14,050
11.60
11,370,665
11,041,264
192,056
3,673,989
12,314,145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類似団体平均と比較して人件費の割合が低くなっている要因として、ごみ処理業務、し尿処理業務、消防業務を一部事務組合で行っており、これらに関する人件費を補助費等として計上しているためである。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臨時職員が任期付職員に転換されたことなどに伴い前年と比較し増加している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今後も定員及び給与の適正化に取り組み人件費の抑制に努める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122428</xdr:rowOff>
    </xdr:to>
    <xdr:cxnSp macro="">
      <xdr:nvCxnSpPr>
        <xdr:cNvPr id="64" name="直線コネクタ 63"/>
        <xdr:cNvCxnSpPr/>
      </xdr:nvCxnSpPr>
      <xdr:spPr>
        <a:xfrm>
          <a:off x="3987800" y="62351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62992</xdr:rowOff>
    </xdr:to>
    <xdr:cxnSp macro="">
      <xdr:nvCxnSpPr>
        <xdr:cNvPr id="67" name="直線コネクタ 66"/>
        <xdr:cNvCxnSpPr/>
      </xdr:nvCxnSpPr>
      <xdr:spPr>
        <a:xfrm>
          <a:off x="3098800" y="61391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53848</xdr:rowOff>
    </xdr:to>
    <xdr:cxnSp macro="">
      <xdr:nvCxnSpPr>
        <xdr:cNvPr id="70" name="直線コネクタ 69"/>
        <xdr:cNvCxnSpPr/>
      </xdr:nvCxnSpPr>
      <xdr:spPr>
        <a:xfrm flipV="1">
          <a:off x="2209800" y="6139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67564</xdr:rowOff>
    </xdr:to>
    <xdr:cxnSp macro="">
      <xdr:nvCxnSpPr>
        <xdr:cNvPr id="73" name="直線コネクタ 72"/>
        <xdr:cNvCxnSpPr/>
      </xdr:nvCxnSpPr>
      <xdr:spPr>
        <a:xfrm flipV="1">
          <a:off x="1320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物件費の決算額及び経常収支比率は平成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ほぼ同等に推移しているものの、他団体と比較すると大きな割合を占めている。この要因は公共施設の多さにある。各施設の維持管理費が計上されるほか、指定管理料等が物件費として計上され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年度については、臨時職員が任期付職員に転換されたことに伴い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賃金が減少し、物件費が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前年と比較し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引き続き、事務事業の見直し等を進め、経常経費の圧縮に努める。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165100</xdr:rowOff>
    </xdr:from>
    <xdr:to>
      <xdr:col>82</xdr:col>
      <xdr:colOff>107950</xdr:colOff>
      <xdr:row>18</xdr:row>
      <xdr:rowOff>69850</xdr:rowOff>
    </xdr:to>
    <xdr:cxnSp macro="">
      <xdr:nvCxnSpPr>
        <xdr:cNvPr id="129" name="直線コネクタ 128"/>
        <xdr:cNvCxnSpPr/>
      </xdr:nvCxnSpPr>
      <xdr:spPr>
        <a:xfrm flipV="1">
          <a:off x="15671800" y="3079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69850</xdr:rowOff>
    </xdr:from>
    <xdr:to>
      <xdr:col>78</xdr:col>
      <xdr:colOff>69850</xdr:colOff>
      <xdr:row>18</xdr:row>
      <xdr:rowOff>88900</xdr:rowOff>
    </xdr:to>
    <xdr:cxnSp macro="">
      <xdr:nvCxnSpPr>
        <xdr:cNvPr id="132" name="直線コネクタ 131"/>
        <xdr:cNvCxnSpPr/>
      </xdr:nvCxnSpPr>
      <xdr:spPr>
        <a:xfrm flipV="1">
          <a:off x="14782800" y="3155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88900</xdr:rowOff>
    </xdr:to>
    <xdr:cxnSp macro="">
      <xdr:nvCxnSpPr>
        <xdr:cNvPr id="135" name="直線コネクタ 134"/>
        <xdr:cNvCxnSpPr/>
      </xdr:nvCxnSpPr>
      <xdr:spPr>
        <a:xfrm>
          <a:off x="13893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155575</xdr:rowOff>
    </xdr:from>
    <xdr:to>
      <xdr:col>69</xdr:col>
      <xdr:colOff>92075</xdr:colOff>
      <xdr:row>18</xdr:row>
      <xdr:rowOff>12700</xdr:rowOff>
    </xdr:to>
    <xdr:cxnSp macro="">
      <xdr:nvCxnSpPr>
        <xdr:cNvPr id="138" name="直線コネクタ 137"/>
        <xdr:cNvCxnSpPr/>
      </xdr:nvCxnSpPr>
      <xdr:spPr>
        <a:xfrm>
          <a:off x="13004800" y="3070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66675</xdr:rowOff>
    </xdr:from>
    <xdr:to>
      <xdr:col>69</xdr:col>
      <xdr:colOff>142875</xdr:colOff>
      <xdr:row>16</xdr:row>
      <xdr:rowOff>168275</xdr:rowOff>
    </xdr:to>
    <xdr:sp macro="" textlink="">
      <xdr:nvSpPr>
        <xdr:cNvPr id="139" name="フローチャート: 判断 138"/>
        <xdr:cNvSpPr/>
      </xdr:nvSpPr>
      <xdr:spPr>
        <a:xfrm>
          <a:off x="13843000" y="280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7002</xdr:rowOff>
    </xdr:from>
    <xdr:ext cx="762000" cy="259045"/>
    <xdr:sp macro="" textlink="">
      <xdr:nvSpPr>
        <xdr:cNvPr id="140" name="テキスト ボックス 139"/>
        <xdr:cNvSpPr txBox="1"/>
      </xdr:nvSpPr>
      <xdr:spPr>
        <a:xfrm>
          <a:off x="13512800" y="25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xdr:rowOff>
    </xdr:from>
    <xdr:to>
      <xdr:col>65</xdr:col>
      <xdr:colOff>53975</xdr:colOff>
      <xdr:row>16</xdr:row>
      <xdr:rowOff>111125</xdr:rowOff>
    </xdr:to>
    <xdr:sp macro="" textlink="">
      <xdr:nvSpPr>
        <xdr:cNvPr id="141" name="フローチャート: 判断 140"/>
        <xdr:cNvSpPr/>
      </xdr:nvSpPr>
      <xdr:spPr>
        <a:xfrm>
          <a:off x="12954000" y="275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121302</xdr:rowOff>
    </xdr:from>
    <xdr:ext cx="762000" cy="259045"/>
    <xdr:sp macro="" textlink="">
      <xdr:nvSpPr>
        <xdr:cNvPr id="142" name="テキスト ボックス 141"/>
        <xdr:cNvSpPr txBox="1"/>
      </xdr:nvSpPr>
      <xdr:spPr>
        <a:xfrm>
          <a:off x="126238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114300</xdr:rowOff>
    </xdr:from>
    <xdr:to>
      <xdr:col>82</xdr:col>
      <xdr:colOff>158750</xdr:colOff>
      <xdr:row>18</xdr:row>
      <xdr:rowOff>44450</xdr:rowOff>
    </xdr:to>
    <xdr:sp macro="" textlink="">
      <xdr:nvSpPr>
        <xdr:cNvPr id="148" name="楕円 147"/>
        <xdr:cNvSpPr/>
      </xdr:nvSpPr>
      <xdr:spPr>
        <a:xfrm>
          <a:off x="164592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86377</xdr:rowOff>
    </xdr:from>
    <xdr:ext cx="762000" cy="259045"/>
    <xdr:sp macro="" textlink="">
      <xdr:nvSpPr>
        <xdr:cNvPr id="149" name="物件費該当値テキスト"/>
        <xdr:cNvSpPr txBox="1"/>
      </xdr:nvSpPr>
      <xdr:spPr>
        <a:xfrm>
          <a:off x="165989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19050</xdr:rowOff>
    </xdr:from>
    <xdr:to>
      <xdr:col>78</xdr:col>
      <xdr:colOff>120650</xdr:colOff>
      <xdr:row>18</xdr:row>
      <xdr:rowOff>120650</xdr:rowOff>
    </xdr:to>
    <xdr:sp macro="" textlink="">
      <xdr:nvSpPr>
        <xdr:cNvPr id="150" name="楕円 149"/>
        <xdr:cNvSpPr/>
      </xdr:nvSpPr>
      <xdr:spPr>
        <a:xfrm>
          <a:off x="15621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105427</xdr:rowOff>
    </xdr:from>
    <xdr:ext cx="736600" cy="259045"/>
    <xdr:sp macro="" textlink="">
      <xdr:nvSpPr>
        <xdr:cNvPr id="151" name="テキスト ボックス 150"/>
        <xdr:cNvSpPr txBox="1"/>
      </xdr:nvSpPr>
      <xdr:spPr>
        <a:xfrm>
          <a:off x="15290800" y="319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2" name="楕円 151"/>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3" name="テキスト ボックス 152"/>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4" name="楕円 153"/>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5" name="テキスト ボックス 154"/>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104775</xdr:rowOff>
    </xdr:from>
    <xdr:to>
      <xdr:col>65</xdr:col>
      <xdr:colOff>53975</xdr:colOff>
      <xdr:row>18</xdr:row>
      <xdr:rowOff>34925</xdr:rowOff>
    </xdr:to>
    <xdr:sp macro="" textlink="">
      <xdr:nvSpPr>
        <xdr:cNvPr id="156" name="楕円 155"/>
        <xdr:cNvSpPr/>
      </xdr:nvSpPr>
      <xdr:spPr>
        <a:xfrm>
          <a:off x="12954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19702</xdr:rowOff>
    </xdr:from>
    <xdr:ext cx="762000" cy="259045"/>
    <xdr:sp macro="" textlink="">
      <xdr:nvSpPr>
        <xdr:cNvPr id="157" name="テキスト ボックス 156"/>
        <xdr:cNvSpPr txBox="1"/>
      </xdr:nvSpPr>
      <xdr:spPr>
        <a:xfrm>
          <a:off x="126238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扶助費について、町独自の子ども医療費の助成を行っているため例年高い水準にある。また、近年は障害者自立支援事業費が増額傾向となっている。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障害者自立支援事業費に加え、児童措置委託費が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前年と比較し増加している。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今後も、必要な施策は維持しつつ、財政を圧迫することのないよう福祉施策の検討が必要である。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59</xdr:row>
      <xdr:rowOff>86178</xdr:rowOff>
    </xdr:to>
    <xdr:cxnSp macro="">
      <xdr:nvCxnSpPr>
        <xdr:cNvPr id="192" name="直線コネクタ 191"/>
        <xdr:cNvCxnSpPr/>
      </xdr:nvCxnSpPr>
      <xdr:spPr>
        <a:xfrm>
          <a:off x="3987800" y="100547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110672</xdr:rowOff>
    </xdr:to>
    <xdr:cxnSp macro="">
      <xdr:nvCxnSpPr>
        <xdr:cNvPr id="195" name="直線コネクタ 194"/>
        <xdr:cNvCxnSpPr/>
      </xdr:nvCxnSpPr>
      <xdr:spPr>
        <a:xfrm>
          <a:off x="3098800" y="98425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12700</xdr:rowOff>
    </xdr:to>
    <xdr:cxnSp macro="">
      <xdr:nvCxnSpPr>
        <xdr:cNvPr id="198" name="直線コネクタ 197"/>
        <xdr:cNvCxnSpPr/>
      </xdr:nvCxnSpPr>
      <xdr:spPr>
        <a:xfrm flipV="1">
          <a:off x="2209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12700</xdr:rowOff>
    </xdr:to>
    <xdr:cxnSp macro="">
      <xdr:nvCxnSpPr>
        <xdr:cNvPr id="201" name="直線コネクタ 200"/>
        <xdr:cNvCxnSpPr/>
      </xdr:nvCxnSpPr>
      <xdr:spPr>
        <a:xfrm>
          <a:off x="1320800" y="99078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03" name="テキスト ボックス 202"/>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4" name="フローチャート: 判断 203"/>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05" name="テキスト ボックス 204"/>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1" name="楕円 210"/>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2"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13" name="楕円 212"/>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4" name="テキスト ボックス 213"/>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5" name="楕円 214"/>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6" name="テキスト ボックス 21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7" name="楕円 216"/>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8" name="テキスト ボックス 217"/>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9" name="楕円 218"/>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20" name="テキスト ボックス 219"/>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その他は、他団体と比較して良好な状態である。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その他の経費として支出されている主な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特別会計や公営企業会計への繰出金（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特に、国民健康保険特別会計への赤字補填財源繰出金が、平成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千万円と財政を圧迫する要因となっている。赤字補填分をどのように解消していくかが今後の課題である。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56</xdr:row>
      <xdr:rowOff>85852</xdr:rowOff>
    </xdr:to>
    <xdr:cxnSp macro="">
      <xdr:nvCxnSpPr>
        <xdr:cNvPr id="250" name="直線コネクタ 249"/>
        <xdr:cNvCxnSpPr/>
      </xdr:nvCxnSpPr>
      <xdr:spPr>
        <a:xfrm>
          <a:off x="15671800" y="9687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76708</xdr:rowOff>
    </xdr:from>
    <xdr:to>
      <xdr:col>78</xdr:col>
      <xdr:colOff>69850</xdr:colOff>
      <xdr:row>56</xdr:row>
      <xdr:rowOff>85852</xdr:rowOff>
    </xdr:to>
    <xdr:cxnSp macro="">
      <xdr:nvCxnSpPr>
        <xdr:cNvPr id="253" name="直線コネクタ 252"/>
        <xdr:cNvCxnSpPr/>
      </xdr:nvCxnSpPr>
      <xdr:spPr>
        <a:xfrm>
          <a:off x="14782800" y="9677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76708</xdr:rowOff>
    </xdr:to>
    <xdr:cxnSp macro="">
      <xdr:nvCxnSpPr>
        <xdr:cNvPr id="256" name="直線コネクタ 255"/>
        <xdr:cNvCxnSpPr/>
      </xdr:nvCxnSpPr>
      <xdr:spPr>
        <a:xfrm>
          <a:off x="13893800" y="9636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76708</xdr:rowOff>
    </xdr:to>
    <xdr:cxnSp macro="">
      <xdr:nvCxnSpPr>
        <xdr:cNvPr id="259" name="直線コネクタ 258"/>
        <xdr:cNvCxnSpPr/>
      </xdr:nvCxnSpPr>
      <xdr:spPr>
        <a:xfrm flipV="1">
          <a:off x="13004800" y="9636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9" name="楕円 268"/>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70"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35052</xdr:rowOff>
    </xdr:from>
    <xdr:to>
      <xdr:col>78</xdr:col>
      <xdr:colOff>120650</xdr:colOff>
      <xdr:row>56</xdr:row>
      <xdr:rowOff>136652</xdr:rowOff>
    </xdr:to>
    <xdr:sp macro="" textlink="">
      <xdr:nvSpPr>
        <xdr:cNvPr id="271" name="楕円 270"/>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72" name="テキスト ボックス 271"/>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25908</xdr:rowOff>
    </xdr:from>
    <xdr:to>
      <xdr:col>74</xdr:col>
      <xdr:colOff>31750</xdr:colOff>
      <xdr:row>56</xdr:row>
      <xdr:rowOff>127508</xdr:rowOff>
    </xdr:to>
    <xdr:sp macro="" textlink="">
      <xdr:nvSpPr>
        <xdr:cNvPr id="273" name="楕円 272"/>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137685</xdr:rowOff>
    </xdr:from>
    <xdr:ext cx="762000" cy="259045"/>
    <xdr:sp macro="" textlink="">
      <xdr:nvSpPr>
        <xdr:cNvPr id="274" name="テキスト ボックス 273"/>
        <xdr:cNvSpPr txBox="1"/>
      </xdr:nvSpPr>
      <xdr:spPr>
        <a:xfrm>
          <a:off x="14401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5" name="楕円 274"/>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6" name="テキスト ボックス 27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77" name="楕円 276"/>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78" name="テキスト ボックス 277"/>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他団体と比較すると経常収支比率は高い状況である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公営企業会計である下水道事業会計への補助金が多額になっていることと、ごみ・し尿処理事業や消防事業等を一部事務組合である遠賀・中間地域広域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事務組合で行っていることによるものである。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124714</xdr:rowOff>
    </xdr:from>
    <xdr:to>
      <xdr:col>82</xdr:col>
      <xdr:colOff>107950</xdr:colOff>
      <xdr:row>39</xdr:row>
      <xdr:rowOff>138430</xdr:rowOff>
    </xdr:to>
    <xdr:cxnSp macro="">
      <xdr:nvCxnSpPr>
        <xdr:cNvPr id="308" name="直線コネクタ 307"/>
        <xdr:cNvCxnSpPr/>
      </xdr:nvCxnSpPr>
      <xdr:spPr>
        <a:xfrm flipV="1">
          <a:off x="15671800" y="68112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74422</xdr:rowOff>
    </xdr:from>
    <xdr:to>
      <xdr:col>78</xdr:col>
      <xdr:colOff>69850</xdr:colOff>
      <xdr:row>39</xdr:row>
      <xdr:rowOff>138430</xdr:rowOff>
    </xdr:to>
    <xdr:cxnSp macro="">
      <xdr:nvCxnSpPr>
        <xdr:cNvPr id="311" name="直線コネクタ 310"/>
        <xdr:cNvCxnSpPr/>
      </xdr:nvCxnSpPr>
      <xdr:spPr>
        <a:xfrm>
          <a:off x="14782800" y="67609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74422</xdr:rowOff>
    </xdr:from>
    <xdr:to>
      <xdr:col>73</xdr:col>
      <xdr:colOff>180975</xdr:colOff>
      <xdr:row>39</xdr:row>
      <xdr:rowOff>110998</xdr:rowOff>
    </xdr:to>
    <xdr:cxnSp macro="">
      <xdr:nvCxnSpPr>
        <xdr:cNvPr id="314" name="直線コネクタ 313"/>
        <xdr:cNvCxnSpPr/>
      </xdr:nvCxnSpPr>
      <xdr:spPr>
        <a:xfrm flipV="1">
          <a:off x="13893800" y="6760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110998</xdr:rowOff>
    </xdr:from>
    <xdr:to>
      <xdr:col>69</xdr:col>
      <xdr:colOff>92075</xdr:colOff>
      <xdr:row>39</xdr:row>
      <xdr:rowOff>120142</xdr:rowOff>
    </xdr:to>
    <xdr:cxnSp macro="">
      <xdr:nvCxnSpPr>
        <xdr:cNvPr id="317" name="直線コネクタ 316"/>
        <xdr:cNvCxnSpPr/>
      </xdr:nvCxnSpPr>
      <xdr:spPr>
        <a:xfrm flipV="1">
          <a:off x="13004800" y="6797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73914</xdr:rowOff>
    </xdr:from>
    <xdr:to>
      <xdr:col>82</xdr:col>
      <xdr:colOff>158750</xdr:colOff>
      <xdr:row>40</xdr:row>
      <xdr:rowOff>4064</xdr:rowOff>
    </xdr:to>
    <xdr:sp macro="" textlink="">
      <xdr:nvSpPr>
        <xdr:cNvPr id="327" name="楕円 326"/>
        <xdr:cNvSpPr/>
      </xdr:nvSpPr>
      <xdr:spPr>
        <a:xfrm>
          <a:off x="16459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45991</xdr:rowOff>
    </xdr:from>
    <xdr:ext cx="762000" cy="259045"/>
    <xdr:sp macro="" textlink="">
      <xdr:nvSpPr>
        <xdr:cNvPr id="328" name="補助費等該当値テキスト"/>
        <xdr:cNvSpPr txBox="1"/>
      </xdr:nvSpPr>
      <xdr:spPr>
        <a:xfrm>
          <a:off x="165989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87630</xdr:rowOff>
    </xdr:from>
    <xdr:to>
      <xdr:col>78</xdr:col>
      <xdr:colOff>120650</xdr:colOff>
      <xdr:row>40</xdr:row>
      <xdr:rowOff>17780</xdr:rowOff>
    </xdr:to>
    <xdr:sp macro="" textlink="">
      <xdr:nvSpPr>
        <xdr:cNvPr id="329" name="楕円 328"/>
        <xdr:cNvSpPr/>
      </xdr:nvSpPr>
      <xdr:spPr>
        <a:xfrm>
          <a:off x="15621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2557</xdr:rowOff>
    </xdr:from>
    <xdr:ext cx="736600" cy="259045"/>
    <xdr:sp macro="" textlink="">
      <xdr:nvSpPr>
        <xdr:cNvPr id="330" name="テキスト ボックス 329"/>
        <xdr:cNvSpPr txBox="1"/>
      </xdr:nvSpPr>
      <xdr:spPr>
        <a:xfrm>
          <a:off x="15290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23622</xdr:rowOff>
    </xdr:from>
    <xdr:to>
      <xdr:col>74</xdr:col>
      <xdr:colOff>31750</xdr:colOff>
      <xdr:row>39</xdr:row>
      <xdr:rowOff>125222</xdr:rowOff>
    </xdr:to>
    <xdr:sp macro="" textlink="">
      <xdr:nvSpPr>
        <xdr:cNvPr id="331" name="楕円 330"/>
        <xdr:cNvSpPr/>
      </xdr:nvSpPr>
      <xdr:spPr>
        <a:xfrm>
          <a:off x="14732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109999</xdr:rowOff>
    </xdr:from>
    <xdr:ext cx="762000" cy="259045"/>
    <xdr:sp macro="" textlink="">
      <xdr:nvSpPr>
        <xdr:cNvPr id="332" name="テキスト ボックス 331"/>
        <xdr:cNvSpPr txBox="1"/>
      </xdr:nvSpPr>
      <xdr:spPr>
        <a:xfrm>
          <a:off x="14401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60198</xdr:rowOff>
    </xdr:from>
    <xdr:to>
      <xdr:col>69</xdr:col>
      <xdr:colOff>142875</xdr:colOff>
      <xdr:row>39</xdr:row>
      <xdr:rowOff>161798</xdr:rowOff>
    </xdr:to>
    <xdr:sp macro="" textlink="">
      <xdr:nvSpPr>
        <xdr:cNvPr id="333" name="楕円 332"/>
        <xdr:cNvSpPr/>
      </xdr:nvSpPr>
      <xdr:spPr>
        <a:xfrm>
          <a:off x="13843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146575</xdr:rowOff>
    </xdr:from>
    <xdr:ext cx="762000" cy="259045"/>
    <xdr:sp macro="" textlink="">
      <xdr:nvSpPr>
        <xdr:cNvPr id="334" name="テキスト ボックス 333"/>
        <xdr:cNvSpPr txBox="1"/>
      </xdr:nvSpPr>
      <xdr:spPr>
        <a:xfrm>
          <a:off x="13512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69342</xdr:rowOff>
    </xdr:from>
    <xdr:to>
      <xdr:col>65</xdr:col>
      <xdr:colOff>53975</xdr:colOff>
      <xdr:row>39</xdr:row>
      <xdr:rowOff>170942</xdr:rowOff>
    </xdr:to>
    <xdr:sp macro="" textlink="">
      <xdr:nvSpPr>
        <xdr:cNvPr id="335" name="楕円 334"/>
        <xdr:cNvSpPr/>
      </xdr:nvSpPr>
      <xdr:spPr>
        <a:xfrm>
          <a:off x="12954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155719</xdr:rowOff>
    </xdr:from>
    <xdr:ext cx="762000" cy="259045"/>
    <xdr:sp macro="" textlink="">
      <xdr:nvSpPr>
        <xdr:cNvPr id="336" name="テキスト ボックス 335"/>
        <xdr:cNvSpPr txBox="1"/>
      </xdr:nvSpPr>
      <xdr:spPr>
        <a:xfrm>
          <a:off x="12623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が高い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要因として、平成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年度に借り入れた退職手当債の元金償還が平成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年度より順次開始した事が挙げられる。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退職手当債は交付税措置がなく経常収支比率や実質公債費比率等の財政指標を悪化させるため、平成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年度に一括繰上償還を行った。これにより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公債費が大幅に減少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病院建替えに伴う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元利償還金の増により前年と比較し公債費が増加している。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28702</xdr:rowOff>
    </xdr:to>
    <xdr:cxnSp macro="">
      <xdr:nvCxnSpPr>
        <xdr:cNvPr id="366" name="直線コネクタ 365"/>
        <xdr:cNvCxnSpPr/>
      </xdr:nvCxnSpPr>
      <xdr:spPr>
        <a:xfrm>
          <a:off x="3987800" y="132166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78</xdr:row>
      <xdr:rowOff>3556</xdr:rowOff>
    </xdr:to>
    <xdr:cxnSp macro="">
      <xdr:nvCxnSpPr>
        <xdr:cNvPr id="369" name="直線コネクタ 368"/>
        <xdr:cNvCxnSpPr/>
      </xdr:nvCxnSpPr>
      <xdr:spPr>
        <a:xfrm flipV="1">
          <a:off x="3098800" y="13216637"/>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44704</xdr:rowOff>
    </xdr:to>
    <xdr:cxnSp macro="">
      <xdr:nvCxnSpPr>
        <xdr:cNvPr id="372" name="直線コネクタ 371"/>
        <xdr:cNvCxnSpPr/>
      </xdr:nvCxnSpPr>
      <xdr:spPr>
        <a:xfrm flipV="1">
          <a:off x="2209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4" name="テキスト ボックス 37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78</xdr:row>
      <xdr:rowOff>44704</xdr:rowOff>
    </xdr:to>
    <xdr:cxnSp macro="">
      <xdr:nvCxnSpPr>
        <xdr:cNvPr id="375" name="直線コネクタ 374"/>
        <xdr:cNvCxnSpPr/>
      </xdr:nvCxnSpPr>
      <xdr:spPr>
        <a:xfrm>
          <a:off x="1320800" y="13349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77" name="テキスト ボックス 376"/>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5" name="楕円 384"/>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86"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135637</xdr:rowOff>
    </xdr:from>
    <xdr:to>
      <xdr:col>20</xdr:col>
      <xdr:colOff>38100</xdr:colOff>
      <xdr:row>77</xdr:row>
      <xdr:rowOff>65787</xdr:rowOff>
    </xdr:to>
    <xdr:sp macro="" textlink="">
      <xdr:nvSpPr>
        <xdr:cNvPr id="387" name="楕円 386"/>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75963</xdr:rowOff>
    </xdr:from>
    <xdr:ext cx="736600" cy="259045"/>
    <xdr:sp macro="" textlink="">
      <xdr:nvSpPr>
        <xdr:cNvPr id="388" name="テキスト ボックス 387"/>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9" name="楕円 388"/>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90" name="テキスト ボックス 389"/>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91" name="楕円 390"/>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92" name="テキスト ボックス 391"/>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93" name="楕円 392"/>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37101</xdr:rowOff>
    </xdr:from>
    <xdr:ext cx="762000" cy="259045"/>
    <xdr:sp macro="" textlink="">
      <xdr:nvSpPr>
        <xdr:cNvPr id="394" name="テキスト ボックス 393"/>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公債費以外の経常収支比率は類似団と比較して、高い水準である。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これは、当町は一部事務組合による運営や下水道普及率が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に達しているため補助金等が高い水準であること、レジャープールや芦屋釜の里等の特色ある公共施設を整備しており、維持管理のための物件費が高い水準であること等が要因である。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79</xdr:row>
      <xdr:rowOff>88137</xdr:rowOff>
    </xdr:to>
    <xdr:cxnSp macro="">
      <xdr:nvCxnSpPr>
        <xdr:cNvPr id="425" name="直線コネクタ 424"/>
        <xdr:cNvCxnSpPr/>
      </xdr:nvCxnSpPr>
      <xdr:spPr>
        <a:xfrm>
          <a:off x="15671800" y="135823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79</xdr:row>
      <xdr:rowOff>37846</xdr:rowOff>
    </xdr:to>
    <xdr:cxnSp macro="">
      <xdr:nvCxnSpPr>
        <xdr:cNvPr id="428" name="直線コネクタ 427"/>
        <xdr:cNvCxnSpPr/>
      </xdr:nvCxnSpPr>
      <xdr:spPr>
        <a:xfrm>
          <a:off x="14782800" y="13362939"/>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67563</xdr:rowOff>
    </xdr:to>
    <xdr:cxnSp macro="">
      <xdr:nvCxnSpPr>
        <xdr:cNvPr id="431" name="直線コネクタ 430"/>
        <xdr:cNvCxnSpPr/>
      </xdr:nvCxnSpPr>
      <xdr:spPr>
        <a:xfrm flipV="1">
          <a:off x="13893800" y="133629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104139</xdr:rowOff>
    </xdr:to>
    <xdr:cxnSp macro="">
      <xdr:nvCxnSpPr>
        <xdr:cNvPr id="434" name="直線コネクタ 433"/>
        <xdr:cNvCxnSpPr/>
      </xdr:nvCxnSpPr>
      <xdr:spPr>
        <a:xfrm flipV="1">
          <a:off x="13004800" y="134406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5" name="フローチャート: 判断 434"/>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36" name="テキスト ボックス 435"/>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8" name="テキスト ボックス 437"/>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37337</xdr:rowOff>
    </xdr:from>
    <xdr:to>
      <xdr:col>82</xdr:col>
      <xdr:colOff>158750</xdr:colOff>
      <xdr:row>79</xdr:row>
      <xdr:rowOff>138937</xdr:rowOff>
    </xdr:to>
    <xdr:sp macro="" textlink="">
      <xdr:nvSpPr>
        <xdr:cNvPr id="444" name="楕円 443"/>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9414</xdr:rowOff>
    </xdr:from>
    <xdr:ext cx="762000" cy="259045"/>
    <xdr:sp macro="" textlink="">
      <xdr:nvSpPr>
        <xdr:cNvPr id="445" name="公債費以外該当値テキスト"/>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46" name="楕円 445"/>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47" name="テキスト ボックス 446"/>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8" name="楕円 447"/>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9" name="テキスト ボックス 44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0" name="楕円 449"/>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1" name="テキスト ボックス 450"/>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2" name="楕円 451"/>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3" name="テキスト ボックス 452"/>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37785</xdr:rowOff>
    </xdr:from>
    <xdr:to>
      <xdr:col>29</xdr:col>
      <xdr:colOff>127000</xdr:colOff>
      <xdr:row>18</xdr:row>
      <xdr:rowOff>60958</xdr:rowOff>
    </xdr:to>
    <xdr:cxnSp macro="">
      <xdr:nvCxnSpPr>
        <xdr:cNvPr id="50" name="直線コネクタ 49"/>
        <xdr:cNvCxnSpPr/>
      </xdr:nvCxnSpPr>
      <xdr:spPr bwMode="auto">
        <a:xfrm flipV="1">
          <a:off x="5003800" y="3171510"/>
          <a:ext cx="647700" cy="23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60958</xdr:rowOff>
    </xdr:from>
    <xdr:to>
      <xdr:col>26</xdr:col>
      <xdr:colOff>50800</xdr:colOff>
      <xdr:row>18</xdr:row>
      <xdr:rowOff>74437</xdr:rowOff>
    </xdr:to>
    <xdr:cxnSp macro="">
      <xdr:nvCxnSpPr>
        <xdr:cNvPr id="53" name="直線コネクタ 52"/>
        <xdr:cNvCxnSpPr/>
      </xdr:nvCxnSpPr>
      <xdr:spPr bwMode="auto">
        <a:xfrm flipV="1">
          <a:off x="4305300" y="3194683"/>
          <a:ext cx="698500" cy="13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74437</xdr:rowOff>
    </xdr:from>
    <xdr:to>
      <xdr:col>22</xdr:col>
      <xdr:colOff>114300</xdr:colOff>
      <xdr:row>18</xdr:row>
      <xdr:rowOff>77859</xdr:rowOff>
    </xdr:to>
    <xdr:cxnSp macro="">
      <xdr:nvCxnSpPr>
        <xdr:cNvPr id="56" name="直線コネクタ 55"/>
        <xdr:cNvCxnSpPr/>
      </xdr:nvCxnSpPr>
      <xdr:spPr bwMode="auto">
        <a:xfrm flipV="1">
          <a:off x="3606800" y="3208162"/>
          <a:ext cx="6985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38602</xdr:rowOff>
    </xdr:from>
    <xdr:ext cx="762000" cy="259045"/>
    <xdr:sp macro="" textlink="">
      <xdr:nvSpPr>
        <xdr:cNvPr id="58" name="テキスト ボックス 57"/>
        <xdr:cNvSpPr txBox="1"/>
      </xdr:nvSpPr>
      <xdr:spPr>
        <a:xfrm>
          <a:off x="3924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77859</xdr:rowOff>
    </xdr:from>
    <xdr:to>
      <xdr:col>18</xdr:col>
      <xdr:colOff>177800</xdr:colOff>
      <xdr:row>18</xdr:row>
      <xdr:rowOff>99439</xdr:rowOff>
    </xdr:to>
    <xdr:cxnSp macro="">
      <xdr:nvCxnSpPr>
        <xdr:cNvPr id="59" name="直線コネクタ 58"/>
        <xdr:cNvCxnSpPr/>
      </xdr:nvCxnSpPr>
      <xdr:spPr bwMode="auto">
        <a:xfrm flipV="1">
          <a:off x="2908300" y="3211584"/>
          <a:ext cx="698500" cy="21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30091</xdr:rowOff>
    </xdr:from>
    <xdr:to>
      <xdr:col>19</xdr:col>
      <xdr:colOff>38100</xdr:colOff>
      <xdr:row>18</xdr:row>
      <xdr:rowOff>131691</xdr:rowOff>
    </xdr:to>
    <xdr:sp macro="" textlink="">
      <xdr:nvSpPr>
        <xdr:cNvPr id="60" name="フローチャート: 判断 59"/>
        <xdr:cNvSpPr/>
      </xdr:nvSpPr>
      <xdr:spPr bwMode="auto">
        <a:xfrm>
          <a:off x="3556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116468</xdr:rowOff>
    </xdr:from>
    <xdr:ext cx="762000" cy="259045"/>
    <xdr:sp macro="" textlink="">
      <xdr:nvSpPr>
        <xdr:cNvPr id="61" name="テキスト ボックス 60"/>
        <xdr:cNvSpPr txBox="1"/>
      </xdr:nvSpPr>
      <xdr:spPr>
        <a:xfrm>
          <a:off x="32258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45674</xdr:rowOff>
    </xdr:from>
    <xdr:to>
      <xdr:col>15</xdr:col>
      <xdr:colOff>101600</xdr:colOff>
      <xdr:row>18</xdr:row>
      <xdr:rowOff>147274</xdr:rowOff>
    </xdr:to>
    <xdr:sp macro="" textlink="">
      <xdr:nvSpPr>
        <xdr:cNvPr id="62" name="フローチャート: 判断 61"/>
        <xdr:cNvSpPr/>
      </xdr:nvSpPr>
      <xdr:spPr bwMode="auto">
        <a:xfrm>
          <a:off x="2857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157451</xdr:rowOff>
    </xdr:from>
    <xdr:ext cx="762000" cy="259045"/>
    <xdr:sp macro="" textlink="">
      <xdr:nvSpPr>
        <xdr:cNvPr id="63" name="テキスト ボックス 62"/>
        <xdr:cNvSpPr txBox="1"/>
      </xdr:nvSpPr>
      <xdr:spPr>
        <a:xfrm>
          <a:off x="2527300" y="2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158435</xdr:rowOff>
    </xdr:from>
    <xdr:to>
      <xdr:col>29</xdr:col>
      <xdr:colOff>177800</xdr:colOff>
      <xdr:row>18</xdr:row>
      <xdr:rowOff>88585</xdr:rowOff>
    </xdr:to>
    <xdr:sp macro="" textlink="">
      <xdr:nvSpPr>
        <xdr:cNvPr id="69" name="楕円 68"/>
        <xdr:cNvSpPr/>
      </xdr:nvSpPr>
      <xdr:spPr bwMode="auto">
        <a:xfrm>
          <a:off x="5600700" y="312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130512</xdr:rowOff>
    </xdr:from>
    <xdr:ext cx="762000" cy="259045"/>
    <xdr:sp macro="" textlink="">
      <xdr:nvSpPr>
        <xdr:cNvPr id="70" name="人口1人当たり決算額の推移該当値テキスト130"/>
        <xdr:cNvSpPr txBox="1"/>
      </xdr:nvSpPr>
      <xdr:spPr>
        <a:xfrm>
          <a:off x="5740400" y="30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10158</xdr:rowOff>
    </xdr:from>
    <xdr:to>
      <xdr:col>26</xdr:col>
      <xdr:colOff>101600</xdr:colOff>
      <xdr:row>18</xdr:row>
      <xdr:rowOff>111758</xdr:rowOff>
    </xdr:to>
    <xdr:sp macro="" textlink="">
      <xdr:nvSpPr>
        <xdr:cNvPr id="71" name="楕円 70"/>
        <xdr:cNvSpPr/>
      </xdr:nvSpPr>
      <xdr:spPr bwMode="auto">
        <a:xfrm>
          <a:off x="4953000" y="314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96535</xdr:rowOff>
    </xdr:from>
    <xdr:ext cx="736600" cy="259045"/>
    <xdr:sp macro="" textlink="">
      <xdr:nvSpPr>
        <xdr:cNvPr id="72" name="テキスト ボックス 71"/>
        <xdr:cNvSpPr txBox="1"/>
      </xdr:nvSpPr>
      <xdr:spPr>
        <a:xfrm>
          <a:off x="4622800" y="323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23637</xdr:rowOff>
    </xdr:from>
    <xdr:to>
      <xdr:col>22</xdr:col>
      <xdr:colOff>165100</xdr:colOff>
      <xdr:row>18</xdr:row>
      <xdr:rowOff>125237</xdr:rowOff>
    </xdr:to>
    <xdr:sp macro="" textlink="">
      <xdr:nvSpPr>
        <xdr:cNvPr id="73" name="楕円 72"/>
        <xdr:cNvSpPr/>
      </xdr:nvSpPr>
      <xdr:spPr bwMode="auto">
        <a:xfrm>
          <a:off x="4254500" y="315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110014</xdr:rowOff>
    </xdr:from>
    <xdr:ext cx="762000" cy="259045"/>
    <xdr:sp macro="" textlink="">
      <xdr:nvSpPr>
        <xdr:cNvPr id="74" name="テキスト ボックス 73"/>
        <xdr:cNvSpPr txBox="1"/>
      </xdr:nvSpPr>
      <xdr:spPr>
        <a:xfrm>
          <a:off x="3924300" y="324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27059</xdr:rowOff>
    </xdr:from>
    <xdr:to>
      <xdr:col>19</xdr:col>
      <xdr:colOff>38100</xdr:colOff>
      <xdr:row>18</xdr:row>
      <xdr:rowOff>128659</xdr:rowOff>
    </xdr:to>
    <xdr:sp macro="" textlink="">
      <xdr:nvSpPr>
        <xdr:cNvPr id="75" name="楕円 74"/>
        <xdr:cNvSpPr/>
      </xdr:nvSpPr>
      <xdr:spPr bwMode="auto">
        <a:xfrm>
          <a:off x="3556000" y="316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138836</xdr:rowOff>
    </xdr:from>
    <xdr:ext cx="762000" cy="259045"/>
    <xdr:sp macro="" textlink="">
      <xdr:nvSpPr>
        <xdr:cNvPr id="76" name="テキスト ボックス 75"/>
        <xdr:cNvSpPr txBox="1"/>
      </xdr:nvSpPr>
      <xdr:spPr>
        <a:xfrm>
          <a:off x="3225800" y="292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48639</xdr:rowOff>
    </xdr:from>
    <xdr:to>
      <xdr:col>15</xdr:col>
      <xdr:colOff>101600</xdr:colOff>
      <xdr:row>18</xdr:row>
      <xdr:rowOff>150239</xdr:rowOff>
    </xdr:to>
    <xdr:sp macro="" textlink="">
      <xdr:nvSpPr>
        <xdr:cNvPr id="77" name="楕円 76"/>
        <xdr:cNvSpPr/>
      </xdr:nvSpPr>
      <xdr:spPr bwMode="auto">
        <a:xfrm>
          <a:off x="2857500" y="318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135016</xdr:rowOff>
    </xdr:from>
    <xdr:ext cx="762000" cy="259045"/>
    <xdr:sp macro="" textlink="">
      <xdr:nvSpPr>
        <xdr:cNvPr id="78" name="テキスト ボックス 77"/>
        <xdr:cNvSpPr txBox="1"/>
      </xdr:nvSpPr>
      <xdr:spPr>
        <a:xfrm>
          <a:off x="2527300" y="326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260674</xdr:rowOff>
    </xdr:from>
    <xdr:to>
      <xdr:col>29</xdr:col>
      <xdr:colOff>127000</xdr:colOff>
      <xdr:row>35</xdr:row>
      <xdr:rowOff>301384</xdr:rowOff>
    </xdr:to>
    <xdr:cxnSp macro="">
      <xdr:nvCxnSpPr>
        <xdr:cNvPr id="111" name="直線コネクタ 110"/>
        <xdr:cNvCxnSpPr/>
      </xdr:nvCxnSpPr>
      <xdr:spPr bwMode="auto">
        <a:xfrm>
          <a:off x="5003800" y="6871024"/>
          <a:ext cx="647700" cy="40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100540</xdr:rowOff>
    </xdr:from>
    <xdr:to>
      <xdr:col>26</xdr:col>
      <xdr:colOff>50800</xdr:colOff>
      <xdr:row>35</xdr:row>
      <xdr:rowOff>260674</xdr:rowOff>
    </xdr:to>
    <xdr:cxnSp macro="">
      <xdr:nvCxnSpPr>
        <xdr:cNvPr id="114" name="直線コネクタ 113"/>
        <xdr:cNvCxnSpPr/>
      </xdr:nvCxnSpPr>
      <xdr:spPr bwMode="auto">
        <a:xfrm>
          <a:off x="4305300" y="6710890"/>
          <a:ext cx="698500" cy="16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48285</xdr:rowOff>
    </xdr:from>
    <xdr:to>
      <xdr:col>22</xdr:col>
      <xdr:colOff>114300</xdr:colOff>
      <xdr:row>35</xdr:row>
      <xdr:rowOff>100540</xdr:rowOff>
    </xdr:to>
    <xdr:cxnSp macro="">
      <xdr:nvCxnSpPr>
        <xdr:cNvPr id="117" name="直線コネクタ 116"/>
        <xdr:cNvCxnSpPr/>
      </xdr:nvCxnSpPr>
      <xdr:spPr bwMode="auto">
        <a:xfrm>
          <a:off x="3606800" y="6658635"/>
          <a:ext cx="698500" cy="5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41294</xdr:rowOff>
    </xdr:from>
    <xdr:to>
      <xdr:col>18</xdr:col>
      <xdr:colOff>177800</xdr:colOff>
      <xdr:row>35</xdr:row>
      <xdr:rowOff>48285</xdr:rowOff>
    </xdr:to>
    <xdr:cxnSp macro="">
      <xdr:nvCxnSpPr>
        <xdr:cNvPr id="120" name="直線コネクタ 119"/>
        <xdr:cNvCxnSpPr/>
      </xdr:nvCxnSpPr>
      <xdr:spPr bwMode="auto">
        <a:xfrm>
          <a:off x="2908300" y="6651644"/>
          <a:ext cx="698500" cy="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1" name="フローチャート: 判断 120"/>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2" name="テキスト ボックス 121"/>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3" name="フローチャート: 判断 122"/>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117447</xdr:rowOff>
    </xdr:from>
    <xdr:ext cx="762000" cy="259045"/>
    <xdr:sp macro="" textlink="">
      <xdr:nvSpPr>
        <xdr:cNvPr id="124" name="テキスト ボックス 123"/>
        <xdr:cNvSpPr txBox="1"/>
      </xdr:nvSpPr>
      <xdr:spPr>
        <a:xfrm>
          <a:off x="25273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250584</xdr:rowOff>
    </xdr:from>
    <xdr:to>
      <xdr:col>29</xdr:col>
      <xdr:colOff>177800</xdr:colOff>
      <xdr:row>36</xdr:row>
      <xdr:rowOff>9284</xdr:rowOff>
    </xdr:to>
    <xdr:sp macro="" textlink="">
      <xdr:nvSpPr>
        <xdr:cNvPr id="130" name="楕円 129"/>
        <xdr:cNvSpPr/>
      </xdr:nvSpPr>
      <xdr:spPr bwMode="auto">
        <a:xfrm>
          <a:off x="5600700" y="6860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222661</xdr:rowOff>
    </xdr:from>
    <xdr:ext cx="762000" cy="259045"/>
    <xdr:sp macro="" textlink="">
      <xdr:nvSpPr>
        <xdr:cNvPr id="131" name="人口1人当たり決算額の推移該当値テキスト445"/>
        <xdr:cNvSpPr txBox="1"/>
      </xdr:nvSpPr>
      <xdr:spPr>
        <a:xfrm>
          <a:off x="5740400" y="683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209874</xdr:rowOff>
    </xdr:from>
    <xdr:to>
      <xdr:col>26</xdr:col>
      <xdr:colOff>101600</xdr:colOff>
      <xdr:row>35</xdr:row>
      <xdr:rowOff>311474</xdr:rowOff>
    </xdr:to>
    <xdr:sp macro="" textlink="">
      <xdr:nvSpPr>
        <xdr:cNvPr id="132" name="楕円 131"/>
        <xdr:cNvSpPr/>
      </xdr:nvSpPr>
      <xdr:spPr bwMode="auto">
        <a:xfrm>
          <a:off x="4953000" y="682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296251</xdr:rowOff>
    </xdr:from>
    <xdr:ext cx="736600" cy="259045"/>
    <xdr:sp macro="" textlink="">
      <xdr:nvSpPr>
        <xdr:cNvPr id="133" name="テキスト ボックス 132"/>
        <xdr:cNvSpPr txBox="1"/>
      </xdr:nvSpPr>
      <xdr:spPr>
        <a:xfrm>
          <a:off x="4622800" y="6906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49740</xdr:rowOff>
    </xdr:from>
    <xdr:to>
      <xdr:col>22</xdr:col>
      <xdr:colOff>165100</xdr:colOff>
      <xdr:row>35</xdr:row>
      <xdr:rowOff>151340</xdr:rowOff>
    </xdr:to>
    <xdr:sp macro="" textlink="">
      <xdr:nvSpPr>
        <xdr:cNvPr id="134" name="楕円 133"/>
        <xdr:cNvSpPr/>
      </xdr:nvSpPr>
      <xdr:spPr bwMode="auto">
        <a:xfrm>
          <a:off x="4254500" y="6660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161517</xdr:rowOff>
    </xdr:from>
    <xdr:ext cx="762000" cy="259045"/>
    <xdr:sp macro="" textlink="">
      <xdr:nvSpPr>
        <xdr:cNvPr id="135" name="テキスト ボックス 134"/>
        <xdr:cNvSpPr txBox="1"/>
      </xdr:nvSpPr>
      <xdr:spPr>
        <a:xfrm>
          <a:off x="3924300" y="642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340385</xdr:rowOff>
    </xdr:from>
    <xdr:to>
      <xdr:col>19</xdr:col>
      <xdr:colOff>38100</xdr:colOff>
      <xdr:row>35</xdr:row>
      <xdr:rowOff>99085</xdr:rowOff>
    </xdr:to>
    <xdr:sp macro="" textlink="">
      <xdr:nvSpPr>
        <xdr:cNvPr id="136" name="楕円 135"/>
        <xdr:cNvSpPr/>
      </xdr:nvSpPr>
      <xdr:spPr bwMode="auto">
        <a:xfrm>
          <a:off x="3556000" y="6607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109262</xdr:rowOff>
    </xdr:from>
    <xdr:ext cx="762000" cy="259045"/>
    <xdr:sp macro="" textlink="">
      <xdr:nvSpPr>
        <xdr:cNvPr id="137" name="テキスト ボックス 136"/>
        <xdr:cNvSpPr txBox="1"/>
      </xdr:nvSpPr>
      <xdr:spPr>
        <a:xfrm>
          <a:off x="3225800" y="637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333394</xdr:rowOff>
    </xdr:from>
    <xdr:to>
      <xdr:col>15</xdr:col>
      <xdr:colOff>101600</xdr:colOff>
      <xdr:row>35</xdr:row>
      <xdr:rowOff>92094</xdr:rowOff>
    </xdr:to>
    <xdr:sp macro="" textlink="">
      <xdr:nvSpPr>
        <xdr:cNvPr id="138" name="楕円 137"/>
        <xdr:cNvSpPr/>
      </xdr:nvSpPr>
      <xdr:spPr bwMode="auto">
        <a:xfrm>
          <a:off x="2857500" y="660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102271</xdr:rowOff>
    </xdr:from>
    <xdr:ext cx="762000" cy="259045"/>
    <xdr:sp macro="" textlink="">
      <xdr:nvSpPr>
        <xdr:cNvPr id="139" name="テキスト ボックス 138"/>
        <xdr:cNvSpPr txBox="1"/>
      </xdr:nvSpPr>
      <xdr:spPr>
        <a:xfrm>
          <a:off x="2527300" y="636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14,125
14,050
11.60
11,370,665
11,041,264
192,056
3,673,989
12,314,145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130975</xdr:rowOff>
    </xdr:from>
    <xdr:to>
      <xdr:col>24</xdr:col>
      <xdr:colOff>63500</xdr:colOff>
      <xdr:row>38</xdr:row>
      <xdr:rowOff>55743</xdr:rowOff>
    </xdr:to>
    <xdr:cxnSp macro="">
      <xdr:nvCxnSpPr>
        <xdr:cNvPr id="61" name="直線コネクタ 60"/>
        <xdr:cNvCxnSpPr/>
      </xdr:nvCxnSpPr>
      <xdr:spPr>
        <a:xfrm flipV="1">
          <a:off x="3797300" y="6474625"/>
          <a:ext cx="838200" cy="9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55743</xdr:rowOff>
    </xdr:from>
    <xdr:to>
      <xdr:col>19</xdr:col>
      <xdr:colOff>177800</xdr:colOff>
      <xdr:row>38</xdr:row>
      <xdr:rowOff>63363</xdr:rowOff>
    </xdr:to>
    <xdr:cxnSp macro="">
      <xdr:nvCxnSpPr>
        <xdr:cNvPr id="64" name="直線コネクタ 63"/>
        <xdr:cNvCxnSpPr/>
      </xdr:nvCxnSpPr>
      <xdr:spPr>
        <a:xfrm flipV="1">
          <a:off x="2908300" y="65708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63363</xdr:rowOff>
    </xdr:from>
    <xdr:to>
      <xdr:col>15</xdr:col>
      <xdr:colOff>50800</xdr:colOff>
      <xdr:row>38</xdr:row>
      <xdr:rowOff>104793</xdr:rowOff>
    </xdr:to>
    <xdr:cxnSp macro="">
      <xdr:nvCxnSpPr>
        <xdr:cNvPr id="67" name="直線コネクタ 66"/>
        <xdr:cNvCxnSpPr/>
      </xdr:nvCxnSpPr>
      <xdr:spPr>
        <a:xfrm flipV="1">
          <a:off x="2019300" y="6578463"/>
          <a:ext cx="8890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41006</xdr:rowOff>
    </xdr:from>
    <xdr:to>
      <xdr:col>10</xdr:col>
      <xdr:colOff>114300</xdr:colOff>
      <xdr:row>38</xdr:row>
      <xdr:rowOff>104793</xdr:rowOff>
    </xdr:to>
    <xdr:cxnSp macro="">
      <xdr:nvCxnSpPr>
        <xdr:cNvPr id="70" name="直線コネクタ 69"/>
        <xdr:cNvCxnSpPr/>
      </xdr:nvCxnSpPr>
      <xdr:spPr>
        <a:xfrm>
          <a:off x="1130300" y="6556106"/>
          <a:ext cx="889000" cy="6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124721</xdr:rowOff>
    </xdr:from>
    <xdr:to>
      <xdr:col>10</xdr:col>
      <xdr:colOff>165100</xdr:colOff>
      <xdr:row>38</xdr:row>
      <xdr:rowOff>54871</xdr:rowOff>
    </xdr:to>
    <xdr:sp macro="" textlink="">
      <xdr:nvSpPr>
        <xdr:cNvPr id="71" name="フローチャート: 判断 70"/>
        <xdr:cNvSpPr/>
      </xdr:nvSpPr>
      <xdr:spPr>
        <a:xfrm>
          <a:off x="1968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71398</xdr:rowOff>
    </xdr:from>
    <xdr:ext cx="534377" cy="259045"/>
    <xdr:sp macro="" textlink="">
      <xdr:nvSpPr>
        <xdr:cNvPr id="72" name="テキスト ボックス 71"/>
        <xdr:cNvSpPr txBox="1"/>
      </xdr:nvSpPr>
      <xdr:spPr>
        <a:xfrm>
          <a:off x="1752111" y="62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130940</xdr:rowOff>
    </xdr:from>
    <xdr:to>
      <xdr:col>6</xdr:col>
      <xdr:colOff>38100</xdr:colOff>
      <xdr:row>38</xdr:row>
      <xdr:rowOff>61089</xdr:rowOff>
    </xdr:to>
    <xdr:sp macro="" textlink="">
      <xdr:nvSpPr>
        <xdr:cNvPr id="73" name="フローチャート: 判断 72"/>
        <xdr:cNvSpPr/>
      </xdr:nvSpPr>
      <xdr:spPr>
        <a:xfrm>
          <a:off x="1079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77617</xdr:rowOff>
    </xdr:from>
    <xdr:ext cx="534377" cy="259045"/>
    <xdr:sp macro="" textlink="">
      <xdr:nvSpPr>
        <xdr:cNvPr id="74" name="テキスト ボックス 73"/>
        <xdr:cNvSpPr txBox="1"/>
      </xdr:nvSpPr>
      <xdr:spPr>
        <a:xfrm>
          <a:off x="863111" y="62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80175</xdr:rowOff>
    </xdr:from>
    <xdr:to>
      <xdr:col>24</xdr:col>
      <xdr:colOff>114300</xdr:colOff>
      <xdr:row>38</xdr:row>
      <xdr:rowOff>10325</xdr:rowOff>
    </xdr:to>
    <xdr:sp macro="" textlink="">
      <xdr:nvSpPr>
        <xdr:cNvPr id="80" name="楕円 79"/>
        <xdr:cNvSpPr/>
      </xdr:nvSpPr>
      <xdr:spPr>
        <a:xfrm>
          <a:off x="4584700" y="64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58602</xdr:rowOff>
    </xdr:from>
    <xdr:ext cx="534377" cy="259045"/>
    <xdr:sp macro="" textlink="">
      <xdr:nvSpPr>
        <xdr:cNvPr id="81" name="人件費該当値テキスト"/>
        <xdr:cNvSpPr txBox="1"/>
      </xdr:nvSpPr>
      <xdr:spPr>
        <a:xfrm>
          <a:off x="4686300" y="64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4943</xdr:rowOff>
    </xdr:from>
    <xdr:to>
      <xdr:col>20</xdr:col>
      <xdr:colOff>38100</xdr:colOff>
      <xdr:row>38</xdr:row>
      <xdr:rowOff>106543</xdr:rowOff>
    </xdr:to>
    <xdr:sp macro="" textlink="">
      <xdr:nvSpPr>
        <xdr:cNvPr id="82" name="楕円 81"/>
        <xdr:cNvSpPr/>
      </xdr:nvSpPr>
      <xdr:spPr>
        <a:xfrm>
          <a:off x="3746500" y="6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97670</xdr:rowOff>
    </xdr:from>
    <xdr:ext cx="534377" cy="259045"/>
    <xdr:sp macro="" textlink="">
      <xdr:nvSpPr>
        <xdr:cNvPr id="83" name="テキスト ボックス 82"/>
        <xdr:cNvSpPr txBox="1"/>
      </xdr:nvSpPr>
      <xdr:spPr>
        <a:xfrm>
          <a:off x="3530111" y="66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12563</xdr:rowOff>
    </xdr:from>
    <xdr:to>
      <xdr:col>15</xdr:col>
      <xdr:colOff>101600</xdr:colOff>
      <xdr:row>38</xdr:row>
      <xdr:rowOff>114163</xdr:rowOff>
    </xdr:to>
    <xdr:sp macro="" textlink="">
      <xdr:nvSpPr>
        <xdr:cNvPr id="84" name="楕円 83"/>
        <xdr:cNvSpPr/>
      </xdr:nvSpPr>
      <xdr:spPr>
        <a:xfrm>
          <a:off x="2857500" y="65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105290</xdr:rowOff>
    </xdr:from>
    <xdr:ext cx="534377" cy="259045"/>
    <xdr:sp macro="" textlink="">
      <xdr:nvSpPr>
        <xdr:cNvPr id="85" name="テキスト ボックス 84"/>
        <xdr:cNvSpPr txBox="1"/>
      </xdr:nvSpPr>
      <xdr:spPr>
        <a:xfrm>
          <a:off x="2641111" y="662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53993</xdr:rowOff>
    </xdr:from>
    <xdr:to>
      <xdr:col>10</xdr:col>
      <xdr:colOff>165100</xdr:colOff>
      <xdr:row>38</xdr:row>
      <xdr:rowOff>155593</xdr:rowOff>
    </xdr:to>
    <xdr:sp macro="" textlink="">
      <xdr:nvSpPr>
        <xdr:cNvPr id="86" name="楕円 85"/>
        <xdr:cNvSpPr/>
      </xdr:nvSpPr>
      <xdr:spPr>
        <a:xfrm>
          <a:off x="1968500" y="656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146720</xdr:rowOff>
    </xdr:from>
    <xdr:ext cx="534377" cy="259045"/>
    <xdr:sp macro="" textlink="">
      <xdr:nvSpPr>
        <xdr:cNvPr id="87" name="テキスト ボックス 86"/>
        <xdr:cNvSpPr txBox="1"/>
      </xdr:nvSpPr>
      <xdr:spPr>
        <a:xfrm>
          <a:off x="1752111" y="666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161656</xdr:rowOff>
    </xdr:from>
    <xdr:to>
      <xdr:col>6</xdr:col>
      <xdr:colOff>38100</xdr:colOff>
      <xdr:row>38</xdr:row>
      <xdr:rowOff>91806</xdr:rowOff>
    </xdr:to>
    <xdr:sp macro="" textlink="">
      <xdr:nvSpPr>
        <xdr:cNvPr id="88" name="楕円 87"/>
        <xdr:cNvSpPr/>
      </xdr:nvSpPr>
      <xdr:spPr>
        <a:xfrm>
          <a:off x="1079500" y="65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82933</xdr:rowOff>
    </xdr:from>
    <xdr:ext cx="534377" cy="259045"/>
    <xdr:sp macro="" textlink="">
      <xdr:nvSpPr>
        <xdr:cNvPr id="89" name="テキスト ボックス 88"/>
        <xdr:cNvSpPr txBox="1"/>
      </xdr:nvSpPr>
      <xdr:spPr>
        <a:xfrm>
          <a:off x="863111" y="659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68318</xdr:rowOff>
    </xdr:from>
    <xdr:to>
      <xdr:col>24</xdr:col>
      <xdr:colOff>63500</xdr:colOff>
      <xdr:row>56</xdr:row>
      <xdr:rowOff>84799</xdr:rowOff>
    </xdr:to>
    <xdr:cxnSp macro="">
      <xdr:nvCxnSpPr>
        <xdr:cNvPr id="116" name="直線コネクタ 115"/>
        <xdr:cNvCxnSpPr/>
      </xdr:nvCxnSpPr>
      <xdr:spPr>
        <a:xfrm>
          <a:off x="3797300" y="9669518"/>
          <a:ext cx="8382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68318</xdr:rowOff>
    </xdr:from>
    <xdr:to>
      <xdr:col>19</xdr:col>
      <xdr:colOff>177800</xdr:colOff>
      <xdr:row>56</xdr:row>
      <xdr:rowOff>69758</xdr:rowOff>
    </xdr:to>
    <xdr:cxnSp macro="">
      <xdr:nvCxnSpPr>
        <xdr:cNvPr id="119" name="直線コネクタ 118"/>
        <xdr:cNvCxnSpPr/>
      </xdr:nvCxnSpPr>
      <xdr:spPr>
        <a:xfrm flipV="1">
          <a:off x="2908300" y="9669518"/>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69758</xdr:rowOff>
    </xdr:from>
    <xdr:to>
      <xdr:col>15</xdr:col>
      <xdr:colOff>50800</xdr:colOff>
      <xdr:row>56</xdr:row>
      <xdr:rowOff>122761</xdr:rowOff>
    </xdr:to>
    <xdr:cxnSp macro="">
      <xdr:nvCxnSpPr>
        <xdr:cNvPr id="122" name="直線コネクタ 121"/>
        <xdr:cNvCxnSpPr/>
      </xdr:nvCxnSpPr>
      <xdr:spPr>
        <a:xfrm flipV="1">
          <a:off x="2019300" y="9670958"/>
          <a:ext cx="889000" cy="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122761</xdr:rowOff>
    </xdr:from>
    <xdr:to>
      <xdr:col>10</xdr:col>
      <xdr:colOff>114300</xdr:colOff>
      <xdr:row>56</xdr:row>
      <xdr:rowOff>146453</xdr:rowOff>
    </xdr:to>
    <xdr:cxnSp macro="">
      <xdr:nvCxnSpPr>
        <xdr:cNvPr id="125" name="直線コネクタ 124"/>
        <xdr:cNvCxnSpPr/>
      </xdr:nvCxnSpPr>
      <xdr:spPr>
        <a:xfrm flipV="1">
          <a:off x="1130300" y="9723961"/>
          <a:ext cx="88900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33999</xdr:rowOff>
    </xdr:from>
    <xdr:to>
      <xdr:col>24</xdr:col>
      <xdr:colOff>114300</xdr:colOff>
      <xdr:row>56</xdr:row>
      <xdr:rowOff>135599</xdr:rowOff>
    </xdr:to>
    <xdr:sp macro="" textlink="">
      <xdr:nvSpPr>
        <xdr:cNvPr id="135" name="楕円 134"/>
        <xdr:cNvSpPr/>
      </xdr:nvSpPr>
      <xdr:spPr>
        <a:xfrm>
          <a:off x="4584700" y="96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56876</xdr:rowOff>
    </xdr:from>
    <xdr:ext cx="534377" cy="259045"/>
    <xdr:sp macro="" textlink="">
      <xdr:nvSpPr>
        <xdr:cNvPr id="136" name="物件費該当値テキスト"/>
        <xdr:cNvSpPr txBox="1"/>
      </xdr:nvSpPr>
      <xdr:spPr>
        <a:xfrm>
          <a:off x="4686300" y="94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17518</xdr:rowOff>
    </xdr:from>
    <xdr:to>
      <xdr:col>20</xdr:col>
      <xdr:colOff>38100</xdr:colOff>
      <xdr:row>56</xdr:row>
      <xdr:rowOff>119118</xdr:rowOff>
    </xdr:to>
    <xdr:sp macro="" textlink="">
      <xdr:nvSpPr>
        <xdr:cNvPr id="137" name="楕円 136"/>
        <xdr:cNvSpPr/>
      </xdr:nvSpPr>
      <xdr:spPr>
        <a:xfrm>
          <a:off x="3746500" y="9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135645</xdr:rowOff>
    </xdr:from>
    <xdr:ext cx="534377" cy="259045"/>
    <xdr:sp macro="" textlink="">
      <xdr:nvSpPr>
        <xdr:cNvPr id="138" name="テキスト ボックス 137"/>
        <xdr:cNvSpPr txBox="1"/>
      </xdr:nvSpPr>
      <xdr:spPr>
        <a:xfrm>
          <a:off x="3530111" y="93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18958</xdr:rowOff>
    </xdr:from>
    <xdr:to>
      <xdr:col>15</xdr:col>
      <xdr:colOff>101600</xdr:colOff>
      <xdr:row>56</xdr:row>
      <xdr:rowOff>120558</xdr:rowOff>
    </xdr:to>
    <xdr:sp macro="" textlink="">
      <xdr:nvSpPr>
        <xdr:cNvPr id="139" name="楕円 138"/>
        <xdr:cNvSpPr/>
      </xdr:nvSpPr>
      <xdr:spPr>
        <a:xfrm>
          <a:off x="2857500" y="96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137085</xdr:rowOff>
    </xdr:from>
    <xdr:ext cx="534377" cy="259045"/>
    <xdr:sp macro="" textlink="">
      <xdr:nvSpPr>
        <xdr:cNvPr id="140" name="テキスト ボックス 139"/>
        <xdr:cNvSpPr txBox="1"/>
      </xdr:nvSpPr>
      <xdr:spPr>
        <a:xfrm>
          <a:off x="2641111" y="939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71961</xdr:rowOff>
    </xdr:from>
    <xdr:to>
      <xdr:col>10</xdr:col>
      <xdr:colOff>165100</xdr:colOff>
      <xdr:row>57</xdr:row>
      <xdr:rowOff>2111</xdr:rowOff>
    </xdr:to>
    <xdr:sp macro="" textlink="">
      <xdr:nvSpPr>
        <xdr:cNvPr id="141" name="楕円 140"/>
        <xdr:cNvSpPr/>
      </xdr:nvSpPr>
      <xdr:spPr>
        <a:xfrm>
          <a:off x="1968500" y="967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18638</xdr:rowOff>
    </xdr:from>
    <xdr:ext cx="534377" cy="259045"/>
    <xdr:sp macro="" textlink="">
      <xdr:nvSpPr>
        <xdr:cNvPr id="142" name="テキスト ボックス 141"/>
        <xdr:cNvSpPr txBox="1"/>
      </xdr:nvSpPr>
      <xdr:spPr>
        <a:xfrm>
          <a:off x="1752111" y="94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95653</xdr:rowOff>
    </xdr:from>
    <xdr:to>
      <xdr:col>6</xdr:col>
      <xdr:colOff>38100</xdr:colOff>
      <xdr:row>57</xdr:row>
      <xdr:rowOff>25803</xdr:rowOff>
    </xdr:to>
    <xdr:sp macro="" textlink="">
      <xdr:nvSpPr>
        <xdr:cNvPr id="143" name="楕円 142"/>
        <xdr:cNvSpPr/>
      </xdr:nvSpPr>
      <xdr:spPr>
        <a:xfrm>
          <a:off x="1079500" y="96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42330</xdr:rowOff>
    </xdr:from>
    <xdr:ext cx="534377" cy="259045"/>
    <xdr:sp macro="" textlink="">
      <xdr:nvSpPr>
        <xdr:cNvPr id="144" name="テキスト ボックス 143"/>
        <xdr:cNvSpPr txBox="1"/>
      </xdr:nvSpPr>
      <xdr:spPr>
        <a:xfrm>
          <a:off x="863111" y="947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148386</xdr:rowOff>
    </xdr:from>
    <xdr:to>
      <xdr:col>24</xdr:col>
      <xdr:colOff>63500</xdr:colOff>
      <xdr:row>78</xdr:row>
      <xdr:rowOff>26908</xdr:rowOff>
    </xdr:to>
    <xdr:cxnSp macro="">
      <xdr:nvCxnSpPr>
        <xdr:cNvPr id="171" name="直線コネクタ 170"/>
        <xdr:cNvCxnSpPr/>
      </xdr:nvCxnSpPr>
      <xdr:spPr>
        <a:xfrm flipV="1">
          <a:off x="3797300" y="13350036"/>
          <a:ext cx="8382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15295</xdr:rowOff>
    </xdr:from>
    <xdr:to>
      <xdr:col>19</xdr:col>
      <xdr:colOff>177800</xdr:colOff>
      <xdr:row>78</xdr:row>
      <xdr:rowOff>26908</xdr:rowOff>
    </xdr:to>
    <xdr:cxnSp macro="">
      <xdr:nvCxnSpPr>
        <xdr:cNvPr id="174" name="直線コネクタ 173"/>
        <xdr:cNvCxnSpPr/>
      </xdr:nvCxnSpPr>
      <xdr:spPr>
        <a:xfrm>
          <a:off x="2908300" y="13388395"/>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15295</xdr:rowOff>
    </xdr:from>
    <xdr:to>
      <xdr:col>15</xdr:col>
      <xdr:colOff>50800</xdr:colOff>
      <xdr:row>78</xdr:row>
      <xdr:rowOff>17993</xdr:rowOff>
    </xdr:to>
    <xdr:cxnSp macro="">
      <xdr:nvCxnSpPr>
        <xdr:cNvPr id="177" name="直線コネクタ 176"/>
        <xdr:cNvCxnSpPr/>
      </xdr:nvCxnSpPr>
      <xdr:spPr>
        <a:xfrm flipV="1">
          <a:off x="2019300" y="13388395"/>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12872</xdr:rowOff>
    </xdr:from>
    <xdr:to>
      <xdr:col>10</xdr:col>
      <xdr:colOff>114300</xdr:colOff>
      <xdr:row>78</xdr:row>
      <xdr:rowOff>17993</xdr:rowOff>
    </xdr:to>
    <xdr:cxnSp macro="">
      <xdr:nvCxnSpPr>
        <xdr:cNvPr id="180" name="直線コネクタ 179"/>
        <xdr:cNvCxnSpPr/>
      </xdr:nvCxnSpPr>
      <xdr:spPr>
        <a:xfrm>
          <a:off x="1130300" y="13385972"/>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30835</xdr:rowOff>
    </xdr:from>
    <xdr:to>
      <xdr:col>10</xdr:col>
      <xdr:colOff>165100</xdr:colOff>
      <xdr:row>77</xdr:row>
      <xdr:rowOff>132435</xdr:rowOff>
    </xdr:to>
    <xdr:sp macro="" textlink="">
      <xdr:nvSpPr>
        <xdr:cNvPr id="181" name="フローチャート: 判断 180"/>
        <xdr:cNvSpPr/>
      </xdr:nvSpPr>
      <xdr:spPr>
        <a:xfrm>
          <a:off x="1968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148962</xdr:rowOff>
    </xdr:from>
    <xdr:ext cx="469744" cy="259045"/>
    <xdr:sp macro="" textlink="">
      <xdr:nvSpPr>
        <xdr:cNvPr id="182" name="テキスト ボックス 181"/>
        <xdr:cNvSpPr txBox="1"/>
      </xdr:nvSpPr>
      <xdr:spPr>
        <a:xfrm>
          <a:off x="1784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57217</xdr:rowOff>
    </xdr:from>
    <xdr:to>
      <xdr:col>6</xdr:col>
      <xdr:colOff>38100</xdr:colOff>
      <xdr:row>77</xdr:row>
      <xdr:rowOff>158817</xdr:rowOff>
    </xdr:to>
    <xdr:sp macro="" textlink="">
      <xdr:nvSpPr>
        <xdr:cNvPr id="183" name="フローチャート: 判断 182"/>
        <xdr:cNvSpPr/>
      </xdr:nvSpPr>
      <xdr:spPr>
        <a:xfrm>
          <a:off x="1079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3894</xdr:rowOff>
    </xdr:from>
    <xdr:ext cx="469744" cy="259045"/>
    <xdr:sp macro="" textlink="">
      <xdr:nvSpPr>
        <xdr:cNvPr id="184" name="テキスト ボックス 183"/>
        <xdr:cNvSpPr txBox="1"/>
      </xdr:nvSpPr>
      <xdr:spPr>
        <a:xfrm>
          <a:off x="895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97586</xdr:rowOff>
    </xdr:from>
    <xdr:to>
      <xdr:col>24</xdr:col>
      <xdr:colOff>114300</xdr:colOff>
      <xdr:row>78</xdr:row>
      <xdr:rowOff>27736</xdr:rowOff>
    </xdr:to>
    <xdr:sp macro="" textlink="">
      <xdr:nvSpPr>
        <xdr:cNvPr id="190" name="楕円 189"/>
        <xdr:cNvSpPr/>
      </xdr:nvSpPr>
      <xdr:spPr>
        <a:xfrm>
          <a:off x="45847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76013</xdr:rowOff>
    </xdr:from>
    <xdr:ext cx="469744" cy="259045"/>
    <xdr:sp macro="" textlink="">
      <xdr:nvSpPr>
        <xdr:cNvPr id="191" name="維持補修費該当値テキスト"/>
        <xdr:cNvSpPr txBox="1"/>
      </xdr:nvSpPr>
      <xdr:spPr>
        <a:xfrm>
          <a:off x="4686300" y="132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147558</xdr:rowOff>
    </xdr:from>
    <xdr:to>
      <xdr:col>20</xdr:col>
      <xdr:colOff>38100</xdr:colOff>
      <xdr:row>78</xdr:row>
      <xdr:rowOff>77708</xdr:rowOff>
    </xdr:to>
    <xdr:sp macro="" textlink="">
      <xdr:nvSpPr>
        <xdr:cNvPr id="192" name="楕円 191"/>
        <xdr:cNvSpPr/>
      </xdr:nvSpPr>
      <xdr:spPr>
        <a:xfrm>
          <a:off x="3746500" y="133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68835</xdr:rowOff>
    </xdr:from>
    <xdr:ext cx="469744" cy="259045"/>
    <xdr:sp macro="" textlink="">
      <xdr:nvSpPr>
        <xdr:cNvPr id="193" name="テキスト ボックス 192"/>
        <xdr:cNvSpPr txBox="1"/>
      </xdr:nvSpPr>
      <xdr:spPr>
        <a:xfrm>
          <a:off x="3562428" y="1344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135945</xdr:rowOff>
    </xdr:from>
    <xdr:to>
      <xdr:col>15</xdr:col>
      <xdr:colOff>101600</xdr:colOff>
      <xdr:row>78</xdr:row>
      <xdr:rowOff>66095</xdr:rowOff>
    </xdr:to>
    <xdr:sp macro="" textlink="">
      <xdr:nvSpPr>
        <xdr:cNvPr id="194" name="楕円 193"/>
        <xdr:cNvSpPr/>
      </xdr:nvSpPr>
      <xdr:spPr>
        <a:xfrm>
          <a:off x="2857500" y="133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57222</xdr:rowOff>
    </xdr:from>
    <xdr:ext cx="469744" cy="259045"/>
    <xdr:sp macro="" textlink="">
      <xdr:nvSpPr>
        <xdr:cNvPr id="195" name="テキスト ボックス 194"/>
        <xdr:cNvSpPr txBox="1"/>
      </xdr:nvSpPr>
      <xdr:spPr>
        <a:xfrm>
          <a:off x="2673428" y="1343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138643</xdr:rowOff>
    </xdr:from>
    <xdr:to>
      <xdr:col>10</xdr:col>
      <xdr:colOff>165100</xdr:colOff>
      <xdr:row>78</xdr:row>
      <xdr:rowOff>68793</xdr:rowOff>
    </xdr:to>
    <xdr:sp macro="" textlink="">
      <xdr:nvSpPr>
        <xdr:cNvPr id="196" name="楕円 195"/>
        <xdr:cNvSpPr/>
      </xdr:nvSpPr>
      <xdr:spPr>
        <a:xfrm>
          <a:off x="1968500" y="133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59920</xdr:rowOff>
    </xdr:from>
    <xdr:ext cx="469744" cy="259045"/>
    <xdr:sp macro="" textlink="">
      <xdr:nvSpPr>
        <xdr:cNvPr id="197" name="テキスト ボックス 196"/>
        <xdr:cNvSpPr txBox="1"/>
      </xdr:nvSpPr>
      <xdr:spPr>
        <a:xfrm>
          <a:off x="1784428" y="1343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133522</xdr:rowOff>
    </xdr:from>
    <xdr:to>
      <xdr:col>6</xdr:col>
      <xdr:colOff>38100</xdr:colOff>
      <xdr:row>78</xdr:row>
      <xdr:rowOff>63672</xdr:rowOff>
    </xdr:to>
    <xdr:sp macro="" textlink="">
      <xdr:nvSpPr>
        <xdr:cNvPr id="198" name="楕円 197"/>
        <xdr:cNvSpPr/>
      </xdr:nvSpPr>
      <xdr:spPr>
        <a:xfrm>
          <a:off x="1079500" y="133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54799</xdr:rowOff>
    </xdr:from>
    <xdr:ext cx="469744" cy="259045"/>
    <xdr:sp macro="" textlink="">
      <xdr:nvSpPr>
        <xdr:cNvPr id="199" name="テキスト ボックス 198"/>
        <xdr:cNvSpPr txBox="1"/>
      </xdr:nvSpPr>
      <xdr:spPr>
        <a:xfrm>
          <a:off x="895428" y="1342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54218</xdr:rowOff>
    </xdr:from>
    <xdr:to>
      <xdr:col>24</xdr:col>
      <xdr:colOff>63500</xdr:colOff>
      <xdr:row>95</xdr:row>
      <xdr:rowOff>84350</xdr:rowOff>
    </xdr:to>
    <xdr:cxnSp macro="">
      <xdr:nvCxnSpPr>
        <xdr:cNvPr id="233" name="直線コネクタ 232"/>
        <xdr:cNvCxnSpPr/>
      </xdr:nvCxnSpPr>
      <xdr:spPr>
        <a:xfrm flipV="1">
          <a:off x="3797300" y="16341968"/>
          <a:ext cx="838200" cy="3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84350</xdr:rowOff>
    </xdr:from>
    <xdr:to>
      <xdr:col>19</xdr:col>
      <xdr:colOff>177800</xdr:colOff>
      <xdr:row>95</xdr:row>
      <xdr:rowOff>139928</xdr:rowOff>
    </xdr:to>
    <xdr:cxnSp macro="">
      <xdr:nvCxnSpPr>
        <xdr:cNvPr id="236" name="直線コネクタ 235"/>
        <xdr:cNvCxnSpPr/>
      </xdr:nvCxnSpPr>
      <xdr:spPr>
        <a:xfrm flipV="1">
          <a:off x="2908300" y="16372100"/>
          <a:ext cx="889000" cy="5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139928</xdr:rowOff>
    </xdr:from>
    <xdr:to>
      <xdr:col>15</xdr:col>
      <xdr:colOff>50800</xdr:colOff>
      <xdr:row>96</xdr:row>
      <xdr:rowOff>4798</xdr:rowOff>
    </xdr:to>
    <xdr:cxnSp macro="">
      <xdr:nvCxnSpPr>
        <xdr:cNvPr id="239" name="直線コネクタ 238"/>
        <xdr:cNvCxnSpPr/>
      </xdr:nvCxnSpPr>
      <xdr:spPr>
        <a:xfrm flipV="1">
          <a:off x="2019300" y="16427678"/>
          <a:ext cx="889000" cy="3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4798</xdr:rowOff>
    </xdr:from>
    <xdr:to>
      <xdr:col>10</xdr:col>
      <xdr:colOff>114300</xdr:colOff>
      <xdr:row>96</xdr:row>
      <xdr:rowOff>114212</xdr:rowOff>
    </xdr:to>
    <xdr:cxnSp macro="">
      <xdr:nvCxnSpPr>
        <xdr:cNvPr id="242" name="直線コネクタ 241"/>
        <xdr:cNvCxnSpPr/>
      </xdr:nvCxnSpPr>
      <xdr:spPr>
        <a:xfrm flipV="1">
          <a:off x="1130300" y="16463998"/>
          <a:ext cx="889000" cy="10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28863</xdr:rowOff>
    </xdr:from>
    <xdr:to>
      <xdr:col>10</xdr:col>
      <xdr:colOff>165100</xdr:colOff>
      <xdr:row>96</xdr:row>
      <xdr:rowOff>130463</xdr:rowOff>
    </xdr:to>
    <xdr:sp macro="" textlink="">
      <xdr:nvSpPr>
        <xdr:cNvPr id="243" name="フローチャート: 判断 242"/>
        <xdr:cNvSpPr/>
      </xdr:nvSpPr>
      <xdr:spPr>
        <a:xfrm>
          <a:off x="1968500" y="1648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121590</xdr:rowOff>
    </xdr:from>
    <xdr:ext cx="534377" cy="259045"/>
    <xdr:sp macro="" textlink="">
      <xdr:nvSpPr>
        <xdr:cNvPr id="244" name="テキスト ボックス 243"/>
        <xdr:cNvSpPr txBox="1"/>
      </xdr:nvSpPr>
      <xdr:spPr>
        <a:xfrm>
          <a:off x="1752111" y="165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107274</xdr:rowOff>
    </xdr:from>
    <xdr:to>
      <xdr:col>6</xdr:col>
      <xdr:colOff>38100</xdr:colOff>
      <xdr:row>97</xdr:row>
      <xdr:rowOff>37424</xdr:rowOff>
    </xdr:to>
    <xdr:sp macro="" textlink="">
      <xdr:nvSpPr>
        <xdr:cNvPr id="245" name="フローチャート: 判断 244"/>
        <xdr:cNvSpPr/>
      </xdr:nvSpPr>
      <xdr:spPr>
        <a:xfrm>
          <a:off x="1079500" y="165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28551</xdr:rowOff>
    </xdr:from>
    <xdr:ext cx="534377" cy="259045"/>
    <xdr:sp macro="" textlink="">
      <xdr:nvSpPr>
        <xdr:cNvPr id="246" name="テキスト ボックス 245"/>
        <xdr:cNvSpPr txBox="1"/>
      </xdr:nvSpPr>
      <xdr:spPr>
        <a:xfrm>
          <a:off x="863111" y="166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3418</xdr:rowOff>
    </xdr:from>
    <xdr:to>
      <xdr:col>24</xdr:col>
      <xdr:colOff>114300</xdr:colOff>
      <xdr:row>95</xdr:row>
      <xdr:rowOff>105018</xdr:rowOff>
    </xdr:to>
    <xdr:sp macro="" textlink="">
      <xdr:nvSpPr>
        <xdr:cNvPr id="252" name="楕円 251"/>
        <xdr:cNvSpPr/>
      </xdr:nvSpPr>
      <xdr:spPr>
        <a:xfrm>
          <a:off x="4584700" y="1629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26295</xdr:rowOff>
    </xdr:from>
    <xdr:ext cx="534377" cy="259045"/>
    <xdr:sp macro="" textlink="">
      <xdr:nvSpPr>
        <xdr:cNvPr id="253" name="扶助費該当値テキスト"/>
        <xdr:cNvSpPr txBox="1"/>
      </xdr:nvSpPr>
      <xdr:spPr>
        <a:xfrm>
          <a:off x="4686300" y="1614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33550</xdr:rowOff>
    </xdr:from>
    <xdr:to>
      <xdr:col>20</xdr:col>
      <xdr:colOff>38100</xdr:colOff>
      <xdr:row>95</xdr:row>
      <xdr:rowOff>135150</xdr:rowOff>
    </xdr:to>
    <xdr:sp macro="" textlink="">
      <xdr:nvSpPr>
        <xdr:cNvPr id="254" name="楕円 253"/>
        <xdr:cNvSpPr/>
      </xdr:nvSpPr>
      <xdr:spPr>
        <a:xfrm>
          <a:off x="3746500" y="163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151677</xdr:rowOff>
    </xdr:from>
    <xdr:ext cx="534377" cy="259045"/>
    <xdr:sp macro="" textlink="">
      <xdr:nvSpPr>
        <xdr:cNvPr id="255" name="テキスト ボックス 254"/>
        <xdr:cNvSpPr txBox="1"/>
      </xdr:nvSpPr>
      <xdr:spPr>
        <a:xfrm>
          <a:off x="3530111" y="160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89128</xdr:rowOff>
    </xdr:from>
    <xdr:to>
      <xdr:col>15</xdr:col>
      <xdr:colOff>101600</xdr:colOff>
      <xdr:row>96</xdr:row>
      <xdr:rowOff>19278</xdr:rowOff>
    </xdr:to>
    <xdr:sp macro="" textlink="">
      <xdr:nvSpPr>
        <xdr:cNvPr id="256" name="楕円 255"/>
        <xdr:cNvSpPr/>
      </xdr:nvSpPr>
      <xdr:spPr>
        <a:xfrm>
          <a:off x="2857500" y="163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35805</xdr:rowOff>
    </xdr:from>
    <xdr:ext cx="534377" cy="259045"/>
    <xdr:sp macro="" textlink="">
      <xdr:nvSpPr>
        <xdr:cNvPr id="257" name="テキスト ボックス 256"/>
        <xdr:cNvSpPr txBox="1"/>
      </xdr:nvSpPr>
      <xdr:spPr>
        <a:xfrm>
          <a:off x="2641111" y="161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125448</xdr:rowOff>
    </xdr:from>
    <xdr:to>
      <xdr:col>10</xdr:col>
      <xdr:colOff>165100</xdr:colOff>
      <xdr:row>96</xdr:row>
      <xdr:rowOff>55598</xdr:rowOff>
    </xdr:to>
    <xdr:sp macro="" textlink="">
      <xdr:nvSpPr>
        <xdr:cNvPr id="258" name="楕円 257"/>
        <xdr:cNvSpPr/>
      </xdr:nvSpPr>
      <xdr:spPr>
        <a:xfrm>
          <a:off x="1968500" y="164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72125</xdr:rowOff>
    </xdr:from>
    <xdr:ext cx="534377" cy="259045"/>
    <xdr:sp macro="" textlink="">
      <xdr:nvSpPr>
        <xdr:cNvPr id="259" name="テキスト ボックス 258"/>
        <xdr:cNvSpPr txBox="1"/>
      </xdr:nvSpPr>
      <xdr:spPr>
        <a:xfrm>
          <a:off x="1752111" y="1618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63412</xdr:rowOff>
    </xdr:from>
    <xdr:to>
      <xdr:col>6</xdr:col>
      <xdr:colOff>38100</xdr:colOff>
      <xdr:row>96</xdr:row>
      <xdr:rowOff>165012</xdr:rowOff>
    </xdr:to>
    <xdr:sp macro="" textlink="">
      <xdr:nvSpPr>
        <xdr:cNvPr id="260" name="楕円 259"/>
        <xdr:cNvSpPr/>
      </xdr:nvSpPr>
      <xdr:spPr>
        <a:xfrm>
          <a:off x="1079500" y="165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10089</xdr:rowOff>
    </xdr:from>
    <xdr:ext cx="534377" cy="259045"/>
    <xdr:sp macro="" textlink="">
      <xdr:nvSpPr>
        <xdr:cNvPr id="261" name="テキスト ボックス 260"/>
        <xdr:cNvSpPr txBox="1"/>
      </xdr:nvSpPr>
      <xdr:spPr>
        <a:xfrm>
          <a:off x="863111" y="1629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116168</xdr:rowOff>
    </xdr:from>
    <xdr:to>
      <xdr:col>55</xdr:col>
      <xdr:colOff>0</xdr:colOff>
      <xdr:row>36</xdr:row>
      <xdr:rowOff>135352</xdr:rowOff>
    </xdr:to>
    <xdr:cxnSp macro="">
      <xdr:nvCxnSpPr>
        <xdr:cNvPr id="288" name="直線コネクタ 287"/>
        <xdr:cNvCxnSpPr/>
      </xdr:nvCxnSpPr>
      <xdr:spPr>
        <a:xfrm flipV="1">
          <a:off x="9639300" y="6288368"/>
          <a:ext cx="8382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135352</xdr:rowOff>
    </xdr:from>
    <xdr:to>
      <xdr:col>50</xdr:col>
      <xdr:colOff>114300</xdr:colOff>
      <xdr:row>36</xdr:row>
      <xdr:rowOff>138223</xdr:rowOff>
    </xdr:to>
    <xdr:cxnSp macro="">
      <xdr:nvCxnSpPr>
        <xdr:cNvPr id="291" name="直線コネクタ 290"/>
        <xdr:cNvCxnSpPr/>
      </xdr:nvCxnSpPr>
      <xdr:spPr>
        <a:xfrm flipV="1">
          <a:off x="8750300" y="6307552"/>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138223</xdr:rowOff>
    </xdr:from>
    <xdr:to>
      <xdr:col>45</xdr:col>
      <xdr:colOff>177800</xdr:colOff>
      <xdr:row>36</xdr:row>
      <xdr:rowOff>155067</xdr:rowOff>
    </xdr:to>
    <xdr:cxnSp macro="">
      <xdr:nvCxnSpPr>
        <xdr:cNvPr id="294" name="直線コネクタ 293"/>
        <xdr:cNvCxnSpPr/>
      </xdr:nvCxnSpPr>
      <xdr:spPr>
        <a:xfrm flipV="1">
          <a:off x="7861300" y="6310423"/>
          <a:ext cx="889000" cy="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22675</xdr:rowOff>
    </xdr:from>
    <xdr:ext cx="534377" cy="259045"/>
    <xdr:sp macro="" textlink="">
      <xdr:nvSpPr>
        <xdr:cNvPr id="296" name="テキスト ボックス 295"/>
        <xdr:cNvSpPr txBox="1"/>
      </xdr:nvSpPr>
      <xdr:spPr>
        <a:xfrm>
          <a:off x="8483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155067</xdr:rowOff>
    </xdr:from>
    <xdr:to>
      <xdr:col>41</xdr:col>
      <xdr:colOff>50800</xdr:colOff>
      <xdr:row>37</xdr:row>
      <xdr:rowOff>5617</xdr:rowOff>
    </xdr:to>
    <xdr:cxnSp macro="">
      <xdr:nvCxnSpPr>
        <xdr:cNvPr id="297" name="直線コネクタ 296"/>
        <xdr:cNvCxnSpPr/>
      </xdr:nvCxnSpPr>
      <xdr:spPr>
        <a:xfrm flipV="1">
          <a:off x="6972300" y="6327267"/>
          <a:ext cx="889000" cy="2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155528</xdr:rowOff>
    </xdr:from>
    <xdr:to>
      <xdr:col>41</xdr:col>
      <xdr:colOff>101600</xdr:colOff>
      <xdr:row>37</xdr:row>
      <xdr:rowOff>85678</xdr:rowOff>
    </xdr:to>
    <xdr:sp macro="" textlink="">
      <xdr:nvSpPr>
        <xdr:cNvPr id="298" name="フローチャート: 判断 297"/>
        <xdr:cNvSpPr/>
      </xdr:nvSpPr>
      <xdr:spPr>
        <a:xfrm>
          <a:off x="7810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76805</xdr:rowOff>
    </xdr:from>
    <xdr:ext cx="534377" cy="259045"/>
    <xdr:sp macro="" textlink="">
      <xdr:nvSpPr>
        <xdr:cNvPr id="299" name="テキスト ボックス 298"/>
        <xdr:cNvSpPr txBox="1"/>
      </xdr:nvSpPr>
      <xdr:spPr>
        <a:xfrm>
          <a:off x="7594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157741</xdr:rowOff>
    </xdr:from>
    <xdr:to>
      <xdr:col>36</xdr:col>
      <xdr:colOff>165100</xdr:colOff>
      <xdr:row>37</xdr:row>
      <xdr:rowOff>87891</xdr:rowOff>
    </xdr:to>
    <xdr:sp macro="" textlink="">
      <xdr:nvSpPr>
        <xdr:cNvPr id="300" name="フローチャート: 判断 299"/>
        <xdr:cNvSpPr/>
      </xdr:nvSpPr>
      <xdr:spPr>
        <a:xfrm>
          <a:off x="6921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79018</xdr:rowOff>
    </xdr:from>
    <xdr:ext cx="534377" cy="259045"/>
    <xdr:sp macro="" textlink="">
      <xdr:nvSpPr>
        <xdr:cNvPr id="301" name="テキスト ボックス 300"/>
        <xdr:cNvSpPr txBox="1"/>
      </xdr:nvSpPr>
      <xdr:spPr>
        <a:xfrm>
          <a:off x="6705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65368</xdr:rowOff>
    </xdr:from>
    <xdr:to>
      <xdr:col>55</xdr:col>
      <xdr:colOff>50800</xdr:colOff>
      <xdr:row>36</xdr:row>
      <xdr:rowOff>166968</xdr:rowOff>
    </xdr:to>
    <xdr:sp macro="" textlink="">
      <xdr:nvSpPr>
        <xdr:cNvPr id="307" name="楕円 306"/>
        <xdr:cNvSpPr/>
      </xdr:nvSpPr>
      <xdr:spPr>
        <a:xfrm>
          <a:off x="10426700" y="62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43795</xdr:rowOff>
    </xdr:from>
    <xdr:ext cx="534377" cy="259045"/>
    <xdr:sp macro="" textlink="">
      <xdr:nvSpPr>
        <xdr:cNvPr id="308" name="補助費等該当値テキスト"/>
        <xdr:cNvSpPr txBox="1"/>
      </xdr:nvSpPr>
      <xdr:spPr>
        <a:xfrm>
          <a:off x="10528300" y="621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84552</xdr:rowOff>
    </xdr:from>
    <xdr:to>
      <xdr:col>50</xdr:col>
      <xdr:colOff>165100</xdr:colOff>
      <xdr:row>37</xdr:row>
      <xdr:rowOff>14702</xdr:rowOff>
    </xdr:to>
    <xdr:sp macro="" textlink="">
      <xdr:nvSpPr>
        <xdr:cNvPr id="309" name="楕円 308"/>
        <xdr:cNvSpPr/>
      </xdr:nvSpPr>
      <xdr:spPr>
        <a:xfrm>
          <a:off x="9588500" y="62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5829</xdr:rowOff>
    </xdr:from>
    <xdr:ext cx="534377" cy="259045"/>
    <xdr:sp macro="" textlink="">
      <xdr:nvSpPr>
        <xdr:cNvPr id="310" name="テキスト ボックス 309"/>
        <xdr:cNvSpPr txBox="1"/>
      </xdr:nvSpPr>
      <xdr:spPr>
        <a:xfrm>
          <a:off x="9372111" y="634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87423</xdr:rowOff>
    </xdr:from>
    <xdr:to>
      <xdr:col>46</xdr:col>
      <xdr:colOff>38100</xdr:colOff>
      <xdr:row>37</xdr:row>
      <xdr:rowOff>17573</xdr:rowOff>
    </xdr:to>
    <xdr:sp macro="" textlink="">
      <xdr:nvSpPr>
        <xdr:cNvPr id="311" name="楕円 310"/>
        <xdr:cNvSpPr/>
      </xdr:nvSpPr>
      <xdr:spPr>
        <a:xfrm>
          <a:off x="8699500" y="62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8700</xdr:rowOff>
    </xdr:from>
    <xdr:ext cx="534377" cy="259045"/>
    <xdr:sp macro="" textlink="">
      <xdr:nvSpPr>
        <xdr:cNvPr id="312" name="テキスト ボックス 311"/>
        <xdr:cNvSpPr txBox="1"/>
      </xdr:nvSpPr>
      <xdr:spPr>
        <a:xfrm>
          <a:off x="8483111" y="635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104267</xdr:rowOff>
    </xdr:from>
    <xdr:to>
      <xdr:col>41</xdr:col>
      <xdr:colOff>101600</xdr:colOff>
      <xdr:row>37</xdr:row>
      <xdr:rowOff>34417</xdr:rowOff>
    </xdr:to>
    <xdr:sp macro="" textlink="">
      <xdr:nvSpPr>
        <xdr:cNvPr id="313" name="楕円 312"/>
        <xdr:cNvSpPr/>
      </xdr:nvSpPr>
      <xdr:spPr>
        <a:xfrm>
          <a:off x="7810500" y="627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50944</xdr:rowOff>
    </xdr:from>
    <xdr:ext cx="534377" cy="259045"/>
    <xdr:sp macro="" textlink="">
      <xdr:nvSpPr>
        <xdr:cNvPr id="314" name="テキスト ボックス 313"/>
        <xdr:cNvSpPr txBox="1"/>
      </xdr:nvSpPr>
      <xdr:spPr>
        <a:xfrm>
          <a:off x="7594111" y="605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126267</xdr:rowOff>
    </xdr:from>
    <xdr:to>
      <xdr:col>36</xdr:col>
      <xdr:colOff>165100</xdr:colOff>
      <xdr:row>37</xdr:row>
      <xdr:rowOff>56417</xdr:rowOff>
    </xdr:to>
    <xdr:sp macro="" textlink="">
      <xdr:nvSpPr>
        <xdr:cNvPr id="315" name="楕円 314"/>
        <xdr:cNvSpPr/>
      </xdr:nvSpPr>
      <xdr:spPr>
        <a:xfrm>
          <a:off x="6921500" y="62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72944</xdr:rowOff>
    </xdr:from>
    <xdr:ext cx="534377" cy="259045"/>
    <xdr:sp macro="" textlink="">
      <xdr:nvSpPr>
        <xdr:cNvPr id="316" name="テキスト ボックス 315"/>
        <xdr:cNvSpPr txBox="1"/>
      </xdr:nvSpPr>
      <xdr:spPr>
        <a:xfrm>
          <a:off x="6705111" y="607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123195</xdr:rowOff>
    </xdr:from>
    <xdr:to>
      <xdr:col>55</xdr:col>
      <xdr:colOff>0</xdr:colOff>
      <xdr:row>56</xdr:row>
      <xdr:rowOff>94090</xdr:rowOff>
    </xdr:to>
    <xdr:cxnSp macro="">
      <xdr:nvCxnSpPr>
        <xdr:cNvPr id="345" name="直線コネクタ 344"/>
        <xdr:cNvCxnSpPr/>
      </xdr:nvCxnSpPr>
      <xdr:spPr>
        <a:xfrm flipV="1">
          <a:off x="9639300" y="9381495"/>
          <a:ext cx="838200" cy="31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94090</xdr:rowOff>
    </xdr:from>
    <xdr:to>
      <xdr:col>50</xdr:col>
      <xdr:colOff>114300</xdr:colOff>
      <xdr:row>57</xdr:row>
      <xdr:rowOff>9120</xdr:rowOff>
    </xdr:to>
    <xdr:cxnSp macro="">
      <xdr:nvCxnSpPr>
        <xdr:cNvPr id="348" name="直線コネクタ 347"/>
        <xdr:cNvCxnSpPr/>
      </xdr:nvCxnSpPr>
      <xdr:spPr>
        <a:xfrm flipV="1">
          <a:off x="8750300" y="9695290"/>
          <a:ext cx="889000" cy="8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126512</xdr:rowOff>
    </xdr:from>
    <xdr:ext cx="534377" cy="259045"/>
    <xdr:sp macro="" textlink="">
      <xdr:nvSpPr>
        <xdr:cNvPr id="350" name="テキスト ボックス 349"/>
        <xdr:cNvSpPr txBox="1"/>
      </xdr:nvSpPr>
      <xdr:spPr>
        <a:xfrm>
          <a:off x="9372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9120</xdr:rowOff>
    </xdr:from>
    <xdr:to>
      <xdr:col>45</xdr:col>
      <xdr:colOff>177800</xdr:colOff>
      <xdr:row>57</xdr:row>
      <xdr:rowOff>121290</xdr:rowOff>
    </xdr:to>
    <xdr:cxnSp macro="">
      <xdr:nvCxnSpPr>
        <xdr:cNvPr id="351" name="直線コネクタ 350"/>
        <xdr:cNvCxnSpPr/>
      </xdr:nvCxnSpPr>
      <xdr:spPr>
        <a:xfrm flipV="1">
          <a:off x="7861300" y="9781770"/>
          <a:ext cx="889000" cy="1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121290</xdr:rowOff>
    </xdr:from>
    <xdr:to>
      <xdr:col>41</xdr:col>
      <xdr:colOff>50800</xdr:colOff>
      <xdr:row>58</xdr:row>
      <xdr:rowOff>13094</xdr:rowOff>
    </xdr:to>
    <xdr:cxnSp macro="">
      <xdr:nvCxnSpPr>
        <xdr:cNvPr id="354" name="直線コネクタ 353"/>
        <xdr:cNvCxnSpPr/>
      </xdr:nvCxnSpPr>
      <xdr:spPr>
        <a:xfrm flipV="1">
          <a:off x="6972300" y="9893940"/>
          <a:ext cx="889000" cy="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11919</xdr:rowOff>
    </xdr:from>
    <xdr:to>
      <xdr:col>41</xdr:col>
      <xdr:colOff>101600</xdr:colOff>
      <xdr:row>57</xdr:row>
      <xdr:rowOff>113519</xdr:rowOff>
    </xdr:to>
    <xdr:sp macro="" textlink="">
      <xdr:nvSpPr>
        <xdr:cNvPr id="355" name="フローチャート: 判断 354"/>
        <xdr:cNvSpPr/>
      </xdr:nvSpPr>
      <xdr:spPr>
        <a:xfrm>
          <a:off x="7810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130046</xdr:rowOff>
    </xdr:from>
    <xdr:ext cx="534377" cy="259045"/>
    <xdr:sp macro="" textlink="">
      <xdr:nvSpPr>
        <xdr:cNvPr id="356" name="テキスト ボックス 355"/>
        <xdr:cNvSpPr txBox="1"/>
      </xdr:nvSpPr>
      <xdr:spPr>
        <a:xfrm>
          <a:off x="7594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52918</xdr:rowOff>
    </xdr:from>
    <xdr:to>
      <xdr:col>36</xdr:col>
      <xdr:colOff>165100</xdr:colOff>
      <xdr:row>57</xdr:row>
      <xdr:rowOff>154518</xdr:rowOff>
    </xdr:to>
    <xdr:sp macro="" textlink="">
      <xdr:nvSpPr>
        <xdr:cNvPr id="357" name="フローチャート: 判断 356"/>
        <xdr:cNvSpPr/>
      </xdr:nvSpPr>
      <xdr:spPr>
        <a:xfrm>
          <a:off x="6921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171045</xdr:rowOff>
    </xdr:from>
    <xdr:ext cx="534377" cy="259045"/>
    <xdr:sp macro="" textlink="">
      <xdr:nvSpPr>
        <xdr:cNvPr id="358" name="テキスト ボックス 357"/>
        <xdr:cNvSpPr txBox="1"/>
      </xdr:nvSpPr>
      <xdr:spPr>
        <a:xfrm>
          <a:off x="6705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72395</xdr:rowOff>
    </xdr:from>
    <xdr:to>
      <xdr:col>55</xdr:col>
      <xdr:colOff>50800</xdr:colOff>
      <xdr:row>55</xdr:row>
      <xdr:rowOff>2545</xdr:rowOff>
    </xdr:to>
    <xdr:sp macro="" textlink="">
      <xdr:nvSpPr>
        <xdr:cNvPr id="364" name="楕円 363"/>
        <xdr:cNvSpPr/>
      </xdr:nvSpPr>
      <xdr:spPr>
        <a:xfrm>
          <a:off x="10426700" y="93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95272</xdr:rowOff>
    </xdr:from>
    <xdr:ext cx="599010" cy="259045"/>
    <xdr:sp macro="" textlink="">
      <xdr:nvSpPr>
        <xdr:cNvPr id="365" name="普通建設事業費該当値テキスト"/>
        <xdr:cNvSpPr txBox="1"/>
      </xdr:nvSpPr>
      <xdr:spPr>
        <a:xfrm>
          <a:off x="10528300" y="918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43290</xdr:rowOff>
    </xdr:from>
    <xdr:to>
      <xdr:col>50</xdr:col>
      <xdr:colOff>165100</xdr:colOff>
      <xdr:row>56</xdr:row>
      <xdr:rowOff>144890</xdr:rowOff>
    </xdr:to>
    <xdr:sp macro="" textlink="">
      <xdr:nvSpPr>
        <xdr:cNvPr id="366" name="楕円 365"/>
        <xdr:cNvSpPr/>
      </xdr:nvSpPr>
      <xdr:spPr>
        <a:xfrm>
          <a:off x="9588500" y="96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161417</xdr:rowOff>
    </xdr:from>
    <xdr:ext cx="599010" cy="259045"/>
    <xdr:sp macro="" textlink="">
      <xdr:nvSpPr>
        <xdr:cNvPr id="367" name="テキスト ボックス 366"/>
        <xdr:cNvSpPr txBox="1"/>
      </xdr:nvSpPr>
      <xdr:spPr>
        <a:xfrm>
          <a:off x="9339795" y="94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129770</xdr:rowOff>
    </xdr:from>
    <xdr:to>
      <xdr:col>46</xdr:col>
      <xdr:colOff>38100</xdr:colOff>
      <xdr:row>57</xdr:row>
      <xdr:rowOff>59920</xdr:rowOff>
    </xdr:to>
    <xdr:sp macro="" textlink="">
      <xdr:nvSpPr>
        <xdr:cNvPr id="368" name="楕円 367"/>
        <xdr:cNvSpPr/>
      </xdr:nvSpPr>
      <xdr:spPr>
        <a:xfrm>
          <a:off x="8699500" y="97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76447</xdr:rowOff>
    </xdr:from>
    <xdr:ext cx="534377" cy="259045"/>
    <xdr:sp macro="" textlink="">
      <xdr:nvSpPr>
        <xdr:cNvPr id="369" name="テキスト ボックス 368"/>
        <xdr:cNvSpPr txBox="1"/>
      </xdr:nvSpPr>
      <xdr:spPr>
        <a:xfrm>
          <a:off x="8483111" y="950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70490</xdr:rowOff>
    </xdr:from>
    <xdr:to>
      <xdr:col>41</xdr:col>
      <xdr:colOff>101600</xdr:colOff>
      <xdr:row>58</xdr:row>
      <xdr:rowOff>640</xdr:rowOff>
    </xdr:to>
    <xdr:sp macro="" textlink="">
      <xdr:nvSpPr>
        <xdr:cNvPr id="370" name="楕円 369"/>
        <xdr:cNvSpPr/>
      </xdr:nvSpPr>
      <xdr:spPr>
        <a:xfrm>
          <a:off x="7810500" y="98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163217</xdr:rowOff>
    </xdr:from>
    <xdr:ext cx="534377" cy="259045"/>
    <xdr:sp macro="" textlink="">
      <xdr:nvSpPr>
        <xdr:cNvPr id="371" name="テキスト ボックス 370"/>
        <xdr:cNvSpPr txBox="1"/>
      </xdr:nvSpPr>
      <xdr:spPr>
        <a:xfrm>
          <a:off x="7594111" y="993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133744</xdr:rowOff>
    </xdr:from>
    <xdr:to>
      <xdr:col>36</xdr:col>
      <xdr:colOff>165100</xdr:colOff>
      <xdr:row>58</xdr:row>
      <xdr:rowOff>63894</xdr:rowOff>
    </xdr:to>
    <xdr:sp macro="" textlink="">
      <xdr:nvSpPr>
        <xdr:cNvPr id="372" name="楕円 371"/>
        <xdr:cNvSpPr/>
      </xdr:nvSpPr>
      <xdr:spPr>
        <a:xfrm>
          <a:off x="6921500" y="99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55021</xdr:rowOff>
    </xdr:from>
    <xdr:ext cx="534377" cy="259045"/>
    <xdr:sp macro="" textlink="">
      <xdr:nvSpPr>
        <xdr:cNvPr id="373" name="テキスト ボックス 372"/>
        <xdr:cNvSpPr txBox="1"/>
      </xdr:nvSpPr>
      <xdr:spPr>
        <a:xfrm>
          <a:off x="6705111" y="99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45982</xdr:rowOff>
    </xdr:from>
    <xdr:to>
      <xdr:col>55</xdr:col>
      <xdr:colOff>0</xdr:colOff>
      <xdr:row>78</xdr:row>
      <xdr:rowOff>85857</xdr:rowOff>
    </xdr:to>
    <xdr:cxnSp macro="">
      <xdr:nvCxnSpPr>
        <xdr:cNvPr id="402" name="直線コネクタ 401"/>
        <xdr:cNvCxnSpPr/>
      </xdr:nvCxnSpPr>
      <xdr:spPr>
        <a:xfrm flipV="1">
          <a:off x="9639300" y="13419082"/>
          <a:ext cx="8382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25964</xdr:rowOff>
    </xdr:from>
    <xdr:to>
      <xdr:col>50</xdr:col>
      <xdr:colOff>114300</xdr:colOff>
      <xdr:row>78</xdr:row>
      <xdr:rowOff>85857</xdr:rowOff>
    </xdr:to>
    <xdr:cxnSp macro="">
      <xdr:nvCxnSpPr>
        <xdr:cNvPr id="405" name="直線コネクタ 404"/>
        <xdr:cNvCxnSpPr/>
      </xdr:nvCxnSpPr>
      <xdr:spPr>
        <a:xfrm>
          <a:off x="8750300" y="13056164"/>
          <a:ext cx="889000" cy="4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25964</xdr:rowOff>
    </xdr:from>
    <xdr:to>
      <xdr:col>45</xdr:col>
      <xdr:colOff>177800</xdr:colOff>
      <xdr:row>77</xdr:row>
      <xdr:rowOff>164991</xdr:rowOff>
    </xdr:to>
    <xdr:cxnSp macro="">
      <xdr:nvCxnSpPr>
        <xdr:cNvPr id="408" name="直線コネクタ 407"/>
        <xdr:cNvCxnSpPr/>
      </xdr:nvCxnSpPr>
      <xdr:spPr>
        <a:xfrm flipV="1">
          <a:off x="7861300" y="13056164"/>
          <a:ext cx="889000" cy="3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40665</xdr:rowOff>
    </xdr:from>
    <xdr:ext cx="534377" cy="259045"/>
    <xdr:sp macro="" textlink="">
      <xdr:nvSpPr>
        <xdr:cNvPr id="410" name="テキスト ボックス 409"/>
        <xdr:cNvSpPr txBox="1"/>
      </xdr:nvSpPr>
      <xdr:spPr>
        <a:xfrm>
          <a:off x="8483111" y="134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28755</xdr:rowOff>
    </xdr:from>
    <xdr:to>
      <xdr:col>41</xdr:col>
      <xdr:colOff>101600</xdr:colOff>
      <xdr:row>77</xdr:row>
      <xdr:rowOff>130355</xdr:rowOff>
    </xdr:to>
    <xdr:sp macro="" textlink="">
      <xdr:nvSpPr>
        <xdr:cNvPr id="411" name="フローチャート: 判断 410"/>
        <xdr:cNvSpPr/>
      </xdr:nvSpPr>
      <xdr:spPr>
        <a:xfrm>
          <a:off x="7810500" y="132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146882</xdr:rowOff>
    </xdr:from>
    <xdr:ext cx="534377" cy="259045"/>
    <xdr:sp macro="" textlink="">
      <xdr:nvSpPr>
        <xdr:cNvPr id="412" name="テキスト ボックス 411"/>
        <xdr:cNvSpPr txBox="1"/>
      </xdr:nvSpPr>
      <xdr:spPr>
        <a:xfrm>
          <a:off x="7594111" y="1300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166632</xdr:rowOff>
    </xdr:from>
    <xdr:to>
      <xdr:col>55</xdr:col>
      <xdr:colOff>50800</xdr:colOff>
      <xdr:row>78</xdr:row>
      <xdr:rowOff>96782</xdr:rowOff>
    </xdr:to>
    <xdr:sp macro="" textlink="">
      <xdr:nvSpPr>
        <xdr:cNvPr id="418" name="楕円 417"/>
        <xdr:cNvSpPr/>
      </xdr:nvSpPr>
      <xdr:spPr>
        <a:xfrm>
          <a:off x="10426700" y="1336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145059</xdr:rowOff>
    </xdr:from>
    <xdr:ext cx="534377" cy="259045"/>
    <xdr:sp macro="" textlink="">
      <xdr:nvSpPr>
        <xdr:cNvPr id="419" name="普通建設事業費 （ うち新規整備　）該当値テキスト"/>
        <xdr:cNvSpPr txBox="1"/>
      </xdr:nvSpPr>
      <xdr:spPr>
        <a:xfrm>
          <a:off x="10528300" y="133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35057</xdr:rowOff>
    </xdr:from>
    <xdr:to>
      <xdr:col>50</xdr:col>
      <xdr:colOff>165100</xdr:colOff>
      <xdr:row>78</xdr:row>
      <xdr:rowOff>136657</xdr:rowOff>
    </xdr:to>
    <xdr:sp macro="" textlink="">
      <xdr:nvSpPr>
        <xdr:cNvPr id="420" name="楕円 419"/>
        <xdr:cNvSpPr/>
      </xdr:nvSpPr>
      <xdr:spPr>
        <a:xfrm>
          <a:off x="9588500" y="134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127784</xdr:rowOff>
    </xdr:from>
    <xdr:ext cx="534377" cy="259045"/>
    <xdr:sp macro="" textlink="">
      <xdr:nvSpPr>
        <xdr:cNvPr id="421" name="テキスト ボックス 420"/>
        <xdr:cNvSpPr txBox="1"/>
      </xdr:nvSpPr>
      <xdr:spPr>
        <a:xfrm>
          <a:off x="9372111" y="135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146614</xdr:rowOff>
    </xdr:from>
    <xdr:to>
      <xdr:col>46</xdr:col>
      <xdr:colOff>38100</xdr:colOff>
      <xdr:row>76</xdr:row>
      <xdr:rowOff>76764</xdr:rowOff>
    </xdr:to>
    <xdr:sp macro="" textlink="">
      <xdr:nvSpPr>
        <xdr:cNvPr id="422" name="楕円 421"/>
        <xdr:cNvSpPr/>
      </xdr:nvSpPr>
      <xdr:spPr>
        <a:xfrm>
          <a:off x="8699500" y="130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93291</xdr:rowOff>
    </xdr:from>
    <xdr:ext cx="534377" cy="259045"/>
    <xdr:sp macro="" textlink="">
      <xdr:nvSpPr>
        <xdr:cNvPr id="423" name="テキスト ボックス 422"/>
        <xdr:cNvSpPr txBox="1"/>
      </xdr:nvSpPr>
      <xdr:spPr>
        <a:xfrm>
          <a:off x="8483111" y="127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114191</xdr:rowOff>
    </xdr:from>
    <xdr:to>
      <xdr:col>41</xdr:col>
      <xdr:colOff>101600</xdr:colOff>
      <xdr:row>78</xdr:row>
      <xdr:rowOff>44341</xdr:rowOff>
    </xdr:to>
    <xdr:sp macro="" textlink="">
      <xdr:nvSpPr>
        <xdr:cNvPr id="424" name="楕円 423"/>
        <xdr:cNvSpPr/>
      </xdr:nvSpPr>
      <xdr:spPr>
        <a:xfrm>
          <a:off x="7810500" y="1331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35468</xdr:rowOff>
    </xdr:from>
    <xdr:ext cx="534377" cy="259045"/>
    <xdr:sp macro="" textlink="">
      <xdr:nvSpPr>
        <xdr:cNvPr id="425" name="テキスト ボックス 424"/>
        <xdr:cNvSpPr txBox="1"/>
      </xdr:nvSpPr>
      <xdr:spPr>
        <a:xfrm>
          <a:off x="7594111" y="1340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85469</xdr:rowOff>
    </xdr:from>
    <xdr:to>
      <xdr:col>55</xdr:col>
      <xdr:colOff>0</xdr:colOff>
      <xdr:row>96</xdr:row>
      <xdr:rowOff>114920</xdr:rowOff>
    </xdr:to>
    <xdr:cxnSp macro="">
      <xdr:nvCxnSpPr>
        <xdr:cNvPr id="454" name="直線コネクタ 453"/>
        <xdr:cNvCxnSpPr/>
      </xdr:nvCxnSpPr>
      <xdr:spPr>
        <a:xfrm>
          <a:off x="9639300" y="16544669"/>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98493</xdr:rowOff>
    </xdr:from>
    <xdr:ext cx="534377" cy="259045"/>
    <xdr:sp macro="" textlink="">
      <xdr:nvSpPr>
        <xdr:cNvPr id="455" name="普通建設事業費 （ うち更新整備　）平均値テキスト"/>
        <xdr:cNvSpPr txBox="1"/>
      </xdr:nvSpPr>
      <xdr:spPr>
        <a:xfrm>
          <a:off x="10528300" y="16557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85469</xdr:rowOff>
    </xdr:from>
    <xdr:to>
      <xdr:col>50</xdr:col>
      <xdr:colOff>114300</xdr:colOff>
      <xdr:row>97</xdr:row>
      <xdr:rowOff>167025</xdr:rowOff>
    </xdr:to>
    <xdr:cxnSp macro="">
      <xdr:nvCxnSpPr>
        <xdr:cNvPr id="457" name="直線コネクタ 456"/>
        <xdr:cNvCxnSpPr/>
      </xdr:nvCxnSpPr>
      <xdr:spPr>
        <a:xfrm flipV="1">
          <a:off x="8750300" y="16544669"/>
          <a:ext cx="889000" cy="25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85089</xdr:rowOff>
    </xdr:from>
    <xdr:ext cx="534377" cy="259045"/>
    <xdr:sp macro="" textlink="">
      <xdr:nvSpPr>
        <xdr:cNvPr id="459" name="テキスト ボックス 458"/>
        <xdr:cNvSpPr txBox="1"/>
      </xdr:nvSpPr>
      <xdr:spPr>
        <a:xfrm>
          <a:off x="9372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85080</xdr:rowOff>
    </xdr:from>
    <xdr:to>
      <xdr:col>45</xdr:col>
      <xdr:colOff>177800</xdr:colOff>
      <xdr:row>97</xdr:row>
      <xdr:rowOff>167025</xdr:rowOff>
    </xdr:to>
    <xdr:cxnSp macro="">
      <xdr:nvCxnSpPr>
        <xdr:cNvPr id="460" name="直線コネクタ 459"/>
        <xdr:cNvCxnSpPr/>
      </xdr:nvCxnSpPr>
      <xdr:spPr>
        <a:xfrm>
          <a:off x="7861300" y="16715730"/>
          <a:ext cx="889000" cy="8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95301</xdr:rowOff>
    </xdr:from>
    <xdr:to>
      <xdr:col>41</xdr:col>
      <xdr:colOff>101600</xdr:colOff>
      <xdr:row>98</xdr:row>
      <xdr:rowOff>25451</xdr:rowOff>
    </xdr:to>
    <xdr:sp macro="" textlink="">
      <xdr:nvSpPr>
        <xdr:cNvPr id="463" name="フローチャート: 判断 462"/>
        <xdr:cNvSpPr/>
      </xdr:nvSpPr>
      <xdr:spPr>
        <a:xfrm>
          <a:off x="7810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16578</xdr:rowOff>
    </xdr:from>
    <xdr:ext cx="534377" cy="259045"/>
    <xdr:sp macro="" textlink="">
      <xdr:nvSpPr>
        <xdr:cNvPr id="464" name="テキスト ボックス 463"/>
        <xdr:cNvSpPr txBox="1"/>
      </xdr:nvSpPr>
      <xdr:spPr>
        <a:xfrm>
          <a:off x="7594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64120</xdr:rowOff>
    </xdr:from>
    <xdr:to>
      <xdr:col>55</xdr:col>
      <xdr:colOff>50800</xdr:colOff>
      <xdr:row>96</xdr:row>
      <xdr:rowOff>165720</xdr:rowOff>
    </xdr:to>
    <xdr:sp macro="" textlink="">
      <xdr:nvSpPr>
        <xdr:cNvPr id="470" name="楕円 469"/>
        <xdr:cNvSpPr/>
      </xdr:nvSpPr>
      <xdr:spPr>
        <a:xfrm>
          <a:off x="10426700" y="165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86997</xdr:rowOff>
    </xdr:from>
    <xdr:ext cx="534377" cy="259045"/>
    <xdr:sp macro="" textlink="">
      <xdr:nvSpPr>
        <xdr:cNvPr id="471" name="普通建設事業費 （ うち更新整備　）該当値テキスト"/>
        <xdr:cNvSpPr txBox="1"/>
      </xdr:nvSpPr>
      <xdr:spPr>
        <a:xfrm>
          <a:off x="10528300" y="1637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34669</xdr:rowOff>
    </xdr:from>
    <xdr:to>
      <xdr:col>50</xdr:col>
      <xdr:colOff>165100</xdr:colOff>
      <xdr:row>96</xdr:row>
      <xdr:rowOff>136269</xdr:rowOff>
    </xdr:to>
    <xdr:sp macro="" textlink="">
      <xdr:nvSpPr>
        <xdr:cNvPr id="472" name="楕円 471"/>
        <xdr:cNvSpPr/>
      </xdr:nvSpPr>
      <xdr:spPr>
        <a:xfrm>
          <a:off x="9588500" y="1649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152796</xdr:rowOff>
    </xdr:from>
    <xdr:ext cx="534377" cy="259045"/>
    <xdr:sp macro="" textlink="">
      <xdr:nvSpPr>
        <xdr:cNvPr id="473" name="テキスト ボックス 472"/>
        <xdr:cNvSpPr txBox="1"/>
      </xdr:nvSpPr>
      <xdr:spPr>
        <a:xfrm>
          <a:off x="9372111" y="1626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116225</xdr:rowOff>
    </xdr:from>
    <xdr:to>
      <xdr:col>46</xdr:col>
      <xdr:colOff>38100</xdr:colOff>
      <xdr:row>98</xdr:row>
      <xdr:rowOff>46375</xdr:rowOff>
    </xdr:to>
    <xdr:sp macro="" textlink="">
      <xdr:nvSpPr>
        <xdr:cNvPr id="474" name="楕円 473"/>
        <xdr:cNvSpPr/>
      </xdr:nvSpPr>
      <xdr:spPr>
        <a:xfrm>
          <a:off x="8699500" y="167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37502</xdr:rowOff>
    </xdr:from>
    <xdr:ext cx="534377" cy="259045"/>
    <xdr:sp macro="" textlink="">
      <xdr:nvSpPr>
        <xdr:cNvPr id="475" name="テキスト ボックス 474"/>
        <xdr:cNvSpPr txBox="1"/>
      </xdr:nvSpPr>
      <xdr:spPr>
        <a:xfrm>
          <a:off x="8483111" y="168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34280</xdr:rowOff>
    </xdr:from>
    <xdr:to>
      <xdr:col>41</xdr:col>
      <xdr:colOff>101600</xdr:colOff>
      <xdr:row>97</xdr:row>
      <xdr:rowOff>135880</xdr:rowOff>
    </xdr:to>
    <xdr:sp macro="" textlink="">
      <xdr:nvSpPr>
        <xdr:cNvPr id="476" name="楕円 475"/>
        <xdr:cNvSpPr/>
      </xdr:nvSpPr>
      <xdr:spPr>
        <a:xfrm>
          <a:off x="7810500" y="166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152407</xdr:rowOff>
    </xdr:from>
    <xdr:ext cx="534377" cy="259045"/>
    <xdr:sp macro="" textlink="">
      <xdr:nvSpPr>
        <xdr:cNvPr id="477" name="テキスト ボックス 476"/>
        <xdr:cNvSpPr txBox="1"/>
      </xdr:nvSpPr>
      <xdr:spPr>
        <a:xfrm>
          <a:off x="7594111" y="164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42825</xdr:rowOff>
    </xdr:from>
    <xdr:to>
      <xdr:col>81</xdr:col>
      <xdr:colOff>50800</xdr:colOff>
      <xdr:row>39</xdr:row>
      <xdr:rowOff>44450</xdr:rowOff>
    </xdr:to>
    <xdr:cxnSp macro="">
      <xdr:nvCxnSpPr>
        <xdr:cNvPr id="509" name="直線コネクタ 508"/>
        <xdr:cNvCxnSpPr/>
      </xdr:nvCxnSpPr>
      <xdr:spPr>
        <a:xfrm>
          <a:off x="14592300" y="6729375"/>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42825</xdr:rowOff>
    </xdr:from>
    <xdr:to>
      <xdr:col>76</xdr:col>
      <xdr:colOff>114300</xdr:colOff>
      <xdr:row>39</xdr:row>
      <xdr:rowOff>44450</xdr:rowOff>
    </xdr:to>
    <xdr:cxnSp macro="">
      <xdr:nvCxnSpPr>
        <xdr:cNvPr id="512" name="直線コネクタ 511"/>
        <xdr:cNvCxnSpPr/>
      </xdr:nvCxnSpPr>
      <xdr:spPr>
        <a:xfrm flipV="1">
          <a:off x="13703300" y="6729375"/>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43879</xdr:rowOff>
    </xdr:from>
    <xdr:to>
      <xdr:col>71</xdr:col>
      <xdr:colOff>177800</xdr:colOff>
      <xdr:row>39</xdr:row>
      <xdr:rowOff>44450</xdr:rowOff>
    </xdr:to>
    <xdr:cxnSp macro="">
      <xdr:nvCxnSpPr>
        <xdr:cNvPr id="515" name="直線コネクタ 514"/>
        <xdr:cNvCxnSpPr/>
      </xdr:nvCxnSpPr>
      <xdr:spPr>
        <a:xfrm>
          <a:off x="12814300" y="67304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120269</xdr:rowOff>
    </xdr:from>
    <xdr:to>
      <xdr:col>72</xdr:col>
      <xdr:colOff>38100</xdr:colOff>
      <xdr:row>39</xdr:row>
      <xdr:rowOff>50419</xdr:rowOff>
    </xdr:to>
    <xdr:sp macro="" textlink="">
      <xdr:nvSpPr>
        <xdr:cNvPr id="516" name="フローチャート: 判断 515"/>
        <xdr:cNvSpPr/>
      </xdr:nvSpPr>
      <xdr:spPr>
        <a:xfrm>
          <a:off x="13652500" y="66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66946</xdr:rowOff>
    </xdr:from>
    <xdr:ext cx="469744" cy="259045"/>
    <xdr:sp macro="" textlink="">
      <xdr:nvSpPr>
        <xdr:cNvPr id="517" name="テキスト ボックス 516"/>
        <xdr:cNvSpPr txBox="1"/>
      </xdr:nvSpPr>
      <xdr:spPr>
        <a:xfrm>
          <a:off x="13468428"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122644</xdr:rowOff>
    </xdr:from>
    <xdr:to>
      <xdr:col>67</xdr:col>
      <xdr:colOff>101600</xdr:colOff>
      <xdr:row>39</xdr:row>
      <xdr:rowOff>52794</xdr:rowOff>
    </xdr:to>
    <xdr:sp macro="" textlink="">
      <xdr:nvSpPr>
        <xdr:cNvPr id="518" name="フローチャート: 判断 517"/>
        <xdr:cNvSpPr/>
      </xdr:nvSpPr>
      <xdr:spPr>
        <a:xfrm>
          <a:off x="12763500" y="66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69321</xdr:rowOff>
    </xdr:from>
    <xdr:ext cx="469744" cy="259045"/>
    <xdr:sp macro="" textlink="">
      <xdr:nvSpPr>
        <xdr:cNvPr id="519" name="テキスト ボックス 518"/>
        <xdr:cNvSpPr txBox="1"/>
      </xdr:nvSpPr>
      <xdr:spPr>
        <a:xfrm>
          <a:off x="12579428" y="64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249299" cy="259045"/>
    <xdr:sp macro="" textlink="">
      <xdr:nvSpPr>
        <xdr:cNvPr id="526" name="災害復旧事業費該当値テキスト"/>
        <xdr:cNvSpPr txBox="1"/>
      </xdr:nvSpPr>
      <xdr:spPr>
        <a:xfrm>
          <a:off x="16370300" y="663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163475</xdr:rowOff>
    </xdr:from>
    <xdr:to>
      <xdr:col>76</xdr:col>
      <xdr:colOff>165100</xdr:colOff>
      <xdr:row>39</xdr:row>
      <xdr:rowOff>93625</xdr:rowOff>
    </xdr:to>
    <xdr:sp macro="" textlink="">
      <xdr:nvSpPr>
        <xdr:cNvPr id="529" name="楕円 528"/>
        <xdr:cNvSpPr/>
      </xdr:nvSpPr>
      <xdr:spPr>
        <a:xfrm>
          <a:off x="145415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84752</xdr:rowOff>
    </xdr:from>
    <xdr:ext cx="378565" cy="259045"/>
    <xdr:sp macro="" textlink="">
      <xdr:nvSpPr>
        <xdr:cNvPr id="530" name="テキスト ボックス 529"/>
        <xdr:cNvSpPr txBox="1"/>
      </xdr:nvSpPr>
      <xdr:spPr>
        <a:xfrm>
          <a:off x="14403017" y="6771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164529</xdr:rowOff>
    </xdr:from>
    <xdr:to>
      <xdr:col>67</xdr:col>
      <xdr:colOff>101600</xdr:colOff>
      <xdr:row>39</xdr:row>
      <xdr:rowOff>94679</xdr:rowOff>
    </xdr:to>
    <xdr:sp macro="" textlink="">
      <xdr:nvSpPr>
        <xdr:cNvPr id="533" name="楕円 532"/>
        <xdr:cNvSpPr/>
      </xdr:nvSpPr>
      <xdr:spPr>
        <a:xfrm>
          <a:off x="12763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85806</xdr:rowOff>
    </xdr:from>
    <xdr:ext cx="313932" cy="259045"/>
    <xdr:sp macro="" textlink="">
      <xdr:nvSpPr>
        <xdr:cNvPr id="534" name="テキスト ボックス 533"/>
        <xdr:cNvSpPr txBox="1"/>
      </xdr:nvSpPr>
      <xdr:spPr>
        <a:xfrm>
          <a:off x="12657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15" name="直線コネクタ 614"/>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16"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17" name="直線コネクタ 616"/>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8"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9" name="直線コネクタ 618"/>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45234</xdr:rowOff>
    </xdr:from>
    <xdr:to>
      <xdr:col>85</xdr:col>
      <xdr:colOff>127000</xdr:colOff>
      <xdr:row>77</xdr:row>
      <xdr:rowOff>74442</xdr:rowOff>
    </xdr:to>
    <xdr:cxnSp macro="">
      <xdr:nvCxnSpPr>
        <xdr:cNvPr id="620" name="直線コネクタ 619"/>
        <xdr:cNvCxnSpPr/>
      </xdr:nvCxnSpPr>
      <xdr:spPr>
        <a:xfrm flipV="1">
          <a:off x="15481300" y="13246884"/>
          <a:ext cx="8382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21"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22" name="フローチャート: 判断 621"/>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55164</xdr:rowOff>
    </xdr:from>
    <xdr:to>
      <xdr:col>81</xdr:col>
      <xdr:colOff>50800</xdr:colOff>
      <xdr:row>77</xdr:row>
      <xdr:rowOff>74442</xdr:rowOff>
    </xdr:to>
    <xdr:cxnSp macro="">
      <xdr:nvCxnSpPr>
        <xdr:cNvPr id="623" name="直線コネクタ 622"/>
        <xdr:cNvCxnSpPr/>
      </xdr:nvCxnSpPr>
      <xdr:spPr>
        <a:xfrm>
          <a:off x="14592300" y="12913914"/>
          <a:ext cx="889000" cy="36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24" name="フローチャート: 判断 623"/>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25" name="テキスト ボックス 624"/>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55164</xdr:rowOff>
    </xdr:from>
    <xdr:to>
      <xdr:col>76</xdr:col>
      <xdr:colOff>114300</xdr:colOff>
      <xdr:row>77</xdr:row>
      <xdr:rowOff>4125</xdr:rowOff>
    </xdr:to>
    <xdr:cxnSp macro="">
      <xdr:nvCxnSpPr>
        <xdr:cNvPr id="626" name="直線コネクタ 625"/>
        <xdr:cNvCxnSpPr/>
      </xdr:nvCxnSpPr>
      <xdr:spPr>
        <a:xfrm flipV="1">
          <a:off x="13703300" y="12913914"/>
          <a:ext cx="889000" cy="29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27" name="フローチャート: 判断 626"/>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149965</xdr:rowOff>
    </xdr:from>
    <xdr:ext cx="534377" cy="259045"/>
    <xdr:sp macro="" textlink="">
      <xdr:nvSpPr>
        <xdr:cNvPr id="628" name="テキスト ボックス 627"/>
        <xdr:cNvSpPr txBox="1"/>
      </xdr:nvSpPr>
      <xdr:spPr>
        <a:xfrm>
          <a:off x="14325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4125</xdr:rowOff>
    </xdr:from>
    <xdr:to>
      <xdr:col>71</xdr:col>
      <xdr:colOff>177800</xdr:colOff>
      <xdr:row>77</xdr:row>
      <xdr:rowOff>29766</xdr:rowOff>
    </xdr:to>
    <xdr:cxnSp macro="">
      <xdr:nvCxnSpPr>
        <xdr:cNvPr id="629" name="直線コネクタ 628"/>
        <xdr:cNvCxnSpPr/>
      </xdr:nvCxnSpPr>
      <xdr:spPr>
        <a:xfrm flipV="1">
          <a:off x="12814300" y="13205775"/>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30" name="フローチャート: 判断 629"/>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38122</xdr:rowOff>
    </xdr:from>
    <xdr:ext cx="534377" cy="259045"/>
    <xdr:sp macro="" textlink="">
      <xdr:nvSpPr>
        <xdr:cNvPr id="631" name="テキスト ボックス 630"/>
        <xdr:cNvSpPr txBox="1"/>
      </xdr:nvSpPr>
      <xdr:spPr>
        <a:xfrm>
          <a:off x="13436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2" name="フローチャート: 判断 631"/>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20969</xdr:rowOff>
    </xdr:from>
    <xdr:ext cx="534377" cy="259045"/>
    <xdr:sp macro="" textlink="">
      <xdr:nvSpPr>
        <xdr:cNvPr id="633" name="テキスト ボックス 632"/>
        <xdr:cNvSpPr txBox="1"/>
      </xdr:nvSpPr>
      <xdr:spPr>
        <a:xfrm>
          <a:off x="12547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165884</xdr:rowOff>
    </xdr:from>
    <xdr:to>
      <xdr:col>85</xdr:col>
      <xdr:colOff>177800</xdr:colOff>
      <xdr:row>77</xdr:row>
      <xdr:rowOff>96034</xdr:rowOff>
    </xdr:to>
    <xdr:sp macro="" textlink="">
      <xdr:nvSpPr>
        <xdr:cNvPr id="639" name="楕円 638"/>
        <xdr:cNvSpPr/>
      </xdr:nvSpPr>
      <xdr:spPr>
        <a:xfrm>
          <a:off x="16268700" y="131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144311</xdr:rowOff>
    </xdr:from>
    <xdr:ext cx="534377" cy="259045"/>
    <xdr:sp macro="" textlink="">
      <xdr:nvSpPr>
        <xdr:cNvPr id="640" name="公債費該当値テキスト"/>
        <xdr:cNvSpPr txBox="1"/>
      </xdr:nvSpPr>
      <xdr:spPr>
        <a:xfrm>
          <a:off x="16370300" y="131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23642</xdr:rowOff>
    </xdr:from>
    <xdr:to>
      <xdr:col>81</xdr:col>
      <xdr:colOff>101600</xdr:colOff>
      <xdr:row>77</xdr:row>
      <xdr:rowOff>125242</xdr:rowOff>
    </xdr:to>
    <xdr:sp macro="" textlink="">
      <xdr:nvSpPr>
        <xdr:cNvPr id="641" name="楕円 640"/>
        <xdr:cNvSpPr/>
      </xdr:nvSpPr>
      <xdr:spPr>
        <a:xfrm>
          <a:off x="15430500" y="132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116369</xdr:rowOff>
    </xdr:from>
    <xdr:ext cx="534377" cy="259045"/>
    <xdr:sp macro="" textlink="">
      <xdr:nvSpPr>
        <xdr:cNvPr id="642" name="テキスト ボックス 641"/>
        <xdr:cNvSpPr txBox="1"/>
      </xdr:nvSpPr>
      <xdr:spPr>
        <a:xfrm>
          <a:off x="15214111" y="1331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4364</xdr:rowOff>
    </xdr:from>
    <xdr:to>
      <xdr:col>76</xdr:col>
      <xdr:colOff>165100</xdr:colOff>
      <xdr:row>75</xdr:row>
      <xdr:rowOff>105964</xdr:rowOff>
    </xdr:to>
    <xdr:sp macro="" textlink="">
      <xdr:nvSpPr>
        <xdr:cNvPr id="643" name="楕円 642"/>
        <xdr:cNvSpPr/>
      </xdr:nvSpPr>
      <xdr:spPr>
        <a:xfrm>
          <a:off x="14541500" y="128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122491</xdr:rowOff>
    </xdr:from>
    <xdr:ext cx="534377" cy="259045"/>
    <xdr:sp macro="" textlink="">
      <xdr:nvSpPr>
        <xdr:cNvPr id="644" name="テキスト ボックス 643"/>
        <xdr:cNvSpPr txBox="1"/>
      </xdr:nvSpPr>
      <xdr:spPr>
        <a:xfrm>
          <a:off x="14325111" y="1263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124775</xdr:rowOff>
    </xdr:from>
    <xdr:to>
      <xdr:col>72</xdr:col>
      <xdr:colOff>38100</xdr:colOff>
      <xdr:row>77</xdr:row>
      <xdr:rowOff>54925</xdr:rowOff>
    </xdr:to>
    <xdr:sp macro="" textlink="">
      <xdr:nvSpPr>
        <xdr:cNvPr id="645" name="楕円 644"/>
        <xdr:cNvSpPr/>
      </xdr:nvSpPr>
      <xdr:spPr>
        <a:xfrm>
          <a:off x="13652500" y="1315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46052</xdr:rowOff>
    </xdr:from>
    <xdr:ext cx="534377" cy="259045"/>
    <xdr:sp macro="" textlink="">
      <xdr:nvSpPr>
        <xdr:cNvPr id="646" name="テキスト ボックス 645"/>
        <xdr:cNvSpPr txBox="1"/>
      </xdr:nvSpPr>
      <xdr:spPr>
        <a:xfrm>
          <a:off x="13436111" y="132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150416</xdr:rowOff>
    </xdr:from>
    <xdr:to>
      <xdr:col>67</xdr:col>
      <xdr:colOff>101600</xdr:colOff>
      <xdr:row>77</xdr:row>
      <xdr:rowOff>80566</xdr:rowOff>
    </xdr:to>
    <xdr:sp macro="" textlink="">
      <xdr:nvSpPr>
        <xdr:cNvPr id="647" name="楕円 646"/>
        <xdr:cNvSpPr/>
      </xdr:nvSpPr>
      <xdr:spPr>
        <a:xfrm>
          <a:off x="12763500" y="131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71693</xdr:rowOff>
    </xdr:from>
    <xdr:ext cx="534377" cy="259045"/>
    <xdr:sp macro="" textlink="">
      <xdr:nvSpPr>
        <xdr:cNvPr id="648" name="テキスト ボックス 647"/>
        <xdr:cNvSpPr txBox="1"/>
      </xdr:nvSpPr>
      <xdr:spPr>
        <a:xfrm>
          <a:off x="12547111" y="132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70" name="直線コネクタ 669"/>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71"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72" name="直線コネクタ 671"/>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73"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74" name="直線コネクタ 673"/>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54221</xdr:rowOff>
    </xdr:from>
    <xdr:to>
      <xdr:col>85</xdr:col>
      <xdr:colOff>127000</xdr:colOff>
      <xdr:row>98</xdr:row>
      <xdr:rowOff>56445</xdr:rowOff>
    </xdr:to>
    <xdr:cxnSp macro="">
      <xdr:nvCxnSpPr>
        <xdr:cNvPr id="675" name="直線コネクタ 674"/>
        <xdr:cNvCxnSpPr/>
      </xdr:nvCxnSpPr>
      <xdr:spPr>
        <a:xfrm flipV="1">
          <a:off x="15481300" y="16856321"/>
          <a:ext cx="8382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76"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77" name="フローチャート: 判断 676"/>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51904</xdr:rowOff>
    </xdr:from>
    <xdr:to>
      <xdr:col>81</xdr:col>
      <xdr:colOff>50800</xdr:colOff>
      <xdr:row>98</xdr:row>
      <xdr:rowOff>56445</xdr:rowOff>
    </xdr:to>
    <xdr:cxnSp macro="">
      <xdr:nvCxnSpPr>
        <xdr:cNvPr id="678" name="直線コネクタ 677"/>
        <xdr:cNvCxnSpPr/>
      </xdr:nvCxnSpPr>
      <xdr:spPr>
        <a:xfrm>
          <a:off x="14592300" y="16854004"/>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9" name="フローチャート: 判断 678"/>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80" name="テキスト ボックス 679"/>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123053</xdr:rowOff>
    </xdr:from>
    <xdr:to>
      <xdr:col>76</xdr:col>
      <xdr:colOff>114300</xdr:colOff>
      <xdr:row>98</xdr:row>
      <xdr:rowOff>51904</xdr:rowOff>
    </xdr:to>
    <xdr:cxnSp macro="">
      <xdr:nvCxnSpPr>
        <xdr:cNvPr id="681" name="直線コネクタ 680"/>
        <xdr:cNvCxnSpPr/>
      </xdr:nvCxnSpPr>
      <xdr:spPr>
        <a:xfrm>
          <a:off x="13703300" y="16753703"/>
          <a:ext cx="889000" cy="10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82" name="フローチャート: 判断 681"/>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83" name="テキスト ボックス 682"/>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106046</xdr:rowOff>
    </xdr:from>
    <xdr:to>
      <xdr:col>71</xdr:col>
      <xdr:colOff>177800</xdr:colOff>
      <xdr:row>97</xdr:row>
      <xdr:rowOff>123053</xdr:rowOff>
    </xdr:to>
    <xdr:cxnSp macro="">
      <xdr:nvCxnSpPr>
        <xdr:cNvPr id="684" name="直線コネクタ 683"/>
        <xdr:cNvCxnSpPr/>
      </xdr:nvCxnSpPr>
      <xdr:spPr>
        <a:xfrm>
          <a:off x="12814300" y="16736696"/>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160675</xdr:rowOff>
    </xdr:from>
    <xdr:to>
      <xdr:col>72</xdr:col>
      <xdr:colOff>38100</xdr:colOff>
      <xdr:row>98</xdr:row>
      <xdr:rowOff>90825</xdr:rowOff>
    </xdr:to>
    <xdr:sp macro="" textlink="">
      <xdr:nvSpPr>
        <xdr:cNvPr id="685" name="フローチャート: 判断 684"/>
        <xdr:cNvSpPr/>
      </xdr:nvSpPr>
      <xdr:spPr>
        <a:xfrm>
          <a:off x="13652500" y="167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81952</xdr:rowOff>
    </xdr:from>
    <xdr:ext cx="534377" cy="259045"/>
    <xdr:sp macro="" textlink="">
      <xdr:nvSpPr>
        <xdr:cNvPr id="686" name="テキスト ボックス 685"/>
        <xdr:cNvSpPr txBox="1"/>
      </xdr:nvSpPr>
      <xdr:spPr>
        <a:xfrm>
          <a:off x="13436111" y="168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164717</xdr:rowOff>
    </xdr:from>
    <xdr:to>
      <xdr:col>67</xdr:col>
      <xdr:colOff>101600</xdr:colOff>
      <xdr:row>98</xdr:row>
      <xdr:rowOff>94867</xdr:rowOff>
    </xdr:to>
    <xdr:sp macro="" textlink="">
      <xdr:nvSpPr>
        <xdr:cNvPr id="687" name="フローチャート: 判断 686"/>
        <xdr:cNvSpPr/>
      </xdr:nvSpPr>
      <xdr:spPr>
        <a:xfrm>
          <a:off x="12763500" y="1679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85994</xdr:rowOff>
    </xdr:from>
    <xdr:ext cx="534377" cy="259045"/>
    <xdr:sp macro="" textlink="">
      <xdr:nvSpPr>
        <xdr:cNvPr id="688" name="テキスト ボックス 687"/>
        <xdr:cNvSpPr txBox="1"/>
      </xdr:nvSpPr>
      <xdr:spPr>
        <a:xfrm>
          <a:off x="12547111" y="168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3421</xdr:rowOff>
    </xdr:from>
    <xdr:to>
      <xdr:col>85</xdr:col>
      <xdr:colOff>177800</xdr:colOff>
      <xdr:row>98</xdr:row>
      <xdr:rowOff>105021</xdr:rowOff>
    </xdr:to>
    <xdr:sp macro="" textlink="">
      <xdr:nvSpPr>
        <xdr:cNvPr id="694" name="楕円 693"/>
        <xdr:cNvSpPr/>
      </xdr:nvSpPr>
      <xdr:spPr>
        <a:xfrm>
          <a:off x="16268700" y="1680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130584</xdr:rowOff>
    </xdr:from>
    <xdr:ext cx="534377" cy="259045"/>
    <xdr:sp macro="" textlink="">
      <xdr:nvSpPr>
        <xdr:cNvPr id="695" name="積立金該当値テキスト"/>
        <xdr:cNvSpPr txBox="1"/>
      </xdr:nvSpPr>
      <xdr:spPr>
        <a:xfrm>
          <a:off x="16370300" y="167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5645</xdr:rowOff>
    </xdr:from>
    <xdr:to>
      <xdr:col>81</xdr:col>
      <xdr:colOff>101600</xdr:colOff>
      <xdr:row>98</xdr:row>
      <xdr:rowOff>107245</xdr:rowOff>
    </xdr:to>
    <xdr:sp macro="" textlink="">
      <xdr:nvSpPr>
        <xdr:cNvPr id="696" name="楕円 695"/>
        <xdr:cNvSpPr/>
      </xdr:nvSpPr>
      <xdr:spPr>
        <a:xfrm>
          <a:off x="15430500" y="1680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98372</xdr:rowOff>
    </xdr:from>
    <xdr:ext cx="534377" cy="259045"/>
    <xdr:sp macro="" textlink="">
      <xdr:nvSpPr>
        <xdr:cNvPr id="697" name="テキスト ボックス 696"/>
        <xdr:cNvSpPr txBox="1"/>
      </xdr:nvSpPr>
      <xdr:spPr>
        <a:xfrm>
          <a:off x="15214111" y="1690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1104</xdr:rowOff>
    </xdr:from>
    <xdr:to>
      <xdr:col>76</xdr:col>
      <xdr:colOff>165100</xdr:colOff>
      <xdr:row>98</xdr:row>
      <xdr:rowOff>102704</xdr:rowOff>
    </xdr:to>
    <xdr:sp macro="" textlink="">
      <xdr:nvSpPr>
        <xdr:cNvPr id="698" name="楕円 697"/>
        <xdr:cNvSpPr/>
      </xdr:nvSpPr>
      <xdr:spPr>
        <a:xfrm>
          <a:off x="14541500" y="168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93831</xdr:rowOff>
    </xdr:from>
    <xdr:ext cx="534377" cy="259045"/>
    <xdr:sp macro="" textlink="">
      <xdr:nvSpPr>
        <xdr:cNvPr id="699" name="テキスト ボックス 698"/>
        <xdr:cNvSpPr txBox="1"/>
      </xdr:nvSpPr>
      <xdr:spPr>
        <a:xfrm>
          <a:off x="14325111" y="168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72253</xdr:rowOff>
    </xdr:from>
    <xdr:to>
      <xdr:col>72</xdr:col>
      <xdr:colOff>38100</xdr:colOff>
      <xdr:row>98</xdr:row>
      <xdr:rowOff>2403</xdr:rowOff>
    </xdr:to>
    <xdr:sp macro="" textlink="">
      <xdr:nvSpPr>
        <xdr:cNvPr id="700" name="楕円 699"/>
        <xdr:cNvSpPr/>
      </xdr:nvSpPr>
      <xdr:spPr>
        <a:xfrm>
          <a:off x="13652500" y="1670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18930</xdr:rowOff>
    </xdr:from>
    <xdr:ext cx="534377" cy="259045"/>
    <xdr:sp macro="" textlink="">
      <xdr:nvSpPr>
        <xdr:cNvPr id="701" name="テキスト ボックス 700"/>
        <xdr:cNvSpPr txBox="1"/>
      </xdr:nvSpPr>
      <xdr:spPr>
        <a:xfrm>
          <a:off x="13436111" y="1647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55246</xdr:rowOff>
    </xdr:from>
    <xdr:to>
      <xdr:col>67</xdr:col>
      <xdr:colOff>101600</xdr:colOff>
      <xdr:row>97</xdr:row>
      <xdr:rowOff>156846</xdr:rowOff>
    </xdr:to>
    <xdr:sp macro="" textlink="">
      <xdr:nvSpPr>
        <xdr:cNvPr id="702" name="楕円 701"/>
        <xdr:cNvSpPr/>
      </xdr:nvSpPr>
      <xdr:spPr>
        <a:xfrm>
          <a:off x="12763500" y="166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1923</xdr:rowOff>
    </xdr:from>
    <xdr:ext cx="534377" cy="259045"/>
    <xdr:sp macro="" textlink="">
      <xdr:nvSpPr>
        <xdr:cNvPr id="703" name="テキスト ボックス 702"/>
        <xdr:cNvSpPr txBox="1"/>
      </xdr:nvSpPr>
      <xdr:spPr>
        <a:xfrm>
          <a:off x="12547111" y="164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27" name="直線コネクタ 726"/>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30"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31" name="直線コネクタ 730"/>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44374</xdr:rowOff>
    </xdr:from>
    <xdr:to>
      <xdr:col>116</xdr:col>
      <xdr:colOff>63500</xdr:colOff>
      <xdr:row>39</xdr:row>
      <xdr:rowOff>44374</xdr:rowOff>
    </xdr:to>
    <xdr:cxnSp macro="">
      <xdr:nvCxnSpPr>
        <xdr:cNvPr id="732" name="直線コネクタ 731"/>
        <xdr:cNvCxnSpPr/>
      </xdr:nvCxnSpPr>
      <xdr:spPr>
        <a:xfrm>
          <a:off x="21323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33"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34" name="フローチャート: 判断 733"/>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44374</xdr:rowOff>
    </xdr:to>
    <xdr:cxnSp macro="">
      <xdr:nvCxnSpPr>
        <xdr:cNvPr id="735" name="直線コネクタ 734"/>
        <xdr:cNvCxnSpPr/>
      </xdr:nvCxnSpPr>
      <xdr:spPr>
        <a:xfrm>
          <a:off x="20434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36" name="フローチャート: 判断 735"/>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37" name="テキスト ボックス 736"/>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43307</xdr:rowOff>
    </xdr:from>
    <xdr:to>
      <xdr:col>107</xdr:col>
      <xdr:colOff>50800</xdr:colOff>
      <xdr:row>39</xdr:row>
      <xdr:rowOff>44374</xdr:rowOff>
    </xdr:to>
    <xdr:cxnSp macro="">
      <xdr:nvCxnSpPr>
        <xdr:cNvPr id="738" name="直線コネクタ 737"/>
        <xdr:cNvCxnSpPr/>
      </xdr:nvCxnSpPr>
      <xdr:spPr>
        <a:xfrm>
          <a:off x="19545300" y="672985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9" name="フローチャート: 判断 738"/>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40" name="テキスト ボックス 739"/>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43307</xdr:rowOff>
    </xdr:from>
    <xdr:to>
      <xdr:col>102</xdr:col>
      <xdr:colOff>114300</xdr:colOff>
      <xdr:row>39</xdr:row>
      <xdr:rowOff>43307</xdr:rowOff>
    </xdr:to>
    <xdr:cxnSp macro="">
      <xdr:nvCxnSpPr>
        <xdr:cNvPr id="741" name="直線コネクタ 740"/>
        <xdr:cNvCxnSpPr/>
      </xdr:nvCxnSpPr>
      <xdr:spPr>
        <a:xfrm>
          <a:off x="18656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89053</xdr:rowOff>
    </xdr:from>
    <xdr:to>
      <xdr:col>102</xdr:col>
      <xdr:colOff>165100</xdr:colOff>
      <xdr:row>39</xdr:row>
      <xdr:rowOff>19203</xdr:rowOff>
    </xdr:to>
    <xdr:sp macro="" textlink="">
      <xdr:nvSpPr>
        <xdr:cNvPr id="742" name="フローチャート: 判断 741"/>
        <xdr:cNvSpPr/>
      </xdr:nvSpPr>
      <xdr:spPr>
        <a:xfrm>
          <a:off x="19494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35729</xdr:rowOff>
    </xdr:from>
    <xdr:ext cx="378565" cy="259045"/>
    <xdr:sp macro="" textlink="">
      <xdr:nvSpPr>
        <xdr:cNvPr id="743" name="テキスト ボックス 742"/>
        <xdr:cNvSpPr txBox="1"/>
      </xdr:nvSpPr>
      <xdr:spPr>
        <a:xfrm>
          <a:off x="19356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92481</xdr:rowOff>
    </xdr:from>
    <xdr:to>
      <xdr:col>98</xdr:col>
      <xdr:colOff>38100</xdr:colOff>
      <xdr:row>39</xdr:row>
      <xdr:rowOff>22631</xdr:rowOff>
    </xdr:to>
    <xdr:sp macro="" textlink="">
      <xdr:nvSpPr>
        <xdr:cNvPr id="744" name="フローチャート: 判断 743"/>
        <xdr:cNvSpPr/>
      </xdr:nvSpPr>
      <xdr:spPr>
        <a:xfrm>
          <a:off x="18605500" y="660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39159</xdr:rowOff>
    </xdr:from>
    <xdr:ext cx="378565" cy="259045"/>
    <xdr:sp macro="" textlink="">
      <xdr:nvSpPr>
        <xdr:cNvPr id="745" name="テキスト ボックス 744"/>
        <xdr:cNvSpPr txBox="1"/>
      </xdr:nvSpPr>
      <xdr:spPr>
        <a:xfrm>
          <a:off x="18467017" y="63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165024</xdr:rowOff>
    </xdr:from>
    <xdr:to>
      <xdr:col>116</xdr:col>
      <xdr:colOff>114300</xdr:colOff>
      <xdr:row>39</xdr:row>
      <xdr:rowOff>95174</xdr:rowOff>
    </xdr:to>
    <xdr:sp macro="" textlink="">
      <xdr:nvSpPr>
        <xdr:cNvPr id="751" name="楕円 750"/>
        <xdr:cNvSpPr/>
      </xdr:nvSpPr>
      <xdr:spPr>
        <a:xfrm>
          <a:off x="22110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79951</xdr:rowOff>
    </xdr:from>
    <xdr:ext cx="249299" cy="259045"/>
    <xdr:sp macro="" textlink="">
      <xdr:nvSpPr>
        <xdr:cNvPr id="752" name="投資及び出資金該当値テキスト"/>
        <xdr:cNvSpPr txBox="1"/>
      </xdr:nvSpPr>
      <xdr:spPr>
        <a:xfrm>
          <a:off x="22212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53" name="楕円 752"/>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54" name="テキスト ボックス 753"/>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55" name="楕円 754"/>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56" name="テキスト ボックス 755"/>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163957</xdr:rowOff>
    </xdr:from>
    <xdr:to>
      <xdr:col>102</xdr:col>
      <xdr:colOff>165100</xdr:colOff>
      <xdr:row>39</xdr:row>
      <xdr:rowOff>94107</xdr:rowOff>
    </xdr:to>
    <xdr:sp macro="" textlink="">
      <xdr:nvSpPr>
        <xdr:cNvPr id="757" name="楕円 756"/>
        <xdr:cNvSpPr/>
      </xdr:nvSpPr>
      <xdr:spPr>
        <a:xfrm>
          <a:off x="19494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85234</xdr:rowOff>
    </xdr:from>
    <xdr:ext cx="313932" cy="259045"/>
    <xdr:sp macro="" textlink="">
      <xdr:nvSpPr>
        <xdr:cNvPr id="758" name="テキスト ボックス 757"/>
        <xdr:cNvSpPr txBox="1"/>
      </xdr:nvSpPr>
      <xdr:spPr>
        <a:xfrm>
          <a:off x="19388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163957</xdr:rowOff>
    </xdr:from>
    <xdr:to>
      <xdr:col>98</xdr:col>
      <xdr:colOff>38100</xdr:colOff>
      <xdr:row>39</xdr:row>
      <xdr:rowOff>94107</xdr:rowOff>
    </xdr:to>
    <xdr:sp macro="" textlink="">
      <xdr:nvSpPr>
        <xdr:cNvPr id="759" name="楕円 758"/>
        <xdr:cNvSpPr/>
      </xdr:nvSpPr>
      <xdr:spPr>
        <a:xfrm>
          <a:off x="18605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85234</xdr:rowOff>
    </xdr:from>
    <xdr:ext cx="313932" cy="259045"/>
    <xdr:sp macro="" textlink="">
      <xdr:nvSpPr>
        <xdr:cNvPr id="760" name="テキスト ボックス 759"/>
        <xdr:cNvSpPr txBox="1"/>
      </xdr:nvSpPr>
      <xdr:spPr>
        <a:xfrm>
          <a:off x="18499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84" name="直線コネクタ 783"/>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85"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87"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8" name="直線コネクタ 787"/>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26543</xdr:rowOff>
    </xdr:from>
    <xdr:to>
      <xdr:col>116</xdr:col>
      <xdr:colOff>63500</xdr:colOff>
      <xdr:row>55</xdr:row>
      <xdr:rowOff>146177</xdr:rowOff>
    </xdr:to>
    <xdr:cxnSp macro="">
      <xdr:nvCxnSpPr>
        <xdr:cNvPr id="789" name="直線コネクタ 788"/>
        <xdr:cNvCxnSpPr/>
      </xdr:nvCxnSpPr>
      <xdr:spPr>
        <a:xfrm flipV="1">
          <a:off x="21323300" y="8599043"/>
          <a:ext cx="838200" cy="97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116743</xdr:rowOff>
    </xdr:from>
    <xdr:ext cx="469744" cy="259045"/>
    <xdr:sp macro="" textlink="">
      <xdr:nvSpPr>
        <xdr:cNvPr id="790" name="貸付金平均値テキスト"/>
        <xdr:cNvSpPr txBox="1"/>
      </xdr:nvSpPr>
      <xdr:spPr>
        <a:xfrm>
          <a:off x="22212300" y="10060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91" name="フローチャート: 判断 790"/>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146177</xdr:rowOff>
    </xdr:from>
    <xdr:to>
      <xdr:col>111</xdr:col>
      <xdr:colOff>177800</xdr:colOff>
      <xdr:row>58</xdr:row>
      <xdr:rowOff>87313</xdr:rowOff>
    </xdr:to>
    <xdr:cxnSp macro="">
      <xdr:nvCxnSpPr>
        <xdr:cNvPr id="792" name="直線コネクタ 791"/>
        <xdr:cNvCxnSpPr/>
      </xdr:nvCxnSpPr>
      <xdr:spPr>
        <a:xfrm flipV="1">
          <a:off x="20434300" y="9575927"/>
          <a:ext cx="889000" cy="45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93" name="フローチャート: 判断 792"/>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59961</xdr:rowOff>
    </xdr:from>
    <xdr:ext cx="469744" cy="259045"/>
    <xdr:sp macro="" textlink="">
      <xdr:nvSpPr>
        <xdr:cNvPr id="794" name="テキスト ボックス 793"/>
        <xdr:cNvSpPr txBox="1"/>
      </xdr:nvSpPr>
      <xdr:spPr>
        <a:xfrm>
          <a:off x="21088428" y="1017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87313</xdr:rowOff>
    </xdr:from>
    <xdr:to>
      <xdr:col>107</xdr:col>
      <xdr:colOff>50800</xdr:colOff>
      <xdr:row>59</xdr:row>
      <xdr:rowOff>44450</xdr:rowOff>
    </xdr:to>
    <xdr:cxnSp macro="">
      <xdr:nvCxnSpPr>
        <xdr:cNvPr id="795" name="直線コネクタ 794"/>
        <xdr:cNvCxnSpPr/>
      </xdr:nvCxnSpPr>
      <xdr:spPr>
        <a:xfrm flipV="1">
          <a:off x="19545300" y="1003141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96" name="フローチャート: 判断 795"/>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52874</xdr:rowOff>
    </xdr:from>
    <xdr:ext cx="469744" cy="259045"/>
    <xdr:sp macro="" textlink="">
      <xdr:nvSpPr>
        <xdr:cNvPr id="797" name="テキスト ボックス 796"/>
        <xdr:cNvSpPr txBox="1"/>
      </xdr:nvSpPr>
      <xdr:spPr>
        <a:xfrm>
          <a:off x="20199428" y="101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142684</xdr:rowOff>
    </xdr:from>
    <xdr:to>
      <xdr:col>102</xdr:col>
      <xdr:colOff>165100</xdr:colOff>
      <xdr:row>59</xdr:row>
      <xdr:rowOff>72834</xdr:rowOff>
    </xdr:to>
    <xdr:sp macro="" textlink="">
      <xdr:nvSpPr>
        <xdr:cNvPr id="799" name="フローチャート: 判断 798"/>
        <xdr:cNvSpPr/>
      </xdr:nvSpPr>
      <xdr:spPr>
        <a:xfrm>
          <a:off x="19494500" y="1008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89361</xdr:rowOff>
    </xdr:from>
    <xdr:ext cx="469744" cy="259045"/>
    <xdr:sp macro="" textlink="">
      <xdr:nvSpPr>
        <xdr:cNvPr id="800" name="テキスト ボックス 799"/>
        <xdr:cNvSpPr txBox="1"/>
      </xdr:nvSpPr>
      <xdr:spPr>
        <a:xfrm>
          <a:off x="19310428" y="986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116015</xdr:rowOff>
    </xdr:from>
    <xdr:to>
      <xdr:col>98</xdr:col>
      <xdr:colOff>38100</xdr:colOff>
      <xdr:row>59</xdr:row>
      <xdr:rowOff>46165</xdr:rowOff>
    </xdr:to>
    <xdr:sp macro="" textlink="">
      <xdr:nvSpPr>
        <xdr:cNvPr id="801" name="フローチャート: 判断 800"/>
        <xdr:cNvSpPr/>
      </xdr:nvSpPr>
      <xdr:spPr>
        <a:xfrm>
          <a:off x="18605500" y="100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62692</xdr:rowOff>
    </xdr:from>
    <xdr:ext cx="469744" cy="259045"/>
    <xdr:sp macro="" textlink="">
      <xdr:nvSpPr>
        <xdr:cNvPr id="802" name="テキスト ボックス 801"/>
        <xdr:cNvSpPr txBox="1"/>
      </xdr:nvSpPr>
      <xdr:spPr>
        <a:xfrm>
          <a:off x="18421428" y="98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147193</xdr:rowOff>
    </xdr:from>
    <xdr:to>
      <xdr:col>116</xdr:col>
      <xdr:colOff>114300</xdr:colOff>
      <xdr:row>50</xdr:row>
      <xdr:rowOff>77343</xdr:rowOff>
    </xdr:to>
    <xdr:sp macro="" textlink="">
      <xdr:nvSpPr>
        <xdr:cNvPr id="808" name="楕円 807"/>
        <xdr:cNvSpPr/>
      </xdr:nvSpPr>
      <xdr:spPr>
        <a:xfrm>
          <a:off x="22110700" y="854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100220</xdr:rowOff>
    </xdr:from>
    <xdr:ext cx="599010" cy="259045"/>
    <xdr:sp macro="" textlink="">
      <xdr:nvSpPr>
        <xdr:cNvPr id="809" name="貸付金該当値テキスト"/>
        <xdr:cNvSpPr txBox="1"/>
      </xdr:nvSpPr>
      <xdr:spPr>
        <a:xfrm>
          <a:off x="22212300" y="850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95377</xdr:rowOff>
    </xdr:from>
    <xdr:to>
      <xdr:col>112</xdr:col>
      <xdr:colOff>38100</xdr:colOff>
      <xdr:row>56</xdr:row>
      <xdr:rowOff>25527</xdr:rowOff>
    </xdr:to>
    <xdr:sp macro="" textlink="">
      <xdr:nvSpPr>
        <xdr:cNvPr id="810" name="楕円 809"/>
        <xdr:cNvSpPr/>
      </xdr:nvSpPr>
      <xdr:spPr>
        <a:xfrm>
          <a:off x="21272500" y="95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42054</xdr:rowOff>
    </xdr:from>
    <xdr:ext cx="534377" cy="259045"/>
    <xdr:sp macro="" textlink="">
      <xdr:nvSpPr>
        <xdr:cNvPr id="811" name="テキスト ボックス 810"/>
        <xdr:cNvSpPr txBox="1"/>
      </xdr:nvSpPr>
      <xdr:spPr>
        <a:xfrm>
          <a:off x="21056111" y="93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36513</xdr:rowOff>
    </xdr:from>
    <xdr:to>
      <xdr:col>107</xdr:col>
      <xdr:colOff>101600</xdr:colOff>
      <xdr:row>58</xdr:row>
      <xdr:rowOff>138113</xdr:rowOff>
    </xdr:to>
    <xdr:sp macro="" textlink="">
      <xdr:nvSpPr>
        <xdr:cNvPr id="812" name="楕円 811"/>
        <xdr:cNvSpPr/>
      </xdr:nvSpPr>
      <xdr:spPr>
        <a:xfrm>
          <a:off x="20383500" y="99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154640</xdr:rowOff>
    </xdr:from>
    <xdr:ext cx="534377" cy="259045"/>
    <xdr:sp macro="" textlink="">
      <xdr:nvSpPr>
        <xdr:cNvPr id="813" name="テキスト ボックス 812"/>
        <xdr:cNvSpPr txBox="1"/>
      </xdr:nvSpPr>
      <xdr:spPr>
        <a:xfrm>
          <a:off x="20167111" y="97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43" name="直線コネクタ 842"/>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44"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45" name="直線コネクタ 844"/>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46"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47" name="直線コネクタ 846"/>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104267</xdr:rowOff>
    </xdr:from>
    <xdr:to>
      <xdr:col>116</xdr:col>
      <xdr:colOff>63500</xdr:colOff>
      <xdr:row>76</xdr:row>
      <xdr:rowOff>80057</xdr:rowOff>
    </xdr:to>
    <xdr:cxnSp macro="">
      <xdr:nvCxnSpPr>
        <xdr:cNvPr id="848" name="直線コネクタ 847"/>
        <xdr:cNvCxnSpPr/>
      </xdr:nvCxnSpPr>
      <xdr:spPr>
        <a:xfrm flipV="1">
          <a:off x="21323300" y="12963017"/>
          <a:ext cx="838200" cy="14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9"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50" name="フローチャート: 判断 849"/>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80057</xdr:rowOff>
    </xdr:from>
    <xdr:to>
      <xdr:col>111</xdr:col>
      <xdr:colOff>177800</xdr:colOff>
      <xdr:row>76</xdr:row>
      <xdr:rowOff>126245</xdr:rowOff>
    </xdr:to>
    <xdr:cxnSp macro="">
      <xdr:nvCxnSpPr>
        <xdr:cNvPr id="851" name="直線コネクタ 850"/>
        <xdr:cNvCxnSpPr/>
      </xdr:nvCxnSpPr>
      <xdr:spPr>
        <a:xfrm flipV="1">
          <a:off x="20434300" y="13110257"/>
          <a:ext cx="889000" cy="4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52" name="フローチャート: 判断 851"/>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53" name="テキスト ボックス 852"/>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126245</xdr:rowOff>
    </xdr:from>
    <xdr:to>
      <xdr:col>107</xdr:col>
      <xdr:colOff>50800</xdr:colOff>
      <xdr:row>76</xdr:row>
      <xdr:rowOff>157586</xdr:rowOff>
    </xdr:to>
    <xdr:cxnSp macro="">
      <xdr:nvCxnSpPr>
        <xdr:cNvPr id="854" name="直線コネクタ 853"/>
        <xdr:cNvCxnSpPr/>
      </xdr:nvCxnSpPr>
      <xdr:spPr>
        <a:xfrm flipV="1">
          <a:off x="19545300" y="13156445"/>
          <a:ext cx="8890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55" name="フローチャート: 判断 854"/>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56" name="テキスト ボックス 855"/>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135302</xdr:rowOff>
    </xdr:from>
    <xdr:to>
      <xdr:col>102</xdr:col>
      <xdr:colOff>114300</xdr:colOff>
      <xdr:row>76</xdr:row>
      <xdr:rowOff>157586</xdr:rowOff>
    </xdr:to>
    <xdr:cxnSp macro="">
      <xdr:nvCxnSpPr>
        <xdr:cNvPr id="857" name="直線コネクタ 856"/>
        <xdr:cNvCxnSpPr/>
      </xdr:nvCxnSpPr>
      <xdr:spPr>
        <a:xfrm>
          <a:off x="18656300" y="13165502"/>
          <a:ext cx="889000" cy="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113273</xdr:rowOff>
    </xdr:from>
    <xdr:to>
      <xdr:col>102</xdr:col>
      <xdr:colOff>165100</xdr:colOff>
      <xdr:row>76</xdr:row>
      <xdr:rowOff>43424</xdr:rowOff>
    </xdr:to>
    <xdr:sp macro="" textlink="">
      <xdr:nvSpPr>
        <xdr:cNvPr id="858" name="フローチャート: 判断 857"/>
        <xdr:cNvSpPr/>
      </xdr:nvSpPr>
      <xdr:spPr>
        <a:xfrm>
          <a:off x="19494500" y="12972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59950</xdr:rowOff>
    </xdr:from>
    <xdr:ext cx="534377" cy="259045"/>
    <xdr:sp macro="" textlink="">
      <xdr:nvSpPr>
        <xdr:cNvPr id="859" name="テキスト ボックス 858"/>
        <xdr:cNvSpPr txBox="1"/>
      </xdr:nvSpPr>
      <xdr:spPr>
        <a:xfrm>
          <a:off x="19278111" y="127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143318</xdr:rowOff>
    </xdr:from>
    <xdr:to>
      <xdr:col>98</xdr:col>
      <xdr:colOff>38100</xdr:colOff>
      <xdr:row>76</xdr:row>
      <xdr:rowOff>73468</xdr:rowOff>
    </xdr:to>
    <xdr:sp macro="" textlink="">
      <xdr:nvSpPr>
        <xdr:cNvPr id="860" name="フローチャート: 判断 859"/>
        <xdr:cNvSpPr/>
      </xdr:nvSpPr>
      <xdr:spPr>
        <a:xfrm>
          <a:off x="18605500" y="1300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89995</xdr:rowOff>
    </xdr:from>
    <xdr:ext cx="534377" cy="259045"/>
    <xdr:sp macro="" textlink="">
      <xdr:nvSpPr>
        <xdr:cNvPr id="861" name="テキスト ボックス 860"/>
        <xdr:cNvSpPr txBox="1"/>
      </xdr:nvSpPr>
      <xdr:spPr>
        <a:xfrm>
          <a:off x="18389111" y="1277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53467</xdr:rowOff>
    </xdr:from>
    <xdr:to>
      <xdr:col>116</xdr:col>
      <xdr:colOff>114300</xdr:colOff>
      <xdr:row>75</xdr:row>
      <xdr:rowOff>155067</xdr:rowOff>
    </xdr:to>
    <xdr:sp macro="" textlink="">
      <xdr:nvSpPr>
        <xdr:cNvPr id="867" name="楕円 866"/>
        <xdr:cNvSpPr/>
      </xdr:nvSpPr>
      <xdr:spPr>
        <a:xfrm>
          <a:off x="22110700" y="129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76344</xdr:rowOff>
    </xdr:from>
    <xdr:ext cx="534377" cy="259045"/>
    <xdr:sp macro="" textlink="">
      <xdr:nvSpPr>
        <xdr:cNvPr id="868" name="繰出金該当値テキスト"/>
        <xdr:cNvSpPr txBox="1"/>
      </xdr:nvSpPr>
      <xdr:spPr>
        <a:xfrm>
          <a:off x="22212300" y="127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29257</xdr:rowOff>
    </xdr:from>
    <xdr:to>
      <xdr:col>112</xdr:col>
      <xdr:colOff>38100</xdr:colOff>
      <xdr:row>76</xdr:row>
      <xdr:rowOff>130857</xdr:rowOff>
    </xdr:to>
    <xdr:sp macro="" textlink="">
      <xdr:nvSpPr>
        <xdr:cNvPr id="869" name="楕円 868"/>
        <xdr:cNvSpPr/>
      </xdr:nvSpPr>
      <xdr:spPr>
        <a:xfrm>
          <a:off x="21272500" y="1305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121984</xdr:rowOff>
    </xdr:from>
    <xdr:ext cx="534377" cy="259045"/>
    <xdr:sp macro="" textlink="">
      <xdr:nvSpPr>
        <xdr:cNvPr id="870" name="テキスト ボックス 869"/>
        <xdr:cNvSpPr txBox="1"/>
      </xdr:nvSpPr>
      <xdr:spPr>
        <a:xfrm>
          <a:off x="21056111" y="1315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75445</xdr:rowOff>
    </xdr:from>
    <xdr:to>
      <xdr:col>107</xdr:col>
      <xdr:colOff>101600</xdr:colOff>
      <xdr:row>77</xdr:row>
      <xdr:rowOff>5595</xdr:rowOff>
    </xdr:to>
    <xdr:sp macro="" textlink="">
      <xdr:nvSpPr>
        <xdr:cNvPr id="871" name="楕円 870"/>
        <xdr:cNvSpPr/>
      </xdr:nvSpPr>
      <xdr:spPr>
        <a:xfrm>
          <a:off x="20383500" y="131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168172</xdr:rowOff>
    </xdr:from>
    <xdr:ext cx="534377" cy="259045"/>
    <xdr:sp macro="" textlink="">
      <xdr:nvSpPr>
        <xdr:cNvPr id="872" name="テキスト ボックス 871"/>
        <xdr:cNvSpPr txBox="1"/>
      </xdr:nvSpPr>
      <xdr:spPr>
        <a:xfrm>
          <a:off x="20167111" y="131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106786</xdr:rowOff>
    </xdr:from>
    <xdr:to>
      <xdr:col>102</xdr:col>
      <xdr:colOff>165100</xdr:colOff>
      <xdr:row>77</xdr:row>
      <xdr:rowOff>36936</xdr:rowOff>
    </xdr:to>
    <xdr:sp macro="" textlink="">
      <xdr:nvSpPr>
        <xdr:cNvPr id="873" name="楕円 872"/>
        <xdr:cNvSpPr/>
      </xdr:nvSpPr>
      <xdr:spPr>
        <a:xfrm>
          <a:off x="19494500" y="131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28063</xdr:rowOff>
    </xdr:from>
    <xdr:ext cx="534377" cy="259045"/>
    <xdr:sp macro="" textlink="">
      <xdr:nvSpPr>
        <xdr:cNvPr id="874" name="テキスト ボックス 873"/>
        <xdr:cNvSpPr txBox="1"/>
      </xdr:nvSpPr>
      <xdr:spPr>
        <a:xfrm>
          <a:off x="19278111" y="1322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84502</xdr:rowOff>
    </xdr:from>
    <xdr:to>
      <xdr:col>98</xdr:col>
      <xdr:colOff>38100</xdr:colOff>
      <xdr:row>77</xdr:row>
      <xdr:rowOff>14652</xdr:rowOff>
    </xdr:to>
    <xdr:sp macro="" textlink="">
      <xdr:nvSpPr>
        <xdr:cNvPr id="875" name="楕円 874"/>
        <xdr:cNvSpPr/>
      </xdr:nvSpPr>
      <xdr:spPr>
        <a:xfrm>
          <a:off x="18605500" y="131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5779</xdr:rowOff>
    </xdr:from>
    <xdr:ext cx="534377" cy="259045"/>
    <xdr:sp macro="" textlink="">
      <xdr:nvSpPr>
        <xdr:cNvPr id="876" name="テキスト ボックス 875"/>
        <xdr:cNvSpPr txBox="1"/>
      </xdr:nvSpPr>
      <xdr:spPr>
        <a:xfrm>
          <a:off x="18389111" y="132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物件費、扶助費、普通建設事業費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は、類似団体と比較して一人当たりのコストが高い状況となっている。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また、貸付金について、病院の地方独立行政法人化に伴い、病院に係る地方債を貸し付けることとなったため、平成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年度より計上されている。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①物件費：当町の公共施設の多さにある。各施設の維持管理費が計上されるほか、指定管理料等が物件費として計上されているためである。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②扶助費：町独自の子ども医療費の助成を行っているため例年高い水準にある。また、近年は障害者自立支援事業費が増額傾向となっている。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③普通建設事業費：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新後水団地新築事業、中学校空調設備整備事業等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の大型事業の実施によるものである。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④貸付金：病院建設事業に係る地方債の借入額の増額によるものである。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⑤繰出金：国民宿舎の大規模改修実施に伴う繰出金の増額によるものである。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2401240124</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14,125
14,050
11.60
11,370,665
11,041,264
192,056
3,673,989
12,314,145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2921</xdr:rowOff>
    </xdr:from>
    <xdr:to>
      <xdr:col>24</xdr:col>
      <xdr:colOff>63500</xdr:colOff>
      <xdr:row>35</xdr:row>
      <xdr:rowOff>47117</xdr:rowOff>
    </xdr:to>
    <xdr:cxnSp macro="">
      <xdr:nvCxnSpPr>
        <xdr:cNvPr id="61" name="直線コネクタ 60"/>
        <xdr:cNvCxnSpPr/>
      </xdr:nvCxnSpPr>
      <xdr:spPr>
        <a:xfrm flipV="1">
          <a:off x="3797300" y="6003671"/>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110172</xdr:rowOff>
    </xdr:from>
    <xdr:to>
      <xdr:col>19</xdr:col>
      <xdr:colOff>177800</xdr:colOff>
      <xdr:row>35</xdr:row>
      <xdr:rowOff>47117</xdr:rowOff>
    </xdr:to>
    <xdr:cxnSp macro="">
      <xdr:nvCxnSpPr>
        <xdr:cNvPr id="64" name="直線コネクタ 63"/>
        <xdr:cNvCxnSpPr/>
      </xdr:nvCxnSpPr>
      <xdr:spPr>
        <a:xfrm>
          <a:off x="2908300" y="5939472"/>
          <a:ext cx="889000" cy="1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110172</xdr:rowOff>
    </xdr:from>
    <xdr:to>
      <xdr:col>15</xdr:col>
      <xdr:colOff>50800</xdr:colOff>
      <xdr:row>34</xdr:row>
      <xdr:rowOff>119316</xdr:rowOff>
    </xdr:to>
    <xdr:cxnSp macro="">
      <xdr:nvCxnSpPr>
        <xdr:cNvPr id="67" name="直線コネクタ 66"/>
        <xdr:cNvCxnSpPr/>
      </xdr:nvCxnSpPr>
      <xdr:spPr>
        <a:xfrm flipV="1">
          <a:off x="2019300" y="593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137812</xdr:rowOff>
    </xdr:from>
    <xdr:ext cx="469744" cy="259045"/>
    <xdr:sp macro="" textlink="">
      <xdr:nvSpPr>
        <xdr:cNvPr id="69" name="テキスト ボックス 68"/>
        <xdr:cNvSpPr txBox="1"/>
      </xdr:nvSpPr>
      <xdr:spPr>
        <a:xfrm>
          <a:off x="2673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119316</xdr:rowOff>
    </xdr:from>
    <xdr:to>
      <xdr:col>10</xdr:col>
      <xdr:colOff>114300</xdr:colOff>
      <xdr:row>35</xdr:row>
      <xdr:rowOff>2540</xdr:rowOff>
    </xdr:to>
    <xdr:cxnSp macro="">
      <xdr:nvCxnSpPr>
        <xdr:cNvPr id="70" name="直線コネクタ 69"/>
        <xdr:cNvCxnSpPr/>
      </xdr:nvCxnSpPr>
      <xdr:spPr>
        <a:xfrm flipV="1">
          <a:off x="1130300" y="5948616"/>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132715</xdr:rowOff>
    </xdr:from>
    <xdr:to>
      <xdr:col>10</xdr:col>
      <xdr:colOff>165100</xdr:colOff>
      <xdr:row>37</xdr:row>
      <xdr:rowOff>62865</xdr:rowOff>
    </xdr:to>
    <xdr:sp macro="" textlink="">
      <xdr:nvSpPr>
        <xdr:cNvPr id="71" name="フローチャート: 判断 70"/>
        <xdr:cNvSpPr/>
      </xdr:nvSpPr>
      <xdr:spPr>
        <a:xfrm>
          <a:off x="1968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53992</xdr:rowOff>
    </xdr:from>
    <xdr:ext cx="469744" cy="259045"/>
    <xdr:sp macro="" textlink="">
      <xdr:nvSpPr>
        <xdr:cNvPr id="72" name="テキスト ボックス 71"/>
        <xdr:cNvSpPr txBox="1"/>
      </xdr:nvSpPr>
      <xdr:spPr>
        <a:xfrm>
          <a:off x="1784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142621</xdr:rowOff>
    </xdr:from>
    <xdr:to>
      <xdr:col>6</xdr:col>
      <xdr:colOff>38100</xdr:colOff>
      <xdr:row>37</xdr:row>
      <xdr:rowOff>72771</xdr:rowOff>
    </xdr:to>
    <xdr:sp macro="" textlink="">
      <xdr:nvSpPr>
        <xdr:cNvPr id="73" name="フローチャート: 判断 72"/>
        <xdr:cNvSpPr/>
      </xdr:nvSpPr>
      <xdr:spPr>
        <a:xfrm>
          <a:off x="1079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63898</xdr:rowOff>
    </xdr:from>
    <xdr:ext cx="469744" cy="259045"/>
    <xdr:sp macro="" textlink="">
      <xdr:nvSpPr>
        <xdr:cNvPr id="74" name="テキスト ボックス 73"/>
        <xdr:cNvSpPr txBox="1"/>
      </xdr:nvSpPr>
      <xdr:spPr>
        <a:xfrm>
          <a:off x="895428"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123571</xdr:rowOff>
    </xdr:from>
    <xdr:to>
      <xdr:col>24</xdr:col>
      <xdr:colOff>114300</xdr:colOff>
      <xdr:row>35</xdr:row>
      <xdr:rowOff>53721</xdr:rowOff>
    </xdr:to>
    <xdr:sp macro="" textlink="">
      <xdr:nvSpPr>
        <xdr:cNvPr id="80" name="楕円 79"/>
        <xdr:cNvSpPr/>
      </xdr:nvSpPr>
      <xdr:spPr>
        <a:xfrm>
          <a:off x="4584700" y="59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146448</xdr:rowOff>
    </xdr:from>
    <xdr:ext cx="469744" cy="259045"/>
    <xdr:sp macro="" textlink="">
      <xdr:nvSpPr>
        <xdr:cNvPr id="81" name="議会費該当値テキスト"/>
        <xdr:cNvSpPr txBox="1"/>
      </xdr:nvSpPr>
      <xdr:spPr>
        <a:xfrm>
          <a:off x="4686300" y="580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167767</xdr:rowOff>
    </xdr:from>
    <xdr:to>
      <xdr:col>20</xdr:col>
      <xdr:colOff>38100</xdr:colOff>
      <xdr:row>35</xdr:row>
      <xdr:rowOff>97917</xdr:rowOff>
    </xdr:to>
    <xdr:sp macro="" textlink="">
      <xdr:nvSpPr>
        <xdr:cNvPr id="82" name="楕円 81"/>
        <xdr:cNvSpPr/>
      </xdr:nvSpPr>
      <xdr:spPr>
        <a:xfrm>
          <a:off x="37465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114444</xdr:rowOff>
    </xdr:from>
    <xdr:ext cx="469744" cy="259045"/>
    <xdr:sp macro="" textlink="">
      <xdr:nvSpPr>
        <xdr:cNvPr id="83" name="テキスト ボックス 82"/>
        <xdr:cNvSpPr txBox="1"/>
      </xdr:nvSpPr>
      <xdr:spPr>
        <a:xfrm>
          <a:off x="3562428" y="57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59372</xdr:rowOff>
    </xdr:from>
    <xdr:to>
      <xdr:col>15</xdr:col>
      <xdr:colOff>101600</xdr:colOff>
      <xdr:row>34</xdr:row>
      <xdr:rowOff>160972</xdr:rowOff>
    </xdr:to>
    <xdr:sp macro="" textlink="">
      <xdr:nvSpPr>
        <xdr:cNvPr id="84" name="楕円 83"/>
        <xdr:cNvSpPr/>
      </xdr:nvSpPr>
      <xdr:spPr>
        <a:xfrm>
          <a:off x="2857500" y="58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6049</xdr:rowOff>
    </xdr:from>
    <xdr:ext cx="469744" cy="259045"/>
    <xdr:sp macro="" textlink="">
      <xdr:nvSpPr>
        <xdr:cNvPr id="85" name="テキスト ボックス 84"/>
        <xdr:cNvSpPr txBox="1"/>
      </xdr:nvSpPr>
      <xdr:spPr>
        <a:xfrm>
          <a:off x="2673428"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68516</xdr:rowOff>
    </xdr:from>
    <xdr:to>
      <xdr:col>10</xdr:col>
      <xdr:colOff>165100</xdr:colOff>
      <xdr:row>34</xdr:row>
      <xdr:rowOff>170116</xdr:rowOff>
    </xdr:to>
    <xdr:sp macro="" textlink="">
      <xdr:nvSpPr>
        <xdr:cNvPr id="86" name="楕円 85"/>
        <xdr:cNvSpPr/>
      </xdr:nvSpPr>
      <xdr:spPr>
        <a:xfrm>
          <a:off x="1968500" y="58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15193</xdr:rowOff>
    </xdr:from>
    <xdr:ext cx="469744" cy="259045"/>
    <xdr:sp macro="" textlink="">
      <xdr:nvSpPr>
        <xdr:cNvPr id="87" name="テキスト ボックス 86"/>
        <xdr:cNvSpPr txBox="1"/>
      </xdr:nvSpPr>
      <xdr:spPr>
        <a:xfrm>
          <a:off x="1784428" y="56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123190</xdr:rowOff>
    </xdr:from>
    <xdr:to>
      <xdr:col>6</xdr:col>
      <xdr:colOff>38100</xdr:colOff>
      <xdr:row>35</xdr:row>
      <xdr:rowOff>53340</xdr:rowOff>
    </xdr:to>
    <xdr:sp macro="" textlink="">
      <xdr:nvSpPr>
        <xdr:cNvPr id="88" name="楕円 87"/>
        <xdr:cNvSpPr/>
      </xdr:nvSpPr>
      <xdr:spPr>
        <a:xfrm>
          <a:off x="1079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69867</xdr:rowOff>
    </xdr:from>
    <xdr:ext cx="469744" cy="259045"/>
    <xdr:sp macro="" textlink="">
      <xdr:nvSpPr>
        <xdr:cNvPr id="89" name="テキスト ボックス 88"/>
        <xdr:cNvSpPr txBox="1"/>
      </xdr:nvSpPr>
      <xdr:spPr>
        <a:xfrm>
          <a:off x="895428"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140732</xdr:rowOff>
    </xdr:from>
    <xdr:to>
      <xdr:col>24</xdr:col>
      <xdr:colOff>63500</xdr:colOff>
      <xdr:row>57</xdr:row>
      <xdr:rowOff>157152</xdr:rowOff>
    </xdr:to>
    <xdr:cxnSp macro="">
      <xdr:nvCxnSpPr>
        <xdr:cNvPr id="120" name="直線コネクタ 119"/>
        <xdr:cNvCxnSpPr/>
      </xdr:nvCxnSpPr>
      <xdr:spPr>
        <a:xfrm flipV="1">
          <a:off x="3797300" y="9913382"/>
          <a:ext cx="838200" cy="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157152</xdr:rowOff>
    </xdr:from>
    <xdr:to>
      <xdr:col>19</xdr:col>
      <xdr:colOff>177800</xdr:colOff>
      <xdr:row>57</xdr:row>
      <xdr:rowOff>159186</xdr:rowOff>
    </xdr:to>
    <xdr:cxnSp macro="">
      <xdr:nvCxnSpPr>
        <xdr:cNvPr id="123" name="直線コネクタ 122"/>
        <xdr:cNvCxnSpPr/>
      </xdr:nvCxnSpPr>
      <xdr:spPr>
        <a:xfrm flipV="1">
          <a:off x="2908300" y="9929802"/>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129900</xdr:rowOff>
    </xdr:from>
    <xdr:to>
      <xdr:col>15</xdr:col>
      <xdr:colOff>50800</xdr:colOff>
      <xdr:row>57</xdr:row>
      <xdr:rowOff>159186</xdr:rowOff>
    </xdr:to>
    <xdr:cxnSp macro="">
      <xdr:nvCxnSpPr>
        <xdr:cNvPr id="126" name="直線コネクタ 125"/>
        <xdr:cNvCxnSpPr/>
      </xdr:nvCxnSpPr>
      <xdr:spPr>
        <a:xfrm>
          <a:off x="2019300" y="9902550"/>
          <a:ext cx="889000" cy="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54697</xdr:rowOff>
    </xdr:from>
    <xdr:to>
      <xdr:col>10</xdr:col>
      <xdr:colOff>114300</xdr:colOff>
      <xdr:row>57</xdr:row>
      <xdr:rowOff>129900</xdr:rowOff>
    </xdr:to>
    <xdr:cxnSp macro="">
      <xdr:nvCxnSpPr>
        <xdr:cNvPr id="129" name="直線コネクタ 128"/>
        <xdr:cNvCxnSpPr/>
      </xdr:nvCxnSpPr>
      <xdr:spPr>
        <a:xfrm>
          <a:off x="1130300" y="9827347"/>
          <a:ext cx="889000" cy="7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132759</xdr:rowOff>
    </xdr:from>
    <xdr:to>
      <xdr:col>10</xdr:col>
      <xdr:colOff>165100</xdr:colOff>
      <xdr:row>58</xdr:row>
      <xdr:rowOff>62909</xdr:rowOff>
    </xdr:to>
    <xdr:sp macro="" textlink="">
      <xdr:nvSpPr>
        <xdr:cNvPr id="130" name="フローチャート: 判断 129"/>
        <xdr:cNvSpPr/>
      </xdr:nvSpPr>
      <xdr:spPr>
        <a:xfrm>
          <a:off x="1968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54036</xdr:rowOff>
    </xdr:from>
    <xdr:ext cx="534377" cy="259045"/>
    <xdr:sp macro="" textlink="">
      <xdr:nvSpPr>
        <xdr:cNvPr id="131" name="テキスト ボックス 130"/>
        <xdr:cNvSpPr txBox="1"/>
      </xdr:nvSpPr>
      <xdr:spPr>
        <a:xfrm>
          <a:off x="1752111" y="99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137487</xdr:rowOff>
    </xdr:from>
    <xdr:to>
      <xdr:col>6</xdr:col>
      <xdr:colOff>38100</xdr:colOff>
      <xdr:row>58</xdr:row>
      <xdr:rowOff>67637</xdr:rowOff>
    </xdr:to>
    <xdr:sp macro="" textlink="">
      <xdr:nvSpPr>
        <xdr:cNvPr id="132" name="フローチャート: 判断 131"/>
        <xdr:cNvSpPr/>
      </xdr:nvSpPr>
      <xdr:spPr>
        <a:xfrm>
          <a:off x="1079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58764</xdr:rowOff>
    </xdr:from>
    <xdr:ext cx="534377" cy="259045"/>
    <xdr:sp macro="" textlink="">
      <xdr:nvSpPr>
        <xdr:cNvPr id="133" name="テキスト ボックス 132"/>
        <xdr:cNvSpPr txBox="1"/>
      </xdr:nvSpPr>
      <xdr:spPr>
        <a:xfrm>
          <a:off x="863111" y="10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89932</xdr:rowOff>
    </xdr:from>
    <xdr:to>
      <xdr:col>24</xdr:col>
      <xdr:colOff>114300</xdr:colOff>
      <xdr:row>58</xdr:row>
      <xdr:rowOff>20082</xdr:rowOff>
    </xdr:to>
    <xdr:sp macro="" textlink="">
      <xdr:nvSpPr>
        <xdr:cNvPr id="139" name="楕円 138"/>
        <xdr:cNvSpPr/>
      </xdr:nvSpPr>
      <xdr:spPr>
        <a:xfrm>
          <a:off x="4584700" y="98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68359</xdr:rowOff>
    </xdr:from>
    <xdr:ext cx="534377" cy="259045"/>
    <xdr:sp macro="" textlink="">
      <xdr:nvSpPr>
        <xdr:cNvPr id="140" name="総務費該当値テキスト"/>
        <xdr:cNvSpPr txBox="1"/>
      </xdr:nvSpPr>
      <xdr:spPr>
        <a:xfrm>
          <a:off x="4686300" y="984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106352</xdr:rowOff>
    </xdr:from>
    <xdr:to>
      <xdr:col>20</xdr:col>
      <xdr:colOff>38100</xdr:colOff>
      <xdr:row>58</xdr:row>
      <xdr:rowOff>36502</xdr:rowOff>
    </xdr:to>
    <xdr:sp macro="" textlink="">
      <xdr:nvSpPr>
        <xdr:cNvPr id="141" name="楕円 140"/>
        <xdr:cNvSpPr/>
      </xdr:nvSpPr>
      <xdr:spPr>
        <a:xfrm>
          <a:off x="3746500" y="98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27629</xdr:rowOff>
    </xdr:from>
    <xdr:ext cx="534377" cy="259045"/>
    <xdr:sp macro="" textlink="">
      <xdr:nvSpPr>
        <xdr:cNvPr id="142" name="テキスト ボックス 141"/>
        <xdr:cNvSpPr txBox="1"/>
      </xdr:nvSpPr>
      <xdr:spPr>
        <a:xfrm>
          <a:off x="3530111" y="99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108386</xdr:rowOff>
    </xdr:from>
    <xdr:to>
      <xdr:col>15</xdr:col>
      <xdr:colOff>101600</xdr:colOff>
      <xdr:row>58</xdr:row>
      <xdr:rowOff>38536</xdr:rowOff>
    </xdr:to>
    <xdr:sp macro="" textlink="">
      <xdr:nvSpPr>
        <xdr:cNvPr id="143" name="楕円 142"/>
        <xdr:cNvSpPr/>
      </xdr:nvSpPr>
      <xdr:spPr>
        <a:xfrm>
          <a:off x="2857500" y="98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29663</xdr:rowOff>
    </xdr:from>
    <xdr:ext cx="534377" cy="259045"/>
    <xdr:sp macro="" textlink="">
      <xdr:nvSpPr>
        <xdr:cNvPr id="144" name="テキスト ボックス 143"/>
        <xdr:cNvSpPr txBox="1"/>
      </xdr:nvSpPr>
      <xdr:spPr>
        <a:xfrm>
          <a:off x="2641111" y="997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79100</xdr:rowOff>
    </xdr:from>
    <xdr:to>
      <xdr:col>10</xdr:col>
      <xdr:colOff>165100</xdr:colOff>
      <xdr:row>58</xdr:row>
      <xdr:rowOff>9250</xdr:rowOff>
    </xdr:to>
    <xdr:sp macro="" textlink="">
      <xdr:nvSpPr>
        <xdr:cNvPr id="145" name="楕円 144"/>
        <xdr:cNvSpPr/>
      </xdr:nvSpPr>
      <xdr:spPr>
        <a:xfrm>
          <a:off x="1968500" y="985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25777</xdr:rowOff>
    </xdr:from>
    <xdr:ext cx="534377" cy="259045"/>
    <xdr:sp macro="" textlink="">
      <xdr:nvSpPr>
        <xdr:cNvPr id="146" name="テキスト ボックス 145"/>
        <xdr:cNvSpPr txBox="1"/>
      </xdr:nvSpPr>
      <xdr:spPr>
        <a:xfrm>
          <a:off x="1752111" y="96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3897</xdr:rowOff>
    </xdr:from>
    <xdr:to>
      <xdr:col>6</xdr:col>
      <xdr:colOff>38100</xdr:colOff>
      <xdr:row>57</xdr:row>
      <xdr:rowOff>105497</xdr:rowOff>
    </xdr:to>
    <xdr:sp macro="" textlink="">
      <xdr:nvSpPr>
        <xdr:cNvPr id="147" name="楕円 146"/>
        <xdr:cNvSpPr/>
      </xdr:nvSpPr>
      <xdr:spPr>
        <a:xfrm>
          <a:off x="1079500" y="977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122024</xdr:rowOff>
    </xdr:from>
    <xdr:ext cx="599010" cy="259045"/>
    <xdr:sp macro="" textlink="">
      <xdr:nvSpPr>
        <xdr:cNvPr id="148" name="テキスト ボックス 147"/>
        <xdr:cNvSpPr txBox="1"/>
      </xdr:nvSpPr>
      <xdr:spPr>
        <a:xfrm>
          <a:off x="830795" y="955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155017</xdr:rowOff>
    </xdr:from>
    <xdr:to>
      <xdr:col>24</xdr:col>
      <xdr:colOff>63500</xdr:colOff>
      <xdr:row>77</xdr:row>
      <xdr:rowOff>3369</xdr:rowOff>
    </xdr:to>
    <xdr:cxnSp macro="">
      <xdr:nvCxnSpPr>
        <xdr:cNvPr id="182" name="直線コネクタ 181"/>
        <xdr:cNvCxnSpPr/>
      </xdr:nvCxnSpPr>
      <xdr:spPr>
        <a:xfrm flipV="1">
          <a:off x="3797300" y="13185217"/>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46093</xdr:rowOff>
    </xdr:from>
    <xdr:ext cx="599010" cy="259045"/>
    <xdr:sp macro="" textlink="">
      <xdr:nvSpPr>
        <xdr:cNvPr id="183" name="民生費平均値テキスト"/>
        <xdr:cNvSpPr txBox="1"/>
      </xdr:nvSpPr>
      <xdr:spPr>
        <a:xfrm>
          <a:off x="4686300" y="12904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3369</xdr:rowOff>
    </xdr:from>
    <xdr:to>
      <xdr:col>19</xdr:col>
      <xdr:colOff>177800</xdr:colOff>
      <xdr:row>77</xdr:row>
      <xdr:rowOff>79330</xdr:rowOff>
    </xdr:to>
    <xdr:cxnSp macro="">
      <xdr:nvCxnSpPr>
        <xdr:cNvPr id="185" name="直線コネクタ 184"/>
        <xdr:cNvCxnSpPr/>
      </xdr:nvCxnSpPr>
      <xdr:spPr>
        <a:xfrm flipV="1">
          <a:off x="2908300" y="13205019"/>
          <a:ext cx="889000" cy="7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34744</xdr:rowOff>
    </xdr:from>
    <xdr:to>
      <xdr:col>15</xdr:col>
      <xdr:colOff>50800</xdr:colOff>
      <xdr:row>77</xdr:row>
      <xdr:rowOff>79330</xdr:rowOff>
    </xdr:to>
    <xdr:cxnSp macro="">
      <xdr:nvCxnSpPr>
        <xdr:cNvPr id="188" name="直線コネクタ 187"/>
        <xdr:cNvCxnSpPr/>
      </xdr:nvCxnSpPr>
      <xdr:spPr>
        <a:xfrm>
          <a:off x="2019300" y="13236394"/>
          <a:ext cx="889000" cy="4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34744</xdr:rowOff>
    </xdr:from>
    <xdr:to>
      <xdr:col>10</xdr:col>
      <xdr:colOff>114300</xdr:colOff>
      <xdr:row>78</xdr:row>
      <xdr:rowOff>26476</xdr:rowOff>
    </xdr:to>
    <xdr:cxnSp macro="">
      <xdr:nvCxnSpPr>
        <xdr:cNvPr id="191" name="直線コネクタ 190"/>
        <xdr:cNvCxnSpPr/>
      </xdr:nvCxnSpPr>
      <xdr:spPr>
        <a:xfrm flipV="1">
          <a:off x="1130300" y="13236394"/>
          <a:ext cx="889000" cy="1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166557</xdr:rowOff>
    </xdr:from>
    <xdr:to>
      <xdr:col>10</xdr:col>
      <xdr:colOff>165100</xdr:colOff>
      <xdr:row>77</xdr:row>
      <xdr:rowOff>96707</xdr:rowOff>
    </xdr:to>
    <xdr:sp macro="" textlink="">
      <xdr:nvSpPr>
        <xdr:cNvPr id="192" name="フローチャート: 判断 191"/>
        <xdr:cNvSpPr/>
      </xdr:nvSpPr>
      <xdr:spPr>
        <a:xfrm>
          <a:off x="1968500" y="131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87834</xdr:rowOff>
    </xdr:from>
    <xdr:ext cx="599010" cy="259045"/>
    <xdr:sp macro="" textlink="">
      <xdr:nvSpPr>
        <xdr:cNvPr id="193" name="テキスト ボックス 192"/>
        <xdr:cNvSpPr txBox="1"/>
      </xdr:nvSpPr>
      <xdr:spPr>
        <a:xfrm>
          <a:off x="1719795" y="1328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128496</xdr:rowOff>
    </xdr:from>
    <xdr:to>
      <xdr:col>6</xdr:col>
      <xdr:colOff>38100</xdr:colOff>
      <xdr:row>78</xdr:row>
      <xdr:rowOff>58646</xdr:rowOff>
    </xdr:to>
    <xdr:sp macro="" textlink="">
      <xdr:nvSpPr>
        <xdr:cNvPr id="194" name="フローチャート: 判断 193"/>
        <xdr:cNvSpPr/>
      </xdr:nvSpPr>
      <xdr:spPr>
        <a:xfrm>
          <a:off x="1079500" y="1333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75173</xdr:rowOff>
    </xdr:from>
    <xdr:ext cx="599010" cy="259045"/>
    <xdr:sp macro="" textlink="">
      <xdr:nvSpPr>
        <xdr:cNvPr id="195" name="テキスト ボックス 194"/>
        <xdr:cNvSpPr txBox="1"/>
      </xdr:nvSpPr>
      <xdr:spPr>
        <a:xfrm>
          <a:off x="830795" y="1310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104217</xdr:rowOff>
    </xdr:from>
    <xdr:to>
      <xdr:col>24</xdr:col>
      <xdr:colOff>114300</xdr:colOff>
      <xdr:row>77</xdr:row>
      <xdr:rowOff>34367</xdr:rowOff>
    </xdr:to>
    <xdr:sp macro="" textlink="">
      <xdr:nvSpPr>
        <xdr:cNvPr id="201" name="楕円 200"/>
        <xdr:cNvSpPr/>
      </xdr:nvSpPr>
      <xdr:spPr>
        <a:xfrm>
          <a:off x="4584700" y="131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82644</xdr:rowOff>
    </xdr:from>
    <xdr:ext cx="599010" cy="259045"/>
    <xdr:sp macro="" textlink="">
      <xdr:nvSpPr>
        <xdr:cNvPr id="202" name="民生費該当値テキスト"/>
        <xdr:cNvSpPr txBox="1"/>
      </xdr:nvSpPr>
      <xdr:spPr>
        <a:xfrm>
          <a:off x="4686300" y="1311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124019</xdr:rowOff>
    </xdr:from>
    <xdr:to>
      <xdr:col>20</xdr:col>
      <xdr:colOff>38100</xdr:colOff>
      <xdr:row>77</xdr:row>
      <xdr:rowOff>54169</xdr:rowOff>
    </xdr:to>
    <xdr:sp macro="" textlink="">
      <xdr:nvSpPr>
        <xdr:cNvPr id="203" name="楕円 202"/>
        <xdr:cNvSpPr/>
      </xdr:nvSpPr>
      <xdr:spPr>
        <a:xfrm>
          <a:off x="3746500" y="131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45296</xdr:rowOff>
    </xdr:from>
    <xdr:ext cx="599010" cy="259045"/>
    <xdr:sp macro="" textlink="">
      <xdr:nvSpPr>
        <xdr:cNvPr id="204" name="テキスト ボックス 203"/>
        <xdr:cNvSpPr txBox="1"/>
      </xdr:nvSpPr>
      <xdr:spPr>
        <a:xfrm>
          <a:off x="3497795" y="1324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28530</xdr:rowOff>
    </xdr:from>
    <xdr:to>
      <xdr:col>15</xdr:col>
      <xdr:colOff>101600</xdr:colOff>
      <xdr:row>77</xdr:row>
      <xdr:rowOff>130130</xdr:rowOff>
    </xdr:to>
    <xdr:sp macro="" textlink="">
      <xdr:nvSpPr>
        <xdr:cNvPr id="205" name="楕円 204"/>
        <xdr:cNvSpPr/>
      </xdr:nvSpPr>
      <xdr:spPr>
        <a:xfrm>
          <a:off x="2857500" y="132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121257</xdr:rowOff>
    </xdr:from>
    <xdr:ext cx="599010" cy="259045"/>
    <xdr:sp macro="" textlink="">
      <xdr:nvSpPr>
        <xdr:cNvPr id="206" name="テキスト ボックス 205"/>
        <xdr:cNvSpPr txBox="1"/>
      </xdr:nvSpPr>
      <xdr:spPr>
        <a:xfrm>
          <a:off x="2608795" y="1332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155394</xdr:rowOff>
    </xdr:from>
    <xdr:to>
      <xdr:col>10</xdr:col>
      <xdr:colOff>165100</xdr:colOff>
      <xdr:row>77</xdr:row>
      <xdr:rowOff>85544</xdr:rowOff>
    </xdr:to>
    <xdr:sp macro="" textlink="">
      <xdr:nvSpPr>
        <xdr:cNvPr id="207" name="楕円 206"/>
        <xdr:cNvSpPr/>
      </xdr:nvSpPr>
      <xdr:spPr>
        <a:xfrm>
          <a:off x="1968500" y="131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102071</xdr:rowOff>
    </xdr:from>
    <xdr:ext cx="599010" cy="259045"/>
    <xdr:sp macro="" textlink="">
      <xdr:nvSpPr>
        <xdr:cNvPr id="208" name="テキスト ボックス 207"/>
        <xdr:cNvSpPr txBox="1"/>
      </xdr:nvSpPr>
      <xdr:spPr>
        <a:xfrm>
          <a:off x="1719795" y="1296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147126</xdr:rowOff>
    </xdr:from>
    <xdr:to>
      <xdr:col>6</xdr:col>
      <xdr:colOff>38100</xdr:colOff>
      <xdr:row>78</xdr:row>
      <xdr:rowOff>77276</xdr:rowOff>
    </xdr:to>
    <xdr:sp macro="" textlink="">
      <xdr:nvSpPr>
        <xdr:cNvPr id="209" name="楕円 208"/>
        <xdr:cNvSpPr/>
      </xdr:nvSpPr>
      <xdr:spPr>
        <a:xfrm>
          <a:off x="1079500" y="1334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68403</xdr:rowOff>
    </xdr:from>
    <xdr:ext cx="599010" cy="259045"/>
    <xdr:sp macro="" textlink="">
      <xdr:nvSpPr>
        <xdr:cNvPr id="210" name="テキスト ボックス 209"/>
        <xdr:cNvSpPr txBox="1"/>
      </xdr:nvSpPr>
      <xdr:spPr>
        <a:xfrm>
          <a:off x="830795" y="1344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20169</xdr:rowOff>
    </xdr:from>
    <xdr:to>
      <xdr:col>24</xdr:col>
      <xdr:colOff>63500</xdr:colOff>
      <xdr:row>95</xdr:row>
      <xdr:rowOff>72262</xdr:rowOff>
    </xdr:to>
    <xdr:cxnSp macro="">
      <xdr:nvCxnSpPr>
        <xdr:cNvPr id="237" name="直線コネクタ 236"/>
        <xdr:cNvCxnSpPr/>
      </xdr:nvCxnSpPr>
      <xdr:spPr>
        <a:xfrm flipV="1">
          <a:off x="3797300" y="15622119"/>
          <a:ext cx="838200" cy="73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72262</xdr:rowOff>
    </xdr:from>
    <xdr:to>
      <xdr:col>19</xdr:col>
      <xdr:colOff>177800</xdr:colOff>
      <xdr:row>97</xdr:row>
      <xdr:rowOff>65816</xdr:rowOff>
    </xdr:to>
    <xdr:cxnSp macro="">
      <xdr:nvCxnSpPr>
        <xdr:cNvPr id="240" name="直線コネクタ 239"/>
        <xdr:cNvCxnSpPr/>
      </xdr:nvCxnSpPr>
      <xdr:spPr>
        <a:xfrm flipV="1">
          <a:off x="2908300" y="16360012"/>
          <a:ext cx="889000" cy="33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65816</xdr:rowOff>
    </xdr:from>
    <xdr:to>
      <xdr:col>15</xdr:col>
      <xdr:colOff>50800</xdr:colOff>
      <xdr:row>97</xdr:row>
      <xdr:rowOff>121371</xdr:rowOff>
    </xdr:to>
    <xdr:cxnSp macro="">
      <xdr:nvCxnSpPr>
        <xdr:cNvPr id="243" name="直線コネクタ 242"/>
        <xdr:cNvCxnSpPr/>
      </xdr:nvCxnSpPr>
      <xdr:spPr>
        <a:xfrm flipV="1">
          <a:off x="2019300" y="16696466"/>
          <a:ext cx="889000" cy="5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45" name="テキスト ボックス 244"/>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121371</xdr:rowOff>
    </xdr:from>
    <xdr:to>
      <xdr:col>10</xdr:col>
      <xdr:colOff>114300</xdr:colOff>
      <xdr:row>97</xdr:row>
      <xdr:rowOff>130634</xdr:rowOff>
    </xdr:to>
    <xdr:cxnSp macro="">
      <xdr:nvCxnSpPr>
        <xdr:cNvPr id="246" name="直線コネクタ 245"/>
        <xdr:cNvCxnSpPr/>
      </xdr:nvCxnSpPr>
      <xdr:spPr>
        <a:xfrm flipV="1">
          <a:off x="1130300" y="16752021"/>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70484</xdr:rowOff>
    </xdr:from>
    <xdr:to>
      <xdr:col>10</xdr:col>
      <xdr:colOff>165100</xdr:colOff>
      <xdr:row>98</xdr:row>
      <xdr:rowOff>634</xdr:rowOff>
    </xdr:to>
    <xdr:sp macro="" textlink="">
      <xdr:nvSpPr>
        <xdr:cNvPr id="247" name="フローチャート: 判断 246"/>
        <xdr:cNvSpPr/>
      </xdr:nvSpPr>
      <xdr:spPr>
        <a:xfrm>
          <a:off x="1968500" y="1670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17161</xdr:rowOff>
    </xdr:from>
    <xdr:ext cx="534377" cy="259045"/>
    <xdr:sp macro="" textlink="">
      <xdr:nvSpPr>
        <xdr:cNvPr id="248" name="テキスト ボックス 247"/>
        <xdr:cNvSpPr txBox="1"/>
      </xdr:nvSpPr>
      <xdr:spPr>
        <a:xfrm>
          <a:off x="1752111" y="16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63168</xdr:rowOff>
    </xdr:from>
    <xdr:to>
      <xdr:col>6</xdr:col>
      <xdr:colOff>38100</xdr:colOff>
      <xdr:row>97</xdr:row>
      <xdr:rowOff>164768</xdr:rowOff>
    </xdr:to>
    <xdr:sp macro="" textlink="">
      <xdr:nvSpPr>
        <xdr:cNvPr id="249" name="フローチャート: 判断 248"/>
        <xdr:cNvSpPr/>
      </xdr:nvSpPr>
      <xdr:spPr>
        <a:xfrm>
          <a:off x="1079500" y="1669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9845</xdr:rowOff>
    </xdr:from>
    <xdr:ext cx="534377" cy="259045"/>
    <xdr:sp macro="" textlink="">
      <xdr:nvSpPr>
        <xdr:cNvPr id="250" name="テキスト ボックス 249"/>
        <xdr:cNvSpPr txBox="1"/>
      </xdr:nvSpPr>
      <xdr:spPr>
        <a:xfrm>
          <a:off x="863111" y="164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140819</xdr:rowOff>
    </xdr:from>
    <xdr:to>
      <xdr:col>24</xdr:col>
      <xdr:colOff>114300</xdr:colOff>
      <xdr:row>91</xdr:row>
      <xdr:rowOff>70969</xdr:rowOff>
    </xdr:to>
    <xdr:sp macro="" textlink="">
      <xdr:nvSpPr>
        <xdr:cNvPr id="256" name="楕円 255"/>
        <xdr:cNvSpPr/>
      </xdr:nvSpPr>
      <xdr:spPr>
        <a:xfrm>
          <a:off x="4584700" y="155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93846</xdr:rowOff>
    </xdr:from>
    <xdr:ext cx="599010" cy="259045"/>
    <xdr:sp macro="" textlink="">
      <xdr:nvSpPr>
        <xdr:cNvPr id="257" name="衛生費該当値テキスト"/>
        <xdr:cNvSpPr txBox="1"/>
      </xdr:nvSpPr>
      <xdr:spPr>
        <a:xfrm>
          <a:off x="4686300" y="1552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21462</xdr:rowOff>
    </xdr:from>
    <xdr:to>
      <xdr:col>20</xdr:col>
      <xdr:colOff>38100</xdr:colOff>
      <xdr:row>95</xdr:row>
      <xdr:rowOff>123062</xdr:rowOff>
    </xdr:to>
    <xdr:sp macro="" textlink="">
      <xdr:nvSpPr>
        <xdr:cNvPr id="258" name="楕円 257"/>
        <xdr:cNvSpPr/>
      </xdr:nvSpPr>
      <xdr:spPr>
        <a:xfrm>
          <a:off x="3746500" y="163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139589</xdr:rowOff>
    </xdr:from>
    <xdr:ext cx="599010" cy="259045"/>
    <xdr:sp macro="" textlink="">
      <xdr:nvSpPr>
        <xdr:cNvPr id="259" name="テキスト ボックス 258"/>
        <xdr:cNvSpPr txBox="1"/>
      </xdr:nvSpPr>
      <xdr:spPr>
        <a:xfrm>
          <a:off x="3497795" y="1608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15016</xdr:rowOff>
    </xdr:from>
    <xdr:to>
      <xdr:col>15</xdr:col>
      <xdr:colOff>101600</xdr:colOff>
      <xdr:row>97</xdr:row>
      <xdr:rowOff>116616</xdr:rowOff>
    </xdr:to>
    <xdr:sp macro="" textlink="">
      <xdr:nvSpPr>
        <xdr:cNvPr id="260" name="楕円 259"/>
        <xdr:cNvSpPr/>
      </xdr:nvSpPr>
      <xdr:spPr>
        <a:xfrm>
          <a:off x="2857500" y="166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133143</xdr:rowOff>
    </xdr:from>
    <xdr:ext cx="534377" cy="259045"/>
    <xdr:sp macro="" textlink="">
      <xdr:nvSpPr>
        <xdr:cNvPr id="261" name="テキスト ボックス 260"/>
        <xdr:cNvSpPr txBox="1"/>
      </xdr:nvSpPr>
      <xdr:spPr>
        <a:xfrm>
          <a:off x="2641111" y="164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70571</xdr:rowOff>
    </xdr:from>
    <xdr:to>
      <xdr:col>10</xdr:col>
      <xdr:colOff>165100</xdr:colOff>
      <xdr:row>98</xdr:row>
      <xdr:rowOff>721</xdr:rowOff>
    </xdr:to>
    <xdr:sp macro="" textlink="">
      <xdr:nvSpPr>
        <xdr:cNvPr id="262" name="楕円 261"/>
        <xdr:cNvSpPr/>
      </xdr:nvSpPr>
      <xdr:spPr>
        <a:xfrm>
          <a:off x="1968500" y="167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163298</xdr:rowOff>
    </xdr:from>
    <xdr:ext cx="534377" cy="259045"/>
    <xdr:sp macro="" textlink="">
      <xdr:nvSpPr>
        <xdr:cNvPr id="263" name="テキスト ボックス 262"/>
        <xdr:cNvSpPr txBox="1"/>
      </xdr:nvSpPr>
      <xdr:spPr>
        <a:xfrm>
          <a:off x="1752111" y="167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79834</xdr:rowOff>
    </xdr:from>
    <xdr:to>
      <xdr:col>6</xdr:col>
      <xdr:colOff>38100</xdr:colOff>
      <xdr:row>98</xdr:row>
      <xdr:rowOff>9984</xdr:rowOff>
    </xdr:to>
    <xdr:sp macro="" textlink="">
      <xdr:nvSpPr>
        <xdr:cNvPr id="264" name="楕円 263"/>
        <xdr:cNvSpPr/>
      </xdr:nvSpPr>
      <xdr:spPr>
        <a:xfrm>
          <a:off x="1079500" y="167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1111</xdr:rowOff>
    </xdr:from>
    <xdr:ext cx="534377" cy="259045"/>
    <xdr:sp macro="" textlink="">
      <xdr:nvSpPr>
        <xdr:cNvPr id="265" name="テキスト ボックス 264"/>
        <xdr:cNvSpPr txBox="1"/>
      </xdr:nvSpPr>
      <xdr:spPr>
        <a:xfrm>
          <a:off x="863111" y="1680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23440</xdr:rowOff>
    </xdr:from>
    <xdr:to>
      <xdr:col>45</xdr:col>
      <xdr:colOff>177800</xdr:colOff>
      <xdr:row>39</xdr:row>
      <xdr:rowOff>98878</xdr:rowOff>
    </xdr:to>
    <xdr:cxnSp macro="">
      <xdr:nvCxnSpPr>
        <xdr:cNvPr id="302" name="直線コネクタ 301"/>
        <xdr:cNvCxnSpPr/>
      </xdr:nvCxnSpPr>
      <xdr:spPr>
        <a:xfrm>
          <a:off x="7861300" y="670999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114881</xdr:rowOff>
    </xdr:from>
    <xdr:to>
      <xdr:col>41</xdr:col>
      <xdr:colOff>50800</xdr:colOff>
      <xdr:row>39</xdr:row>
      <xdr:rowOff>23440</xdr:rowOff>
    </xdr:to>
    <xdr:cxnSp macro="">
      <xdr:nvCxnSpPr>
        <xdr:cNvPr id="305" name="直線コネクタ 304"/>
        <xdr:cNvCxnSpPr/>
      </xdr:nvCxnSpPr>
      <xdr:spPr>
        <a:xfrm>
          <a:off x="6972300" y="662998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6" name="フローチャート: 判断 305"/>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7" name="テキスト ボックス 306"/>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8" name="フローチャート: 判断 307"/>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9" name="テキスト ボックス 308"/>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144090</xdr:rowOff>
    </xdr:from>
    <xdr:to>
      <xdr:col>41</xdr:col>
      <xdr:colOff>101600</xdr:colOff>
      <xdr:row>39</xdr:row>
      <xdr:rowOff>74240</xdr:rowOff>
    </xdr:to>
    <xdr:sp macro="" textlink="">
      <xdr:nvSpPr>
        <xdr:cNvPr id="321" name="楕円 320"/>
        <xdr:cNvSpPr/>
      </xdr:nvSpPr>
      <xdr:spPr>
        <a:xfrm>
          <a:off x="7810500" y="66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65367</xdr:rowOff>
    </xdr:from>
    <xdr:ext cx="378565" cy="259045"/>
    <xdr:sp macro="" textlink="">
      <xdr:nvSpPr>
        <xdr:cNvPr id="322" name="テキスト ボックス 321"/>
        <xdr:cNvSpPr txBox="1"/>
      </xdr:nvSpPr>
      <xdr:spPr>
        <a:xfrm>
          <a:off x="7672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64081</xdr:rowOff>
    </xdr:from>
    <xdr:to>
      <xdr:col>36</xdr:col>
      <xdr:colOff>165100</xdr:colOff>
      <xdr:row>38</xdr:row>
      <xdr:rowOff>165681</xdr:rowOff>
    </xdr:to>
    <xdr:sp macro="" textlink="">
      <xdr:nvSpPr>
        <xdr:cNvPr id="323" name="楕円 322"/>
        <xdr:cNvSpPr/>
      </xdr:nvSpPr>
      <xdr:spPr>
        <a:xfrm>
          <a:off x="6921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156808</xdr:rowOff>
    </xdr:from>
    <xdr:ext cx="378565" cy="259045"/>
    <xdr:sp macro="" textlink="">
      <xdr:nvSpPr>
        <xdr:cNvPr id="324" name="テキスト ボックス 323"/>
        <xdr:cNvSpPr txBox="1"/>
      </xdr:nvSpPr>
      <xdr:spPr>
        <a:xfrm>
          <a:off x="6783017" y="66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124972</xdr:rowOff>
    </xdr:from>
    <xdr:to>
      <xdr:col>55</xdr:col>
      <xdr:colOff>0</xdr:colOff>
      <xdr:row>57</xdr:row>
      <xdr:rowOff>160857</xdr:rowOff>
    </xdr:to>
    <xdr:cxnSp macro="">
      <xdr:nvCxnSpPr>
        <xdr:cNvPr id="349" name="直線コネクタ 348"/>
        <xdr:cNvCxnSpPr/>
      </xdr:nvCxnSpPr>
      <xdr:spPr>
        <a:xfrm>
          <a:off x="9639300" y="9897622"/>
          <a:ext cx="838200" cy="3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124972</xdr:rowOff>
    </xdr:from>
    <xdr:to>
      <xdr:col>50</xdr:col>
      <xdr:colOff>114300</xdr:colOff>
      <xdr:row>57</xdr:row>
      <xdr:rowOff>131882</xdr:rowOff>
    </xdr:to>
    <xdr:cxnSp macro="">
      <xdr:nvCxnSpPr>
        <xdr:cNvPr id="352" name="直線コネクタ 351"/>
        <xdr:cNvCxnSpPr/>
      </xdr:nvCxnSpPr>
      <xdr:spPr>
        <a:xfrm flipV="1">
          <a:off x="8750300" y="9897622"/>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131882</xdr:rowOff>
    </xdr:from>
    <xdr:to>
      <xdr:col>45</xdr:col>
      <xdr:colOff>177800</xdr:colOff>
      <xdr:row>57</xdr:row>
      <xdr:rowOff>160040</xdr:rowOff>
    </xdr:to>
    <xdr:cxnSp macro="">
      <xdr:nvCxnSpPr>
        <xdr:cNvPr id="355" name="直線コネクタ 354"/>
        <xdr:cNvCxnSpPr/>
      </xdr:nvCxnSpPr>
      <xdr:spPr>
        <a:xfrm flipV="1">
          <a:off x="7861300" y="9904532"/>
          <a:ext cx="889000" cy="2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7" name="テキスト ボックス 356"/>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153708</xdr:rowOff>
    </xdr:from>
    <xdr:to>
      <xdr:col>41</xdr:col>
      <xdr:colOff>50800</xdr:colOff>
      <xdr:row>57</xdr:row>
      <xdr:rowOff>160040</xdr:rowOff>
    </xdr:to>
    <xdr:cxnSp macro="">
      <xdr:nvCxnSpPr>
        <xdr:cNvPr id="358" name="直線コネクタ 357"/>
        <xdr:cNvCxnSpPr/>
      </xdr:nvCxnSpPr>
      <xdr:spPr>
        <a:xfrm>
          <a:off x="6972300" y="9926358"/>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14125</xdr:rowOff>
    </xdr:from>
    <xdr:to>
      <xdr:col>41</xdr:col>
      <xdr:colOff>101600</xdr:colOff>
      <xdr:row>57</xdr:row>
      <xdr:rowOff>115725</xdr:rowOff>
    </xdr:to>
    <xdr:sp macro="" textlink="">
      <xdr:nvSpPr>
        <xdr:cNvPr id="359" name="フローチャート: 判断 358"/>
        <xdr:cNvSpPr/>
      </xdr:nvSpPr>
      <xdr:spPr>
        <a:xfrm>
          <a:off x="7810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132252</xdr:rowOff>
    </xdr:from>
    <xdr:ext cx="534377" cy="259045"/>
    <xdr:sp macro="" textlink="">
      <xdr:nvSpPr>
        <xdr:cNvPr id="360" name="テキスト ボックス 359"/>
        <xdr:cNvSpPr txBox="1"/>
      </xdr:nvSpPr>
      <xdr:spPr>
        <a:xfrm>
          <a:off x="7594111" y="95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16571</xdr:rowOff>
    </xdr:from>
    <xdr:to>
      <xdr:col>36</xdr:col>
      <xdr:colOff>165100</xdr:colOff>
      <xdr:row>57</xdr:row>
      <xdr:rowOff>118171</xdr:rowOff>
    </xdr:to>
    <xdr:sp macro="" textlink="">
      <xdr:nvSpPr>
        <xdr:cNvPr id="361" name="フローチャート: 判断 360"/>
        <xdr:cNvSpPr/>
      </xdr:nvSpPr>
      <xdr:spPr>
        <a:xfrm>
          <a:off x="6921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134698</xdr:rowOff>
    </xdr:from>
    <xdr:ext cx="534377" cy="259045"/>
    <xdr:sp macro="" textlink="">
      <xdr:nvSpPr>
        <xdr:cNvPr id="362" name="テキスト ボックス 361"/>
        <xdr:cNvSpPr txBox="1"/>
      </xdr:nvSpPr>
      <xdr:spPr>
        <a:xfrm>
          <a:off x="6705111" y="956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110057</xdr:rowOff>
    </xdr:from>
    <xdr:to>
      <xdr:col>55</xdr:col>
      <xdr:colOff>50800</xdr:colOff>
      <xdr:row>58</xdr:row>
      <xdr:rowOff>40207</xdr:rowOff>
    </xdr:to>
    <xdr:sp macro="" textlink="">
      <xdr:nvSpPr>
        <xdr:cNvPr id="368" name="楕円 367"/>
        <xdr:cNvSpPr/>
      </xdr:nvSpPr>
      <xdr:spPr>
        <a:xfrm>
          <a:off x="10426700" y="98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24984</xdr:rowOff>
    </xdr:from>
    <xdr:ext cx="469744" cy="259045"/>
    <xdr:sp macro="" textlink="">
      <xdr:nvSpPr>
        <xdr:cNvPr id="369" name="農林水産業費該当値テキスト"/>
        <xdr:cNvSpPr txBox="1"/>
      </xdr:nvSpPr>
      <xdr:spPr>
        <a:xfrm>
          <a:off x="10528300" y="979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74172</xdr:rowOff>
    </xdr:from>
    <xdr:to>
      <xdr:col>50</xdr:col>
      <xdr:colOff>165100</xdr:colOff>
      <xdr:row>58</xdr:row>
      <xdr:rowOff>4322</xdr:rowOff>
    </xdr:to>
    <xdr:sp macro="" textlink="">
      <xdr:nvSpPr>
        <xdr:cNvPr id="370" name="楕円 369"/>
        <xdr:cNvSpPr/>
      </xdr:nvSpPr>
      <xdr:spPr>
        <a:xfrm>
          <a:off x="9588500" y="98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166899</xdr:rowOff>
    </xdr:from>
    <xdr:ext cx="534377" cy="259045"/>
    <xdr:sp macro="" textlink="">
      <xdr:nvSpPr>
        <xdr:cNvPr id="371" name="テキスト ボックス 370"/>
        <xdr:cNvSpPr txBox="1"/>
      </xdr:nvSpPr>
      <xdr:spPr>
        <a:xfrm>
          <a:off x="9372111" y="99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81082</xdr:rowOff>
    </xdr:from>
    <xdr:to>
      <xdr:col>46</xdr:col>
      <xdr:colOff>38100</xdr:colOff>
      <xdr:row>58</xdr:row>
      <xdr:rowOff>11232</xdr:rowOff>
    </xdr:to>
    <xdr:sp macro="" textlink="">
      <xdr:nvSpPr>
        <xdr:cNvPr id="372" name="楕円 371"/>
        <xdr:cNvSpPr/>
      </xdr:nvSpPr>
      <xdr:spPr>
        <a:xfrm>
          <a:off x="8699500" y="98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2359</xdr:rowOff>
    </xdr:from>
    <xdr:ext cx="534377" cy="259045"/>
    <xdr:sp macro="" textlink="">
      <xdr:nvSpPr>
        <xdr:cNvPr id="373" name="テキスト ボックス 372"/>
        <xdr:cNvSpPr txBox="1"/>
      </xdr:nvSpPr>
      <xdr:spPr>
        <a:xfrm>
          <a:off x="8483111" y="994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109240</xdr:rowOff>
    </xdr:from>
    <xdr:to>
      <xdr:col>41</xdr:col>
      <xdr:colOff>101600</xdr:colOff>
      <xdr:row>58</xdr:row>
      <xdr:rowOff>39390</xdr:rowOff>
    </xdr:to>
    <xdr:sp macro="" textlink="">
      <xdr:nvSpPr>
        <xdr:cNvPr id="374" name="楕円 373"/>
        <xdr:cNvSpPr/>
      </xdr:nvSpPr>
      <xdr:spPr>
        <a:xfrm>
          <a:off x="7810500" y="98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30517</xdr:rowOff>
    </xdr:from>
    <xdr:ext cx="469744" cy="259045"/>
    <xdr:sp macro="" textlink="">
      <xdr:nvSpPr>
        <xdr:cNvPr id="375" name="テキスト ボックス 374"/>
        <xdr:cNvSpPr txBox="1"/>
      </xdr:nvSpPr>
      <xdr:spPr>
        <a:xfrm>
          <a:off x="7626428" y="99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102908</xdr:rowOff>
    </xdr:from>
    <xdr:to>
      <xdr:col>36</xdr:col>
      <xdr:colOff>165100</xdr:colOff>
      <xdr:row>58</xdr:row>
      <xdr:rowOff>33058</xdr:rowOff>
    </xdr:to>
    <xdr:sp macro="" textlink="">
      <xdr:nvSpPr>
        <xdr:cNvPr id="376" name="楕円 375"/>
        <xdr:cNvSpPr/>
      </xdr:nvSpPr>
      <xdr:spPr>
        <a:xfrm>
          <a:off x="6921500" y="98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24185</xdr:rowOff>
    </xdr:from>
    <xdr:ext cx="469744" cy="259045"/>
    <xdr:sp macro="" textlink="">
      <xdr:nvSpPr>
        <xdr:cNvPr id="377" name="テキスト ボックス 376"/>
        <xdr:cNvSpPr txBox="1"/>
      </xdr:nvSpPr>
      <xdr:spPr>
        <a:xfrm>
          <a:off x="6737428" y="996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156845</xdr:rowOff>
    </xdr:from>
    <xdr:to>
      <xdr:col>55</xdr:col>
      <xdr:colOff>0</xdr:colOff>
      <xdr:row>77</xdr:row>
      <xdr:rowOff>160173</xdr:rowOff>
    </xdr:to>
    <xdr:cxnSp macro="">
      <xdr:nvCxnSpPr>
        <xdr:cNvPr id="406" name="直線コネクタ 405"/>
        <xdr:cNvCxnSpPr/>
      </xdr:nvCxnSpPr>
      <xdr:spPr>
        <a:xfrm flipV="1">
          <a:off x="9639300" y="13187045"/>
          <a:ext cx="838200" cy="17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7" name="商工費平均値テキスト"/>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160173</xdr:rowOff>
    </xdr:from>
    <xdr:to>
      <xdr:col>50</xdr:col>
      <xdr:colOff>114300</xdr:colOff>
      <xdr:row>78</xdr:row>
      <xdr:rowOff>41060</xdr:rowOff>
    </xdr:to>
    <xdr:cxnSp macro="">
      <xdr:nvCxnSpPr>
        <xdr:cNvPr id="409" name="直線コネクタ 408"/>
        <xdr:cNvCxnSpPr/>
      </xdr:nvCxnSpPr>
      <xdr:spPr>
        <a:xfrm flipV="1">
          <a:off x="8750300" y="13361823"/>
          <a:ext cx="889000" cy="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11" name="テキスト ボックス 410"/>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41060</xdr:rowOff>
    </xdr:from>
    <xdr:to>
      <xdr:col>45</xdr:col>
      <xdr:colOff>177800</xdr:colOff>
      <xdr:row>78</xdr:row>
      <xdr:rowOff>85319</xdr:rowOff>
    </xdr:to>
    <xdr:cxnSp macro="">
      <xdr:nvCxnSpPr>
        <xdr:cNvPr id="412" name="直線コネクタ 411"/>
        <xdr:cNvCxnSpPr/>
      </xdr:nvCxnSpPr>
      <xdr:spPr>
        <a:xfrm flipV="1">
          <a:off x="7861300" y="13414160"/>
          <a:ext cx="889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53987</xdr:rowOff>
    </xdr:from>
    <xdr:to>
      <xdr:col>41</xdr:col>
      <xdr:colOff>50800</xdr:colOff>
      <xdr:row>78</xdr:row>
      <xdr:rowOff>85319</xdr:rowOff>
    </xdr:to>
    <xdr:cxnSp macro="">
      <xdr:nvCxnSpPr>
        <xdr:cNvPr id="415" name="直線コネクタ 414"/>
        <xdr:cNvCxnSpPr/>
      </xdr:nvCxnSpPr>
      <xdr:spPr>
        <a:xfrm>
          <a:off x="6972300" y="13427087"/>
          <a:ext cx="889000" cy="3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47549</xdr:rowOff>
    </xdr:from>
    <xdr:to>
      <xdr:col>41</xdr:col>
      <xdr:colOff>101600</xdr:colOff>
      <xdr:row>78</xdr:row>
      <xdr:rowOff>149149</xdr:rowOff>
    </xdr:to>
    <xdr:sp macro="" textlink="">
      <xdr:nvSpPr>
        <xdr:cNvPr id="416" name="フローチャート: 判断 415"/>
        <xdr:cNvSpPr/>
      </xdr:nvSpPr>
      <xdr:spPr>
        <a:xfrm>
          <a:off x="7810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140276</xdr:rowOff>
    </xdr:from>
    <xdr:ext cx="469744" cy="259045"/>
    <xdr:sp macro="" textlink="">
      <xdr:nvSpPr>
        <xdr:cNvPr id="417" name="テキスト ボックス 416"/>
        <xdr:cNvSpPr txBox="1"/>
      </xdr:nvSpPr>
      <xdr:spPr>
        <a:xfrm>
          <a:off x="7626428" y="135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49771</xdr:rowOff>
    </xdr:from>
    <xdr:to>
      <xdr:col>36</xdr:col>
      <xdr:colOff>165100</xdr:colOff>
      <xdr:row>78</xdr:row>
      <xdr:rowOff>151371</xdr:rowOff>
    </xdr:to>
    <xdr:sp macro="" textlink="">
      <xdr:nvSpPr>
        <xdr:cNvPr id="418" name="フローチャート: 判断 417"/>
        <xdr:cNvSpPr/>
      </xdr:nvSpPr>
      <xdr:spPr>
        <a:xfrm>
          <a:off x="6921500" y="1342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142498</xdr:rowOff>
    </xdr:from>
    <xdr:ext cx="469744" cy="259045"/>
    <xdr:sp macro="" textlink="">
      <xdr:nvSpPr>
        <xdr:cNvPr id="419" name="テキスト ボックス 418"/>
        <xdr:cNvSpPr txBox="1"/>
      </xdr:nvSpPr>
      <xdr:spPr>
        <a:xfrm>
          <a:off x="6737428" y="135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106045</xdr:rowOff>
    </xdr:from>
    <xdr:to>
      <xdr:col>55</xdr:col>
      <xdr:colOff>50800</xdr:colOff>
      <xdr:row>77</xdr:row>
      <xdr:rowOff>36195</xdr:rowOff>
    </xdr:to>
    <xdr:sp macro="" textlink="">
      <xdr:nvSpPr>
        <xdr:cNvPr id="425" name="楕円 424"/>
        <xdr:cNvSpPr/>
      </xdr:nvSpPr>
      <xdr:spPr>
        <a:xfrm>
          <a:off x="104267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128922</xdr:rowOff>
    </xdr:from>
    <xdr:ext cx="534377" cy="259045"/>
    <xdr:sp macro="" textlink="">
      <xdr:nvSpPr>
        <xdr:cNvPr id="426" name="商工費該当値テキスト"/>
        <xdr:cNvSpPr txBox="1"/>
      </xdr:nvSpPr>
      <xdr:spPr>
        <a:xfrm>
          <a:off x="10528300" y="129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109373</xdr:rowOff>
    </xdr:from>
    <xdr:to>
      <xdr:col>50</xdr:col>
      <xdr:colOff>165100</xdr:colOff>
      <xdr:row>78</xdr:row>
      <xdr:rowOff>39523</xdr:rowOff>
    </xdr:to>
    <xdr:sp macro="" textlink="">
      <xdr:nvSpPr>
        <xdr:cNvPr id="427" name="楕円 426"/>
        <xdr:cNvSpPr/>
      </xdr:nvSpPr>
      <xdr:spPr>
        <a:xfrm>
          <a:off x="9588500" y="133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56050</xdr:rowOff>
    </xdr:from>
    <xdr:ext cx="534377" cy="259045"/>
    <xdr:sp macro="" textlink="">
      <xdr:nvSpPr>
        <xdr:cNvPr id="428" name="テキスト ボックス 427"/>
        <xdr:cNvSpPr txBox="1"/>
      </xdr:nvSpPr>
      <xdr:spPr>
        <a:xfrm>
          <a:off x="9372111" y="130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161710</xdr:rowOff>
    </xdr:from>
    <xdr:to>
      <xdr:col>46</xdr:col>
      <xdr:colOff>38100</xdr:colOff>
      <xdr:row>78</xdr:row>
      <xdr:rowOff>91860</xdr:rowOff>
    </xdr:to>
    <xdr:sp macro="" textlink="">
      <xdr:nvSpPr>
        <xdr:cNvPr id="429" name="楕円 428"/>
        <xdr:cNvSpPr/>
      </xdr:nvSpPr>
      <xdr:spPr>
        <a:xfrm>
          <a:off x="8699500" y="133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82987</xdr:rowOff>
    </xdr:from>
    <xdr:ext cx="534377" cy="259045"/>
    <xdr:sp macro="" textlink="">
      <xdr:nvSpPr>
        <xdr:cNvPr id="430" name="テキスト ボックス 429"/>
        <xdr:cNvSpPr txBox="1"/>
      </xdr:nvSpPr>
      <xdr:spPr>
        <a:xfrm>
          <a:off x="8483111" y="1345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34519</xdr:rowOff>
    </xdr:from>
    <xdr:to>
      <xdr:col>41</xdr:col>
      <xdr:colOff>101600</xdr:colOff>
      <xdr:row>78</xdr:row>
      <xdr:rowOff>136119</xdr:rowOff>
    </xdr:to>
    <xdr:sp macro="" textlink="">
      <xdr:nvSpPr>
        <xdr:cNvPr id="431" name="楕円 430"/>
        <xdr:cNvSpPr/>
      </xdr:nvSpPr>
      <xdr:spPr>
        <a:xfrm>
          <a:off x="7810500" y="134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152646</xdr:rowOff>
    </xdr:from>
    <xdr:ext cx="534377" cy="259045"/>
    <xdr:sp macro="" textlink="">
      <xdr:nvSpPr>
        <xdr:cNvPr id="432" name="テキスト ボックス 431"/>
        <xdr:cNvSpPr txBox="1"/>
      </xdr:nvSpPr>
      <xdr:spPr>
        <a:xfrm>
          <a:off x="7594111" y="131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3187</xdr:rowOff>
    </xdr:from>
    <xdr:to>
      <xdr:col>36</xdr:col>
      <xdr:colOff>165100</xdr:colOff>
      <xdr:row>78</xdr:row>
      <xdr:rowOff>104787</xdr:rowOff>
    </xdr:to>
    <xdr:sp macro="" textlink="">
      <xdr:nvSpPr>
        <xdr:cNvPr id="433" name="楕円 432"/>
        <xdr:cNvSpPr/>
      </xdr:nvSpPr>
      <xdr:spPr>
        <a:xfrm>
          <a:off x="6921500" y="1337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121314</xdr:rowOff>
    </xdr:from>
    <xdr:ext cx="534377" cy="259045"/>
    <xdr:sp macro="" textlink="">
      <xdr:nvSpPr>
        <xdr:cNvPr id="434" name="テキスト ボックス 433"/>
        <xdr:cNvSpPr txBox="1"/>
      </xdr:nvSpPr>
      <xdr:spPr>
        <a:xfrm>
          <a:off x="6705111" y="1315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12819</xdr:rowOff>
    </xdr:from>
    <xdr:to>
      <xdr:col>55</xdr:col>
      <xdr:colOff>0</xdr:colOff>
      <xdr:row>96</xdr:row>
      <xdr:rowOff>14458</xdr:rowOff>
    </xdr:to>
    <xdr:cxnSp macro="">
      <xdr:nvCxnSpPr>
        <xdr:cNvPr id="463" name="直線コネクタ 462"/>
        <xdr:cNvCxnSpPr/>
      </xdr:nvCxnSpPr>
      <xdr:spPr>
        <a:xfrm flipV="1">
          <a:off x="9639300" y="16472019"/>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14458</xdr:rowOff>
    </xdr:from>
    <xdr:to>
      <xdr:col>50</xdr:col>
      <xdr:colOff>114300</xdr:colOff>
      <xdr:row>96</xdr:row>
      <xdr:rowOff>63257</xdr:rowOff>
    </xdr:to>
    <xdr:cxnSp macro="">
      <xdr:nvCxnSpPr>
        <xdr:cNvPr id="466" name="直線コネクタ 465"/>
        <xdr:cNvCxnSpPr/>
      </xdr:nvCxnSpPr>
      <xdr:spPr>
        <a:xfrm flipV="1">
          <a:off x="8750300" y="16473658"/>
          <a:ext cx="889000" cy="4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63257</xdr:rowOff>
    </xdr:from>
    <xdr:to>
      <xdr:col>45</xdr:col>
      <xdr:colOff>177800</xdr:colOff>
      <xdr:row>97</xdr:row>
      <xdr:rowOff>69810</xdr:rowOff>
    </xdr:to>
    <xdr:cxnSp macro="">
      <xdr:nvCxnSpPr>
        <xdr:cNvPr id="469" name="直線コネクタ 468"/>
        <xdr:cNvCxnSpPr/>
      </xdr:nvCxnSpPr>
      <xdr:spPr>
        <a:xfrm flipV="1">
          <a:off x="7861300" y="16522457"/>
          <a:ext cx="8890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7129</xdr:rowOff>
    </xdr:from>
    <xdr:ext cx="534377" cy="259045"/>
    <xdr:sp macro="" textlink="">
      <xdr:nvSpPr>
        <xdr:cNvPr id="471" name="テキスト ボックス 470"/>
        <xdr:cNvSpPr txBox="1"/>
      </xdr:nvSpPr>
      <xdr:spPr>
        <a:xfrm>
          <a:off x="8483111" y="166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69810</xdr:rowOff>
    </xdr:from>
    <xdr:to>
      <xdr:col>41</xdr:col>
      <xdr:colOff>50800</xdr:colOff>
      <xdr:row>97</xdr:row>
      <xdr:rowOff>150802</xdr:rowOff>
    </xdr:to>
    <xdr:cxnSp macro="">
      <xdr:nvCxnSpPr>
        <xdr:cNvPr id="472" name="直線コネクタ 471"/>
        <xdr:cNvCxnSpPr/>
      </xdr:nvCxnSpPr>
      <xdr:spPr>
        <a:xfrm flipV="1">
          <a:off x="6972300" y="16700460"/>
          <a:ext cx="889000" cy="8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42563</xdr:rowOff>
    </xdr:from>
    <xdr:to>
      <xdr:col>41</xdr:col>
      <xdr:colOff>101600</xdr:colOff>
      <xdr:row>96</xdr:row>
      <xdr:rowOff>144163</xdr:rowOff>
    </xdr:to>
    <xdr:sp macro="" textlink="">
      <xdr:nvSpPr>
        <xdr:cNvPr id="473" name="フローチャート: 判断 472"/>
        <xdr:cNvSpPr/>
      </xdr:nvSpPr>
      <xdr:spPr>
        <a:xfrm>
          <a:off x="7810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160690</xdr:rowOff>
    </xdr:from>
    <xdr:ext cx="534377" cy="259045"/>
    <xdr:sp macro="" textlink="">
      <xdr:nvSpPr>
        <xdr:cNvPr id="474" name="テキスト ボックス 473"/>
        <xdr:cNvSpPr txBox="1"/>
      </xdr:nvSpPr>
      <xdr:spPr>
        <a:xfrm>
          <a:off x="7594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102966</xdr:rowOff>
    </xdr:from>
    <xdr:to>
      <xdr:col>36</xdr:col>
      <xdr:colOff>165100</xdr:colOff>
      <xdr:row>97</xdr:row>
      <xdr:rowOff>33116</xdr:rowOff>
    </xdr:to>
    <xdr:sp macro="" textlink="">
      <xdr:nvSpPr>
        <xdr:cNvPr id="475" name="フローチャート: 判断 474"/>
        <xdr:cNvSpPr/>
      </xdr:nvSpPr>
      <xdr:spPr>
        <a:xfrm>
          <a:off x="6921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49643</xdr:rowOff>
    </xdr:from>
    <xdr:ext cx="534377" cy="259045"/>
    <xdr:sp macro="" textlink="">
      <xdr:nvSpPr>
        <xdr:cNvPr id="476" name="テキスト ボックス 475"/>
        <xdr:cNvSpPr txBox="1"/>
      </xdr:nvSpPr>
      <xdr:spPr>
        <a:xfrm>
          <a:off x="6705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133469</xdr:rowOff>
    </xdr:from>
    <xdr:to>
      <xdr:col>55</xdr:col>
      <xdr:colOff>50800</xdr:colOff>
      <xdr:row>96</xdr:row>
      <xdr:rowOff>63619</xdr:rowOff>
    </xdr:to>
    <xdr:sp macro="" textlink="">
      <xdr:nvSpPr>
        <xdr:cNvPr id="482" name="楕円 481"/>
        <xdr:cNvSpPr/>
      </xdr:nvSpPr>
      <xdr:spPr>
        <a:xfrm>
          <a:off x="10426700" y="164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156346</xdr:rowOff>
    </xdr:from>
    <xdr:ext cx="534377" cy="259045"/>
    <xdr:sp macro="" textlink="">
      <xdr:nvSpPr>
        <xdr:cNvPr id="483" name="土木費該当値テキスト"/>
        <xdr:cNvSpPr txBox="1"/>
      </xdr:nvSpPr>
      <xdr:spPr>
        <a:xfrm>
          <a:off x="10528300" y="1627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135108</xdr:rowOff>
    </xdr:from>
    <xdr:to>
      <xdr:col>50</xdr:col>
      <xdr:colOff>165100</xdr:colOff>
      <xdr:row>96</xdr:row>
      <xdr:rowOff>65258</xdr:rowOff>
    </xdr:to>
    <xdr:sp macro="" textlink="">
      <xdr:nvSpPr>
        <xdr:cNvPr id="484" name="楕円 483"/>
        <xdr:cNvSpPr/>
      </xdr:nvSpPr>
      <xdr:spPr>
        <a:xfrm>
          <a:off x="9588500" y="164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81785</xdr:rowOff>
    </xdr:from>
    <xdr:ext cx="534377" cy="259045"/>
    <xdr:sp macro="" textlink="">
      <xdr:nvSpPr>
        <xdr:cNvPr id="485" name="テキスト ボックス 484"/>
        <xdr:cNvSpPr txBox="1"/>
      </xdr:nvSpPr>
      <xdr:spPr>
        <a:xfrm>
          <a:off x="9372111" y="161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12457</xdr:rowOff>
    </xdr:from>
    <xdr:to>
      <xdr:col>46</xdr:col>
      <xdr:colOff>38100</xdr:colOff>
      <xdr:row>96</xdr:row>
      <xdr:rowOff>114057</xdr:rowOff>
    </xdr:to>
    <xdr:sp macro="" textlink="">
      <xdr:nvSpPr>
        <xdr:cNvPr id="486" name="楕円 485"/>
        <xdr:cNvSpPr/>
      </xdr:nvSpPr>
      <xdr:spPr>
        <a:xfrm>
          <a:off x="8699500" y="164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130584</xdr:rowOff>
    </xdr:from>
    <xdr:ext cx="534377" cy="259045"/>
    <xdr:sp macro="" textlink="">
      <xdr:nvSpPr>
        <xdr:cNvPr id="487" name="テキスト ボックス 486"/>
        <xdr:cNvSpPr txBox="1"/>
      </xdr:nvSpPr>
      <xdr:spPr>
        <a:xfrm>
          <a:off x="8483111" y="162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19010</xdr:rowOff>
    </xdr:from>
    <xdr:to>
      <xdr:col>41</xdr:col>
      <xdr:colOff>101600</xdr:colOff>
      <xdr:row>97</xdr:row>
      <xdr:rowOff>120610</xdr:rowOff>
    </xdr:to>
    <xdr:sp macro="" textlink="">
      <xdr:nvSpPr>
        <xdr:cNvPr id="488" name="楕円 487"/>
        <xdr:cNvSpPr/>
      </xdr:nvSpPr>
      <xdr:spPr>
        <a:xfrm>
          <a:off x="7810500" y="166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111737</xdr:rowOff>
    </xdr:from>
    <xdr:ext cx="534377" cy="259045"/>
    <xdr:sp macro="" textlink="">
      <xdr:nvSpPr>
        <xdr:cNvPr id="489" name="テキスト ボックス 488"/>
        <xdr:cNvSpPr txBox="1"/>
      </xdr:nvSpPr>
      <xdr:spPr>
        <a:xfrm>
          <a:off x="7594111" y="1674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100002</xdr:rowOff>
    </xdr:from>
    <xdr:to>
      <xdr:col>36</xdr:col>
      <xdr:colOff>165100</xdr:colOff>
      <xdr:row>98</xdr:row>
      <xdr:rowOff>30152</xdr:rowOff>
    </xdr:to>
    <xdr:sp macro="" textlink="">
      <xdr:nvSpPr>
        <xdr:cNvPr id="490" name="楕円 489"/>
        <xdr:cNvSpPr/>
      </xdr:nvSpPr>
      <xdr:spPr>
        <a:xfrm>
          <a:off x="6921500" y="1673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21279</xdr:rowOff>
    </xdr:from>
    <xdr:ext cx="534377" cy="259045"/>
    <xdr:sp macro="" textlink="">
      <xdr:nvSpPr>
        <xdr:cNvPr id="491" name="テキスト ボックス 490"/>
        <xdr:cNvSpPr txBox="1"/>
      </xdr:nvSpPr>
      <xdr:spPr>
        <a:xfrm>
          <a:off x="6705111" y="1682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50451</xdr:rowOff>
    </xdr:from>
    <xdr:to>
      <xdr:col>85</xdr:col>
      <xdr:colOff>127000</xdr:colOff>
      <xdr:row>37</xdr:row>
      <xdr:rowOff>88970</xdr:rowOff>
    </xdr:to>
    <xdr:cxnSp macro="">
      <xdr:nvCxnSpPr>
        <xdr:cNvPr id="520" name="直線コネクタ 519"/>
        <xdr:cNvCxnSpPr/>
      </xdr:nvCxnSpPr>
      <xdr:spPr>
        <a:xfrm flipV="1">
          <a:off x="15481300" y="6394101"/>
          <a:ext cx="8382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88970</xdr:rowOff>
    </xdr:from>
    <xdr:to>
      <xdr:col>81</xdr:col>
      <xdr:colOff>50800</xdr:colOff>
      <xdr:row>37</xdr:row>
      <xdr:rowOff>94952</xdr:rowOff>
    </xdr:to>
    <xdr:cxnSp macro="">
      <xdr:nvCxnSpPr>
        <xdr:cNvPr id="523" name="直線コネクタ 522"/>
        <xdr:cNvCxnSpPr/>
      </xdr:nvCxnSpPr>
      <xdr:spPr>
        <a:xfrm flipV="1">
          <a:off x="14592300" y="6432620"/>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68263</xdr:rowOff>
    </xdr:from>
    <xdr:to>
      <xdr:col>76</xdr:col>
      <xdr:colOff>114300</xdr:colOff>
      <xdr:row>37</xdr:row>
      <xdr:rowOff>94952</xdr:rowOff>
    </xdr:to>
    <xdr:cxnSp macro="">
      <xdr:nvCxnSpPr>
        <xdr:cNvPr id="526" name="直線コネクタ 525"/>
        <xdr:cNvCxnSpPr/>
      </xdr:nvCxnSpPr>
      <xdr:spPr>
        <a:xfrm>
          <a:off x="13703300" y="6411913"/>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68263</xdr:rowOff>
    </xdr:from>
    <xdr:to>
      <xdr:col>71</xdr:col>
      <xdr:colOff>177800</xdr:colOff>
      <xdr:row>37</xdr:row>
      <xdr:rowOff>128194</xdr:rowOff>
    </xdr:to>
    <xdr:cxnSp macro="">
      <xdr:nvCxnSpPr>
        <xdr:cNvPr id="529" name="直線コネクタ 528"/>
        <xdr:cNvCxnSpPr/>
      </xdr:nvCxnSpPr>
      <xdr:spPr>
        <a:xfrm flipV="1">
          <a:off x="12814300" y="6411913"/>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0" name="フローチャート: 判断 529"/>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1" name="テキスト ボックス 530"/>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2" name="フローチャート: 判断 531"/>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3" name="テキスト ボックス 532"/>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171101</xdr:rowOff>
    </xdr:from>
    <xdr:to>
      <xdr:col>85</xdr:col>
      <xdr:colOff>177800</xdr:colOff>
      <xdr:row>37</xdr:row>
      <xdr:rowOff>101251</xdr:rowOff>
    </xdr:to>
    <xdr:sp macro="" textlink="">
      <xdr:nvSpPr>
        <xdr:cNvPr id="539" name="楕円 538"/>
        <xdr:cNvSpPr/>
      </xdr:nvSpPr>
      <xdr:spPr>
        <a:xfrm>
          <a:off x="16268700" y="634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86028</xdr:rowOff>
    </xdr:from>
    <xdr:ext cx="534377" cy="259045"/>
    <xdr:sp macro="" textlink="">
      <xdr:nvSpPr>
        <xdr:cNvPr id="540" name="消防費該当値テキスト"/>
        <xdr:cNvSpPr txBox="1"/>
      </xdr:nvSpPr>
      <xdr:spPr>
        <a:xfrm>
          <a:off x="16370300" y="62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38170</xdr:rowOff>
    </xdr:from>
    <xdr:to>
      <xdr:col>81</xdr:col>
      <xdr:colOff>101600</xdr:colOff>
      <xdr:row>37</xdr:row>
      <xdr:rowOff>139770</xdr:rowOff>
    </xdr:to>
    <xdr:sp macro="" textlink="">
      <xdr:nvSpPr>
        <xdr:cNvPr id="541" name="楕円 540"/>
        <xdr:cNvSpPr/>
      </xdr:nvSpPr>
      <xdr:spPr>
        <a:xfrm>
          <a:off x="15430500" y="63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130897</xdr:rowOff>
    </xdr:from>
    <xdr:ext cx="534377" cy="259045"/>
    <xdr:sp macro="" textlink="">
      <xdr:nvSpPr>
        <xdr:cNvPr id="542" name="テキスト ボックス 541"/>
        <xdr:cNvSpPr txBox="1"/>
      </xdr:nvSpPr>
      <xdr:spPr>
        <a:xfrm>
          <a:off x="15214111" y="64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44152</xdr:rowOff>
    </xdr:from>
    <xdr:to>
      <xdr:col>76</xdr:col>
      <xdr:colOff>165100</xdr:colOff>
      <xdr:row>37</xdr:row>
      <xdr:rowOff>145752</xdr:rowOff>
    </xdr:to>
    <xdr:sp macro="" textlink="">
      <xdr:nvSpPr>
        <xdr:cNvPr id="543" name="楕円 542"/>
        <xdr:cNvSpPr/>
      </xdr:nvSpPr>
      <xdr:spPr>
        <a:xfrm>
          <a:off x="14541500" y="63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136879</xdr:rowOff>
    </xdr:from>
    <xdr:ext cx="534377" cy="259045"/>
    <xdr:sp macro="" textlink="">
      <xdr:nvSpPr>
        <xdr:cNvPr id="544" name="テキスト ボックス 543"/>
        <xdr:cNvSpPr txBox="1"/>
      </xdr:nvSpPr>
      <xdr:spPr>
        <a:xfrm>
          <a:off x="14325111" y="64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17463</xdr:rowOff>
    </xdr:from>
    <xdr:to>
      <xdr:col>72</xdr:col>
      <xdr:colOff>38100</xdr:colOff>
      <xdr:row>37</xdr:row>
      <xdr:rowOff>119063</xdr:rowOff>
    </xdr:to>
    <xdr:sp macro="" textlink="">
      <xdr:nvSpPr>
        <xdr:cNvPr id="545" name="楕円 544"/>
        <xdr:cNvSpPr/>
      </xdr:nvSpPr>
      <xdr:spPr>
        <a:xfrm>
          <a:off x="136525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110190</xdr:rowOff>
    </xdr:from>
    <xdr:ext cx="534377" cy="259045"/>
    <xdr:sp macro="" textlink="">
      <xdr:nvSpPr>
        <xdr:cNvPr id="546" name="テキスト ボックス 545"/>
        <xdr:cNvSpPr txBox="1"/>
      </xdr:nvSpPr>
      <xdr:spPr>
        <a:xfrm>
          <a:off x="13436111" y="64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77394</xdr:rowOff>
    </xdr:from>
    <xdr:to>
      <xdr:col>67</xdr:col>
      <xdr:colOff>101600</xdr:colOff>
      <xdr:row>38</xdr:row>
      <xdr:rowOff>7544</xdr:rowOff>
    </xdr:to>
    <xdr:sp macro="" textlink="">
      <xdr:nvSpPr>
        <xdr:cNvPr id="547" name="楕円 546"/>
        <xdr:cNvSpPr/>
      </xdr:nvSpPr>
      <xdr:spPr>
        <a:xfrm>
          <a:off x="12763500" y="64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170121</xdr:rowOff>
    </xdr:from>
    <xdr:ext cx="534377" cy="259045"/>
    <xdr:sp macro="" textlink="">
      <xdr:nvSpPr>
        <xdr:cNvPr id="548" name="テキスト ボックス 547"/>
        <xdr:cNvSpPr txBox="1"/>
      </xdr:nvSpPr>
      <xdr:spPr>
        <a:xfrm>
          <a:off x="12547111" y="651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132354</xdr:rowOff>
    </xdr:from>
    <xdr:to>
      <xdr:col>85</xdr:col>
      <xdr:colOff>127000</xdr:colOff>
      <xdr:row>56</xdr:row>
      <xdr:rowOff>46706</xdr:rowOff>
    </xdr:to>
    <xdr:cxnSp macro="">
      <xdr:nvCxnSpPr>
        <xdr:cNvPr id="577" name="直線コネクタ 576"/>
        <xdr:cNvCxnSpPr/>
      </xdr:nvCxnSpPr>
      <xdr:spPr>
        <a:xfrm flipV="1">
          <a:off x="15481300" y="9562104"/>
          <a:ext cx="838200" cy="8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17924</xdr:rowOff>
    </xdr:from>
    <xdr:to>
      <xdr:col>81</xdr:col>
      <xdr:colOff>50800</xdr:colOff>
      <xdr:row>56</xdr:row>
      <xdr:rowOff>46706</xdr:rowOff>
    </xdr:to>
    <xdr:cxnSp macro="">
      <xdr:nvCxnSpPr>
        <xdr:cNvPr id="580" name="直線コネクタ 579"/>
        <xdr:cNvCxnSpPr/>
      </xdr:nvCxnSpPr>
      <xdr:spPr>
        <a:xfrm>
          <a:off x="14592300" y="9447674"/>
          <a:ext cx="889000" cy="20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17924</xdr:rowOff>
    </xdr:from>
    <xdr:to>
      <xdr:col>76</xdr:col>
      <xdr:colOff>114300</xdr:colOff>
      <xdr:row>55</xdr:row>
      <xdr:rowOff>133124</xdr:rowOff>
    </xdr:to>
    <xdr:cxnSp macro="">
      <xdr:nvCxnSpPr>
        <xdr:cNvPr id="583" name="直線コネクタ 582"/>
        <xdr:cNvCxnSpPr/>
      </xdr:nvCxnSpPr>
      <xdr:spPr>
        <a:xfrm flipV="1">
          <a:off x="13703300" y="9447674"/>
          <a:ext cx="889000" cy="11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5" name="テキスト ボックス 584"/>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133124</xdr:rowOff>
    </xdr:from>
    <xdr:to>
      <xdr:col>71</xdr:col>
      <xdr:colOff>177800</xdr:colOff>
      <xdr:row>56</xdr:row>
      <xdr:rowOff>65565</xdr:rowOff>
    </xdr:to>
    <xdr:cxnSp macro="">
      <xdr:nvCxnSpPr>
        <xdr:cNvPr id="586" name="直線コネクタ 585"/>
        <xdr:cNvCxnSpPr/>
      </xdr:nvCxnSpPr>
      <xdr:spPr>
        <a:xfrm flipV="1">
          <a:off x="12814300" y="9562874"/>
          <a:ext cx="889000" cy="10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53422</xdr:rowOff>
    </xdr:from>
    <xdr:to>
      <xdr:col>72</xdr:col>
      <xdr:colOff>38100</xdr:colOff>
      <xdr:row>56</xdr:row>
      <xdr:rowOff>155022</xdr:rowOff>
    </xdr:to>
    <xdr:sp macro="" textlink="">
      <xdr:nvSpPr>
        <xdr:cNvPr id="587" name="フローチャート: 判断 586"/>
        <xdr:cNvSpPr/>
      </xdr:nvSpPr>
      <xdr:spPr>
        <a:xfrm>
          <a:off x="13652500" y="96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146149</xdr:rowOff>
    </xdr:from>
    <xdr:ext cx="534377" cy="259045"/>
    <xdr:sp macro="" textlink="">
      <xdr:nvSpPr>
        <xdr:cNvPr id="588" name="テキスト ボックス 587"/>
        <xdr:cNvSpPr txBox="1"/>
      </xdr:nvSpPr>
      <xdr:spPr>
        <a:xfrm>
          <a:off x="13436111" y="97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89952</xdr:rowOff>
    </xdr:from>
    <xdr:to>
      <xdr:col>67</xdr:col>
      <xdr:colOff>101600</xdr:colOff>
      <xdr:row>57</xdr:row>
      <xdr:rowOff>20102</xdr:rowOff>
    </xdr:to>
    <xdr:sp macro="" textlink="">
      <xdr:nvSpPr>
        <xdr:cNvPr id="589" name="フローチャート: 判断 588"/>
        <xdr:cNvSpPr/>
      </xdr:nvSpPr>
      <xdr:spPr>
        <a:xfrm>
          <a:off x="12763500" y="969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11229</xdr:rowOff>
    </xdr:from>
    <xdr:ext cx="534377" cy="259045"/>
    <xdr:sp macro="" textlink="">
      <xdr:nvSpPr>
        <xdr:cNvPr id="590" name="テキスト ボックス 589"/>
        <xdr:cNvSpPr txBox="1"/>
      </xdr:nvSpPr>
      <xdr:spPr>
        <a:xfrm>
          <a:off x="12547111" y="978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81554</xdr:rowOff>
    </xdr:from>
    <xdr:to>
      <xdr:col>85</xdr:col>
      <xdr:colOff>177800</xdr:colOff>
      <xdr:row>56</xdr:row>
      <xdr:rowOff>11704</xdr:rowOff>
    </xdr:to>
    <xdr:sp macro="" textlink="">
      <xdr:nvSpPr>
        <xdr:cNvPr id="596" name="楕円 595"/>
        <xdr:cNvSpPr/>
      </xdr:nvSpPr>
      <xdr:spPr>
        <a:xfrm>
          <a:off x="16268700" y="951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104431</xdr:rowOff>
    </xdr:from>
    <xdr:ext cx="534377" cy="259045"/>
    <xdr:sp macro="" textlink="">
      <xdr:nvSpPr>
        <xdr:cNvPr id="597" name="教育費該当値テキスト"/>
        <xdr:cNvSpPr txBox="1"/>
      </xdr:nvSpPr>
      <xdr:spPr>
        <a:xfrm>
          <a:off x="16370300" y="936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167356</xdr:rowOff>
    </xdr:from>
    <xdr:to>
      <xdr:col>81</xdr:col>
      <xdr:colOff>101600</xdr:colOff>
      <xdr:row>56</xdr:row>
      <xdr:rowOff>97506</xdr:rowOff>
    </xdr:to>
    <xdr:sp macro="" textlink="">
      <xdr:nvSpPr>
        <xdr:cNvPr id="598" name="楕円 597"/>
        <xdr:cNvSpPr/>
      </xdr:nvSpPr>
      <xdr:spPr>
        <a:xfrm>
          <a:off x="15430500" y="95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114033</xdr:rowOff>
    </xdr:from>
    <xdr:ext cx="534377" cy="259045"/>
    <xdr:sp macro="" textlink="">
      <xdr:nvSpPr>
        <xdr:cNvPr id="599" name="テキスト ボックス 598"/>
        <xdr:cNvSpPr txBox="1"/>
      </xdr:nvSpPr>
      <xdr:spPr>
        <a:xfrm>
          <a:off x="15214111" y="937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138574</xdr:rowOff>
    </xdr:from>
    <xdr:to>
      <xdr:col>76</xdr:col>
      <xdr:colOff>165100</xdr:colOff>
      <xdr:row>55</xdr:row>
      <xdr:rowOff>68724</xdr:rowOff>
    </xdr:to>
    <xdr:sp macro="" textlink="">
      <xdr:nvSpPr>
        <xdr:cNvPr id="600" name="楕円 599"/>
        <xdr:cNvSpPr/>
      </xdr:nvSpPr>
      <xdr:spPr>
        <a:xfrm>
          <a:off x="14541500" y="93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85251</xdr:rowOff>
    </xdr:from>
    <xdr:ext cx="534377" cy="259045"/>
    <xdr:sp macro="" textlink="">
      <xdr:nvSpPr>
        <xdr:cNvPr id="601" name="テキスト ボックス 600"/>
        <xdr:cNvSpPr txBox="1"/>
      </xdr:nvSpPr>
      <xdr:spPr>
        <a:xfrm>
          <a:off x="14325111" y="917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82324</xdr:rowOff>
    </xdr:from>
    <xdr:to>
      <xdr:col>72</xdr:col>
      <xdr:colOff>38100</xdr:colOff>
      <xdr:row>56</xdr:row>
      <xdr:rowOff>12474</xdr:rowOff>
    </xdr:to>
    <xdr:sp macro="" textlink="">
      <xdr:nvSpPr>
        <xdr:cNvPr id="602" name="楕円 601"/>
        <xdr:cNvSpPr/>
      </xdr:nvSpPr>
      <xdr:spPr>
        <a:xfrm>
          <a:off x="13652500" y="95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29001</xdr:rowOff>
    </xdr:from>
    <xdr:ext cx="534377" cy="259045"/>
    <xdr:sp macro="" textlink="">
      <xdr:nvSpPr>
        <xdr:cNvPr id="603" name="テキスト ボックス 602"/>
        <xdr:cNvSpPr txBox="1"/>
      </xdr:nvSpPr>
      <xdr:spPr>
        <a:xfrm>
          <a:off x="13436111" y="928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14765</xdr:rowOff>
    </xdr:from>
    <xdr:to>
      <xdr:col>67</xdr:col>
      <xdr:colOff>101600</xdr:colOff>
      <xdr:row>56</xdr:row>
      <xdr:rowOff>116365</xdr:rowOff>
    </xdr:to>
    <xdr:sp macro="" textlink="">
      <xdr:nvSpPr>
        <xdr:cNvPr id="604" name="楕円 603"/>
        <xdr:cNvSpPr/>
      </xdr:nvSpPr>
      <xdr:spPr>
        <a:xfrm>
          <a:off x="12763500" y="96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132892</xdr:rowOff>
    </xdr:from>
    <xdr:ext cx="534377" cy="259045"/>
    <xdr:sp macro="" textlink="">
      <xdr:nvSpPr>
        <xdr:cNvPr id="605" name="テキスト ボックス 604"/>
        <xdr:cNvSpPr txBox="1"/>
      </xdr:nvSpPr>
      <xdr:spPr>
        <a:xfrm>
          <a:off x="12547111" y="939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42824</xdr:rowOff>
    </xdr:from>
    <xdr:to>
      <xdr:col>81</xdr:col>
      <xdr:colOff>50800</xdr:colOff>
      <xdr:row>79</xdr:row>
      <xdr:rowOff>44450</xdr:rowOff>
    </xdr:to>
    <xdr:cxnSp macro="">
      <xdr:nvCxnSpPr>
        <xdr:cNvPr id="637" name="直線コネクタ 636"/>
        <xdr:cNvCxnSpPr/>
      </xdr:nvCxnSpPr>
      <xdr:spPr>
        <a:xfrm>
          <a:off x="14592300" y="13587374"/>
          <a:ext cx="8890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42824</xdr:rowOff>
    </xdr:from>
    <xdr:to>
      <xdr:col>76</xdr:col>
      <xdr:colOff>114300</xdr:colOff>
      <xdr:row>79</xdr:row>
      <xdr:rowOff>44450</xdr:rowOff>
    </xdr:to>
    <xdr:cxnSp macro="">
      <xdr:nvCxnSpPr>
        <xdr:cNvPr id="640" name="直線コネクタ 639"/>
        <xdr:cNvCxnSpPr/>
      </xdr:nvCxnSpPr>
      <xdr:spPr>
        <a:xfrm flipV="1">
          <a:off x="13703300" y="13587374"/>
          <a:ext cx="8890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43878</xdr:rowOff>
    </xdr:from>
    <xdr:to>
      <xdr:col>71</xdr:col>
      <xdr:colOff>177800</xdr:colOff>
      <xdr:row>79</xdr:row>
      <xdr:rowOff>44450</xdr:rowOff>
    </xdr:to>
    <xdr:cxnSp macro="">
      <xdr:nvCxnSpPr>
        <xdr:cNvPr id="643" name="直線コネクタ 642"/>
        <xdr:cNvCxnSpPr/>
      </xdr:nvCxnSpPr>
      <xdr:spPr>
        <a:xfrm>
          <a:off x="12814300" y="1358842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120269</xdr:rowOff>
    </xdr:from>
    <xdr:to>
      <xdr:col>72</xdr:col>
      <xdr:colOff>38100</xdr:colOff>
      <xdr:row>79</xdr:row>
      <xdr:rowOff>50419</xdr:rowOff>
    </xdr:to>
    <xdr:sp macro="" textlink="">
      <xdr:nvSpPr>
        <xdr:cNvPr id="644" name="フローチャート: 判断 643"/>
        <xdr:cNvSpPr/>
      </xdr:nvSpPr>
      <xdr:spPr>
        <a:xfrm>
          <a:off x="13652500" y="1349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66946</xdr:rowOff>
    </xdr:from>
    <xdr:ext cx="469744" cy="259045"/>
    <xdr:sp macro="" textlink="">
      <xdr:nvSpPr>
        <xdr:cNvPr id="645" name="テキスト ボックス 644"/>
        <xdr:cNvSpPr txBox="1"/>
      </xdr:nvSpPr>
      <xdr:spPr>
        <a:xfrm>
          <a:off x="13468428" y="1326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122644</xdr:rowOff>
    </xdr:from>
    <xdr:to>
      <xdr:col>67</xdr:col>
      <xdr:colOff>101600</xdr:colOff>
      <xdr:row>79</xdr:row>
      <xdr:rowOff>52794</xdr:rowOff>
    </xdr:to>
    <xdr:sp macro="" textlink="">
      <xdr:nvSpPr>
        <xdr:cNvPr id="646" name="フローチャート: 判断 645"/>
        <xdr:cNvSpPr/>
      </xdr:nvSpPr>
      <xdr:spPr>
        <a:xfrm>
          <a:off x="12763500" y="13495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69321</xdr:rowOff>
    </xdr:from>
    <xdr:ext cx="469744" cy="259045"/>
    <xdr:sp macro="" textlink="">
      <xdr:nvSpPr>
        <xdr:cNvPr id="647" name="テキスト ボックス 646"/>
        <xdr:cNvSpPr txBox="1"/>
      </xdr:nvSpPr>
      <xdr:spPr>
        <a:xfrm>
          <a:off x="12579428" y="132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249299" cy="259045"/>
    <xdr:sp macro="" textlink="">
      <xdr:nvSpPr>
        <xdr:cNvPr id="654" name="災害復旧費該当値テキスト"/>
        <xdr:cNvSpPr txBox="1"/>
      </xdr:nvSpPr>
      <xdr:spPr>
        <a:xfrm>
          <a:off x="16370300" y="13497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163474</xdr:rowOff>
    </xdr:from>
    <xdr:to>
      <xdr:col>76</xdr:col>
      <xdr:colOff>165100</xdr:colOff>
      <xdr:row>79</xdr:row>
      <xdr:rowOff>93624</xdr:rowOff>
    </xdr:to>
    <xdr:sp macro="" textlink="">
      <xdr:nvSpPr>
        <xdr:cNvPr id="657" name="楕円 656"/>
        <xdr:cNvSpPr/>
      </xdr:nvSpPr>
      <xdr:spPr>
        <a:xfrm>
          <a:off x="14541500" y="135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84751</xdr:rowOff>
    </xdr:from>
    <xdr:ext cx="378565" cy="259045"/>
    <xdr:sp macro="" textlink="">
      <xdr:nvSpPr>
        <xdr:cNvPr id="658" name="テキスト ボックス 657"/>
        <xdr:cNvSpPr txBox="1"/>
      </xdr:nvSpPr>
      <xdr:spPr>
        <a:xfrm>
          <a:off x="14403017" y="13629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164528</xdr:rowOff>
    </xdr:from>
    <xdr:to>
      <xdr:col>67</xdr:col>
      <xdr:colOff>101600</xdr:colOff>
      <xdr:row>79</xdr:row>
      <xdr:rowOff>94678</xdr:rowOff>
    </xdr:to>
    <xdr:sp macro="" textlink="">
      <xdr:nvSpPr>
        <xdr:cNvPr id="661" name="楕円 660"/>
        <xdr:cNvSpPr/>
      </xdr:nvSpPr>
      <xdr:spPr>
        <a:xfrm>
          <a:off x="12763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85805</xdr:rowOff>
    </xdr:from>
    <xdr:ext cx="313932" cy="259045"/>
    <xdr:sp macro="" textlink="">
      <xdr:nvSpPr>
        <xdr:cNvPr id="662" name="テキスト ボックス 661"/>
        <xdr:cNvSpPr txBox="1"/>
      </xdr:nvSpPr>
      <xdr:spPr>
        <a:xfrm>
          <a:off x="12657333" y="1363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45234</xdr:rowOff>
    </xdr:from>
    <xdr:to>
      <xdr:col>85</xdr:col>
      <xdr:colOff>127000</xdr:colOff>
      <xdr:row>97</xdr:row>
      <xdr:rowOff>74442</xdr:rowOff>
    </xdr:to>
    <xdr:cxnSp macro="">
      <xdr:nvCxnSpPr>
        <xdr:cNvPr id="691" name="直線コネクタ 690"/>
        <xdr:cNvCxnSpPr/>
      </xdr:nvCxnSpPr>
      <xdr:spPr>
        <a:xfrm flipV="1">
          <a:off x="15481300" y="16675884"/>
          <a:ext cx="8382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92"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55164</xdr:rowOff>
    </xdr:from>
    <xdr:to>
      <xdr:col>81</xdr:col>
      <xdr:colOff>50800</xdr:colOff>
      <xdr:row>97</xdr:row>
      <xdr:rowOff>74442</xdr:rowOff>
    </xdr:to>
    <xdr:cxnSp macro="">
      <xdr:nvCxnSpPr>
        <xdr:cNvPr id="694" name="直線コネクタ 693"/>
        <xdr:cNvCxnSpPr/>
      </xdr:nvCxnSpPr>
      <xdr:spPr>
        <a:xfrm>
          <a:off x="14592300" y="16342914"/>
          <a:ext cx="889000" cy="36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55164</xdr:rowOff>
    </xdr:from>
    <xdr:to>
      <xdr:col>76</xdr:col>
      <xdr:colOff>114300</xdr:colOff>
      <xdr:row>97</xdr:row>
      <xdr:rowOff>4125</xdr:rowOff>
    </xdr:to>
    <xdr:cxnSp macro="">
      <xdr:nvCxnSpPr>
        <xdr:cNvPr id="697" name="直線コネクタ 696"/>
        <xdr:cNvCxnSpPr/>
      </xdr:nvCxnSpPr>
      <xdr:spPr>
        <a:xfrm flipV="1">
          <a:off x="13703300" y="16342914"/>
          <a:ext cx="889000" cy="29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149958</xdr:rowOff>
    </xdr:from>
    <xdr:ext cx="534377" cy="259045"/>
    <xdr:sp macro="" textlink="">
      <xdr:nvSpPr>
        <xdr:cNvPr id="699" name="テキスト ボックス 698"/>
        <xdr:cNvSpPr txBox="1"/>
      </xdr:nvSpPr>
      <xdr:spPr>
        <a:xfrm>
          <a:off x="14325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4125</xdr:rowOff>
    </xdr:from>
    <xdr:to>
      <xdr:col>71</xdr:col>
      <xdr:colOff>177800</xdr:colOff>
      <xdr:row>97</xdr:row>
      <xdr:rowOff>29766</xdr:rowOff>
    </xdr:to>
    <xdr:cxnSp macro="">
      <xdr:nvCxnSpPr>
        <xdr:cNvPr id="700" name="直線コネクタ 699"/>
        <xdr:cNvCxnSpPr/>
      </xdr:nvCxnSpPr>
      <xdr:spPr>
        <a:xfrm flipV="1">
          <a:off x="12814300" y="16634775"/>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701" name="フローチャート: 判断 700"/>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37833</xdr:rowOff>
    </xdr:from>
    <xdr:ext cx="534377" cy="259045"/>
    <xdr:sp macro="" textlink="">
      <xdr:nvSpPr>
        <xdr:cNvPr id="702" name="テキスト ボックス 701"/>
        <xdr:cNvSpPr txBox="1"/>
      </xdr:nvSpPr>
      <xdr:spPr>
        <a:xfrm>
          <a:off x="13436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703" name="フローチャート: 判断 702"/>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20900</xdr:rowOff>
    </xdr:from>
    <xdr:ext cx="534377" cy="259045"/>
    <xdr:sp macro="" textlink="">
      <xdr:nvSpPr>
        <xdr:cNvPr id="704" name="テキスト ボックス 703"/>
        <xdr:cNvSpPr txBox="1"/>
      </xdr:nvSpPr>
      <xdr:spPr>
        <a:xfrm>
          <a:off x="12547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165884</xdr:rowOff>
    </xdr:from>
    <xdr:to>
      <xdr:col>85</xdr:col>
      <xdr:colOff>177800</xdr:colOff>
      <xdr:row>97</xdr:row>
      <xdr:rowOff>96034</xdr:rowOff>
    </xdr:to>
    <xdr:sp macro="" textlink="">
      <xdr:nvSpPr>
        <xdr:cNvPr id="710" name="楕円 709"/>
        <xdr:cNvSpPr/>
      </xdr:nvSpPr>
      <xdr:spPr>
        <a:xfrm>
          <a:off x="16268700" y="166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144311</xdr:rowOff>
    </xdr:from>
    <xdr:ext cx="534377" cy="259045"/>
    <xdr:sp macro="" textlink="">
      <xdr:nvSpPr>
        <xdr:cNvPr id="711" name="公債費該当値テキスト"/>
        <xdr:cNvSpPr txBox="1"/>
      </xdr:nvSpPr>
      <xdr:spPr>
        <a:xfrm>
          <a:off x="16370300" y="1660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23642</xdr:rowOff>
    </xdr:from>
    <xdr:to>
      <xdr:col>81</xdr:col>
      <xdr:colOff>101600</xdr:colOff>
      <xdr:row>97</xdr:row>
      <xdr:rowOff>125242</xdr:rowOff>
    </xdr:to>
    <xdr:sp macro="" textlink="">
      <xdr:nvSpPr>
        <xdr:cNvPr id="712" name="楕円 711"/>
        <xdr:cNvSpPr/>
      </xdr:nvSpPr>
      <xdr:spPr>
        <a:xfrm>
          <a:off x="15430500" y="1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116369</xdr:rowOff>
    </xdr:from>
    <xdr:ext cx="534377" cy="259045"/>
    <xdr:sp macro="" textlink="">
      <xdr:nvSpPr>
        <xdr:cNvPr id="713" name="テキスト ボックス 712"/>
        <xdr:cNvSpPr txBox="1"/>
      </xdr:nvSpPr>
      <xdr:spPr>
        <a:xfrm>
          <a:off x="15214111" y="1674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4364</xdr:rowOff>
    </xdr:from>
    <xdr:to>
      <xdr:col>76</xdr:col>
      <xdr:colOff>165100</xdr:colOff>
      <xdr:row>95</xdr:row>
      <xdr:rowOff>105964</xdr:rowOff>
    </xdr:to>
    <xdr:sp macro="" textlink="">
      <xdr:nvSpPr>
        <xdr:cNvPr id="714" name="楕円 713"/>
        <xdr:cNvSpPr/>
      </xdr:nvSpPr>
      <xdr:spPr>
        <a:xfrm>
          <a:off x="14541500" y="162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122491</xdr:rowOff>
    </xdr:from>
    <xdr:ext cx="534377" cy="259045"/>
    <xdr:sp macro="" textlink="">
      <xdr:nvSpPr>
        <xdr:cNvPr id="715" name="テキスト ボックス 714"/>
        <xdr:cNvSpPr txBox="1"/>
      </xdr:nvSpPr>
      <xdr:spPr>
        <a:xfrm>
          <a:off x="14325111" y="160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124775</xdr:rowOff>
    </xdr:from>
    <xdr:to>
      <xdr:col>72</xdr:col>
      <xdr:colOff>38100</xdr:colOff>
      <xdr:row>97</xdr:row>
      <xdr:rowOff>54925</xdr:rowOff>
    </xdr:to>
    <xdr:sp macro="" textlink="">
      <xdr:nvSpPr>
        <xdr:cNvPr id="716" name="楕円 715"/>
        <xdr:cNvSpPr/>
      </xdr:nvSpPr>
      <xdr:spPr>
        <a:xfrm>
          <a:off x="13652500" y="165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46052</xdr:rowOff>
    </xdr:from>
    <xdr:ext cx="534377" cy="259045"/>
    <xdr:sp macro="" textlink="">
      <xdr:nvSpPr>
        <xdr:cNvPr id="717" name="テキスト ボックス 716"/>
        <xdr:cNvSpPr txBox="1"/>
      </xdr:nvSpPr>
      <xdr:spPr>
        <a:xfrm>
          <a:off x="13436111" y="1667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150416</xdr:rowOff>
    </xdr:from>
    <xdr:to>
      <xdr:col>67</xdr:col>
      <xdr:colOff>101600</xdr:colOff>
      <xdr:row>97</xdr:row>
      <xdr:rowOff>80566</xdr:rowOff>
    </xdr:to>
    <xdr:sp macro="" textlink="">
      <xdr:nvSpPr>
        <xdr:cNvPr id="718" name="楕円 717"/>
        <xdr:cNvSpPr/>
      </xdr:nvSpPr>
      <xdr:spPr>
        <a:xfrm>
          <a:off x="12763500" y="1660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71693</xdr:rowOff>
    </xdr:from>
    <xdr:ext cx="534377" cy="259045"/>
    <xdr:sp macro="" textlink="">
      <xdr:nvSpPr>
        <xdr:cNvPr id="719" name="テキスト ボックス 718"/>
        <xdr:cNvSpPr txBox="1"/>
      </xdr:nvSpPr>
      <xdr:spPr>
        <a:xfrm>
          <a:off x="12547111" y="1670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160680</xdr:rowOff>
    </xdr:from>
    <xdr:to>
      <xdr:col>102</xdr:col>
      <xdr:colOff>165100</xdr:colOff>
      <xdr:row>38</xdr:row>
      <xdr:rowOff>90830</xdr:rowOff>
    </xdr:to>
    <xdr:sp macro="" textlink="">
      <xdr:nvSpPr>
        <xdr:cNvPr id="756" name="フローチャート: 判断 755"/>
        <xdr:cNvSpPr/>
      </xdr:nvSpPr>
      <xdr:spPr>
        <a:xfrm>
          <a:off x="19494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107358</xdr:rowOff>
    </xdr:from>
    <xdr:ext cx="378565" cy="259045"/>
    <xdr:sp macro="" textlink="">
      <xdr:nvSpPr>
        <xdr:cNvPr id="757" name="テキスト ボックス 756"/>
        <xdr:cNvSpPr txBox="1"/>
      </xdr:nvSpPr>
      <xdr:spPr>
        <a:xfrm>
          <a:off x="19356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51409</xdr:rowOff>
    </xdr:from>
    <xdr:to>
      <xdr:col>98</xdr:col>
      <xdr:colOff>38100</xdr:colOff>
      <xdr:row>38</xdr:row>
      <xdr:rowOff>153009</xdr:rowOff>
    </xdr:to>
    <xdr:sp macro="" textlink="">
      <xdr:nvSpPr>
        <xdr:cNvPr id="758" name="フローチャート: 判断 757"/>
        <xdr:cNvSpPr/>
      </xdr:nvSpPr>
      <xdr:spPr>
        <a:xfrm>
          <a:off x="18605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169537</xdr:rowOff>
    </xdr:from>
    <xdr:ext cx="313932" cy="259045"/>
    <xdr:sp macro="" textlink="">
      <xdr:nvSpPr>
        <xdr:cNvPr id="759" name="テキスト ボックス 758"/>
        <xdr:cNvSpPr txBox="1"/>
      </xdr:nvSpPr>
      <xdr:spPr>
        <a:xfrm>
          <a:off x="18499333" y="6341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議会費、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商工費、土木費、教育費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は、類似団体と比較して一人当たりのコストが高い状況となっている。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①議会費：議員報酬の水準が高いため、</a:t>
          </a:r>
          <a:r>
            <a:rPr kumimoji="1" lang="ja-JP" altLang="ja-JP" sz="1100">
              <a:solidFill>
                <a:schemeClr val="dk1"/>
              </a:solidFill>
              <a:effectLst/>
              <a:latin typeface="+mn-lt"/>
              <a:ea typeface="+mn-ea"/>
              <a:cs typeface="+mn-cs"/>
            </a:rPr>
            <a:t>一人当たりのコストが高い</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急激にに数値が伸びている。これは、病院の地方独立行政法人化に伴い、地方債を貸し付けることとなったためである。また、病院建設事業に係る地方債の借入額の増額により、大幅増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③商工費：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国民宿舎の大規模改修実施に伴う繰出金の増額によ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り増となっている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④土木費：新後水団地新築事業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の実施により増となっている。</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⑤教育費</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中学校空調設備整備事業、中学校プール改築事業等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の大型事業の実施により増となっている。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財政調整基金残高の標準財政規模比は年々減少している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。これは、主に単独ハード事業を実施するために基金を取り崩したためである。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また、実質単年度収支は、財政調整基金の取崩し額が大きかったため、マイナス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今後は、公共施設の整備等については特定目的基金による対応を行い、財政調整基金の大幅な取り崩しを抑制し、実質収支比率の改善を図る。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連結実質赤字比率については毎年黒字を維持している。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しかしながら、国民健康保険特別会計への赤字補填財源繰出として、平成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千万円、平成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千万円、平成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と一般会計からの繰出が多額になっているため、国保会計の赤字対策が今後の課題となる。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また、モーターボート競走事業会計は、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スマートフォン等による電話投票の売上げや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モーニングレースが好調であり、標準財政規模比は良好な値となっている。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11370665</v>
      </c>
      <c r="BO4" s="441"/>
      <c r="BP4" s="441"/>
      <c r="BQ4" s="441"/>
      <c r="BR4" s="441"/>
      <c r="BS4" s="441"/>
      <c r="BT4" s="441"/>
      <c r="BU4" s="442"/>
      <c r="BV4" s="440">
        <v>8719634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5.2</v>
      </c>
      <c r="CU4" s="622"/>
      <c r="CV4" s="622"/>
      <c r="CW4" s="622"/>
      <c r="CX4" s="622"/>
      <c r="CY4" s="622"/>
      <c r="CZ4" s="622"/>
      <c r="DA4" s="623"/>
      <c r="DB4" s="621">
        <v>4.9000000000000004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11041264</v>
      </c>
      <c r="BO5" s="446"/>
      <c r="BP5" s="446"/>
      <c r="BQ5" s="446"/>
      <c r="BR5" s="446"/>
      <c r="BS5" s="446"/>
      <c r="BT5" s="446"/>
      <c r="BU5" s="447"/>
      <c r="BV5" s="445">
        <v>8441538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v>
      </c>
      <c r="CU5" s="416"/>
      <c r="CV5" s="416"/>
      <c r="CW5" s="416"/>
      <c r="CX5" s="416"/>
      <c r="CY5" s="416"/>
      <c r="CZ5" s="416"/>
      <c r="DA5" s="417"/>
      <c r="DB5" s="415">
        <v>95.6</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329401</v>
      </c>
      <c r="BO6" s="446"/>
      <c r="BP6" s="446"/>
      <c r="BQ6" s="446"/>
      <c r="BR6" s="446"/>
      <c r="BS6" s="446"/>
      <c r="BT6" s="446"/>
      <c r="BU6" s="447"/>
      <c r="BV6" s="445">
        <v>278096</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101.8</v>
      </c>
      <c r="CU6" s="596"/>
      <c r="CV6" s="596"/>
      <c r="CW6" s="596"/>
      <c r="CX6" s="596"/>
      <c r="CY6" s="596"/>
      <c r="CZ6" s="596"/>
      <c r="DA6" s="597"/>
      <c r="DB6" s="595">
        <v>100.2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137345</v>
      </c>
      <c r="BO7" s="446"/>
      <c r="BP7" s="446"/>
      <c r="BQ7" s="446"/>
      <c r="BR7" s="446"/>
      <c r="BS7" s="446"/>
      <c r="BT7" s="446"/>
      <c r="BU7" s="447"/>
      <c r="BV7" s="445">
        <v>97488</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3673989</v>
      </c>
      <c r="CU7" s="446"/>
      <c r="CV7" s="446"/>
      <c r="CW7" s="446"/>
      <c r="CX7" s="446"/>
      <c r="CY7" s="446"/>
      <c r="CZ7" s="446"/>
      <c r="DA7" s="447"/>
      <c r="DB7" s="445">
        <v>3660084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192056</v>
      </c>
      <c r="BO8" s="446"/>
      <c r="BP8" s="446"/>
      <c r="BQ8" s="446"/>
      <c r="BR8" s="446"/>
      <c r="BS8" s="446"/>
      <c r="BT8" s="446"/>
      <c r="BU8" s="447"/>
      <c r="BV8" s="445">
        <v>180608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0.38</v>
      </c>
      <c r="CU8" s="559"/>
      <c r="CV8" s="559"/>
      <c r="CW8" s="559"/>
      <c r="CX8" s="559"/>
      <c r="CY8" s="559"/>
      <c r="CZ8" s="559"/>
      <c r="DA8" s="560"/>
      <c r="DB8" s="558">
        <v>0.38</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14208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11448</v>
      </c>
      <c r="BO9" s="446"/>
      <c r="BP9" s="446"/>
      <c r="BQ9" s="446"/>
      <c r="BR9" s="446"/>
      <c r="BS9" s="446"/>
      <c r="BT9" s="446"/>
      <c r="BU9" s="447"/>
      <c r="BV9" s="445">
        <v>-74942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10.3</v>
      </c>
      <c r="CU9" s="416"/>
      <c r="CV9" s="416"/>
      <c r="CW9" s="416"/>
      <c r="CX9" s="416"/>
      <c r="CY9" s="416"/>
      <c r="CZ9" s="416"/>
      <c r="DA9" s="417"/>
      <c r="DB9" s="415">
        <v>10.6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15369</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394</v>
      </c>
      <c r="BO10" s="446"/>
      <c r="BP10" s="446"/>
      <c r="BQ10" s="446"/>
      <c r="BR10" s="446"/>
      <c r="BS10" s="446"/>
      <c r="BT10" s="446"/>
      <c r="BU10" s="447"/>
      <c r="BV10" s="445">
        <v>1211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14125</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88</v>
      </c>
      <c r="AV12" s="503"/>
      <c r="AW12" s="503"/>
      <c r="AX12" s="503"/>
      <c r="AY12" s="425" t="s">
        <v>130</v>
      </c>
      <c r="AZ12" s="426"/>
      <c r="BA12" s="426"/>
      <c r="BB12" s="426"/>
      <c r="BC12" s="426"/>
      <c r="BD12" s="426"/>
      <c r="BE12" s="426"/>
      <c r="BF12" s="426"/>
      <c r="BG12" s="426"/>
      <c r="BH12" s="426"/>
      <c r="BI12" s="426"/>
      <c r="BJ12" s="426"/>
      <c r="BK12" s="426"/>
      <c r="BL12" s="426"/>
      <c r="BM12" s="427"/>
      <c r="BN12" s="445">
        <v>578836</v>
      </c>
      <c r="BO12" s="446"/>
      <c r="BP12" s="446"/>
      <c r="BQ12" s="446"/>
      <c r="BR12" s="446"/>
      <c r="BS12" s="446"/>
      <c r="BT12" s="446"/>
      <c r="BU12" s="447"/>
      <c r="BV12" s="445">
        <v>553608</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14050</v>
      </c>
      <c r="S13" s="549"/>
      <c r="T13" s="549"/>
      <c r="U13" s="549"/>
      <c r="V13" s="550"/>
      <c r="W13" s="536" t="s">
        <v>133</v>
      </c>
      <c r="X13" s="458"/>
      <c r="Y13" s="458"/>
      <c r="Z13" s="458"/>
      <c r="AA13" s="458"/>
      <c r="AB13" s="459"/>
      <c r="AC13" s="421">
        <v>200</v>
      </c>
      <c r="AD13" s="422"/>
      <c r="AE13" s="422"/>
      <c r="AF13" s="422"/>
      <c r="AG13" s="423"/>
      <c r="AH13" s="421">
        <v>208</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-566994</v>
      </c>
      <c r="BO13" s="446"/>
      <c r="BP13" s="446"/>
      <c r="BQ13" s="446"/>
      <c r="BR13" s="446"/>
      <c r="BS13" s="446"/>
      <c r="BT13" s="446"/>
      <c r="BU13" s="447"/>
      <c r="BV13" s="445">
        <v>-627339</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8.3000000000000007</v>
      </c>
      <c r="CU13" s="416"/>
      <c r="CV13" s="416"/>
      <c r="CW13" s="416"/>
      <c r="CX13" s="416"/>
      <c r="CY13" s="416"/>
      <c r="CZ13" s="416"/>
      <c r="DA13" s="417"/>
      <c r="DB13" s="415">
        <v>10.6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14353</v>
      </c>
      <c r="S14" s="549"/>
      <c r="T14" s="549"/>
      <c r="U14" s="549"/>
      <c r="V14" s="550"/>
      <c r="W14" s="551"/>
      <c r="X14" s="461"/>
      <c r="Y14" s="461"/>
      <c r="Z14" s="461"/>
      <c r="AA14" s="461"/>
      <c r="AB14" s="462"/>
      <c r="AC14" s="541">
        <v>3.2</v>
      </c>
      <c r="AD14" s="542"/>
      <c r="AE14" s="542"/>
      <c r="AF14" s="542"/>
      <c r="AG14" s="543"/>
      <c r="AH14" s="541">
        <v>3.2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124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14275</v>
      </c>
      <c r="S15" s="549"/>
      <c r="T15" s="549"/>
      <c r="U15" s="549"/>
      <c r="V15" s="550"/>
      <c r="W15" s="536" t="s">
        <v>141</v>
      </c>
      <c r="X15" s="458"/>
      <c r="Y15" s="458"/>
      <c r="Z15" s="458"/>
      <c r="AA15" s="458"/>
      <c r="AB15" s="459"/>
      <c r="AC15" s="421">
        <v>1427</v>
      </c>
      <c r="AD15" s="422"/>
      <c r="AE15" s="422"/>
      <c r="AF15" s="422"/>
      <c r="AG15" s="423"/>
      <c r="AH15" s="421">
        <v>1519</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1222495</v>
      </c>
      <c r="BO15" s="441"/>
      <c r="BP15" s="441"/>
      <c r="BQ15" s="441"/>
      <c r="BR15" s="441"/>
      <c r="BS15" s="441"/>
      <c r="BT15" s="441"/>
      <c r="BU15" s="442"/>
      <c r="BV15" s="440">
        <v>1234230</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22.8</v>
      </c>
      <c r="AD16" s="542"/>
      <c r="AE16" s="542"/>
      <c r="AF16" s="542"/>
      <c r="AG16" s="543"/>
      <c r="AH16" s="541">
        <v>23.3</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3173734</v>
      </c>
      <c r="BO16" s="446"/>
      <c r="BP16" s="446"/>
      <c r="BQ16" s="446"/>
      <c r="BR16" s="446"/>
      <c r="BS16" s="446"/>
      <c r="BT16" s="446"/>
      <c r="BU16" s="447"/>
      <c r="BV16" s="445">
        <v>3167315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4636</v>
      </c>
      <c r="AD17" s="422"/>
      <c r="AE17" s="422"/>
      <c r="AF17" s="422"/>
      <c r="AG17" s="423"/>
      <c r="AH17" s="421">
        <v>4787</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1536940</v>
      </c>
      <c r="BO17" s="446"/>
      <c r="BP17" s="446"/>
      <c r="BQ17" s="446"/>
      <c r="BR17" s="446"/>
      <c r="BS17" s="446"/>
      <c r="BT17" s="446"/>
      <c r="BU17" s="447"/>
      <c r="BV17" s="445">
        <v>1550217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11.6</v>
      </c>
      <c r="M18" s="510"/>
      <c r="N18" s="510"/>
      <c r="O18" s="510"/>
      <c r="P18" s="510"/>
      <c r="Q18" s="510"/>
      <c r="R18" s="511"/>
      <c r="S18" s="511"/>
      <c r="T18" s="511"/>
      <c r="U18" s="511"/>
      <c r="V18" s="512"/>
      <c r="W18" s="526"/>
      <c r="X18" s="527"/>
      <c r="Y18" s="527"/>
      <c r="Z18" s="527"/>
      <c r="AA18" s="527"/>
      <c r="AB18" s="537"/>
      <c r="AC18" s="409">
        <v>74</v>
      </c>
      <c r="AD18" s="410"/>
      <c r="AE18" s="410"/>
      <c r="AF18" s="410"/>
      <c r="AG18" s="513"/>
      <c r="AH18" s="409">
        <v>73.5</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3819063</v>
      </c>
      <c r="BO18" s="446"/>
      <c r="BP18" s="446"/>
      <c r="BQ18" s="446"/>
      <c r="BR18" s="446"/>
      <c r="BS18" s="446"/>
      <c r="BT18" s="446"/>
      <c r="BU18" s="447"/>
      <c r="BV18" s="445">
        <v>3721825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1225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5413566</v>
      </c>
      <c r="BO19" s="446"/>
      <c r="BP19" s="446"/>
      <c r="BQ19" s="446"/>
      <c r="BR19" s="446"/>
      <c r="BS19" s="446"/>
      <c r="BT19" s="446"/>
      <c r="BU19" s="447"/>
      <c r="BV19" s="445">
        <v>5067835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5573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12314145</v>
      </c>
      <c r="BO23" s="446"/>
      <c r="BP23" s="446"/>
      <c r="BQ23" s="446"/>
      <c r="BR23" s="446"/>
      <c r="BS23" s="446"/>
      <c r="BT23" s="446"/>
      <c r="BU23" s="447"/>
      <c r="BV23" s="445">
        <v>8772078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7440</v>
      </c>
      <c r="R24" s="422"/>
      <c r="S24" s="422"/>
      <c r="T24" s="422"/>
      <c r="U24" s="422"/>
      <c r="V24" s="423"/>
      <c r="W24" s="487"/>
      <c r="X24" s="478"/>
      <c r="Y24" s="479"/>
      <c r="Z24" s="418" t="s">
        <v>164</v>
      </c>
      <c r="AA24" s="419"/>
      <c r="AB24" s="419"/>
      <c r="AC24" s="419"/>
      <c r="AD24" s="419"/>
      <c r="AE24" s="419"/>
      <c r="AF24" s="419"/>
      <c r="AG24" s="420"/>
      <c r="AH24" s="421">
        <v>140</v>
      </c>
      <c r="AI24" s="422"/>
      <c r="AJ24" s="422"/>
      <c r="AK24" s="422"/>
      <c r="AL24" s="423"/>
      <c r="AM24" s="421">
        <v>409640</v>
      </c>
      <c r="AN24" s="422"/>
      <c r="AO24" s="422"/>
      <c r="AP24" s="422"/>
      <c r="AQ24" s="422"/>
      <c r="AR24" s="423"/>
      <c r="AS24" s="421">
        <v>2926</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11974695</v>
      </c>
      <c r="BO24" s="446"/>
      <c r="BP24" s="446"/>
      <c r="BQ24" s="446"/>
      <c r="BR24" s="446"/>
      <c r="BS24" s="446"/>
      <c r="BT24" s="446"/>
      <c r="BU24" s="447"/>
      <c r="BV24" s="445">
        <v>8361716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6210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168</v>
      </c>
      <c r="AN25" s="422"/>
      <c r="AO25" s="422"/>
      <c r="AP25" s="422"/>
      <c r="AQ25" s="422"/>
      <c r="AR25" s="423"/>
      <c r="AS25" s="421" t="s">
        <v>124</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15117</v>
      </c>
      <c r="BO25" s="441"/>
      <c r="BP25" s="441"/>
      <c r="BQ25" s="441"/>
      <c r="BR25" s="441"/>
      <c r="BS25" s="441"/>
      <c r="BT25" s="441"/>
      <c r="BU25" s="442"/>
      <c r="BV25" s="440">
        <v>12853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5810</v>
      </c>
      <c r="R26" s="422"/>
      <c r="S26" s="422"/>
      <c r="T26" s="422"/>
      <c r="U26" s="422"/>
      <c r="V26" s="423"/>
      <c r="W26" s="487"/>
      <c r="X26" s="478"/>
      <c r="Y26" s="479"/>
      <c r="Z26" s="418" t="s">
        <v>171</v>
      </c>
      <c r="AA26" s="500"/>
      <c r="AB26" s="500"/>
      <c r="AC26" s="500"/>
      <c r="AD26" s="500"/>
      <c r="AE26" s="500"/>
      <c r="AF26" s="500"/>
      <c r="AG26" s="501"/>
      <c r="AH26" s="421">
        <v>1</v>
      </c>
      <c r="AI26" s="422"/>
      <c r="AJ26" s="422"/>
      <c r="AK26" s="422"/>
      <c r="AL26" s="423"/>
      <c r="AM26" s="421" t="s">
        <v>172</v>
      </c>
      <c r="AN26" s="422"/>
      <c r="AO26" s="422"/>
      <c r="AP26" s="422"/>
      <c r="AQ26" s="422"/>
      <c r="AR26" s="423"/>
      <c r="AS26" s="421" t="s">
        <v>173</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v>600000</v>
      </c>
      <c r="BO26" s="446"/>
      <c r="BP26" s="446"/>
      <c r="BQ26" s="446"/>
      <c r="BR26" s="446"/>
      <c r="BS26" s="446"/>
      <c r="BT26" s="446"/>
      <c r="BU26" s="447"/>
      <c r="BV26" s="445">
        <v>400000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3450</v>
      </c>
      <c r="R27" s="422"/>
      <c r="S27" s="422"/>
      <c r="T27" s="422"/>
      <c r="U27" s="422"/>
      <c r="V27" s="423"/>
      <c r="W27" s="487"/>
      <c r="X27" s="478"/>
      <c r="Y27" s="479"/>
      <c r="Z27" s="418" t="s">
        <v>176</v>
      </c>
      <c r="AA27" s="419"/>
      <c r="AB27" s="419"/>
      <c r="AC27" s="419"/>
      <c r="AD27" s="419"/>
      <c r="AE27" s="419"/>
      <c r="AF27" s="419"/>
      <c r="AG27" s="420"/>
      <c r="AH27" s="421" t="s">
        <v>168</v>
      </c>
      <c r="AI27" s="422"/>
      <c r="AJ27" s="422"/>
      <c r="AK27" s="422"/>
      <c r="AL27" s="423"/>
      <c r="AM27" s="421" t="s">
        <v>168</v>
      </c>
      <c r="AN27" s="422"/>
      <c r="AO27" s="422"/>
      <c r="AP27" s="422"/>
      <c r="AQ27" s="422"/>
      <c r="AR27" s="423"/>
      <c r="AS27" s="421" t="s">
        <v>168</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386135</v>
      </c>
      <c r="BO27" s="449"/>
      <c r="BP27" s="449"/>
      <c r="BQ27" s="449"/>
      <c r="BR27" s="449"/>
      <c r="BS27" s="449"/>
      <c r="BT27" s="449"/>
      <c r="BU27" s="450"/>
      <c r="BV27" s="448">
        <v>386135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3180</v>
      </c>
      <c r="R28" s="422"/>
      <c r="S28" s="422"/>
      <c r="T28" s="422"/>
      <c r="U28" s="422"/>
      <c r="V28" s="423"/>
      <c r="W28" s="487"/>
      <c r="X28" s="478"/>
      <c r="Y28" s="479"/>
      <c r="Z28" s="418" t="s">
        <v>179</v>
      </c>
      <c r="AA28" s="419"/>
      <c r="AB28" s="419"/>
      <c r="AC28" s="419"/>
      <c r="AD28" s="419"/>
      <c r="AE28" s="419"/>
      <c r="AF28" s="419"/>
      <c r="AG28" s="420"/>
      <c r="AH28" s="421" t="s">
        <v>168</v>
      </c>
      <c r="AI28" s="422"/>
      <c r="AJ28" s="422"/>
      <c r="AK28" s="422"/>
      <c r="AL28" s="423"/>
      <c r="AM28" s="421" t="s">
        <v>168</v>
      </c>
      <c r="AN28" s="422"/>
      <c r="AO28" s="422"/>
      <c r="AP28" s="422"/>
      <c r="AQ28" s="422"/>
      <c r="AR28" s="423"/>
      <c r="AS28" s="421" t="s">
        <v>168</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1090199</v>
      </c>
      <c r="BO28" s="441"/>
      <c r="BP28" s="441"/>
      <c r="BQ28" s="441"/>
      <c r="BR28" s="441"/>
      <c r="BS28" s="441"/>
      <c r="BT28" s="441"/>
      <c r="BU28" s="442"/>
      <c r="BV28" s="440">
        <v>1539999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10</v>
      </c>
      <c r="M29" s="422"/>
      <c r="N29" s="422"/>
      <c r="O29" s="422"/>
      <c r="P29" s="423"/>
      <c r="Q29" s="421">
        <v>2980</v>
      </c>
      <c r="R29" s="422"/>
      <c r="S29" s="422"/>
      <c r="T29" s="422"/>
      <c r="U29" s="422"/>
      <c r="V29" s="423"/>
      <c r="W29" s="488"/>
      <c r="X29" s="489"/>
      <c r="Y29" s="490"/>
      <c r="Z29" s="418" t="s">
        <v>182</v>
      </c>
      <c r="AA29" s="419"/>
      <c r="AB29" s="419"/>
      <c r="AC29" s="419"/>
      <c r="AD29" s="419"/>
      <c r="AE29" s="419"/>
      <c r="AF29" s="419"/>
      <c r="AG29" s="420"/>
      <c r="AH29" s="421">
        <v>140</v>
      </c>
      <c r="AI29" s="422"/>
      <c r="AJ29" s="422"/>
      <c r="AK29" s="422"/>
      <c r="AL29" s="423"/>
      <c r="AM29" s="421">
        <v>409640</v>
      </c>
      <c r="AN29" s="422"/>
      <c r="AO29" s="422"/>
      <c r="AP29" s="422"/>
      <c r="AQ29" s="422"/>
      <c r="AR29" s="423"/>
      <c r="AS29" s="421">
        <v>2926</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95384</v>
      </c>
      <c r="BO29" s="446"/>
      <c r="BP29" s="446"/>
      <c r="BQ29" s="446"/>
      <c r="BR29" s="446"/>
      <c r="BS29" s="446"/>
      <c r="BT29" s="446"/>
      <c r="BU29" s="447"/>
      <c r="BV29" s="445">
        <v>95288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2674353</v>
      </c>
      <c r="BO30" s="449"/>
      <c r="BP30" s="449"/>
      <c r="BQ30" s="449"/>
      <c r="BR30" s="449"/>
      <c r="BS30" s="449"/>
      <c r="BT30" s="449"/>
      <c r="BU30" s="450"/>
      <c r="BV30" s="448">
        <v>2537906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193</v>
      </c>
      <c r="AN33" s="408"/>
      <c r="AO33" s="407" t="s">
        <v>192</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198</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IF('各会計、関係団体の財政状況及び健全化判断比率'!B30="","",'各会計、関係団体の財政状況及び健全化判断比率'!B30)</f>
        <v>下水道事業会計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国民宿舎特別会計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福岡県市町村消防団員等公務災害補償組合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地方独立行政法人芦屋中央病院</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給食センター特別会計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IF('各会計、関係団体の財政状況及び健全化判断比率'!B31="","",'各会計、関係団体の財政状況及び健全化判断比率'!B31)</f>
        <v>モーターボート競走事業会計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福岡県自治会館管理組合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地方独立行政法人芦屋中央病院貸付金特別会計</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遠賀・中間地域広域行政事務組合（一般会計）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遠賀・中間地域広域行政事務組合（公共用地先行取得事業特別会計）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福岡県自治振興組合（一般会計）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福岡県自治振興組合（公文書館事業特別会計）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福岡県介護保険広域連合（一般会計）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福岡県介護保険広域連合（介護保険事業特別会計）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福岡県後期高齢者医療広域連合（一般会計）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福岡県後期高齢者医療広域連合（後期高齢者医療特別会計）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HMMbIG3lOyrjFFDX8Q3CpDSj2OPEdVgurtLdkc1Ny9DCgzfGbPtwmS5yDFOHqQ3arkAGRyNFnsIv5ZcC8p1MNQ==" saltValue="Mnl/gIBkxdXR+A29myr/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5" t="s">
        <v>561</v>
      </c>
      <c r="D34" s="1225"/>
      <c r="E34" s="1226"/>
      <c r="F34" s="32">
        <v>99.11</v>
      </c>
      <c r="G34" s="33">
        <v>98.2</v>
      </c>
      <c r="H34" s="33">
        <v>141.30000000000001</v>
      </c>
      <c r="I34" s="33">
        <v>195.73</v>
      </c>
      <c r="J34" s="34">
        <v>270.02999999999997</v>
      </c>
      <c r="K34" s="22"/>
      <c r="L34" s="22"/>
      <c r="M34" s="22"/>
      <c r="N34" s="22"/>
      <c r="O34" s="22"/>
      <c r="P34" s="22"/>
    </row>
    <row r="35" spans="1:16" ht="39" customHeight="1">
      <c r="A35" s="22"/>
      <c r="B35" s="35"/>
      <c r="C35" s="1219" t="s">
        <v>562</v>
      </c>
      <c r="D35" s="1220"/>
      <c r="E35" s="1221"/>
      <c r="F35" s="36">
        <v>11.4</v>
      </c>
      <c r="G35" s="37">
        <v>12.05</v>
      </c>
      <c r="H35" s="37">
        <v>11.24</v>
      </c>
      <c r="I35" s="37">
        <v>13.08</v>
      </c>
      <c r="J35" s="38">
        <v>13.94</v>
      </c>
      <c r="K35" s="22"/>
      <c r="L35" s="22"/>
      <c r="M35" s="22"/>
      <c r="N35" s="22"/>
      <c r="O35" s="22"/>
      <c r="P35" s="22"/>
    </row>
    <row r="36" spans="1:16" ht="39" customHeight="1">
      <c r="A36" s="22"/>
      <c r="B36" s="35"/>
      <c r="C36" s="1219" t="s">
        <v>563</v>
      </c>
      <c r="D36" s="1220"/>
      <c r="E36" s="1221"/>
      <c r="F36" s="36">
        <v>5.47</v>
      </c>
      <c r="G36" s="37">
        <v>5.75</v>
      </c>
      <c r="H36" s="37">
        <v>6.8</v>
      </c>
      <c r="I36" s="37">
        <v>4.88</v>
      </c>
      <c r="J36" s="38">
        <v>5.17</v>
      </c>
      <c r="K36" s="22"/>
      <c r="L36" s="22"/>
      <c r="M36" s="22"/>
      <c r="N36" s="22"/>
      <c r="O36" s="22"/>
      <c r="P36" s="22"/>
    </row>
    <row r="37" spans="1:16" ht="39" customHeight="1">
      <c r="A37" s="22"/>
      <c r="B37" s="35"/>
      <c r="C37" s="1219" t="s">
        <v>564</v>
      </c>
      <c r="D37" s="1220"/>
      <c r="E37" s="1221"/>
      <c r="F37" s="36">
        <v>1.94</v>
      </c>
      <c r="G37" s="37">
        <v>1.96</v>
      </c>
      <c r="H37" s="37">
        <v>1.99</v>
      </c>
      <c r="I37" s="37">
        <v>2.29</v>
      </c>
      <c r="J37" s="38">
        <v>2.5299999999999998</v>
      </c>
      <c r="K37" s="22"/>
      <c r="L37" s="22"/>
      <c r="M37" s="22"/>
      <c r="N37" s="22"/>
      <c r="O37" s="22"/>
      <c r="P37" s="22"/>
    </row>
    <row r="38" spans="1:16" ht="39" customHeight="1">
      <c r="A38" s="22"/>
      <c r="B38" s="35"/>
      <c r="C38" s="1219" t="s">
        <v>565</v>
      </c>
      <c r="D38" s="1220"/>
      <c r="E38" s="1221"/>
      <c r="F38" s="36">
        <v>0.14000000000000001</v>
      </c>
      <c r="G38" s="37">
        <v>0.17</v>
      </c>
      <c r="H38" s="37">
        <v>0.18</v>
      </c>
      <c r="I38" s="37">
        <v>0.15</v>
      </c>
      <c r="J38" s="38">
        <v>0.18</v>
      </c>
      <c r="K38" s="22"/>
      <c r="L38" s="22"/>
      <c r="M38" s="22"/>
      <c r="N38" s="22"/>
      <c r="O38" s="22"/>
      <c r="P38" s="22"/>
    </row>
    <row r="39" spans="1:16" ht="39" customHeight="1">
      <c r="A39" s="22"/>
      <c r="B39" s="35"/>
      <c r="C39" s="1219" t="s">
        <v>566</v>
      </c>
      <c r="D39" s="1220"/>
      <c r="E39" s="1221"/>
      <c r="F39" s="36">
        <v>0.08</v>
      </c>
      <c r="G39" s="37">
        <v>0.05</v>
      </c>
      <c r="H39" s="37">
        <v>0.05</v>
      </c>
      <c r="I39" s="37">
        <v>0.05</v>
      </c>
      <c r="J39" s="38">
        <v>0.05</v>
      </c>
      <c r="K39" s="22"/>
      <c r="L39" s="22"/>
      <c r="M39" s="22"/>
      <c r="N39" s="22"/>
      <c r="O39" s="22"/>
      <c r="P39" s="22"/>
    </row>
    <row r="40" spans="1:16" ht="39" customHeight="1">
      <c r="A40" s="22"/>
      <c r="B40" s="35"/>
      <c r="C40" s="1219" t="s">
        <v>567</v>
      </c>
      <c r="D40" s="1220"/>
      <c r="E40" s="1221"/>
      <c r="F40" s="36">
        <v>0.1</v>
      </c>
      <c r="G40" s="37">
        <v>0.23</v>
      </c>
      <c r="H40" s="37">
        <v>0.05</v>
      </c>
      <c r="I40" s="37">
        <v>0.14000000000000001</v>
      </c>
      <c r="J40" s="38">
        <v>0</v>
      </c>
      <c r="K40" s="22"/>
      <c r="L40" s="22"/>
      <c r="M40" s="22"/>
      <c r="N40" s="22"/>
      <c r="O40" s="22"/>
      <c r="P40" s="22"/>
    </row>
    <row r="41" spans="1:16" ht="39" customHeight="1">
      <c r="A41" s="22"/>
      <c r="B41" s="35"/>
      <c r="C41" s="1219" t="s">
        <v>568</v>
      </c>
      <c r="D41" s="1220"/>
      <c r="E41" s="1221"/>
      <c r="F41" s="36" t="s">
        <v>512</v>
      </c>
      <c r="G41" s="37" t="s">
        <v>512</v>
      </c>
      <c r="H41" s="37">
        <v>0</v>
      </c>
      <c r="I41" s="37">
        <v>0</v>
      </c>
      <c r="J41" s="38">
        <v>0</v>
      </c>
      <c r="K41" s="22"/>
      <c r="L41" s="22"/>
      <c r="M41" s="22"/>
      <c r="N41" s="22"/>
      <c r="O41" s="22"/>
      <c r="P41" s="22"/>
    </row>
    <row r="42" spans="1:16" ht="39" customHeight="1">
      <c r="A42" s="22"/>
      <c r="B42" s="39"/>
      <c r="C42" s="1219" t="s">
        <v>569</v>
      </c>
      <c r="D42" s="1220"/>
      <c r="E42" s="1221"/>
      <c r="F42" s="36" t="s">
        <v>512</v>
      </c>
      <c r="G42" s="37" t="s">
        <v>512</v>
      </c>
      <c r="H42" s="37" t="s">
        <v>512</v>
      </c>
      <c r="I42" s="37" t="s">
        <v>512</v>
      </c>
      <c r="J42" s="38" t="s">
        <v>512</v>
      </c>
      <c r="K42" s="22"/>
      <c r="L42" s="22"/>
      <c r="M42" s="22"/>
      <c r="N42" s="22"/>
      <c r="O42" s="22"/>
      <c r="P42" s="22"/>
    </row>
    <row r="43" spans="1:16" ht="39" customHeight="1" thickBot="1">
      <c r="A43" s="22"/>
      <c r="B43" s="40"/>
      <c r="C43" s="1222" t="s">
        <v>570</v>
      </c>
      <c r="D43" s="1223"/>
      <c r="E43" s="1224"/>
      <c r="F43" s="41">
        <v>86.02</v>
      </c>
      <c r="G43" s="42">
        <v>89.91</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tX5GBJliesSvsrLin6MPcRajQXpbEinXbf5xQDzqWV2roZrp9iZ57N89drloEzJwbZtmgwZ5RFVldLX1xCPZg==" saltValue="oSg2otupc8BTRaEQoogW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5" t="s">
        <v>11</v>
      </c>
      <c r="C45" s="1236"/>
      <c r="D45" s="58"/>
      <c r="E45" s="1241" t="s">
        <v>12</v>
      </c>
      <c r="F45" s="1241"/>
      <c r="G45" s="1241"/>
      <c r="H45" s="1241"/>
      <c r="I45" s="1241"/>
      <c r="J45" s="1242"/>
      <c r="K45" s="59">
        <v>700</v>
      </c>
      <c r="L45" s="60">
        <v>738</v>
      </c>
      <c r="M45" s="60">
        <v>823</v>
      </c>
      <c r="N45" s="60">
        <v>659</v>
      </c>
      <c r="O45" s="61">
        <v>690</v>
      </c>
      <c r="P45" s="48"/>
      <c r="Q45" s="48"/>
      <c r="R45" s="48"/>
      <c r="S45" s="48"/>
      <c r="T45" s="48"/>
      <c r="U45" s="48"/>
    </row>
    <row r="46" spans="1:21" ht="30.75" customHeight="1">
      <c r="A46" s="48"/>
      <c r="B46" s="1237"/>
      <c r="C46" s="1238"/>
      <c r="D46" s="62"/>
      <c r="E46" s="1229" t="s">
        <v>13</v>
      </c>
      <c r="F46" s="1229"/>
      <c r="G46" s="1229"/>
      <c r="H46" s="1229"/>
      <c r="I46" s="1229"/>
      <c r="J46" s="1230"/>
      <c r="K46" s="63" t="s">
        <v>512</v>
      </c>
      <c r="L46" s="64" t="s">
        <v>512</v>
      </c>
      <c r="M46" s="64" t="s">
        <v>512</v>
      </c>
      <c r="N46" s="64" t="s">
        <v>512</v>
      </c>
      <c r="O46" s="65" t="s">
        <v>512</v>
      </c>
      <c r="P46" s="48"/>
      <c r="Q46" s="48"/>
      <c r="R46" s="48"/>
      <c r="S46" s="48"/>
      <c r="T46" s="48"/>
      <c r="U46" s="48"/>
    </row>
    <row r="47" spans="1:21" ht="30.75" customHeight="1">
      <c r="A47" s="48"/>
      <c r="B47" s="1237"/>
      <c r="C47" s="1238"/>
      <c r="D47" s="62"/>
      <c r="E47" s="1229" t="s">
        <v>14</v>
      </c>
      <c r="F47" s="1229"/>
      <c r="G47" s="1229"/>
      <c r="H47" s="1229"/>
      <c r="I47" s="1229"/>
      <c r="J47" s="1230"/>
      <c r="K47" s="63" t="s">
        <v>512</v>
      </c>
      <c r="L47" s="64" t="s">
        <v>512</v>
      </c>
      <c r="M47" s="64" t="s">
        <v>512</v>
      </c>
      <c r="N47" s="64" t="s">
        <v>512</v>
      </c>
      <c r="O47" s="65" t="s">
        <v>512</v>
      </c>
      <c r="P47" s="48"/>
      <c r="Q47" s="48"/>
      <c r="R47" s="48"/>
      <c r="S47" s="48"/>
      <c r="T47" s="48"/>
      <c r="U47" s="48"/>
    </row>
    <row r="48" spans="1:21" ht="30.75" customHeight="1">
      <c r="A48" s="48"/>
      <c r="B48" s="1237"/>
      <c r="C48" s="1238"/>
      <c r="D48" s="62"/>
      <c r="E48" s="1229" t="s">
        <v>15</v>
      </c>
      <c r="F48" s="1229"/>
      <c r="G48" s="1229"/>
      <c r="H48" s="1229"/>
      <c r="I48" s="1229"/>
      <c r="J48" s="1230"/>
      <c r="K48" s="63">
        <v>267</v>
      </c>
      <c r="L48" s="64">
        <v>247</v>
      </c>
      <c r="M48" s="64">
        <v>194</v>
      </c>
      <c r="N48" s="64">
        <v>224</v>
      </c>
      <c r="O48" s="65">
        <v>202</v>
      </c>
      <c r="P48" s="48"/>
      <c r="Q48" s="48"/>
      <c r="R48" s="48"/>
      <c r="S48" s="48"/>
      <c r="T48" s="48"/>
      <c r="U48" s="48"/>
    </row>
    <row r="49" spans="1:21" ht="30.75" customHeight="1">
      <c r="A49" s="48"/>
      <c r="B49" s="1237"/>
      <c r="C49" s="1238"/>
      <c r="D49" s="62"/>
      <c r="E49" s="1229" t="s">
        <v>16</v>
      </c>
      <c r="F49" s="1229"/>
      <c r="G49" s="1229"/>
      <c r="H49" s="1229"/>
      <c r="I49" s="1229"/>
      <c r="J49" s="1230"/>
      <c r="K49" s="63">
        <v>62</v>
      </c>
      <c r="L49" s="64">
        <v>57</v>
      </c>
      <c r="M49" s="64">
        <v>57</v>
      </c>
      <c r="N49" s="64">
        <v>58</v>
      </c>
      <c r="O49" s="65">
        <v>58</v>
      </c>
      <c r="P49" s="48"/>
      <c r="Q49" s="48"/>
      <c r="R49" s="48"/>
      <c r="S49" s="48"/>
      <c r="T49" s="48"/>
      <c r="U49" s="48"/>
    </row>
    <row r="50" spans="1:21" ht="30.75" customHeight="1">
      <c r="A50" s="48"/>
      <c r="B50" s="1237"/>
      <c r="C50" s="1238"/>
      <c r="D50" s="62"/>
      <c r="E50" s="1229" t="s">
        <v>17</v>
      </c>
      <c r="F50" s="1229"/>
      <c r="G50" s="1229"/>
      <c r="H50" s="1229"/>
      <c r="I50" s="1229"/>
      <c r="J50" s="1230"/>
      <c r="K50" s="63" t="s">
        <v>512</v>
      </c>
      <c r="L50" s="64" t="s">
        <v>512</v>
      </c>
      <c r="M50" s="64" t="s">
        <v>512</v>
      </c>
      <c r="N50" s="64" t="s">
        <v>512</v>
      </c>
      <c r="O50" s="65" t="s">
        <v>512</v>
      </c>
      <c r="P50" s="48"/>
      <c r="Q50" s="48"/>
      <c r="R50" s="48"/>
      <c r="S50" s="48"/>
      <c r="T50" s="48"/>
      <c r="U50" s="48"/>
    </row>
    <row r="51" spans="1:21" ht="30.75" customHeight="1">
      <c r="A51" s="48"/>
      <c r="B51" s="1239"/>
      <c r="C51" s="1240"/>
      <c r="D51" s="66"/>
      <c r="E51" s="1229" t="s">
        <v>18</v>
      </c>
      <c r="F51" s="1229"/>
      <c r="G51" s="1229"/>
      <c r="H51" s="1229"/>
      <c r="I51" s="1229"/>
      <c r="J51" s="1230"/>
      <c r="K51" s="63" t="s">
        <v>512</v>
      </c>
      <c r="L51" s="64" t="s">
        <v>512</v>
      </c>
      <c r="M51" s="64" t="s">
        <v>512</v>
      </c>
      <c r="N51" s="64" t="s">
        <v>512</v>
      </c>
      <c r="O51" s="65" t="s">
        <v>512</v>
      </c>
      <c r="P51" s="48"/>
      <c r="Q51" s="48"/>
      <c r="R51" s="48"/>
      <c r="S51" s="48"/>
      <c r="T51" s="48"/>
      <c r="U51" s="48"/>
    </row>
    <row r="52" spans="1:21" ht="30.75" customHeight="1">
      <c r="A52" s="48"/>
      <c r="B52" s="1227" t="s">
        <v>19</v>
      </c>
      <c r="C52" s="1228"/>
      <c r="D52" s="66"/>
      <c r="E52" s="1229" t="s">
        <v>20</v>
      </c>
      <c r="F52" s="1229"/>
      <c r="G52" s="1229"/>
      <c r="H52" s="1229"/>
      <c r="I52" s="1229"/>
      <c r="J52" s="1230"/>
      <c r="K52" s="63">
        <v>619</v>
      </c>
      <c r="L52" s="64">
        <v>644</v>
      </c>
      <c r="M52" s="64">
        <v>722</v>
      </c>
      <c r="N52" s="64">
        <v>711</v>
      </c>
      <c r="O52" s="65">
        <v>755</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410</v>
      </c>
      <c r="L53" s="69">
        <v>398</v>
      </c>
      <c r="M53" s="69">
        <v>352</v>
      </c>
      <c r="N53" s="69">
        <v>230</v>
      </c>
      <c r="O53" s="70">
        <v>195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wTjaAJxNM5Da5VsbSF0VusFTv2K4E1ZNKTYKlKLcwoQS4I2RYw/M4tcYPFeOLBwrTzONL5uCKRwy2ZbNbzv2w==" saltValue="QT06tzAiogL3SLTxul4h4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55" t="s">
        <v>24</v>
      </c>
      <c r="C41" s="1256"/>
      <c r="D41" s="81"/>
      <c r="E41" s="1257" t="s">
        <v>25</v>
      </c>
      <c r="F41" s="1257"/>
      <c r="G41" s="1257"/>
      <c r="H41" s="1258"/>
      <c r="I41" s="82">
        <v>6833</v>
      </c>
      <c r="J41" s="83">
        <v>7111</v>
      </c>
      <c r="K41" s="83">
        <v>7588</v>
      </c>
      <c r="L41" s="83">
        <v>9095</v>
      </c>
      <c r="M41" s="84">
        <v>12585</v>
      </c>
    </row>
    <row r="42" spans="2:13" ht="27.75" customHeight="1">
      <c r="B42" s="1245"/>
      <c r="C42" s="1246"/>
      <c r="D42" s="85"/>
      <c r="E42" s="1249" t="s">
        <v>26</v>
      </c>
      <c r="F42" s="1249"/>
      <c r="G42" s="1249"/>
      <c r="H42" s="1250"/>
      <c r="I42" s="86" t="s">
        <v>512</v>
      </c>
      <c r="J42" s="87" t="s">
        <v>512</v>
      </c>
      <c r="K42" s="87" t="s">
        <v>512</v>
      </c>
      <c r="L42" s="87" t="s">
        <v>512</v>
      </c>
      <c r="M42" s="88" t="s">
        <v>512</v>
      </c>
    </row>
    <row r="43" spans="2:13" ht="27.75" customHeight="1">
      <c r="B43" s="1245"/>
      <c r="C43" s="1246"/>
      <c r="D43" s="85"/>
      <c r="E43" s="1249" t="s">
        <v>27</v>
      </c>
      <c r="F43" s="1249"/>
      <c r="G43" s="1249"/>
      <c r="H43" s="1250"/>
      <c r="I43" s="86">
        <v>1907</v>
      </c>
      <c r="J43" s="87">
        <v>1664</v>
      </c>
      <c r="K43" s="87">
        <v>1055</v>
      </c>
      <c r="L43" s="87">
        <v>962</v>
      </c>
      <c r="M43" s="88">
        <v>930</v>
      </c>
    </row>
    <row r="44" spans="2:13" ht="27.75" customHeight="1">
      <c r="B44" s="1245"/>
      <c r="C44" s="1246"/>
      <c r="D44" s="85"/>
      <c r="E44" s="1249" t="s">
        <v>28</v>
      </c>
      <c r="F44" s="1249"/>
      <c r="G44" s="1249"/>
      <c r="H44" s="1250"/>
      <c r="I44" s="86">
        <v>542</v>
      </c>
      <c r="J44" s="87">
        <v>502</v>
      </c>
      <c r="K44" s="87">
        <v>464</v>
      </c>
      <c r="L44" s="87">
        <v>405</v>
      </c>
      <c r="M44" s="88">
        <v>350</v>
      </c>
    </row>
    <row r="45" spans="2:13" ht="27.75" customHeight="1">
      <c r="B45" s="1245"/>
      <c r="C45" s="1246"/>
      <c r="D45" s="85"/>
      <c r="E45" s="1249" t="s">
        <v>29</v>
      </c>
      <c r="F45" s="1249"/>
      <c r="G45" s="1249"/>
      <c r="H45" s="1250"/>
      <c r="I45" s="86">
        <v>759</v>
      </c>
      <c r="J45" s="87">
        <v>724</v>
      </c>
      <c r="K45" s="87">
        <v>763</v>
      </c>
      <c r="L45" s="87">
        <v>779</v>
      </c>
      <c r="M45" s="88">
        <v>730</v>
      </c>
    </row>
    <row r="46" spans="2:13" ht="27.75" customHeight="1">
      <c r="B46" s="1245"/>
      <c r="C46" s="1246"/>
      <c r="D46" s="89"/>
      <c r="E46" s="1249" t="s">
        <v>30</v>
      </c>
      <c r="F46" s="1249"/>
      <c r="G46" s="1249"/>
      <c r="H46" s="1250"/>
      <c r="I46" s="86" t="s">
        <v>512</v>
      </c>
      <c r="J46" s="87" t="s">
        <v>512</v>
      </c>
      <c r="K46" s="87" t="s">
        <v>512</v>
      </c>
      <c r="L46" s="87" t="s">
        <v>512</v>
      </c>
      <c r="M46" s="88">
        <v>502</v>
      </c>
    </row>
    <row r="47" spans="2:13" ht="27.75" customHeight="1">
      <c r="B47" s="1245"/>
      <c r="C47" s="1246"/>
      <c r="D47" s="90"/>
      <c r="E47" s="1259" t="s">
        <v>31</v>
      </c>
      <c r="F47" s="1260"/>
      <c r="G47" s="1260"/>
      <c r="H47" s="1261"/>
      <c r="I47" s="86" t="s">
        <v>512</v>
      </c>
      <c r="J47" s="87" t="s">
        <v>512</v>
      </c>
      <c r="K47" s="87" t="s">
        <v>512</v>
      </c>
      <c r="L47" s="87" t="s">
        <v>512</v>
      </c>
      <c r="M47" s="88" t="s">
        <v>512</v>
      </c>
    </row>
    <row r="48" spans="2:13" ht="27.75" customHeight="1">
      <c r="B48" s="1245"/>
      <c r="C48" s="1246"/>
      <c r="D48" s="85"/>
      <c r="E48" s="1249" t="s">
        <v>32</v>
      </c>
      <c r="F48" s="1249"/>
      <c r="G48" s="1249"/>
      <c r="H48" s="1250"/>
      <c r="I48" s="86" t="s">
        <v>512</v>
      </c>
      <c r="J48" s="87" t="s">
        <v>512</v>
      </c>
      <c r="K48" s="87" t="s">
        <v>512</v>
      </c>
      <c r="L48" s="87" t="s">
        <v>512</v>
      </c>
      <c r="M48" s="88" t="s">
        <v>512</v>
      </c>
    </row>
    <row r="49" spans="2:13" ht="27.75" customHeight="1">
      <c r="B49" s="1247"/>
      <c r="C49" s="1248"/>
      <c r="D49" s="85"/>
      <c r="E49" s="1249" t="s">
        <v>33</v>
      </c>
      <c r="F49" s="1249"/>
      <c r="G49" s="1249"/>
      <c r="H49" s="1250"/>
      <c r="I49" s="86" t="s">
        <v>512</v>
      </c>
      <c r="J49" s="87" t="s">
        <v>512</v>
      </c>
      <c r="K49" s="87" t="s">
        <v>512</v>
      </c>
      <c r="L49" s="87" t="s">
        <v>512</v>
      </c>
      <c r="M49" s="88" t="s">
        <v>512</v>
      </c>
    </row>
    <row r="50" spans="2:13" ht="27.75" customHeight="1">
      <c r="B50" s="1243" t="s">
        <v>34</v>
      </c>
      <c r="C50" s="1244"/>
      <c r="D50" s="91"/>
      <c r="E50" s="1249" t="s">
        <v>35</v>
      </c>
      <c r="F50" s="1249"/>
      <c r="G50" s="1249"/>
      <c r="H50" s="1250"/>
      <c r="I50" s="86">
        <v>4914</v>
      </c>
      <c r="J50" s="87">
        <v>5149</v>
      </c>
      <c r="K50" s="87">
        <v>4583</v>
      </c>
      <c r="L50" s="87">
        <v>4435</v>
      </c>
      <c r="M50" s="88">
        <v>4123</v>
      </c>
    </row>
    <row r="51" spans="2:13" ht="27.75" customHeight="1">
      <c r="B51" s="1245"/>
      <c r="C51" s="1246"/>
      <c r="D51" s="85"/>
      <c r="E51" s="1249" t="s">
        <v>36</v>
      </c>
      <c r="F51" s="1249"/>
      <c r="G51" s="1249"/>
      <c r="H51" s="1250"/>
      <c r="I51" s="86">
        <v>709</v>
      </c>
      <c r="J51" s="87">
        <v>713</v>
      </c>
      <c r="K51" s="87">
        <v>757</v>
      </c>
      <c r="L51" s="87">
        <v>722</v>
      </c>
      <c r="M51" s="88">
        <v>5890</v>
      </c>
    </row>
    <row r="52" spans="2:13" ht="27.75" customHeight="1">
      <c r="B52" s="1247"/>
      <c r="C52" s="1248"/>
      <c r="D52" s="85"/>
      <c r="E52" s="1249" t="s">
        <v>37</v>
      </c>
      <c r="F52" s="1249"/>
      <c r="G52" s="1249"/>
      <c r="H52" s="1250"/>
      <c r="I52" s="86">
        <v>6002</v>
      </c>
      <c r="J52" s="87">
        <v>5932</v>
      </c>
      <c r="K52" s="87">
        <v>6554</v>
      </c>
      <c r="L52" s="87">
        <v>7316</v>
      </c>
      <c r="M52" s="88">
        <v>8849</v>
      </c>
    </row>
    <row r="53" spans="2:13" ht="27.75" customHeight="1" thickBot="1">
      <c r="B53" s="1251" t="s">
        <v>38</v>
      </c>
      <c r="C53" s="1252"/>
      <c r="D53" s="92"/>
      <c r="E53" s="1253" t="s">
        <v>39</v>
      </c>
      <c r="F53" s="1253"/>
      <c r="G53" s="1253"/>
      <c r="H53" s="1254"/>
      <c r="I53" s="93">
        <v>-1584</v>
      </c>
      <c r="J53" s="94">
        <v>-1792</v>
      </c>
      <c r="K53" s="94">
        <v>-2026</v>
      </c>
      <c r="L53" s="94">
        <v>-1231</v>
      </c>
      <c r="M53" s="95">
        <v>-3765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XNFBvmEmqDAQICb9NvFdPFoIoiHRuIb8+MnEez1NKoG9exyr7o4C+cQ6p8Pu6s9vov2jrmZeh2kbklHYaCiYg==" saltValue="9QzELxh3uZxr9l5eXIz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70" t="s">
        <v>42</v>
      </c>
      <c r="D55" s="1270"/>
      <c r="E55" s="1271"/>
      <c r="F55" s="107">
        <v>1889</v>
      </c>
      <c r="G55" s="107">
        <v>1540</v>
      </c>
      <c r="H55" s="108">
        <v>1090</v>
      </c>
    </row>
    <row r="56" spans="2:8" ht="52.5" customHeight="1">
      <c r="B56" s="109"/>
      <c r="C56" s="1272" t="s">
        <v>43</v>
      </c>
      <c r="D56" s="1272"/>
      <c r="E56" s="1273"/>
      <c r="F56" s="110">
        <v>95</v>
      </c>
      <c r="G56" s="110">
        <v>95</v>
      </c>
      <c r="H56" s="111">
        <v>95</v>
      </c>
    </row>
    <row r="57" spans="2:8" ht="53.25" customHeight="1">
      <c r="B57" s="109"/>
      <c r="C57" s="1274" t="s">
        <v>44</v>
      </c>
      <c r="D57" s="1274"/>
      <c r="E57" s="1275"/>
      <c r="F57" s="112">
        <v>2344</v>
      </c>
      <c r="G57" s="112">
        <v>2538</v>
      </c>
      <c r="H57" s="113">
        <v>2674</v>
      </c>
    </row>
    <row r="58" spans="2:8" ht="45.75" customHeight="1">
      <c r="B58" s="114"/>
      <c r="C58" s="1262" t="s">
        <v>581</v>
      </c>
      <c r="D58" s="1263"/>
      <c r="E58" s="1264"/>
      <c r="F58" s="115">
        <v>600</v>
      </c>
      <c r="G58" s="115">
        <v>801</v>
      </c>
      <c r="H58" s="116">
        <v>1002</v>
      </c>
    </row>
    <row r="59" spans="2:8" ht="45.75" customHeight="1">
      <c r="B59" s="114"/>
      <c r="C59" s="1262" t="s">
        <v>582</v>
      </c>
      <c r="D59" s="1263"/>
      <c r="E59" s="1264"/>
      <c r="F59" s="115">
        <v>715</v>
      </c>
      <c r="G59" s="115">
        <v>716</v>
      </c>
      <c r="H59" s="116">
        <v>717</v>
      </c>
    </row>
    <row r="60" spans="2:8" ht="45.75" customHeight="1">
      <c r="B60" s="114"/>
      <c r="C60" s="1262" t="s">
        <v>583</v>
      </c>
      <c r="D60" s="1263"/>
      <c r="E60" s="1264"/>
      <c r="F60" s="115">
        <v>350</v>
      </c>
      <c r="G60" s="115">
        <v>350</v>
      </c>
      <c r="H60" s="116">
        <v>301</v>
      </c>
    </row>
    <row r="61" spans="2:8" ht="45.75" customHeight="1">
      <c r="B61" s="114"/>
      <c r="C61" s="1262" t="s">
        <v>584</v>
      </c>
      <c r="D61" s="1263"/>
      <c r="E61" s="1264"/>
      <c r="F61" s="115">
        <v>291</v>
      </c>
      <c r="G61" s="115">
        <v>292</v>
      </c>
      <c r="H61" s="116">
        <v>292</v>
      </c>
    </row>
    <row r="62" spans="2:8" ht="45.75" customHeight="1" thickBot="1">
      <c r="B62" s="117"/>
      <c r="C62" s="1265" t="s">
        <v>585</v>
      </c>
      <c r="D62" s="1266"/>
      <c r="E62" s="1267"/>
      <c r="F62" s="118">
        <v>194</v>
      </c>
      <c r="G62" s="118">
        <v>175</v>
      </c>
      <c r="H62" s="119">
        <v>159</v>
      </c>
    </row>
    <row r="63" spans="2:8" ht="52.5" customHeight="1" thickBot="1">
      <c r="B63" s="120"/>
      <c r="C63" s="1268" t="s">
        <v>45</v>
      </c>
      <c r="D63" s="1268"/>
      <c r="E63" s="1269"/>
      <c r="F63" s="121">
        <v>4328</v>
      </c>
      <c r="G63" s="121">
        <v>4173</v>
      </c>
      <c r="H63" s="122">
        <v>3860</v>
      </c>
    </row>
    <row r="64" spans="2:8" ht="15" customHeight="1"/>
    <row r="65" ht="0" hidden="1" customHeight="1"/>
    <row r="66" ht="0" hidden="1" customHeight="1"/>
  </sheetData>
  <sheetProtection algorithmName="SHA-512" hashValue="yK0gwNIuoQLYdwE2T61bhz0djUv/lQA78CktCYI03JRy9dIq7X8MkAjTXRv1jRgFQ+S1n4tYgIb4Q7lQN8/9Og==" saltValue="bVLUYQ3/qYv+gNpVL68R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9" t="s">
        <v>594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595</v>
      </c>
    </row>
    <row r="50" spans="1:109">
      <c r="B50" s="374"/>
      <c r="G50" s="1282"/>
      <c r="H50" s="1282"/>
      <c r="I50" s="1282"/>
      <c r="J50" s="1282"/>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c r="B51" s="374"/>
      <c r="G51" s="1284"/>
      <c r="H51" s="1284"/>
      <c r="I51" s="1298"/>
      <c r="J51" s="1298"/>
      <c r="K51" s="1283"/>
      <c r="L51" s="1283"/>
      <c r="M51" s="1283"/>
      <c r="N51" s="1283"/>
      <c r="AM51" s="383"/>
      <c r="AN51" s="1279" t="s">
        <v>596</v>
      </c>
      <c r="AO51" s="1279"/>
      <c r="AP51" s="1279"/>
      <c r="AQ51" s="1279"/>
      <c r="AR51" s="1279"/>
      <c r="AS51" s="1279"/>
      <c r="AT51" s="1279"/>
      <c r="AU51" s="1279"/>
      <c r="AV51" s="1279"/>
      <c r="AW51" s="1279"/>
      <c r="AX51" s="1279"/>
      <c r="AY51" s="1279"/>
      <c r="AZ51" s="1279"/>
      <c r="BA51" s="1279"/>
      <c r="BB51" s="1279" t="s">
        <v>597</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88"/>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4"/>
      <c r="G52" s="1284"/>
      <c r="H52" s="1284"/>
      <c r="I52" s="1298"/>
      <c r="J52" s="1298"/>
      <c r="K52" s="1283"/>
      <c r="L52" s="1283"/>
      <c r="M52" s="1283"/>
      <c r="N52" s="1283"/>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84"/>
      <c r="H53" s="1284"/>
      <c r="I53" s="1282"/>
      <c r="J53" s="1282"/>
      <c r="K53" s="1283"/>
      <c r="L53" s="1283"/>
      <c r="M53" s="1283"/>
      <c r="N53" s="1283"/>
      <c r="AM53" s="383"/>
      <c r="AN53" s="1279"/>
      <c r="AO53" s="1279"/>
      <c r="AP53" s="1279"/>
      <c r="AQ53" s="1279"/>
      <c r="AR53" s="1279"/>
      <c r="AS53" s="1279"/>
      <c r="AT53" s="1279"/>
      <c r="AU53" s="1279"/>
      <c r="AV53" s="1279"/>
      <c r="AW53" s="1279"/>
      <c r="AX53" s="1279"/>
      <c r="AY53" s="1279"/>
      <c r="AZ53" s="1279"/>
      <c r="BA53" s="1279"/>
      <c r="BB53" s="1279" t="s">
        <v>598</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88"/>
      <c r="CG53" s="1276"/>
      <c r="CH53" s="1276"/>
      <c r="CI53" s="1276"/>
      <c r="CJ53" s="1276"/>
      <c r="CK53" s="1276"/>
      <c r="CL53" s="1276"/>
      <c r="CM53" s="1276"/>
      <c r="CN53" s="1276">
        <v>67</v>
      </c>
      <c r="CO53" s="1276"/>
      <c r="CP53" s="1276"/>
      <c r="CQ53" s="1276"/>
      <c r="CR53" s="1276"/>
      <c r="CS53" s="1276"/>
      <c r="CT53" s="1276"/>
      <c r="CU53" s="1276"/>
      <c r="CV53" s="1276">
        <v>67.8</v>
      </c>
      <c r="CW53" s="1276"/>
      <c r="CX53" s="1276"/>
      <c r="CY53" s="1276"/>
      <c r="CZ53" s="1276"/>
      <c r="DA53" s="1276"/>
      <c r="DB53" s="1276"/>
      <c r="DC53" s="1276"/>
    </row>
    <row r="54" spans="1:109">
      <c r="A54" s="382"/>
      <c r="B54" s="374"/>
      <c r="G54" s="1284"/>
      <c r="H54" s="1284"/>
      <c r="I54" s="1282"/>
      <c r="J54" s="1282"/>
      <c r="K54" s="1283"/>
      <c r="L54" s="1283"/>
      <c r="M54" s="1283"/>
      <c r="N54" s="1283"/>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2"/>
      <c r="H55" s="1282"/>
      <c r="I55" s="1282"/>
      <c r="J55" s="1282"/>
      <c r="K55" s="1283"/>
      <c r="L55" s="1283"/>
      <c r="M55" s="1283"/>
      <c r="N55" s="1283"/>
      <c r="AN55" s="1281" t="s">
        <v>599</v>
      </c>
      <c r="AO55" s="1281"/>
      <c r="AP55" s="1281"/>
      <c r="AQ55" s="1281"/>
      <c r="AR55" s="1281"/>
      <c r="AS55" s="1281"/>
      <c r="AT55" s="1281"/>
      <c r="AU55" s="1281"/>
      <c r="AV55" s="1281"/>
      <c r="AW55" s="1281"/>
      <c r="AX55" s="1281"/>
      <c r="AY55" s="1281"/>
      <c r="AZ55" s="1281"/>
      <c r="BA55" s="1281"/>
      <c r="BB55" s="1279" t="s">
        <v>597</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88"/>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c r="A56" s="382"/>
      <c r="B56" s="374"/>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598</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88"/>
      <c r="CG57" s="1276"/>
      <c r="CH57" s="1276"/>
      <c r="CI57" s="1276"/>
      <c r="CJ57" s="1276"/>
      <c r="CK57" s="1276"/>
      <c r="CL57" s="1276"/>
      <c r="CM57" s="1276"/>
      <c r="CN57" s="1276">
        <v>52.1</v>
      </c>
      <c r="CO57" s="1276"/>
      <c r="CP57" s="1276"/>
      <c r="CQ57" s="1276"/>
      <c r="CR57" s="1276"/>
      <c r="CS57" s="1276"/>
      <c r="CT57" s="1276"/>
      <c r="CU57" s="1276"/>
      <c r="CV57" s="1276">
        <v>58.2</v>
      </c>
      <c r="CW57" s="1276"/>
      <c r="CX57" s="1276"/>
      <c r="CY57" s="1276"/>
      <c r="CZ57" s="1276"/>
      <c r="DA57" s="1276"/>
      <c r="DB57" s="1276"/>
      <c r="DC57" s="1276"/>
      <c r="DD57" s="387"/>
      <c r="DE57" s="386"/>
    </row>
    <row r="58" spans="1:109" s="382" customFormat="1">
      <c r="A58" s="367"/>
      <c r="B58" s="386"/>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600</v>
      </c>
    </row>
    <row r="64" spans="1:109">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9" t="s">
        <v>601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595</v>
      </c>
    </row>
    <row r="72" spans="2:107">
      <c r="B72" s="374"/>
      <c r="G72" s="1282"/>
      <c r="H72" s="1282"/>
      <c r="I72" s="1282"/>
      <c r="J72" s="1282"/>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c r="B73" s="374"/>
      <c r="G73" s="1284"/>
      <c r="H73" s="1284"/>
      <c r="I73" s="1284"/>
      <c r="J73" s="1284"/>
      <c r="K73" s="1280"/>
      <c r="L73" s="1280"/>
      <c r="M73" s="1280"/>
      <c r="N73" s="1280"/>
      <c r="AM73" s="383"/>
      <c r="AN73" s="1279" t="s">
        <v>596</v>
      </c>
      <c r="AO73" s="1279"/>
      <c r="AP73" s="1279"/>
      <c r="AQ73" s="1279"/>
      <c r="AR73" s="1279"/>
      <c r="AS73" s="1279"/>
      <c r="AT73" s="1279"/>
      <c r="AU73" s="1279"/>
      <c r="AV73" s="1279"/>
      <c r="AW73" s="1279"/>
      <c r="AX73" s="1279"/>
      <c r="AY73" s="1279"/>
      <c r="AZ73" s="1279"/>
      <c r="BA73" s="1279"/>
      <c r="BB73" s="1279" t="s">
        <v>597</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84"/>
      <c r="H74" s="1284"/>
      <c r="I74" s="1284"/>
      <c r="J74" s="1284"/>
      <c r="K74" s="1280"/>
      <c r="L74" s="1280"/>
      <c r="M74" s="1280"/>
      <c r="N74" s="1280"/>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84"/>
      <c r="H75" s="1284"/>
      <c r="I75" s="1282"/>
      <c r="J75" s="1282"/>
      <c r="K75" s="1283"/>
      <c r="L75" s="1283"/>
      <c r="M75" s="1283"/>
      <c r="N75" s="1283"/>
      <c r="AM75" s="383"/>
      <c r="AN75" s="1279"/>
      <c r="AO75" s="1279"/>
      <c r="AP75" s="1279"/>
      <c r="AQ75" s="1279"/>
      <c r="AR75" s="1279"/>
      <c r="AS75" s="1279"/>
      <c r="AT75" s="1279"/>
      <c r="AU75" s="1279"/>
      <c r="AV75" s="1279"/>
      <c r="AW75" s="1279"/>
      <c r="AX75" s="1279"/>
      <c r="AY75" s="1279"/>
      <c r="AZ75" s="1279"/>
      <c r="BA75" s="1279"/>
      <c r="BB75" s="1279" t="s">
        <v>602</v>
      </c>
      <c r="BC75" s="1279"/>
      <c r="BD75" s="1279"/>
      <c r="BE75" s="1279"/>
      <c r="BF75" s="1279"/>
      <c r="BG75" s="1279"/>
      <c r="BH75" s="1279"/>
      <c r="BI75" s="1279"/>
      <c r="BJ75" s="1279"/>
      <c r="BK75" s="1279"/>
      <c r="BL75" s="1279"/>
      <c r="BM75" s="1279"/>
      <c r="BN75" s="1279"/>
      <c r="BO75" s="1279"/>
      <c r="BP75" s="1276">
        <v>12</v>
      </c>
      <c r="BQ75" s="1276"/>
      <c r="BR75" s="1276"/>
      <c r="BS75" s="1276"/>
      <c r="BT75" s="1276"/>
      <c r="BU75" s="1276"/>
      <c r="BV75" s="1276"/>
      <c r="BW75" s="1276"/>
      <c r="BX75" s="1276">
        <v>12.5</v>
      </c>
      <c r="BY75" s="1276"/>
      <c r="BZ75" s="1276"/>
      <c r="CA75" s="1276"/>
      <c r="CB75" s="1276"/>
      <c r="CC75" s="1276"/>
      <c r="CD75" s="1276"/>
      <c r="CE75" s="1276"/>
      <c r="CF75" s="1276">
        <v>12.5</v>
      </c>
      <c r="CG75" s="1276"/>
      <c r="CH75" s="1276"/>
      <c r="CI75" s="1276"/>
      <c r="CJ75" s="1276"/>
      <c r="CK75" s="1276"/>
      <c r="CL75" s="1276"/>
      <c r="CM75" s="1276"/>
      <c r="CN75" s="1276">
        <v>10.6</v>
      </c>
      <c r="CO75" s="1276"/>
      <c r="CP75" s="1276"/>
      <c r="CQ75" s="1276"/>
      <c r="CR75" s="1276"/>
      <c r="CS75" s="1276"/>
      <c r="CT75" s="1276"/>
      <c r="CU75" s="1276"/>
      <c r="CV75" s="1276">
        <v>8.3000000000000007</v>
      </c>
      <c r="CW75" s="1276"/>
      <c r="CX75" s="1276"/>
      <c r="CY75" s="1276"/>
      <c r="CZ75" s="1276"/>
      <c r="DA75" s="1276"/>
      <c r="DB75" s="1276"/>
      <c r="DC75" s="1276"/>
    </row>
    <row r="76" spans="2:107">
      <c r="B76" s="374"/>
      <c r="G76" s="1284"/>
      <c r="H76" s="1284"/>
      <c r="I76" s="1282"/>
      <c r="J76" s="1282"/>
      <c r="K76" s="1283"/>
      <c r="L76" s="1283"/>
      <c r="M76" s="1283"/>
      <c r="N76" s="1283"/>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2"/>
      <c r="H77" s="1282"/>
      <c r="I77" s="1282"/>
      <c r="J77" s="1282"/>
      <c r="K77" s="1280"/>
      <c r="L77" s="1280"/>
      <c r="M77" s="1280"/>
      <c r="N77" s="1280"/>
      <c r="AN77" s="1281" t="s">
        <v>599</v>
      </c>
      <c r="AO77" s="1281"/>
      <c r="AP77" s="1281"/>
      <c r="AQ77" s="1281"/>
      <c r="AR77" s="1281"/>
      <c r="AS77" s="1281"/>
      <c r="AT77" s="1281"/>
      <c r="AU77" s="1281"/>
      <c r="AV77" s="1281"/>
      <c r="AW77" s="1281"/>
      <c r="AX77" s="1281"/>
      <c r="AY77" s="1281"/>
      <c r="AZ77" s="1281"/>
      <c r="BA77" s="1281"/>
      <c r="BB77" s="1279" t="s">
        <v>597</v>
      </c>
      <c r="BC77" s="1279"/>
      <c r="BD77" s="1279"/>
      <c r="BE77" s="1279"/>
      <c r="BF77" s="1279"/>
      <c r="BG77" s="1279"/>
      <c r="BH77" s="1279"/>
      <c r="BI77" s="1279"/>
      <c r="BJ77" s="1279"/>
      <c r="BK77" s="1279"/>
      <c r="BL77" s="1279"/>
      <c r="BM77" s="1279"/>
      <c r="BN77" s="1279"/>
      <c r="BO77" s="1279"/>
      <c r="BP77" s="1276">
        <v>54.6</v>
      </c>
      <c r="BQ77" s="1276"/>
      <c r="BR77" s="1276"/>
      <c r="BS77" s="1276"/>
      <c r="BT77" s="1276"/>
      <c r="BU77" s="1276"/>
      <c r="BV77" s="1276"/>
      <c r="BW77" s="1276"/>
      <c r="BX77" s="1276">
        <v>48.7</v>
      </c>
      <c r="BY77" s="1276"/>
      <c r="BZ77" s="1276"/>
      <c r="CA77" s="1276"/>
      <c r="CB77" s="1276"/>
      <c r="CC77" s="1276"/>
      <c r="CD77" s="1276"/>
      <c r="CE77" s="1276"/>
      <c r="CF77" s="1276">
        <v>13.1</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374"/>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602</v>
      </c>
      <c r="BC79" s="1279"/>
      <c r="BD79" s="1279"/>
      <c r="BE79" s="1279"/>
      <c r="BF79" s="1279"/>
      <c r="BG79" s="1279"/>
      <c r="BH79" s="1279"/>
      <c r="BI79" s="1279"/>
      <c r="BJ79" s="1279"/>
      <c r="BK79" s="1279"/>
      <c r="BL79" s="1279"/>
      <c r="BM79" s="1279"/>
      <c r="BN79" s="1279"/>
      <c r="BO79" s="1279"/>
      <c r="BP79" s="1276">
        <v>11.2</v>
      </c>
      <c r="BQ79" s="1276"/>
      <c r="BR79" s="1276"/>
      <c r="BS79" s="1276"/>
      <c r="BT79" s="1276"/>
      <c r="BU79" s="1276"/>
      <c r="BV79" s="1276"/>
      <c r="BW79" s="1276"/>
      <c r="BX79" s="1276">
        <v>10.4</v>
      </c>
      <c r="BY79" s="1276"/>
      <c r="BZ79" s="1276"/>
      <c r="CA79" s="1276"/>
      <c r="CB79" s="1276"/>
      <c r="CC79" s="1276"/>
      <c r="CD79" s="1276"/>
      <c r="CE79" s="1276"/>
      <c r="CF79" s="1276">
        <v>8.9</v>
      </c>
      <c r="CG79" s="1276"/>
      <c r="CH79" s="1276"/>
      <c r="CI79" s="1276"/>
      <c r="CJ79" s="1276"/>
      <c r="CK79" s="1276"/>
      <c r="CL79" s="1276"/>
      <c r="CM79" s="1276"/>
      <c r="CN79" s="1276">
        <v>7.9</v>
      </c>
      <c r="CO79" s="1276"/>
      <c r="CP79" s="1276"/>
      <c r="CQ79" s="1276"/>
      <c r="CR79" s="1276"/>
      <c r="CS79" s="1276"/>
      <c r="CT79" s="1276"/>
      <c r="CU79" s="1276"/>
      <c r="CV79" s="1276">
        <v>7.9</v>
      </c>
      <c r="CW79" s="1276"/>
      <c r="CX79" s="1276"/>
      <c r="CY79" s="1276"/>
      <c r="CZ79" s="1276"/>
      <c r="DA79" s="1276"/>
      <c r="DB79" s="1276"/>
      <c r="DC79" s="1276"/>
    </row>
    <row r="80" spans="2:107">
      <c r="B80" s="374"/>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s+39BjzTuuvAyKVAi2OM1ep/Q8+1FJzVJY7yo1l/N3Sw79xzk7Wo6rHbnbtZ1RDhDw+OrdSJ9kjgtTmSjWVYQ==" saltValue="CrMeFf1qWLIKV62e6P1aa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D0CAtFvkOw3676HACay9dBkOMp0xcx/MGJMMVmoYCXc8yKcyAtpMG6fTIjEgGVMAJrhlNrQ0VHQmDiKdMVL8A==" saltValue="PSxgKKBlLmlXRLq13isBi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RGHpQYNAcPoXuz/3ZTNCP3uHB5Yyy94p7UHfpR/DiMnMkJy8lbM99oKQ2IKU8Y3gl4zXE0R+jIk1CIIMp8rqA==" saltValue="2m0OuiHK0uIOWcQlYMYV5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53230</v>
      </c>
      <c r="E3" s="141"/>
      <c r="F3" s="142">
        <v>74444</v>
      </c>
      <c r="G3" s="143"/>
      <c r="H3" s="144"/>
    </row>
    <row r="4" spans="1:8">
      <c r="A4" s="145"/>
      <c r="B4" s="146"/>
      <c r="C4" s="147"/>
      <c r="D4" s="148">
        <v>42631</v>
      </c>
      <c r="E4" s="149"/>
      <c r="F4" s="150">
        <v>34175</v>
      </c>
      <c r="G4" s="151"/>
      <c r="H4" s="152"/>
    </row>
    <row r="5" spans="1:8">
      <c r="A5" s="133" t="s">
        <v>545</v>
      </c>
      <c r="B5" s="138"/>
      <c r="C5" s="139"/>
      <c r="D5" s="140">
        <v>69832</v>
      </c>
      <c r="E5" s="141"/>
      <c r="F5" s="142">
        <v>85205</v>
      </c>
      <c r="G5" s="143"/>
      <c r="H5" s="144"/>
    </row>
    <row r="6" spans="1:8">
      <c r="A6" s="145"/>
      <c r="B6" s="146"/>
      <c r="C6" s="147"/>
      <c r="D6" s="148">
        <v>51478</v>
      </c>
      <c r="E6" s="149"/>
      <c r="F6" s="150">
        <v>38847</v>
      </c>
      <c r="G6" s="151"/>
      <c r="H6" s="152"/>
    </row>
    <row r="7" spans="1:8">
      <c r="A7" s="133" t="s">
        <v>546</v>
      </c>
      <c r="B7" s="138"/>
      <c r="C7" s="139"/>
      <c r="D7" s="140">
        <v>99273</v>
      </c>
      <c r="E7" s="141"/>
      <c r="F7" s="142">
        <v>75972</v>
      </c>
      <c r="G7" s="143"/>
      <c r="H7" s="144"/>
    </row>
    <row r="8" spans="1:8">
      <c r="A8" s="145"/>
      <c r="B8" s="146"/>
      <c r="C8" s="147"/>
      <c r="D8" s="148">
        <v>76055</v>
      </c>
      <c r="E8" s="149"/>
      <c r="F8" s="150">
        <v>40712</v>
      </c>
      <c r="G8" s="151"/>
      <c r="H8" s="152"/>
    </row>
    <row r="9" spans="1:8">
      <c r="A9" s="133" t="s">
        <v>547</v>
      </c>
      <c r="B9" s="138"/>
      <c r="C9" s="139"/>
      <c r="D9" s="140">
        <v>121971</v>
      </c>
      <c r="E9" s="141"/>
      <c r="F9" s="142">
        <v>79466</v>
      </c>
      <c r="G9" s="143"/>
      <c r="H9" s="144"/>
    </row>
    <row r="10" spans="1:8">
      <c r="A10" s="145"/>
      <c r="B10" s="146"/>
      <c r="C10" s="147"/>
      <c r="D10" s="148">
        <v>87696</v>
      </c>
      <c r="E10" s="149"/>
      <c r="F10" s="150">
        <v>44645</v>
      </c>
      <c r="G10" s="151"/>
      <c r="H10" s="152"/>
    </row>
    <row r="11" spans="1:8">
      <c r="A11" s="133" t="s">
        <v>548</v>
      </c>
      <c r="B11" s="138"/>
      <c r="C11" s="139"/>
      <c r="D11" s="140">
        <v>204332</v>
      </c>
      <c r="E11" s="141"/>
      <c r="F11" s="142">
        <v>90072</v>
      </c>
      <c r="G11" s="143"/>
      <c r="H11" s="144"/>
    </row>
    <row r="12" spans="1:8">
      <c r="A12" s="145"/>
      <c r="B12" s="146"/>
      <c r="C12" s="153"/>
      <c r="D12" s="148">
        <v>149302</v>
      </c>
      <c r="E12" s="149"/>
      <c r="F12" s="150">
        <v>46083</v>
      </c>
      <c r="G12" s="151"/>
      <c r="H12" s="152"/>
    </row>
    <row r="13" spans="1:8">
      <c r="A13" s="133"/>
      <c r="B13" s="138"/>
      <c r="C13" s="154"/>
      <c r="D13" s="155">
        <v>109728</v>
      </c>
      <c r="E13" s="156"/>
      <c r="F13" s="157">
        <v>81032</v>
      </c>
      <c r="G13" s="158"/>
      <c r="H13" s="144"/>
    </row>
    <row r="14" spans="1:8">
      <c r="A14" s="145"/>
      <c r="B14" s="146"/>
      <c r="C14" s="147"/>
      <c r="D14" s="148">
        <v>81432</v>
      </c>
      <c r="E14" s="149"/>
      <c r="F14" s="150">
        <v>40892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5.56</v>
      </c>
      <c r="C19" s="159">
        <f>ROUND(VALUE(SUBSTITUTE(実質収支比率等に係る経年分析!G$48,"▲","-")),2)</f>
        <v>5.82</v>
      </c>
      <c r="D19" s="159">
        <f>ROUND(VALUE(SUBSTITUTE(実質収支比率等に係る経年分析!H$48,"▲","-")),2)</f>
        <v>6.86</v>
      </c>
      <c r="E19" s="159">
        <f>ROUND(VALUE(SUBSTITUTE(実質収支比率等に係る経年分析!I$48,"▲","-")),2)</f>
        <v>4.93</v>
      </c>
      <c r="F19" s="159">
        <f>ROUND(VALUE(SUBSTITUTE(実質収支比率等に係る経年分析!J$48,"▲","-")),2)</f>
        <v>5.23</v>
      </c>
    </row>
    <row r="20" spans="1:11">
      <c r="A20" s="159" t="s">
        <v>49</v>
      </c>
      <c r="B20" s="159">
        <f>ROUND(VALUE(SUBSTITUTE(実質収支比率等に係る経年分析!F$47,"▲","-")),2)</f>
        <v>60.54</v>
      </c>
      <c r="C20" s="159">
        <f>ROUND(VALUE(SUBSTITUTE(実質収支比率等に係る経年分析!G$47,"▲","-")),2)</f>
        <v>59.82</v>
      </c>
      <c r="D20" s="159">
        <f>ROUND(VALUE(SUBSTITUTE(実質収支比率等に係る経年分析!H$47,"▲","-")),2)</f>
        <v>50.73</v>
      </c>
      <c r="E20" s="159">
        <f>ROUND(VALUE(SUBSTITUTE(実質収支比率等に係る経年分析!I$47,"▲","-")),2)</f>
        <v>42.08</v>
      </c>
      <c r="F20" s="159">
        <f>ROUND(VALUE(SUBSTITUTE(実質収支比率等に係る経年分析!J$47,"▲","-")),2)</f>
        <v>29.67</v>
      </c>
    </row>
    <row r="21" spans="1:11">
      <c r="A21" s="159" t="s">
        <v>50</v>
      </c>
      <c r="B21" s="159">
        <f>IF(ISNUMBER(VALUE(SUBSTITUTE(実質収支比率等に係る経年分析!F$49,"▲","-"))),ROUND(VALUE(SUBSTITUTE(実質収支比率等に係る経年分析!F$49,"▲","-")),2),NA())</f>
        <v>7.0000000000000007E-2</v>
      </c>
      <c r="C21" s="159">
        <f>IF(ISNUMBER(VALUE(SUBSTITUTE(実質収支比率等に係る経年分析!G$49,"▲","-"))),ROUND(VALUE(SUBSTITUTE(実質収支比率等に係る経年分析!G$49,"▲","-")),2),NA())</f>
        <v>-5.94</v>
      </c>
      <c r="D21" s="159">
        <f>IF(ISNUMBER(VALUE(SUBSTITUTE(実質収支比率等に係る経年分析!H$49,"▲","-"))),ROUND(VALUE(SUBSTITUTE(実質収支比率等に係る経年分析!H$49,"▲","-")),2),NA())</f>
        <v>3.97</v>
      </c>
      <c r="E21" s="159">
        <f>IF(ISNUMBER(VALUE(SUBSTITUTE(実質収支比率等に係る経年分析!I$49,"▲","-"))),ROUND(VALUE(SUBSTITUTE(実質収支比率等に係る経年分析!I$49,"▲","-")),2),NA())</f>
        <v>-17.14</v>
      </c>
      <c r="F21" s="159">
        <f>IF(ISNUMBER(VALUE(SUBSTITUTE(実質収支比率等に係る経年分析!J$49,"▲","-"))),ROUND(VALUE(SUBSTITUTE(実質収支比率等に係る経年分析!J$49,"▲","-")),2),NA())</f>
        <v>-15.43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86.02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89.91</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地方独立行政法人芦屋中央病院貸付金特別会計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国民宿舎特別会計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0.14000000000000001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給食センター特別会計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0.14000000000000001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0.18</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2.5299999999999998</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5.47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5.75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5.17</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12.05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11.24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13.94</v>
      </c>
    </row>
    <row r="36" spans="1:16">
      <c r="A36" s="160" t="str">
        <f>IF(連結実質赤字比率に係る赤字・黒字の構成分析!C$34="",NA(),連結実質赤字比率に係る赤字・黒字の構成分析!C$34)</f>
        <v>モーターボート競走事業会計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99.11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98.2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141.30000000000001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195.73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270.02999999999997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619</v>
      </c>
      <c r="E42" s="161"/>
      <c r="F42" s="161"/>
      <c r="G42" s="161">
        <f>'実質公債費比率（分子）の構造'!L$52</f>
        <v>644</v>
      </c>
      <c r="H42" s="161"/>
      <c r="I42" s="161"/>
      <c r="J42" s="161">
        <f>'実質公債費比率（分子）の構造'!M$52</f>
        <v>722</v>
      </c>
      <c r="K42" s="161"/>
      <c r="L42" s="161"/>
      <c r="M42" s="161">
        <f>'実質公債費比率（分子）の構造'!N$52</f>
        <v>711</v>
      </c>
      <c r="N42" s="161"/>
      <c r="O42" s="161"/>
      <c r="P42" s="161">
        <f>'実質公債費比率（分子）の構造'!O$52</f>
        <v>755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62</v>
      </c>
      <c r="C45" s="161"/>
      <c r="D45" s="161"/>
      <c r="E45" s="161">
        <f>'実質公債費比率（分子）の構造'!L$49</f>
        <v>57</v>
      </c>
      <c r="F45" s="161"/>
      <c r="G45" s="161"/>
      <c r="H45" s="161">
        <f>'実質公債費比率（分子）の構造'!M$49</f>
        <v>57</v>
      </c>
      <c r="I45" s="161"/>
      <c r="J45" s="161"/>
      <c r="K45" s="161">
        <f>'実質公債費比率（分子）の構造'!N$49</f>
        <v>58</v>
      </c>
      <c r="L45" s="161"/>
      <c r="M45" s="161"/>
      <c r="N45" s="161">
        <f>'実質公債費比率（分子）の構造'!O$49</f>
        <v>58</v>
      </c>
      <c r="O45" s="161"/>
      <c r="P45" s="161"/>
    </row>
    <row r="46" spans="1:16">
      <c r="A46" s="161" t="s">
        <v>61</v>
      </c>
      <c r="B46" s="161">
        <f>'実質公債費比率（分子）の構造'!K$48</f>
        <v>267</v>
      </c>
      <c r="C46" s="161"/>
      <c r="D46" s="161"/>
      <c r="E46" s="161">
        <f>'実質公債費比率（分子）の構造'!L$48</f>
        <v>247</v>
      </c>
      <c r="F46" s="161"/>
      <c r="G46" s="161"/>
      <c r="H46" s="161">
        <f>'実質公債費比率（分子）の構造'!M$48</f>
        <v>194</v>
      </c>
      <c r="I46" s="161"/>
      <c r="J46" s="161"/>
      <c r="K46" s="161">
        <f>'実質公債費比率（分子）の構造'!N$48</f>
        <v>224</v>
      </c>
      <c r="L46" s="161"/>
      <c r="M46" s="161"/>
      <c r="N46" s="161">
        <f>'実質公債費比率（分子）の構造'!O$48</f>
        <v>202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700</v>
      </c>
      <c r="C49" s="161"/>
      <c r="D49" s="161"/>
      <c r="E49" s="161">
        <f>'実質公債費比率（分子）の構造'!L$45</f>
        <v>738</v>
      </c>
      <c r="F49" s="161"/>
      <c r="G49" s="161"/>
      <c r="H49" s="161">
        <f>'実質公債費比率（分子）の構造'!M$45</f>
        <v>823</v>
      </c>
      <c r="I49" s="161"/>
      <c r="J49" s="161"/>
      <c r="K49" s="161">
        <f>'実質公債費比率（分子）の構造'!N$45</f>
        <v>659</v>
      </c>
      <c r="L49" s="161"/>
      <c r="M49" s="161"/>
      <c r="N49" s="161">
        <f>'実質公債費比率（分子）の構造'!O$45</f>
        <v>690</v>
      </c>
      <c r="O49" s="161"/>
      <c r="P49" s="161"/>
    </row>
    <row r="50" spans="1:16">
      <c r="A50" s="161" t="s">
        <v>65</v>
      </c>
      <c r="B50" s="161" t="e">
        <f>NA()</f>
        <v>#N/A</v>
      </c>
      <c r="C50" s="161">
        <f>IF(ISNUMBER('実質公債費比率（分子）の構造'!K$53),'実質公債費比率（分子）の構造'!K$53,NA())</f>
        <v>410</v>
      </c>
      <c r="D50" s="161" t="e">
        <f>NA()</f>
        <v>#N/A</v>
      </c>
      <c r="E50" s="161" t="e">
        <f>NA()</f>
        <v>#N/A</v>
      </c>
      <c r="F50" s="161">
        <f>IF(ISNUMBER('実質公債費比率（分子）の構造'!L$53),'実質公債費比率（分子）の構造'!L$53,NA())</f>
        <v>398</v>
      </c>
      <c r="G50" s="161" t="e">
        <f>NA()</f>
        <v>#N/A</v>
      </c>
      <c r="H50" s="161" t="e">
        <f>NA()</f>
        <v>#N/A</v>
      </c>
      <c r="I50" s="161">
        <f>IF(ISNUMBER('実質公債費比率（分子）の構造'!M$53),'実質公債費比率（分子）の構造'!M$53,NA())</f>
        <v>352</v>
      </c>
      <c r="J50" s="161" t="e">
        <f>NA()</f>
        <v>#N/A</v>
      </c>
      <c r="K50" s="161" t="e">
        <f>NA()</f>
        <v>#N/A</v>
      </c>
      <c r="L50" s="161">
        <f>IF(ISNUMBER('実質公債費比率（分子）の構造'!N$53),'実質公債費比率（分子）の構造'!N$53,NA())</f>
        <v>230</v>
      </c>
      <c r="M50" s="161" t="e">
        <f>NA()</f>
        <v>#N/A</v>
      </c>
      <c r="N50" s="161" t="e">
        <f>NA()</f>
        <v>#N/A</v>
      </c>
      <c r="O50" s="161">
        <f>IF(ISNUMBER('実質公債費比率（分子）の構造'!O$53),'実質公債費比率（分子）の構造'!O$53,NA())</f>
        <v>195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6002</v>
      </c>
      <c r="E56" s="160"/>
      <c r="F56" s="160"/>
      <c r="G56" s="160">
        <f>'将来負担比率（分子）の構造'!J$52</f>
        <v>5932</v>
      </c>
      <c r="H56" s="160"/>
      <c r="I56" s="160"/>
      <c r="J56" s="160">
        <f>'将来負担比率（分子）の構造'!K$52</f>
        <v>6554</v>
      </c>
      <c r="K56" s="160"/>
      <c r="L56" s="160"/>
      <c r="M56" s="160">
        <f>'将来負担比率（分子）の構造'!L$52</f>
        <v>7316</v>
      </c>
      <c r="N56" s="160"/>
      <c r="O56" s="160"/>
      <c r="P56" s="160">
        <f>'将来負担比率（分子）の構造'!M$52</f>
        <v>8849</v>
      </c>
    </row>
    <row r="57" spans="1:16">
      <c r="A57" s="160" t="s">
        <v>36</v>
      </c>
      <c r="B57" s="160"/>
      <c r="C57" s="160"/>
      <c r="D57" s="160">
        <f>'将来負担比率（分子）の構造'!I$51</f>
        <v>709</v>
      </c>
      <c r="E57" s="160"/>
      <c r="F57" s="160"/>
      <c r="G57" s="160">
        <f>'将来負担比率（分子）の構造'!J$51</f>
        <v>713</v>
      </c>
      <c r="H57" s="160"/>
      <c r="I57" s="160"/>
      <c r="J57" s="160">
        <f>'将来負担比率（分子）の構造'!K$51</f>
        <v>757</v>
      </c>
      <c r="K57" s="160"/>
      <c r="L57" s="160"/>
      <c r="M57" s="160">
        <f>'将来負担比率（分子）の構造'!L$51</f>
        <v>722</v>
      </c>
      <c r="N57" s="160"/>
      <c r="O57" s="160"/>
      <c r="P57" s="160">
        <f>'将来負担比率（分子）の構造'!M$51</f>
        <v>5890</v>
      </c>
    </row>
    <row r="58" spans="1:16">
      <c r="A58" s="160" t="s">
        <v>35</v>
      </c>
      <c r="B58" s="160"/>
      <c r="C58" s="160"/>
      <c r="D58" s="160">
        <f>'将来負担比率（分子）の構造'!I$50</f>
        <v>4914</v>
      </c>
      <c r="E58" s="160"/>
      <c r="F58" s="160"/>
      <c r="G58" s="160">
        <f>'将来負担比率（分子）の構造'!J$50</f>
        <v>5149</v>
      </c>
      <c r="H58" s="160"/>
      <c r="I58" s="160"/>
      <c r="J58" s="160">
        <f>'将来負担比率（分子）の構造'!K$50</f>
        <v>4583</v>
      </c>
      <c r="K58" s="160"/>
      <c r="L58" s="160"/>
      <c r="M58" s="160">
        <f>'将来負担比率（分子）の構造'!L$50</f>
        <v>4435</v>
      </c>
      <c r="N58" s="160"/>
      <c r="O58" s="160"/>
      <c r="P58" s="160">
        <f>'将来負担比率（分子）の構造'!M$50</f>
        <v>4123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f>'将来負担比率（分子）の構造'!M$46</f>
        <v>502</v>
      </c>
      <c r="O61" s="160"/>
      <c r="P61" s="160"/>
    </row>
    <row r="62" spans="1:16">
      <c r="A62" s="160" t="s">
        <v>29</v>
      </c>
      <c r="B62" s="160">
        <f>'将来負担比率（分子）の構造'!I$45</f>
        <v>759</v>
      </c>
      <c r="C62" s="160"/>
      <c r="D62" s="160"/>
      <c r="E62" s="160">
        <f>'将来負担比率（分子）の構造'!J$45</f>
        <v>724</v>
      </c>
      <c r="F62" s="160"/>
      <c r="G62" s="160"/>
      <c r="H62" s="160">
        <f>'将来負担比率（分子）の構造'!K$45</f>
        <v>763</v>
      </c>
      <c r="I62" s="160"/>
      <c r="J62" s="160"/>
      <c r="K62" s="160">
        <f>'将来負担比率（分子）の構造'!L$45</f>
        <v>779</v>
      </c>
      <c r="L62" s="160"/>
      <c r="M62" s="160"/>
      <c r="N62" s="160">
        <f>'将来負担比率（分子）の構造'!M$45</f>
        <v>730</v>
      </c>
      <c r="O62" s="160"/>
      <c r="P62" s="160"/>
    </row>
    <row r="63" spans="1:16">
      <c r="A63" s="160" t="s">
        <v>28</v>
      </c>
      <c r="B63" s="160">
        <f>'将来負担比率（分子）の構造'!I$44</f>
        <v>542</v>
      </c>
      <c r="C63" s="160"/>
      <c r="D63" s="160"/>
      <c r="E63" s="160">
        <f>'将来負担比率（分子）の構造'!J$44</f>
        <v>502</v>
      </c>
      <c r="F63" s="160"/>
      <c r="G63" s="160"/>
      <c r="H63" s="160">
        <f>'将来負担比率（分子）の構造'!K$44</f>
        <v>464</v>
      </c>
      <c r="I63" s="160"/>
      <c r="J63" s="160"/>
      <c r="K63" s="160">
        <f>'将来負担比率（分子）の構造'!L$44</f>
        <v>405</v>
      </c>
      <c r="L63" s="160"/>
      <c r="M63" s="160"/>
      <c r="N63" s="160">
        <f>'将来負担比率（分子）の構造'!M$44</f>
        <v>350</v>
      </c>
      <c r="O63" s="160"/>
      <c r="P63" s="160"/>
    </row>
    <row r="64" spans="1:16">
      <c r="A64" s="160" t="s">
        <v>27</v>
      </c>
      <c r="B64" s="160">
        <f>'将来負担比率（分子）の構造'!I$43</f>
        <v>1907</v>
      </c>
      <c r="C64" s="160"/>
      <c r="D64" s="160"/>
      <c r="E64" s="160">
        <f>'将来負担比率（分子）の構造'!J$43</f>
        <v>1664</v>
      </c>
      <c r="F64" s="160"/>
      <c r="G64" s="160"/>
      <c r="H64" s="160">
        <f>'将来負担比率（分子）の構造'!K$43</f>
        <v>1055</v>
      </c>
      <c r="I64" s="160"/>
      <c r="J64" s="160"/>
      <c r="K64" s="160">
        <f>'将来負担比率（分子）の構造'!L$43</f>
        <v>962</v>
      </c>
      <c r="L64" s="160"/>
      <c r="M64" s="160"/>
      <c r="N64" s="160">
        <f>'将来負担比率（分子）の構造'!M$43</f>
        <v>930</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6833</v>
      </c>
      <c r="C66" s="160"/>
      <c r="D66" s="160"/>
      <c r="E66" s="160">
        <f>'将来負担比率（分子）の構造'!J$41</f>
        <v>7111</v>
      </c>
      <c r="F66" s="160"/>
      <c r="G66" s="160"/>
      <c r="H66" s="160">
        <f>'将来負担比率（分子）の構造'!K$41</f>
        <v>7588</v>
      </c>
      <c r="I66" s="160"/>
      <c r="J66" s="160"/>
      <c r="K66" s="160">
        <f>'将来負担比率（分子）の構造'!L$41</f>
        <v>9095</v>
      </c>
      <c r="L66" s="160"/>
      <c r="M66" s="160"/>
      <c r="N66" s="160">
        <f>'将来負担比率（分子）の構造'!M$41</f>
        <v>12585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1889</v>
      </c>
      <c r="C72" s="164">
        <f>基金残高に係る経年分析!G55</f>
        <v>1540</v>
      </c>
      <c r="D72" s="164">
        <f>基金残高に係る経年分析!H55</f>
        <v>1090</v>
      </c>
    </row>
    <row r="73" spans="1:16">
      <c r="A73" s="163" t="s">
        <v>72</v>
      </c>
      <c r="B73" s="164">
        <f>基金残高に係る経年分析!F56</f>
        <v>95</v>
      </c>
      <c r="C73" s="164">
        <f>基金残高に係る経年分析!G56</f>
        <v>95</v>
      </c>
      <c r="D73" s="164">
        <f>基金残高に係る経年分析!H56</f>
        <v>95</v>
      </c>
    </row>
    <row r="74" spans="1:16">
      <c r="A74" s="163" t="s">
        <v>73</v>
      </c>
      <c r="B74" s="164">
        <f>基金残高に係る経年分析!F57</f>
        <v>2344</v>
      </c>
      <c r="C74" s="164">
        <f>基金残高に係る経年分析!G57</f>
        <v>2538</v>
      </c>
      <c r="D74" s="164">
        <f>基金残高に係る経年分析!H57</f>
        <v>2674</v>
      </c>
    </row>
  </sheetData>
  <sheetProtection algorithmName="SHA-512" hashValue="1NrYoFAvjW4kxa6AHVb5BX8mgua1Up7nrknjA3JczYNw0l3Wyq9pYs1PK202Z3VcQ7L+XX3/js4TolV6/95guQ==" saltValue="M6ZOP5bFpPf2CbO6FEKE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1245204</v>
      </c>
      <c r="S5" s="707"/>
      <c r="T5" s="707"/>
      <c r="U5" s="707"/>
      <c r="V5" s="707"/>
      <c r="W5" s="707"/>
      <c r="X5" s="707"/>
      <c r="Y5" s="753"/>
      <c r="Z5" s="771">
        <v>11</v>
      </c>
      <c r="AA5" s="771"/>
      <c r="AB5" s="771"/>
      <c r="AC5" s="771"/>
      <c r="AD5" s="772">
        <v>1245204</v>
      </c>
      <c r="AE5" s="772"/>
      <c r="AF5" s="772"/>
      <c r="AG5" s="772"/>
      <c r="AH5" s="772"/>
      <c r="AI5" s="772"/>
      <c r="AJ5" s="772"/>
      <c r="AK5" s="772"/>
      <c r="AL5" s="754">
        <v>33.200000000000003</v>
      </c>
      <c r="AM5" s="723"/>
      <c r="AN5" s="723"/>
      <c r="AO5" s="755"/>
      <c r="AP5" s="740" t="s">
        <v>224</v>
      </c>
      <c r="AQ5" s="741"/>
      <c r="AR5" s="741"/>
      <c r="AS5" s="741"/>
      <c r="AT5" s="741"/>
      <c r="AU5" s="741"/>
      <c r="AV5" s="741"/>
      <c r="AW5" s="741"/>
      <c r="AX5" s="741"/>
      <c r="AY5" s="741"/>
      <c r="AZ5" s="741"/>
      <c r="BA5" s="741"/>
      <c r="BB5" s="741"/>
      <c r="BC5" s="741"/>
      <c r="BD5" s="741"/>
      <c r="BE5" s="741"/>
      <c r="BF5" s="742"/>
      <c r="BG5" s="641">
        <v>1245204</v>
      </c>
      <c r="BH5" s="644"/>
      <c r="BI5" s="644"/>
      <c r="BJ5" s="644"/>
      <c r="BK5" s="644"/>
      <c r="BL5" s="644"/>
      <c r="BM5" s="644"/>
      <c r="BN5" s="645"/>
      <c r="BO5" s="703">
        <v>100</v>
      </c>
      <c r="BP5" s="703"/>
      <c r="BQ5" s="703"/>
      <c r="BR5" s="703"/>
      <c r="BS5" s="704" t="s">
        <v>225</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217</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c r="B6" s="638" t="s">
        <v>229</v>
      </c>
      <c r="C6" s="639"/>
      <c r="D6" s="639"/>
      <c r="E6" s="639"/>
      <c r="F6" s="639"/>
      <c r="G6" s="639"/>
      <c r="H6" s="639"/>
      <c r="I6" s="639"/>
      <c r="J6" s="639"/>
      <c r="K6" s="639"/>
      <c r="L6" s="639"/>
      <c r="M6" s="639"/>
      <c r="N6" s="639"/>
      <c r="O6" s="639"/>
      <c r="P6" s="639"/>
      <c r="Q6" s="640"/>
      <c r="R6" s="641">
        <v>34017</v>
      </c>
      <c r="S6" s="644"/>
      <c r="T6" s="644"/>
      <c r="U6" s="644"/>
      <c r="V6" s="644"/>
      <c r="W6" s="644"/>
      <c r="X6" s="644"/>
      <c r="Y6" s="645"/>
      <c r="Z6" s="703">
        <v>0.3</v>
      </c>
      <c r="AA6" s="703"/>
      <c r="AB6" s="703"/>
      <c r="AC6" s="703"/>
      <c r="AD6" s="704">
        <v>34017</v>
      </c>
      <c r="AE6" s="704"/>
      <c r="AF6" s="704"/>
      <c r="AG6" s="704"/>
      <c r="AH6" s="704"/>
      <c r="AI6" s="704"/>
      <c r="AJ6" s="704"/>
      <c r="AK6" s="704"/>
      <c r="AL6" s="646">
        <v>0.9</v>
      </c>
      <c r="AM6" s="647"/>
      <c r="AN6" s="647"/>
      <c r="AO6" s="705"/>
      <c r="AP6" s="638" t="s">
        <v>230</v>
      </c>
      <c r="AQ6" s="639"/>
      <c r="AR6" s="639"/>
      <c r="AS6" s="639"/>
      <c r="AT6" s="639"/>
      <c r="AU6" s="639"/>
      <c r="AV6" s="639"/>
      <c r="AW6" s="639"/>
      <c r="AX6" s="639"/>
      <c r="AY6" s="639"/>
      <c r="AZ6" s="639"/>
      <c r="BA6" s="639"/>
      <c r="BB6" s="639"/>
      <c r="BC6" s="639"/>
      <c r="BD6" s="639"/>
      <c r="BE6" s="639"/>
      <c r="BF6" s="640"/>
      <c r="BG6" s="641">
        <v>1245204</v>
      </c>
      <c r="BH6" s="644"/>
      <c r="BI6" s="644"/>
      <c r="BJ6" s="644"/>
      <c r="BK6" s="644"/>
      <c r="BL6" s="644"/>
      <c r="BM6" s="644"/>
      <c r="BN6" s="645"/>
      <c r="BO6" s="703">
        <v>100</v>
      </c>
      <c r="BP6" s="703"/>
      <c r="BQ6" s="703"/>
      <c r="BR6" s="703"/>
      <c r="BS6" s="704" t="s">
        <v>225</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110426</v>
      </c>
      <c r="CS6" s="644"/>
      <c r="CT6" s="644"/>
      <c r="CU6" s="644"/>
      <c r="CV6" s="644"/>
      <c r="CW6" s="644"/>
      <c r="CX6" s="644"/>
      <c r="CY6" s="645"/>
      <c r="CZ6" s="754">
        <v>1</v>
      </c>
      <c r="DA6" s="723"/>
      <c r="DB6" s="723"/>
      <c r="DC6" s="757"/>
      <c r="DD6" s="649">
        <v>3186</v>
      </c>
      <c r="DE6" s="644"/>
      <c r="DF6" s="644"/>
      <c r="DG6" s="644"/>
      <c r="DH6" s="644"/>
      <c r="DI6" s="644"/>
      <c r="DJ6" s="644"/>
      <c r="DK6" s="644"/>
      <c r="DL6" s="644"/>
      <c r="DM6" s="644"/>
      <c r="DN6" s="644"/>
      <c r="DO6" s="644"/>
      <c r="DP6" s="645"/>
      <c r="DQ6" s="649">
        <v>110426</v>
      </c>
      <c r="DR6" s="644"/>
      <c r="DS6" s="644"/>
      <c r="DT6" s="644"/>
      <c r="DU6" s="644"/>
      <c r="DV6" s="644"/>
      <c r="DW6" s="644"/>
      <c r="DX6" s="644"/>
      <c r="DY6" s="644"/>
      <c r="DZ6" s="644"/>
      <c r="EA6" s="644"/>
      <c r="EB6" s="644"/>
      <c r="EC6" s="684"/>
    </row>
    <row r="7" spans="2:143" ht="11.25" customHeight="1">
      <c r="B7" s="638" t="s">
        <v>232</v>
      </c>
      <c r="C7" s="639"/>
      <c r="D7" s="639"/>
      <c r="E7" s="639"/>
      <c r="F7" s="639"/>
      <c r="G7" s="639"/>
      <c r="H7" s="639"/>
      <c r="I7" s="639"/>
      <c r="J7" s="639"/>
      <c r="K7" s="639"/>
      <c r="L7" s="639"/>
      <c r="M7" s="639"/>
      <c r="N7" s="639"/>
      <c r="O7" s="639"/>
      <c r="P7" s="639"/>
      <c r="Q7" s="640"/>
      <c r="R7" s="641">
        <v>2657</v>
      </c>
      <c r="S7" s="644"/>
      <c r="T7" s="644"/>
      <c r="U7" s="644"/>
      <c r="V7" s="644"/>
      <c r="W7" s="644"/>
      <c r="X7" s="644"/>
      <c r="Y7" s="645"/>
      <c r="Z7" s="703">
        <v>0</v>
      </c>
      <c r="AA7" s="703"/>
      <c r="AB7" s="703"/>
      <c r="AC7" s="703"/>
      <c r="AD7" s="704">
        <v>2657</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639071</v>
      </c>
      <c r="BH7" s="644"/>
      <c r="BI7" s="644"/>
      <c r="BJ7" s="644"/>
      <c r="BK7" s="644"/>
      <c r="BL7" s="644"/>
      <c r="BM7" s="644"/>
      <c r="BN7" s="645"/>
      <c r="BO7" s="703">
        <v>51.3</v>
      </c>
      <c r="BP7" s="703"/>
      <c r="BQ7" s="703"/>
      <c r="BR7" s="703"/>
      <c r="BS7" s="704" t="s">
        <v>225</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1302093</v>
      </c>
      <c r="CS7" s="644"/>
      <c r="CT7" s="644"/>
      <c r="CU7" s="644"/>
      <c r="CV7" s="644"/>
      <c r="CW7" s="644"/>
      <c r="CX7" s="644"/>
      <c r="CY7" s="645"/>
      <c r="CZ7" s="703">
        <v>11.8</v>
      </c>
      <c r="DA7" s="703"/>
      <c r="DB7" s="703"/>
      <c r="DC7" s="703"/>
      <c r="DD7" s="649">
        <v>52324</v>
      </c>
      <c r="DE7" s="644"/>
      <c r="DF7" s="644"/>
      <c r="DG7" s="644"/>
      <c r="DH7" s="644"/>
      <c r="DI7" s="644"/>
      <c r="DJ7" s="644"/>
      <c r="DK7" s="644"/>
      <c r="DL7" s="644"/>
      <c r="DM7" s="644"/>
      <c r="DN7" s="644"/>
      <c r="DO7" s="644"/>
      <c r="DP7" s="645"/>
      <c r="DQ7" s="649">
        <v>1055597</v>
      </c>
      <c r="DR7" s="644"/>
      <c r="DS7" s="644"/>
      <c r="DT7" s="644"/>
      <c r="DU7" s="644"/>
      <c r="DV7" s="644"/>
      <c r="DW7" s="644"/>
      <c r="DX7" s="644"/>
      <c r="DY7" s="644"/>
      <c r="DZ7" s="644"/>
      <c r="EA7" s="644"/>
      <c r="EB7" s="644"/>
      <c r="EC7" s="684"/>
    </row>
    <row r="8" spans="2:143" ht="11.25" customHeight="1">
      <c r="B8" s="638" t="s">
        <v>235</v>
      </c>
      <c r="C8" s="639"/>
      <c r="D8" s="639"/>
      <c r="E8" s="639"/>
      <c r="F8" s="639"/>
      <c r="G8" s="639"/>
      <c r="H8" s="639"/>
      <c r="I8" s="639"/>
      <c r="J8" s="639"/>
      <c r="K8" s="639"/>
      <c r="L8" s="639"/>
      <c r="M8" s="639"/>
      <c r="N8" s="639"/>
      <c r="O8" s="639"/>
      <c r="P8" s="639"/>
      <c r="Q8" s="640"/>
      <c r="R8" s="641">
        <v>6848</v>
      </c>
      <c r="S8" s="644"/>
      <c r="T8" s="644"/>
      <c r="U8" s="644"/>
      <c r="V8" s="644"/>
      <c r="W8" s="644"/>
      <c r="X8" s="644"/>
      <c r="Y8" s="645"/>
      <c r="Z8" s="703">
        <v>0.1</v>
      </c>
      <c r="AA8" s="703"/>
      <c r="AB8" s="703"/>
      <c r="AC8" s="703"/>
      <c r="AD8" s="704">
        <v>6848</v>
      </c>
      <c r="AE8" s="704"/>
      <c r="AF8" s="704"/>
      <c r="AG8" s="704"/>
      <c r="AH8" s="704"/>
      <c r="AI8" s="704"/>
      <c r="AJ8" s="704"/>
      <c r="AK8" s="704"/>
      <c r="AL8" s="646">
        <v>0.2</v>
      </c>
      <c r="AM8" s="647"/>
      <c r="AN8" s="647"/>
      <c r="AO8" s="705"/>
      <c r="AP8" s="638" t="s">
        <v>236</v>
      </c>
      <c r="AQ8" s="639"/>
      <c r="AR8" s="639"/>
      <c r="AS8" s="639"/>
      <c r="AT8" s="639"/>
      <c r="AU8" s="639"/>
      <c r="AV8" s="639"/>
      <c r="AW8" s="639"/>
      <c r="AX8" s="639"/>
      <c r="AY8" s="639"/>
      <c r="AZ8" s="639"/>
      <c r="BA8" s="639"/>
      <c r="BB8" s="639"/>
      <c r="BC8" s="639"/>
      <c r="BD8" s="639"/>
      <c r="BE8" s="639"/>
      <c r="BF8" s="640"/>
      <c r="BG8" s="641">
        <v>22062</v>
      </c>
      <c r="BH8" s="644"/>
      <c r="BI8" s="644"/>
      <c r="BJ8" s="644"/>
      <c r="BK8" s="644"/>
      <c r="BL8" s="644"/>
      <c r="BM8" s="644"/>
      <c r="BN8" s="645"/>
      <c r="BO8" s="703">
        <v>1.8</v>
      </c>
      <c r="BP8" s="703"/>
      <c r="BQ8" s="703"/>
      <c r="BR8" s="703"/>
      <c r="BS8" s="649" t="s">
        <v>124</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2011293</v>
      </c>
      <c r="CS8" s="644"/>
      <c r="CT8" s="644"/>
      <c r="CU8" s="644"/>
      <c r="CV8" s="644"/>
      <c r="CW8" s="644"/>
      <c r="CX8" s="644"/>
      <c r="CY8" s="645"/>
      <c r="CZ8" s="703">
        <v>18.2</v>
      </c>
      <c r="DA8" s="703"/>
      <c r="DB8" s="703"/>
      <c r="DC8" s="703"/>
      <c r="DD8" s="649">
        <v>17189</v>
      </c>
      <c r="DE8" s="644"/>
      <c r="DF8" s="644"/>
      <c r="DG8" s="644"/>
      <c r="DH8" s="644"/>
      <c r="DI8" s="644"/>
      <c r="DJ8" s="644"/>
      <c r="DK8" s="644"/>
      <c r="DL8" s="644"/>
      <c r="DM8" s="644"/>
      <c r="DN8" s="644"/>
      <c r="DO8" s="644"/>
      <c r="DP8" s="645"/>
      <c r="DQ8" s="649">
        <v>1121326</v>
      </c>
      <c r="DR8" s="644"/>
      <c r="DS8" s="644"/>
      <c r="DT8" s="644"/>
      <c r="DU8" s="644"/>
      <c r="DV8" s="644"/>
      <c r="DW8" s="644"/>
      <c r="DX8" s="644"/>
      <c r="DY8" s="644"/>
      <c r="DZ8" s="644"/>
      <c r="EA8" s="644"/>
      <c r="EB8" s="644"/>
      <c r="EC8" s="684"/>
    </row>
    <row r="9" spans="2:143" ht="11.25" customHeight="1">
      <c r="B9" s="638" t="s">
        <v>238</v>
      </c>
      <c r="C9" s="639"/>
      <c r="D9" s="639"/>
      <c r="E9" s="639"/>
      <c r="F9" s="639"/>
      <c r="G9" s="639"/>
      <c r="H9" s="639"/>
      <c r="I9" s="639"/>
      <c r="J9" s="639"/>
      <c r="K9" s="639"/>
      <c r="L9" s="639"/>
      <c r="M9" s="639"/>
      <c r="N9" s="639"/>
      <c r="O9" s="639"/>
      <c r="P9" s="639"/>
      <c r="Q9" s="640"/>
      <c r="R9" s="641">
        <v>7216</v>
      </c>
      <c r="S9" s="644"/>
      <c r="T9" s="644"/>
      <c r="U9" s="644"/>
      <c r="V9" s="644"/>
      <c r="W9" s="644"/>
      <c r="X9" s="644"/>
      <c r="Y9" s="645"/>
      <c r="Z9" s="703">
        <v>0.1</v>
      </c>
      <c r="AA9" s="703"/>
      <c r="AB9" s="703"/>
      <c r="AC9" s="703"/>
      <c r="AD9" s="704">
        <v>7216</v>
      </c>
      <c r="AE9" s="704"/>
      <c r="AF9" s="704"/>
      <c r="AG9" s="704"/>
      <c r="AH9" s="704"/>
      <c r="AI9" s="704"/>
      <c r="AJ9" s="704"/>
      <c r="AK9" s="704"/>
      <c r="AL9" s="646">
        <v>0.2</v>
      </c>
      <c r="AM9" s="647"/>
      <c r="AN9" s="647"/>
      <c r="AO9" s="705"/>
      <c r="AP9" s="638" t="s">
        <v>239</v>
      </c>
      <c r="AQ9" s="639"/>
      <c r="AR9" s="639"/>
      <c r="AS9" s="639"/>
      <c r="AT9" s="639"/>
      <c r="AU9" s="639"/>
      <c r="AV9" s="639"/>
      <c r="AW9" s="639"/>
      <c r="AX9" s="639"/>
      <c r="AY9" s="639"/>
      <c r="AZ9" s="639"/>
      <c r="BA9" s="639"/>
      <c r="BB9" s="639"/>
      <c r="BC9" s="639"/>
      <c r="BD9" s="639"/>
      <c r="BE9" s="639"/>
      <c r="BF9" s="640"/>
      <c r="BG9" s="641">
        <v>574204</v>
      </c>
      <c r="BH9" s="644"/>
      <c r="BI9" s="644"/>
      <c r="BJ9" s="644"/>
      <c r="BK9" s="644"/>
      <c r="BL9" s="644"/>
      <c r="BM9" s="644"/>
      <c r="BN9" s="645"/>
      <c r="BO9" s="703">
        <v>46.1</v>
      </c>
      <c r="BP9" s="703"/>
      <c r="BQ9" s="703"/>
      <c r="BR9" s="703"/>
      <c r="BS9" s="649" t="s">
        <v>124</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4077094</v>
      </c>
      <c r="CS9" s="644"/>
      <c r="CT9" s="644"/>
      <c r="CU9" s="644"/>
      <c r="CV9" s="644"/>
      <c r="CW9" s="644"/>
      <c r="CX9" s="644"/>
      <c r="CY9" s="645"/>
      <c r="CZ9" s="703">
        <v>36.9</v>
      </c>
      <c r="DA9" s="703"/>
      <c r="DB9" s="703"/>
      <c r="DC9" s="703"/>
      <c r="DD9" s="649">
        <v>1739237</v>
      </c>
      <c r="DE9" s="644"/>
      <c r="DF9" s="644"/>
      <c r="DG9" s="644"/>
      <c r="DH9" s="644"/>
      <c r="DI9" s="644"/>
      <c r="DJ9" s="644"/>
      <c r="DK9" s="644"/>
      <c r="DL9" s="644"/>
      <c r="DM9" s="644"/>
      <c r="DN9" s="644"/>
      <c r="DO9" s="644"/>
      <c r="DP9" s="645"/>
      <c r="DQ9" s="649">
        <v>549578</v>
      </c>
      <c r="DR9" s="644"/>
      <c r="DS9" s="644"/>
      <c r="DT9" s="644"/>
      <c r="DU9" s="644"/>
      <c r="DV9" s="644"/>
      <c r="DW9" s="644"/>
      <c r="DX9" s="644"/>
      <c r="DY9" s="644"/>
      <c r="DZ9" s="644"/>
      <c r="EA9" s="644"/>
      <c r="EB9" s="644"/>
      <c r="EC9" s="684"/>
    </row>
    <row r="10" spans="2:143" ht="11.25" customHeight="1">
      <c r="B10" s="638" t="s">
        <v>241</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124</v>
      </c>
      <c r="AA10" s="703"/>
      <c r="AB10" s="703"/>
      <c r="AC10" s="703"/>
      <c r="AD10" s="704" t="s">
        <v>168</v>
      </c>
      <c r="AE10" s="704"/>
      <c r="AF10" s="704"/>
      <c r="AG10" s="704"/>
      <c r="AH10" s="704"/>
      <c r="AI10" s="704"/>
      <c r="AJ10" s="704"/>
      <c r="AK10" s="704"/>
      <c r="AL10" s="646" t="s">
        <v>124</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21874</v>
      </c>
      <c r="BH10" s="644"/>
      <c r="BI10" s="644"/>
      <c r="BJ10" s="644"/>
      <c r="BK10" s="644"/>
      <c r="BL10" s="644"/>
      <c r="BM10" s="644"/>
      <c r="BN10" s="645"/>
      <c r="BO10" s="703">
        <v>1.8</v>
      </c>
      <c r="BP10" s="703"/>
      <c r="BQ10" s="703"/>
      <c r="BR10" s="703"/>
      <c r="BS10" s="649" t="s">
        <v>124</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t="s">
        <v>124</v>
      </c>
      <c r="CS10" s="644"/>
      <c r="CT10" s="644"/>
      <c r="CU10" s="644"/>
      <c r="CV10" s="644"/>
      <c r="CW10" s="644"/>
      <c r="CX10" s="644"/>
      <c r="CY10" s="645"/>
      <c r="CZ10" s="703" t="s">
        <v>225</v>
      </c>
      <c r="DA10" s="703"/>
      <c r="DB10" s="703"/>
      <c r="DC10" s="703"/>
      <c r="DD10" s="649" t="s">
        <v>225</v>
      </c>
      <c r="DE10" s="644"/>
      <c r="DF10" s="644"/>
      <c r="DG10" s="644"/>
      <c r="DH10" s="644"/>
      <c r="DI10" s="644"/>
      <c r="DJ10" s="644"/>
      <c r="DK10" s="644"/>
      <c r="DL10" s="644"/>
      <c r="DM10" s="644"/>
      <c r="DN10" s="644"/>
      <c r="DO10" s="644"/>
      <c r="DP10" s="645"/>
      <c r="DQ10" s="649" t="s">
        <v>124</v>
      </c>
      <c r="DR10" s="644"/>
      <c r="DS10" s="644"/>
      <c r="DT10" s="644"/>
      <c r="DU10" s="644"/>
      <c r="DV10" s="644"/>
      <c r="DW10" s="644"/>
      <c r="DX10" s="644"/>
      <c r="DY10" s="644"/>
      <c r="DZ10" s="644"/>
      <c r="EA10" s="644"/>
      <c r="EB10" s="644"/>
      <c r="EC10" s="684"/>
    </row>
    <row r="11" spans="2:143" ht="11.25" customHeight="1">
      <c r="B11" s="638" t="s">
        <v>244</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124</v>
      </c>
      <c r="AA11" s="703"/>
      <c r="AB11" s="703"/>
      <c r="AC11" s="703"/>
      <c r="AD11" s="704" t="s">
        <v>225</v>
      </c>
      <c r="AE11" s="704"/>
      <c r="AF11" s="704"/>
      <c r="AG11" s="704"/>
      <c r="AH11" s="704"/>
      <c r="AI11" s="704"/>
      <c r="AJ11" s="704"/>
      <c r="AK11" s="704"/>
      <c r="AL11" s="646" t="s">
        <v>168</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20931</v>
      </c>
      <c r="BH11" s="644"/>
      <c r="BI11" s="644"/>
      <c r="BJ11" s="644"/>
      <c r="BK11" s="644"/>
      <c r="BL11" s="644"/>
      <c r="BM11" s="644"/>
      <c r="BN11" s="645"/>
      <c r="BO11" s="703">
        <v>1.7</v>
      </c>
      <c r="BP11" s="703"/>
      <c r="BQ11" s="703"/>
      <c r="BR11" s="703"/>
      <c r="BS11" s="649" t="s">
        <v>225</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88953</v>
      </c>
      <c r="CS11" s="644"/>
      <c r="CT11" s="644"/>
      <c r="CU11" s="644"/>
      <c r="CV11" s="644"/>
      <c r="CW11" s="644"/>
      <c r="CX11" s="644"/>
      <c r="CY11" s="645"/>
      <c r="CZ11" s="703">
        <v>0.8</v>
      </c>
      <c r="DA11" s="703"/>
      <c r="DB11" s="703"/>
      <c r="DC11" s="703"/>
      <c r="DD11" s="649">
        <v>15639</v>
      </c>
      <c r="DE11" s="644"/>
      <c r="DF11" s="644"/>
      <c r="DG11" s="644"/>
      <c r="DH11" s="644"/>
      <c r="DI11" s="644"/>
      <c r="DJ11" s="644"/>
      <c r="DK11" s="644"/>
      <c r="DL11" s="644"/>
      <c r="DM11" s="644"/>
      <c r="DN11" s="644"/>
      <c r="DO11" s="644"/>
      <c r="DP11" s="645"/>
      <c r="DQ11" s="649">
        <v>69607</v>
      </c>
      <c r="DR11" s="644"/>
      <c r="DS11" s="644"/>
      <c r="DT11" s="644"/>
      <c r="DU11" s="644"/>
      <c r="DV11" s="644"/>
      <c r="DW11" s="644"/>
      <c r="DX11" s="644"/>
      <c r="DY11" s="644"/>
      <c r="DZ11" s="644"/>
      <c r="EA11" s="644"/>
      <c r="EB11" s="644"/>
      <c r="EC11" s="684"/>
    </row>
    <row r="12" spans="2:143" ht="11.25" customHeight="1">
      <c r="B12" s="638" t="s">
        <v>247</v>
      </c>
      <c r="C12" s="639"/>
      <c r="D12" s="639"/>
      <c r="E12" s="639"/>
      <c r="F12" s="639"/>
      <c r="G12" s="639"/>
      <c r="H12" s="639"/>
      <c r="I12" s="639"/>
      <c r="J12" s="639"/>
      <c r="K12" s="639"/>
      <c r="L12" s="639"/>
      <c r="M12" s="639"/>
      <c r="N12" s="639"/>
      <c r="O12" s="639"/>
      <c r="P12" s="639"/>
      <c r="Q12" s="640"/>
      <c r="R12" s="641">
        <v>238115</v>
      </c>
      <c r="S12" s="644"/>
      <c r="T12" s="644"/>
      <c r="U12" s="644"/>
      <c r="V12" s="644"/>
      <c r="W12" s="644"/>
      <c r="X12" s="644"/>
      <c r="Y12" s="645"/>
      <c r="Z12" s="703">
        <v>2.1</v>
      </c>
      <c r="AA12" s="703"/>
      <c r="AB12" s="703"/>
      <c r="AC12" s="703"/>
      <c r="AD12" s="704">
        <v>238115</v>
      </c>
      <c r="AE12" s="704"/>
      <c r="AF12" s="704"/>
      <c r="AG12" s="704"/>
      <c r="AH12" s="704"/>
      <c r="AI12" s="704"/>
      <c r="AJ12" s="704"/>
      <c r="AK12" s="704"/>
      <c r="AL12" s="646">
        <v>6.3</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462586</v>
      </c>
      <c r="BH12" s="644"/>
      <c r="BI12" s="644"/>
      <c r="BJ12" s="644"/>
      <c r="BK12" s="644"/>
      <c r="BL12" s="644"/>
      <c r="BM12" s="644"/>
      <c r="BN12" s="645"/>
      <c r="BO12" s="703">
        <v>37.1</v>
      </c>
      <c r="BP12" s="703"/>
      <c r="BQ12" s="703"/>
      <c r="BR12" s="703"/>
      <c r="BS12" s="649" t="s">
        <v>168</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447059</v>
      </c>
      <c r="CS12" s="644"/>
      <c r="CT12" s="644"/>
      <c r="CU12" s="644"/>
      <c r="CV12" s="644"/>
      <c r="CW12" s="644"/>
      <c r="CX12" s="644"/>
      <c r="CY12" s="645"/>
      <c r="CZ12" s="703">
        <v>4</v>
      </c>
      <c r="DA12" s="703"/>
      <c r="DB12" s="703"/>
      <c r="DC12" s="703"/>
      <c r="DD12" s="649">
        <v>11435</v>
      </c>
      <c r="DE12" s="644"/>
      <c r="DF12" s="644"/>
      <c r="DG12" s="644"/>
      <c r="DH12" s="644"/>
      <c r="DI12" s="644"/>
      <c r="DJ12" s="644"/>
      <c r="DK12" s="644"/>
      <c r="DL12" s="644"/>
      <c r="DM12" s="644"/>
      <c r="DN12" s="644"/>
      <c r="DO12" s="644"/>
      <c r="DP12" s="645"/>
      <c r="DQ12" s="649">
        <v>427920</v>
      </c>
      <c r="DR12" s="644"/>
      <c r="DS12" s="644"/>
      <c r="DT12" s="644"/>
      <c r="DU12" s="644"/>
      <c r="DV12" s="644"/>
      <c r="DW12" s="644"/>
      <c r="DX12" s="644"/>
      <c r="DY12" s="644"/>
      <c r="DZ12" s="644"/>
      <c r="EA12" s="644"/>
      <c r="EB12" s="644"/>
      <c r="EC12" s="684"/>
    </row>
    <row r="13" spans="2:143" ht="11.25" customHeight="1">
      <c r="B13" s="638" t="s">
        <v>250</v>
      </c>
      <c r="C13" s="639"/>
      <c r="D13" s="639"/>
      <c r="E13" s="639"/>
      <c r="F13" s="639"/>
      <c r="G13" s="639"/>
      <c r="H13" s="639"/>
      <c r="I13" s="639"/>
      <c r="J13" s="639"/>
      <c r="K13" s="639"/>
      <c r="L13" s="639"/>
      <c r="M13" s="639"/>
      <c r="N13" s="639"/>
      <c r="O13" s="639"/>
      <c r="P13" s="639"/>
      <c r="Q13" s="640"/>
      <c r="R13" s="641" t="s">
        <v>124</v>
      </c>
      <c r="S13" s="644"/>
      <c r="T13" s="644"/>
      <c r="U13" s="644"/>
      <c r="V13" s="644"/>
      <c r="W13" s="644"/>
      <c r="X13" s="644"/>
      <c r="Y13" s="645"/>
      <c r="Z13" s="703" t="s">
        <v>225</v>
      </c>
      <c r="AA13" s="703"/>
      <c r="AB13" s="703"/>
      <c r="AC13" s="703"/>
      <c r="AD13" s="704" t="s">
        <v>225</v>
      </c>
      <c r="AE13" s="704"/>
      <c r="AF13" s="704"/>
      <c r="AG13" s="704"/>
      <c r="AH13" s="704"/>
      <c r="AI13" s="704"/>
      <c r="AJ13" s="704"/>
      <c r="AK13" s="704"/>
      <c r="AL13" s="646" t="s">
        <v>124</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440084</v>
      </c>
      <c r="BH13" s="644"/>
      <c r="BI13" s="644"/>
      <c r="BJ13" s="644"/>
      <c r="BK13" s="644"/>
      <c r="BL13" s="644"/>
      <c r="BM13" s="644"/>
      <c r="BN13" s="645"/>
      <c r="BO13" s="703">
        <v>35.299999999999997</v>
      </c>
      <c r="BP13" s="703"/>
      <c r="BQ13" s="703"/>
      <c r="BR13" s="703"/>
      <c r="BS13" s="649" t="s">
        <v>124</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1012073</v>
      </c>
      <c r="CS13" s="644"/>
      <c r="CT13" s="644"/>
      <c r="CU13" s="644"/>
      <c r="CV13" s="644"/>
      <c r="CW13" s="644"/>
      <c r="CX13" s="644"/>
      <c r="CY13" s="645"/>
      <c r="CZ13" s="703">
        <v>9.1999999999999993</v>
      </c>
      <c r="DA13" s="703"/>
      <c r="DB13" s="703"/>
      <c r="DC13" s="703"/>
      <c r="DD13" s="649">
        <v>562173</v>
      </c>
      <c r="DE13" s="644"/>
      <c r="DF13" s="644"/>
      <c r="DG13" s="644"/>
      <c r="DH13" s="644"/>
      <c r="DI13" s="644"/>
      <c r="DJ13" s="644"/>
      <c r="DK13" s="644"/>
      <c r="DL13" s="644"/>
      <c r="DM13" s="644"/>
      <c r="DN13" s="644"/>
      <c r="DO13" s="644"/>
      <c r="DP13" s="645"/>
      <c r="DQ13" s="649">
        <v>410865</v>
      </c>
      <c r="DR13" s="644"/>
      <c r="DS13" s="644"/>
      <c r="DT13" s="644"/>
      <c r="DU13" s="644"/>
      <c r="DV13" s="644"/>
      <c r="DW13" s="644"/>
      <c r="DX13" s="644"/>
      <c r="DY13" s="644"/>
      <c r="DZ13" s="644"/>
      <c r="EA13" s="644"/>
      <c r="EB13" s="644"/>
      <c r="EC13" s="684"/>
    </row>
    <row r="14" spans="2:143" ht="11.25" customHeight="1">
      <c r="B14" s="638" t="s">
        <v>253</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225</v>
      </c>
      <c r="AA14" s="703"/>
      <c r="AB14" s="703"/>
      <c r="AC14" s="703"/>
      <c r="AD14" s="704" t="s">
        <v>225</v>
      </c>
      <c r="AE14" s="704"/>
      <c r="AF14" s="704"/>
      <c r="AG14" s="704"/>
      <c r="AH14" s="704"/>
      <c r="AI14" s="704"/>
      <c r="AJ14" s="704"/>
      <c r="AK14" s="704"/>
      <c r="AL14" s="646" t="s">
        <v>168</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39073</v>
      </c>
      <c r="BH14" s="644"/>
      <c r="BI14" s="644"/>
      <c r="BJ14" s="644"/>
      <c r="BK14" s="644"/>
      <c r="BL14" s="644"/>
      <c r="BM14" s="644"/>
      <c r="BN14" s="645"/>
      <c r="BO14" s="703">
        <v>3.1</v>
      </c>
      <c r="BP14" s="703"/>
      <c r="BQ14" s="703"/>
      <c r="BR14" s="703"/>
      <c r="BS14" s="649" t="s">
        <v>168</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249797</v>
      </c>
      <c r="CS14" s="644"/>
      <c r="CT14" s="644"/>
      <c r="CU14" s="644"/>
      <c r="CV14" s="644"/>
      <c r="CW14" s="644"/>
      <c r="CX14" s="644"/>
      <c r="CY14" s="645"/>
      <c r="CZ14" s="703">
        <v>2.2999999999999998</v>
      </c>
      <c r="DA14" s="703"/>
      <c r="DB14" s="703"/>
      <c r="DC14" s="703"/>
      <c r="DD14" s="649">
        <v>29351</v>
      </c>
      <c r="DE14" s="644"/>
      <c r="DF14" s="644"/>
      <c r="DG14" s="644"/>
      <c r="DH14" s="644"/>
      <c r="DI14" s="644"/>
      <c r="DJ14" s="644"/>
      <c r="DK14" s="644"/>
      <c r="DL14" s="644"/>
      <c r="DM14" s="644"/>
      <c r="DN14" s="644"/>
      <c r="DO14" s="644"/>
      <c r="DP14" s="645"/>
      <c r="DQ14" s="649">
        <v>243566</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12481</v>
      </c>
      <c r="S15" s="644"/>
      <c r="T15" s="644"/>
      <c r="U15" s="644"/>
      <c r="V15" s="644"/>
      <c r="W15" s="644"/>
      <c r="X15" s="644"/>
      <c r="Y15" s="645"/>
      <c r="Z15" s="703">
        <v>0.1</v>
      </c>
      <c r="AA15" s="703"/>
      <c r="AB15" s="703"/>
      <c r="AC15" s="703"/>
      <c r="AD15" s="704">
        <v>12481</v>
      </c>
      <c r="AE15" s="704"/>
      <c r="AF15" s="704"/>
      <c r="AG15" s="704"/>
      <c r="AH15" s="704"/>
      <c r="AI15" s="704"/>
      <c r="AJ15" s="704"/>
      <c r="AK15" s="704"/>
      <c r="AL15" s="646">
        <v>0.3</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104474</v>
      </c>
      <c r="BH15" s="644"/>
      <c r="BI15" s="644"/>
      <c r="BJ15" s="644"/>
      <c r="BK15" s="644"/>
      <c r="BL15" s="644"/>
      <c r="BM15" s="644"/>
      <c r="BN15" s="645"/>
      <c r="BO15" s="703">
        <v>8.4</v>
      </c>
      <c r="BP15" s="703"/>
      <c r="BQ15" s="703"/>
      <c r="BR15" s="703"/>
      <c r="BS15" s="649" t="s">
        <v>124</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1108302</v>
      </c>
      <c r="CS15" s="644"/>
      <c r="CT15" s="644"/>
      <c r="CU15" s="644"/>
      <c r="CV15" s="644"/>
      <c r="CW15" s="644"/>
      <c r="CX15" s="644"/>
      <c r="CY15" s="645"/>
      <c r="CZ15" s="703">
        <v>10</v>
      </c>
      <c r="DA15" s="703"/>
      <c r="DB15" s="703"/>
      <c r="DC15" s="703"/>
      <c r="DD15" s="649">
        <v>455651</v>
      </c>
      <c r="DE15" s="644"/>
      <c r="DF15" s="644"/>
      <c r="DG15" s="644"/>
      <c r="DH15" s="644"/>
      <c r="DI15" s="644"/>
      <c r="DJ15" s="644"/>
      <c r="DK15" s="644"/>
      <c r="DL15" s="644"/>
      <c r="DM15" s="644"/>
      <c r="DN15" s="644"/>
      <c r="DO15" s="644"/>
      <c r="DP15" s="645"/>
      <c r="DQ15" s="649">
        <v>538289</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225</v>
      </c>
      <c r="S16" s="644"/>
      <c r="T16" s="644"/>
      <c r="U16" s="644"/>
      <c r="V16" s="644"/>
      <c r="W16" s="644"/>
      <c r="X16" s="644"/>
      <c r="Y16" s="645"/>
      <c r="Z16" s="703" t="s">
        <v>225</v>
      </c>
      <c r="AA16" s="703"/>
      <c r="AB16" s="703"/>
      <c r="AC16" s="703"/>
      <c r="AD16" s="704" t="s">
        <v>168</v>
      </c>
      <c r="AE16" s="704"/>
      <c r="AF16" s="704"/>
      <c r="AG16" s="704"/>
      <c r="AH16" s="704"/>
      <c r="AI16" s="704"/>
      <c r="AJ16" s="704"/>
      <c r="AK16" s="704"/>
      <c r="AL16" s="646" t="s">
        <v>124</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225</v>
      </c>
      <c r="BH16" s="644"/>
      <c r="BI16" s="644"/>
      <c r="BJ16" s="644"/>
      <c r="BK16" s="644"/>
      <c r="BL16" s="644"/>
      <c r="BM16" s="644"/>
      <c r="BN16" s="645"/>
      <c r="BO16" s="703" t="s">
        <v>124</v>
      </c>
      <c r="BP16" s="703"/>
      <c r="BQ16" s="703"/>
      <c r="BR16" s="703"/>
      <c r="BS16" s="649" t="s">
        <v>124</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124</v>
      </c>
      <c r="CS16" s="644"/>
      <c r="CT16" s="644"/>
      <c r="CU16" s="644"/>
      <c r="CV16" s="644"/>
      <c r="CW16" s="644"/>
      <c r="CX16" s="644"/>
      <c r="CY16" s="645"/>
      <c r="CZ16" s="703" t="s">
        <v>124</v>
      </c>
      <c r="DA16" s="703"/>
      <c r="DB16" s="703"/>
      <c r="DC16" s="703"/>
      <c r="DD16" s="649" t="s">
        <v>124</v>
      </c>
      <c r="DE16" s="644"/>
      <c r="DF16" s="644"/>
      <c r="DG16" s="644"/>
      <c r="DH16" s="644"/>
      <c r="DI16" s="644"/>
      <c r="DJ16" s="644"/>
      <c r="DK16" s="644"/>
      <c r="DL16" s="644"/>
      <c r="DM16" s="644"/>
      <c r="DN16" s="644"/>
      <c r="DO16" s="644"/>
      <c r="DP16" s="645"/>
      <c r="DQ16" s="649" t="s">
        <v>225</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7124</v>
      </c>
      <c r="S17" s="644"/>
      <c r="T17" s="644"/>
      <c r="U17" s="644"/>
      <c r="V17" s="644"/>
      <c r="W17" s="644"/>
      <c r="X17" s="644"/>
      <c r="Y17" s="645"/>
      <c r="Z17" s="703">
        <v>0.1</v>
      </c>
      <c r="AA17" s="703"/>
      <c r="AB17" s="703"/>
      <c r="AC17" s="703"/>
      <c r="AD17" s="704">
        <v>7124</v>
      </c>
      <c r="AE17" s="704"/>
      <c r="AF17" s="704"/>
      <c r="AG17" s="704"/>
      <c r="AH17" s="704"/>
      <c r="AI17" s="704"/>
      <c r="AJ17" s="704"/>
      <c r="AK17" s="704"/>
      <c r="AL17" s="646">
        <v>0.2</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168</v>
      </c>
      <c r="BH17" s="644"/>
      <c r="BI17" s="644"/>
      <c r="BJ17" s="644"/>
      <c r="BK17" s="644"/>
      <c r="BL17" s="644"/>
      <c r="BM17" s="644"/>
      <c r="BN17" s="645"/>
      <c r="BO17" s="703" t="s">
        <v>168</v>
      </c>
      <c r="BP17" s="703"/>
      <c r="BQ17" s="703"/>
      <c r="BR17" s="703"/>
      <c r="BS17" s="649" t="s">
        <v>124</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634174</v>
      </c>
      <c r="CS17" s="644"/>
      <c r="CT17" s="644"/>
      <c r="CU17" s="644"/>
      <c r="CV17" s="644"/>
      <c r="CW17" s="644"/>
      <c r="CX17" s="644"/>
      <c r="CY17" s="645"/>
      <c r="CZ17" s="703">
        <v>5.7</v>
      </c>
      <c r="DA17" s="703"/>
      <c r="DB17" s="703"/>
      <c r="DC17" s="703"/>
      <c r="DD17" s="649" t="s">
        <v>225</v>
      </c>
      <c r="DE17" s="644"/>
      <c r="DF17" s="644"/>
      <c r="DG17" s="644"/>
      <c r="DH17" s="644"/>
      <c r="DI17" s="644"/>
      <c r="DJ17" s="644"/>
      <c r="DK17" s="644"/>
      <c r="DL17" s="644"/>
      <c r="DM17" s="644"/>
      <c r="DN17" s="644"/>
      <c r="DO17" s="644"/>
      <c r="DP17" s="645"/>
      <c r="DQ17" s="649">
        <v>556991</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1987105</v>
      </c>
      <c r="S18" s="644"/>
      <c r="T18" s="644"/>
      <c r="U18" s="644"/>
      <c r="V18" s="644"/>
      <c r="W18" s="644"/>
      <c r="X18" s="644"/>
      <c r="Y18" s="645"/>
      <c r="Z18" s="703">
        <v>17.5</v>
      </c>
      <c r="AA18" s="703"/>
      <c r="AB18" s="703"/>
      <c r="AC18" s="703"/>
      <c r="AD18" s="704">
        <v>1950599</v>
      </c>
      <c r="AE18" s="704"/>
      <c r="AF18" s="704"/>
      <c r="AG18" s="704"/>
      <c r="AH18" s="704"/>
      <c r="AI18" s="704"/>
      <c r="AJ18" s="704"/>
      <c r="AK18" s="704"/>
      <c r="AL18" s="646">
        <v>52</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124</v>
      </c>
      <c r="BP18" s="703"/>
      <c r="BQ18" s="703"/>
      <c r="BR18" s="703"/>
      <c r="BS18" s="649" t="s">
        <v>168</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124</v>
      </c>
      <c r="DA18" s="703"/>
      <c r="DB18" s="703"/>
      <c r="DC18" s="703"/>
      <c r="DD18" s="649" t="s">
        <v>225</v>
      </c>
      <c r="DE18" s="644"/>
      <c r="DF18" s="644"/>
      <c r="DG18" s="644"/>
      <c r="DH18" s="644"/>
      <c r="DI18" s="644"/>
      <c r="DJ18" s="644"/>
      <c r="DK18" s="644"/>
      <c r="DL18" s="644"/>
      <c r="DM18" s="644"/>
      <c r="DN18" s="644"/>
      <c r="DO18" s="644"/>
      <c r="DP18" s="645"/>
      <c r="DQ18" s="649" t="s">
        <v>225</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1950599</v>
      </c>
      <c r="S19" s="644"/>
      <c r="T19" s="644"/>
      <c r="U19" s="644"/>
      <c r="V19" s="644"/>
      <c r="W19" s="644"/>
      <c r="X19" s="644"/>
      <c r="Y19" s="645"/>
      <c r="Z19" s="703">
        <v>17.2</v>
      </c>
      <c r="AA19" s="703"/>
      <c r="AB19" s="703"/>
      <c r="AC19" s="703"/>
      <c r="AD19" s="704">
        <v>1950599</v>
      </c>
      <c r="AE19" s="704"/>
      <c r="AF19" s="704"/>
      <c r="AG19" s="704"/>
      <c r="AH19" s="704"/>
      <c r="AI19" s="704"/>
      <c r="AJ19" s="704"/>
      <c r="AK19" s="704"/>
      <c r="AL19" s="646">
        <v>52</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t="s">
        <v>168</v>
      </c>
      <c r="BH19" s="644"/>
      <c r="BI19" s="644"/>
      <c r="BJ19" s="644"/>
      <c r="BK19" s="644"/>
      <c r="BL19" s="644"/>
      <c r="BM19" s="644"/>
      <c r="BN19" s="645"/>
      <c r="BO19" s="703" t="s">
        <v>225</v>
      </c>
      <c r="BP19" s="703"/>
      <c r="BQ19" s="703"/>
      <c r="BR19" s="703"/>
      <c r="BS19" s="649" t="s">
        <v>225</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124</v>
      </c>
      <c r="CS19" s="644"/>
      <c r="CT19" s="644"/>
      <c r="CU19" s="644"/>
      <c r="CV19" s="644"/>
      <c r="CW19" s="644"/>
      <c r="CX19" s="644"/>
      <c r="CY19" s="645"/>
      <c r="CZ19" s="703" t="s">
        <v>124</v>
      </c>
      <c r="DA19" s="703"/>
      <c r="DB19" s="703"/>
      <c r="DC19" s="703"/>
      <c r="DD19" s="649" t="s">
        <v>225</v>
      </c>
      <c r="DE19" s="644"/>
      <c r="DF19" s="644"/>
      <c r="DG19" s="644"/>
      <c r="DH19" s="644"/>
      <c r="DI19" s="644"/>
      <c r="DJ19" s="644"/>
      <c r="DK19" s="644"/>
      <c r="DL19" s="644"/>
      <c r="DM19" s="644"/>
      <c r="DN19" s="644"/>
      <c r="DO19" s="644"/>
      <c r="DP19" s="645"/>
      <c r="DQ19" s="649" t="s">
        <v>168</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36506</v>
      </c>
      <c r="S20" s="644"/>
      <c r="T20" s="644"/>
      <c r="U20" s="644"/>
      <c r="V20" s="644"/>
      <c r="W20" s="644"/>
      <c r="X20" s="644"/>
      <c r="Y20" s="645"/>
      <c r="Z20" s="703">
        <v>0.3</v>
      </c>
      <c r="AA20" s="703"/>
      <c r="AB20" s="703"/>
      <c r="AC20" s="703"/>
      <c r="AD20" s="704" t="s">
        <v>225</v>
      </c>
      <c r="AE20" s="704"/>
      <c r="AF20" s="704"/>
      <c r="AG20" s="704"/>
      <c r="AH20" s="704"/>
      <c r="AI20" s="704"/>
      <c r="AJ20" s="704"/>
      <c r="AK20" s="704"/>
      <c r="AL20" s="646" t="s">
        <v>124</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t="s">
        <v>225</v>
      </c>
      <c r="BH20" s="644"/>
      <c r="BI20" s="644"/>
      <c r="BJ20" s="644"/>
      <c r="BK20" s="644"/>
      <c r="BL20" s="644"/>
      <c r="BM20" s="644"/>
      <c r="BN20" s="645"/>
      <c r="BO20" s="703" t="s">
        <v>124</v>
      </c>
      <c r="BP20" s="703"/>
      <c r="BQ20" s="703"/>
      <c r="BR20" s="703"/>
      <c r="BS20" s="649" t="s">
        <v>124</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11041264</v>
      </c>
      <c r="CS20" s="644"/>
      <c r="CT20" s="644"/>
      <c r="CU20" s="644"/>
      <c r="CV20" s="644"/>
      <c r="CW20" s="644"/>
      <c r="CX20" s="644"/>
      <c r="CY20" s="645"/>
      <c r="CZ20" s="703">
        <v>100</v>
      </c>
      <c r="DA20" s="703"/>
      <c r="DB20" s="703"/>
      <c r="DC20" s="703"/>
      <c r="DD20" s="649">
        <v>2886185</v>
      </c>
      <c r="DE20" s="644"/>
      <c r="DF20" s="644"/>
      <c r="DG20" s="644"/>
      <c r="DH20" s="644"/>
      <c r="DI20" s="644"/>
      <c r="DJ20" s="644"/>
      <c r="DK20" s="644"/>
      <c r="DL20" s="644"/>
      <c r="DM20" s="644"/>
      <c r="DN20" s="644"/>
      <c r="DO20" s="644"/>
      <c r="DP20" s="645"/>
      <c r="DQ20" s="649">
        <v>5084165</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t="s">
        <v>225</v>
      </c>
      <c r="S21" s="644"/>
      <c r="T21" s="644"/>
      <c r="U21" s="644"/>
      <c r="V21" s="644"/>
      <c r="W21" s="644"/>
      <c r="X21" s="644"/>
      <c r="Y21" s="645"/>
      <c r="Z21" s="703" t="s">
        <v>225</v>
      </c>
      <c r="AA21" s="703"/>
      <c r="AB21" s="703"/>
      <c r="AC21" s="703"/>
      <c r="AD21" s="704" t="s">
        <v>168</v>
      </c>
      <c r="AE21" s="704"/>
      <c r="AF21" s="704"/>
      <c r="AG21" s="704"/>
      <c r="AH21" s="704"/>
      <c r="AI21" s="704"/>
      <c r="AJ21" s="704"/>
      <c r="AK21" s="704"/>
      <c r="AL21" s="646" t="s">
        <v>168</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225</v>
      </c>
      <c r="BH21" s="644"/>
      <c r="BI21" s="644"/>
      <c r="BJ21" s="644"/>
      <c r="BK21" s="644"/>
      <c r="BL21" s="644"/>
      <c r="BM21" s="644"/>
      <c r="BN21" s="645"/>
      <c r="BO21" s="703" t="s">
        <v>225</v>
      </c>
      <c r="BP21" s="703"/>
      <c r="BQ21" s="703"/>
      <c r="BR21" s="703"/>
      <c r="BS21" s="649" t="s">
        <v>124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3540767</v>
      </c>
      <c r="S22" s="644"/>
      <c r="T22" s="644"/>
      <c r="U22" s="644"/>
      <c r="V22" s="644"/>
      <c r="W22" s="644"/>
      <c r="X22" s="644"/>
      <c r="Y22" s="645"/>
      <c r="Z22" s="703">
        <v>31.1</v>
      </c>
      <c r="AA22" s="703"/>
      <c r="AB22" s="703"/>
      <c r="AC22" s="703"/>
      <c r="AD22" s="704">
        <v>3504261</v>
      </c>
      <c r="AE22" s="704"/>
      <c r="AF22" s="704"/>
      <c r="AG22" s="704"/>
      <c r="AH22" s="704"/>
      <c r="AI22" s="704"/>
      <c r="AJ22" s="704"/>
      <c r="AK22" s="704"/>
      <c r="AL22" s="646">
        <v>93.4</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124</v>
      </c>
      <c r="BP22" s="703"/>
      <c r="BQ22" s="703"/>
      <c r="BR22" s="703"/>
      <c r="BS22" s="649" t="s">
        <v>225</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1940</v>
      </c>
      <c r="S23" s="644"/>
      <c r="T23" s="644"/>
      <c r="U23" s="644"/>
      <c r="V23" s="644"/>
      <c r="W23" s="644"/>
      <c r="X23" s="644"/>
      <c r="Y23" s="645"/>
      <c r="Z23" s="703">
        <v>0</v>
      </c>
      <c r="AA23" s="703"/>
      <c r="AB23" s="703"/>
      <c r="AC23" s="703"/>
      <c r="AD23" s="704">
        <v>1940</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225</v>
      </c>
      <c r="BH23" s="644"/>
      <c r="BI23" s="644"/>
      <c r="BJ23" s="644"/>
      <c r="BK23" s="644"/>
      <c r="BL23" s="644"/>
      <c r="BM23" s="644"/>
      <c r="BN23" s="645"/>
      <c r="BO23" s="703" t="s">
        <v>225</v>
      </c>
      <c r="BP23" s="703"/>
      <c r="BQ23" s="703"/>
      <c r="BR23" s="703"/>
      <c r="BS23" s="649" t="s">
        <v>168</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160509</v>
      </c>
      <c r="S24" s="644"/>
      <c r="T24" s="644"/>
      <c r="U24" s="644"/>
      <c r="V24" s="644"/>
      <c r="W24" s="644"/>
      <c r="X24" s="644"/>
      <c r="Y24" s="645"/>
      <c r="Z24" s="703">
        <v>1.4</v>
      </c>
      <c r="AA24" s="703"/>
      <c r="AB24" s="703"/>
      <c r="AC24" s="703"/>
      <c r="AD24" s="704" t="s">
        <v>225</v>
      </c>
      <c r="AE24" s="704"/>
      <c r="AF24" s="704"/>
      <c r="AG24" s="704"/>
      <c r="AH24" s="704"/>
      <c r="AI24" s="704"/>
      <c r="AJ24" s="704"/>
      <c r="AK24" s="704"/>
      <c r="AL24" s="646" t="s">
        <v>225</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225</v>
      </c>
      <c r="BP24" s="703"/>
      <c r="BQ24" s="703"/>
      <c r="BR24" s="703"/>
      <c r="BS24" s="649" t="s">
        <v>124</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2860663</v>
      </c>
      <c r="CS24" s="707"/>
      <c r="CT24" s="707"/>
      <c r="CU24" s="707"/>
      <c r="CV24" s="707"/>
      <c r="CW24" s="707"/>
      <c r="CX24" s="707"/>
      <c r="CY24" s="753"/>
      <c r="CZ24" s="754">
        <v>25.9</v>
      </c>
      <c r="DA24" s="723"/>
      <c r="DB24" s="723"/>
      <c r="DC24" s="757"/>
      <c r="DD24" s="752">
        <v>1828224</v>
      </c>
      <c r="DE24" s="707"/>
      <c r="DF24" s="707"/>
      <c r="DG24" s="707"/>
      <c r="DH24" s="707"/>
      <c r="DI24" s="707"/>
      <c r="DJ24" s="707"/>
      <c r="DK24" s="753"/>
      <c r="DL24" s="752">
        <v>1799372</v>
      </c>
      <c r="DM24" s="707"/>
      <c r="DN24" s="707"/>
      <c r="DO24" s="707"/>
      <c r="DP24" s="707"/>
      <c r="DQ24" s="707"/>
      <c r="DR24" s="707"/>
      <c r="DS24" s="707"/>
      <c r="DT24" s="707"/>
      <c r="DU24" s="707"/>
      <c r="DV24" s="753"/>
      <c r="DW24" s="754">
        <v>45.7</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229518</v>
      </c>
      <c r="S25" s="644"/>
      <c r="T25" s="644"/>
      <c r="U25" s="644"/>
      <c r="V25" s="644"/>
      <c r="W25" s="644"/>
      <c r="X25" s="644"/>
      <c r="Y25" s="645"/>
      <c r="Z25" s="703">
        <v>2</v>
      </c>
      <c r="AA25" s="703"/>
      <c r="AB25" s="703"/>
      <c r="AC25" s="703"/>
      <c r="AD25" s="704" t="s">
        <v>124</v>
      </c>
      <c r="AE25" s="704"/>
      <c r="AF25" s="704"/>
      <c r="AG25" s="704"/>
      <c r="AH25" s="704"/>
      <c r="AI25" s="704"/>
      <c r="AJ25" s="704"/>
      <c r="AK25" s="704"/>
      <c r="AL25" s="646" t="s">
        <v>168</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225</v>
      </c>
      <c r="BH25" s="644"/>
      <c r="BI25" s="644"/>
      <c r="BJ25" s="644"/>
      <c r="BK25" s="644"/>
      <c r="BL25" s="644"/>
      <c r="BM25" s="644"/>
      <c r="BN25" s="645"/>
      <c r="BO25" s="703" t="s">
        <v>168</v>
      </c>
      <c r="BP25" s="703"/>
      <c r="BQ25" s="703"/>
      <c r="BR25" s="703"/>
      <c r="BS25" s="649" t="s">
        <v>124</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1181484</v>
      </c>
      <c r="CS25" s="642"/>
      <c r="CT25" s="642"/>
      <c r="CU25" s="642"/>
      <c r="CV25" s="642"/>
      <c r="CW25" s="642"/>
      <c r="CX25" s="642"/>
      <c r="CY25" s="643"/>
      <c r="CZ25" s="646">
        <v>10.7</v>
      </c>
      <c r="DA25" s="675"/>
      <c r="DB25" s="675"/>
      <c r="DC25" s="676"/>
      <c r="DD25" s="649">
        <v>909428</v>
      </c>
      <c r="DE25" s="642"/>
      <c r="DF25" s="642"/>
      <c r="DG25" s="642"/>
      <c r="DH25" s="642"/>
      <c r="DI25" s="642"/>
      <c r="DJ25" s="642"/>
      <c r="DK25" s="643"/>
      <c r="DL25" s="649">
        <v>881421</v>
      </c>
      <c r="DM25" s="642"/>
      <c r="DN25" s="642"/>
      <c r="DO25" s="642"/>
      <c r="DP25" s="642"/>
      <c r="DQ25" s="642"/>
      <c r="DR25" s="642"/>
      <c r="DS25" s="642"/>
      <c r="DT25" s="642"/>
      <c r="DU25" s="642"/>
      <c r="DV25" s="643"/>
      <c r="DW25" s="646">
        <v>22.4</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7018</v>
      </c>
      <c r="S26" s="644"/>
      <c r="T26" s="644"/>
      <c r="U26" s="644"/>
      <c r="V26" s="644"/>
      <c r="W26" s="644"/>
      <c r="X26" s="644"/>
      <c r="Y26" s="645"/>
      <c r="Z26" s="703">
        <v>0.1</v>
      </c>
      <c r="AA26" s="703"/>
      <c r="AB26" s="703"/>
      <c r="AC26" s="703"/>
      <c r="AD26" s="704" t="s">
        <v>124</v>
      </c>
      <c r="AE26" s="704"/>
      <c r="AF26" s="704"/>
      <c r="AG26" s="704"/>
      <c r="AH26" s="704"/>
      <c r="AI26" s="704"/>
      <c r="AJ26" s="704"/>
      <c r="AK26" s="704"/>
      <c r="AL26" s="646" t="s">
        <v>124</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124</v>
      </c>
      <c r="BP26" s="703"/>
      <c r="BQ26" s="703"/>
      <c r="BR26" s="703"/>
      <c r="BS26" s="649" t="s">
        <v>225</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770041</v>
      </c>
      <c r="CS26" s="644"/>
      <c r="CT26" s="644"/>
      <c r="CU26" s="644"/>
      <c r="CV26" s="644"/>
      <c r="CW26" s="644"/>
      <c r="CX26" s="644"/>
      <c r="CY26" s="645"/>
      <c r="CZ26" s="646">
        <v>7</v>
      </c>
      <c r="DA26" s="675"/>
      <c r="DB26" s="675"/>
      <c r="DC26" s="676"/>
      <c r="DD26" s="649">
        <v>581350</v>
      </c>
      <c r="DE26" s="644"/>
      <c r="DF26" s="644"/>
      <c r="DG26" s="644"/>
      <c r="DH26" s="644"/>
      <c r="DI26" s="644"/>
      <c r="DJ26" s="644"/>
      <c r="DK26" s="645"/>
      <c r="DL26" s="649" t="s">
        <v>124</v>
      </c>
      <c r="DM26" s="644"/>
      <c r="DN26" s="644"/>
      <c r="DO26" s="644"/>
      <c r="DP26" s="644"/>
      <c r="DQ26" s="644"/>
      <c r="DR26" s="644"/>
      <c r="DS26" s="644"/>
      <c r="DT26" s="644"/>
      <c r="DU26" s="644"/>
      <c r="DV26" s="645"/>
      <c r="DW26" s="646" t="s">
        <v>225</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1053678</v>
      </c>
      <c r="S27" s="644"/>
      <c r="T27" s="644"/>
      <c r="U27" s="644"/>
      <c r="V27" s="644"/>
      <c r="W27" s="644"/>
      <c r="X27" s="644"/>
      <c r="Y27" s="645"/>
      <c r="Z27" s="703">
        <v>9.3000000000000007</v>
      </c>
      <c r="AA27" s="703"/>
      <c r="AB27" s="703"/>
      <c r="AC27" s="703"/>
      <c r="AD27" s="704" t="s">
        <v>225</v>
      </c>
      <c r="AE27" s="704"/>
      <c r="AF27" s="704"/>
      <c r="AG27" s="704"/>
      <c r="AH27" s="704"/>
      <c r="AI27" s="704"/>
      <c r="AJ27" s="704"/>
      <c r="AK27" s="704"/>
      <c r="AL27" s="646" t="s">
        <v>124</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1245204</v>
      </c>
      <c r="BH27" s="644"/>
      <c r="BI27" s="644"/>
      <c r="BJ27" s="644"/>
      <c r="BK27" s="644"/>
      <c r="BL27" s="644"/>
      <c r="BM27" s="644"/>
      <c r="BN27" s="645"/>
      <c r="BO27" s="703">
        <v>100</v>
      </c>
      <c r="BP27" s="703"/>
      <c r="BQ27" s="703"/>
      <c r="BR27" s="703"/>
      <c r="BS27" s="649" t="s">
        <v>225</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1045005</v>
      </c>
      <c r="CS27" s="642"/>
      <c r="CT27" s="642"/>
      <c r="CU27" s="642"/>
      <c r="CV27" s="642"/>
      <c r="CW27" s="642"/>
      <c r="CX27" s="642"/>
      <c r="CY27" s="643"/>
      <c r="CZ27" s="646">
        <v>9.5</v>
      </c>
      <c r="DA27" s="675"/>
      <c r="DB27" s="675"/>
      <c r="DC27" s="676"/>
      <c r="DD27" s="649">
        <v>361805</v>
      </c>
      <c r="DE27" s="642"/>
      <c r="DF27" s="642"/>
      <c r="DG27" s="642"/>
      <c r="DH27" s="642"/>
      <c r="DI27" s="642"/>
      <c r="DJ27" s="642"/>
      <c r="DK27" s="643"/>
      <c r="DL27" s="649">
        <v>360960</v>
      </c>
      <c r="DM27" s="642"/>
      <c r="DN27" s="642"/>
      <c r="DO27" s="642"/>
      <c r="DP27" s="642"/>
      <c r="DQ27" s="642"/>
      <c r="DR27" s="642"/>
      <c r="DS27" s="642"/>
      <c r="DT27" s="642"/>
      <c r="DU27" s="642"/>
      <c r="DV27" s="643"/>
      <c r="DW27" s="646">
        <v>9.1999999999999993</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v>224590</v>
      </c>
      <c r="S28" s="644"/>
      <c r="T28" s="644"/>
      <c r="U28" s="644"/>
      <c r="V28" s="644"/>
      <c r="W28" s="644"/>
      <c r="X28" s="644"/>
      <c r="Y28" s="645"/>
      <c r="Z28" s="703">
        <v>2</v>
      </c>
      <c r="AA28" s="703"/>
      <c r="AB28" s="703"/>
      <c r="AC28" s="703"/>
      <c r="AD28" s="704">
        <v>224590</v>
      </c>
      <c r="AE28" s="704"/>
      <c r="AF28" s="704"/>
      <c r="AG28" s="704"/>
      <c r="AH28" s="704"/>
      <c r="AI28" s="704"/>
      <c r="AJ28" s="704"/>
      <c r="AK28" s="704"/>
      <c r="AL28" s="646">
        <v>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634174</v>
      </c>
      <c r="CS28" s="644"/>
      <c r="CT28" s="644"/>
      <c r="CU28" s="644"/>
      <c r="CV28" s="644"/>
      <c r="CW28" s="644"/>
      <c r="CX28" s="644"/>
      <c r="CY28" s="645"/>
      <c r="CZ28" s="646">
        <v>5.7</v>
      </c>
      <c r="DA28" s="675"/>
      <c r="DB28" s="675"/>
      <c r="DC28" s="676"/>
      <c r="DD28" s="649">
        <v>556991</v>
      </c>
      <c r="DE28" s="644"/>
      <c r="DF28" s="644"/>
      <c r="DG28" s="644"/>
      <c r="DH28" s="644"/>
      <c r="DI28" s="644"/>
      <c r="DJ28" s="644"/>
      <c r="DK28" s="645"/>
      <c r="DL28" s="649">
        <v>556991</v>
      </c>
      <c r="DM28" s="644"/>
      <c r="DN28" s="644"/>
      <c r="DO28" s="644"/>
      <c r="DP28" s="644"/>
      <c r="DQ28" s="644"/>
      <c r="DR28" s="644"/>
      <c r="DS28" s="644"/>
      <c r="DT28" s="644"/>
      <c r="DU28" s="644"/>
      <c r="DV28" s="645"/>
      <c r="DW28" s="646">
        <v>14.1</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308318</v>
      </c>
      <c r="S29" s="644"/>
      <c r="T29" s="644"/>
      <c r="U29" s="644"/>
      <c r="V29" s="644"/>
      <c r="W29" s="644"/>
      <c r="X29" s="644"/>
      <c r="Y29" s="645"/>
      <c r="Z29" s="703">
        <v>2.7</v>
      </c>
      <c r="AA29" s="703"/>
      <c r="AB29" s="703"/>
      <c r="AC29" s="703"/>
      <c r="AD29" s="704" t="s">
        <v>124</v>
      </c>
      <c r="AE29" s="704"/>
      <c r="AF29" s="704"/>
      <c r="AG29" s="704"/>
      <c r="AH29" s="704"/>
      <c r="AI29" s="704"/>
      <c r="AJ29" s="704"/>
      <c r="AK29" s="704"/>
      <c r="AL29" s="646" t="s">
        <v>225</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634174</v>
      </c>
      <c r="CS29" s="642"/>
      <c r="CT29" s="642"/>
      <c r="CU29" s="642"/>
      <c r="CV29" s="642"/>
      <c r="CW29" s="642"/>
      <c r="CX29" s="642"/>
      <c r="CY29" s="643"/>
      <c r="CZ29" s="646">
        <v>5.7</v>
      </c>
      <c r="DA29" s="675"/>
      <c r="DB29" s="675"/>
      <c r="DC29" s="676"/>
      <c r="DD29" s="649">
        <v>556991</v>
      </c>
      <c r="DE29" s="642"/>
      <c r="DF29" s="642"/>
      <c r="DG29" s="642"/>
      <c r="DH29" s="642"/>
      <c r="DI29" s="642"/>
      <c r="DJ29" s="642"/>
      <c r="DK29" s="643"/>
      <c r="DL29" s="649">
        <v>556991</v>
      </c>
      <c r="DM29" s="642"/>
      <c r="DN29" s="642"/>
      <c r="DO29" s="642"/>
      <c r="DP29" s="642"/>
      <c r="DQ29" s="642"/>
      <c r="DR29" s="642"/>
      <c r="DS29" s="642"/>
      <c r="DT29" s="642"/>
      <c r="DU29" s="642"/>
      <c r="DV29" s="643"/>
      <c r="DW29" s="646">
        <v>14.1</v>
      </c>
      <c r="DX29" s="675"/>
      <c r="DY29" s="675"/>
      <c r="DZ29" s="675"/>
      <c r="EA29" s="675"/>
      <c r="EB29" s="675"/>
      <c r="EC29" s="677"/>
    </row>
    <row r="30" spans="2:133" ht="11.25" customHeight="1">
      <c r="B30" s="638" t="s">
        <v>305</v>
      </c>
      <c r="C30" s="639"/>
      <c r="D30" s="639"/>
      <c r="E30" s="639"/>
      <c r="F30" s="639"/>
      <c r="G30" s="639"/>
      <c r="H30" s="639"/>
      <c r="I30" s="639"/>
      <c r="J30" s="639"/>
      <c r="K30" s="639"/>
      <c r="L30" s="639"/>
      <c r="M30" s="639"/>
      <c r="N30" s="639"/>
      <c r="O30" s="639"/>
      <c r="P30" s="639"/>
      <c r="Q30" s="640"/>
      <c r="R30" s="641">
        <v>34981</v>
      </c>
      <c r="S30" s="644"/>
      <c r="T30" s="644"/>
      <c r="U30" s="644"/>
      <c r="V30" s="644"/>
      <c r="W30" s="644"/>
      <c r="X30" s="644"/>
      <c r="Y30" s="645"/>
      <c r="Z30" s="703">
        <v>0.3</v>
      </c>
      <c r="AA30" s="703"/>
      <c r="AB30" s="703"/>
      <c r="AC30" s="703"/>
      <c r="AD30" s="704">
        <v>19069</v>
      </c>
      <c r="AE30" s="704"/>
      <c r="AF30" s="704"/>
      <c r="AG30" s="704"/>
      <c r="AH30" s="704"/>
      <c r="AI30" s="704"/>
      <c r="AJ30" s="704"/>
      <c r="AK30" s="704"/>
      <c r="AL30" s="646">
        <v>0.5</v>
      </c>
      <c r="AM30" s="647"/>
      <c r="AN30" s="647"/>
      <c r="AO30" s="705"/>
      <c r="AP30" s="731" t="s">
        <v>306</v>
      </c>
      <c r="AQ30" s="732"/>
      <c r="AR30" s="732"/>
      <c r="AS30" s="732"/>
      <c r="AT30" s="737" t="s">
        <v>307</v>
      </c>
      <c r="AU30" s="210"/>
      <c r="AV30" s="210"/>
      <c r="AW30" s="210"/>
      <c r="AX30" s="740" t="s">
        <v>182</v>
      </c>
      <c r="AY30" s="741"/>
      <c r="AZ30" s="741"/>
      <c r="BA30" s="741"/>
      <c r="BB30" s="741"/>
      <c r="BC30" s="741"/>
      <c r="BD30" s="741"/>
      <c r="BE30" s="741"/>
      <c r="BF30" s="742"/>
      <c r="BG30" s="721">
        <v>99.1</v>
      </c>
      <c r="BH30" s="722"/>
      <c r="BI30" s="722"/>
      <c r="BJ30" s="722"/>
      <c r="BK30" s="722"/>
      <c r="BL30" s="722"/>
      <c r="BM30" s="723">
        <v>96.1</v>
      </c>
      <c r="BN30" s="722"/>
      <c r="BO30" s="722"/>
      <c r="BP30" s="722"/>
      <c r="BQ30" s="724"/>
      <c r="BR30" s="721">
        <v>98.9</v>
      </c>
      <c r="BS30" s="722"/>
      <c r="BT30" s="722"/>
      <c r="BU30" s="722"/>
      <c r="BV30" s="722"/>
      <c r="BW30" s="722"/>
      <c r="BX30" s="723">
        <v>95</v>
      </c>
      <c r="BY30" s="722"/>
      <c r="BZ30" s="722"/>
      <c r="CA30" s="722"/>
      <c r="CB30" s="724"/>
      <c r="CD30" s="727"/>
      <c r="CE30" s="728"/>
      <c r="CF30" s="685" t="s">
        <v>308</v>
      </c>
      <c r="CG30" s="682"/>
      <c r="CH30" s="682"/>
      <c r="CI30" s="682"/>
      <c r="CJ30" s="682"/>
      <c r="CK30" s="682"/>
      <c r="CL30" s="682"/>
      <c r="CM30" s="682"/>
      <c r="CN30" s="682"/>
      <c r="CO30" s="682"/>
      <c r="CP30" s="682"/>
      <c r="CQ30" s="683"/>
      <c r="CR30" s="641">
        <v>583783</v>
      </c>
      <c r="CS30" s="644"/>
      <c r="CT30" s="644"/>
      <c r="CU30" s="644"/>
      <c r="CV30" s="644"/>
      <c r="CW30" s="644"/>
      <c r="CX30" s="644"/>
      <c r="CY30" s="645"/>
      <c r="CZ30" s="646">
        <v>5.3</v>
      </c>
      <c r="DA30" s="675"/>
      <c r="DB30" s="675"/>
      <c r="DC30" s="676"/>
      <c r="DD30" s="649">
        <v>519037</v>
      </c>
      <c r="DE30" s="644"/>
      <c r="DF30" s="644"/>
      <c r="DG30" s="644"/>
      <c r="DH30" s="644"/>
      <c r="DI30" s="644"/>
      <c r="DJ30" s="644"/>
      <c r="DK30" s="645"/>
      <c r="DL30" s="649">
        <v>519037</v>
      </c>
      <c r="DM30" s="644"/>
      <c r="DN30" s="644"/>
      <c r="DO30" s="644"/>
      <c r="DP30" s="644"/>
      <c r="DQ30" s="644"/>
      <c r="DR30" s="644"/>
      <c r="DS30" s="644"/>
      <c r="DT30" s="644"/>
      <c r="DU30" s="644"/>
      <c r="DV30" s="645"/>
      <c r="DW30" s="646">
        <v>13.2</v>
      </c>
      <c r="DX30" s="675"/>
      <c r="DY30" s="675"/>
      <c r="DZ30" s="675"/>
      <c r="EA30" s="675"/>
      <c r="EB30" s="675"/>
      <c r="EC30" s="677"/>
    </row>
    <row r="31" spans="2:133" ht="11.25" customHeight="1">
      <c r="B31" s="638" t="s">
        <v>309</v>
      </c>
      <c r="C31" s="639"/>
      <c r="D31" s="639"/>
      <c r="E31" s="639"/>
      <c r="F31" s="639"/>
      <c r="G31" s="639"/>
      <c r="H31" s="639"/>
      <c r="I31" s="639"/>
      <c r="J31" s="639"/>
      <c r="K31" s="639"/>
      <c r="L31" s="639"/>
      <c r="M31" s="639"/>
      <c r="N31" s="639"/>
      <c r="O31" s="639"/>
      <c r="P31" s="639"/>
      <c r="Q31" s="640"/>
      <c r="R31" s="641">
        <v>7654</v>
      </c>
      <c r="S31" s="644"/>
      <c r="T31" s="644"/>
      <c r="U31" s="644"/>
      <c r="V31" s="644"/>
      <c r="W31" s="644"/>
      <c r="X31" s="644"/>
      <c r="Y31" s="645"/>
      <c r="Z31" s="703">
        <v>0.1</v>
      </c>
      <c r="AA31" s="703"/>
      <c r="AB31" s="703"/>
      <c r="AC31" s="703"/>
      <c r="AD31" s="704" t="s">
        <v>225</v>
      </c>
      <c r="AE31" s="704"/>
      <c r="AF31" s="704"/>
      <c r="AG31" s="704"/>
      <c r="AH31" s="704"/>
      <c r="AI31" s="704"/>
      <c r="AJ31" s="704"/>
      <c r="AK31" s="704"/>
      <c r="AL31" s="646" t="s">
        <v>168</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99</v>
      </c>
      <c r="BH31" s="642"/>
      <c r="BI31" s="642"/>
      <c r="BJ31" s="642"/>
      <c r="BK31" s="642"/>
      <c r="BL31" s="642"/>
      <c r="BM31" s="647">
        <v>96.3</v>
      </c>
      <c r="BN31" s="720"/>
      <c r="BO31" s="720"/>
      <c r="BP31" s="720"/>
      <c r="BQ31" s="681"/>
      <c r="BR31" s="719">
        <v>98.7</v>
      </c>
      <c r="BS31" s="642"/>
      <c r="BT31" s="642"/>
      <c r="BU31" s="642"/>
      <c r="BV31" s="642"/>
      <c r="BW31" s="642"/>
      <c r="BX31" s="647">
        <v>95.5</v>
      </c>
      <c r="BY31" s="720"/>
      <c r="BZ31" s="720"/>
      <c r="CA31" s="720"/>
      <c r="CB31" s="681"/>
      <c r="CD31" s="727"/>
      <c r="CE31" s="728"/>
      <c r="CF31" s="685" t="s">
        <v>312</v>
      </c>
      <c r="CG31" s="682"/>
      <c r="CH31" s="682"/>
      <c r="CI31" s="682"/>
      <c r="CJ31" s="682"/>
      <c r="CK31" s="682"/>
      <c r="CL31" s="682"/>
      <c r="CM31" s="682"/>
      <c r="CN31" s="682"/>
      <c r="CO31" s="682"/>
      <c r="CP31" s="682"/>
      <c r="CQ31" s="683"/>
      <c r="CR31" s="641">
        <v>50391</v>
      </c>
      <c r="CS31" s="642"/>
      <c r="CT31" s="642"/>
      <c r="CU31" s="642"/>
      <c r="CV31" s="642"/>
      <c r="CW31" s="642"/>
      <c r="CX31" s="642"/>
      <c r="CY31" s="643"/>
      <c r="CZ31" s="646">
        <v>0.5</v>
      </c>
      <c r="DA31" s="675"/>
      <c r="DB31" s="675"/>
      <c r="DC31" s="676"/>
      <c r="DD31" s="649">
        <v>37954</v>
      </c>
      <c r="DE31" s="642"/>
      <c r="DF31" s="642"/>
      <c r="DG31" s="642"/>
      <c r="DH31" s="642"/>
      <c r="DI31" s="642"/>
      <c r="DJ31" s="642"/>
      <c r="DK31" s="643"/>
      <c r="DL31" s="649">
        <v>37954</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313</v>
      </c>
      <c r="C32" s="639"/>
      <c r="D32" s="639"/>
      <c r="E32" s="639"/>
      <c r="F32" s="639"/>
      <c r="G32" s="639"/>
      <c r="H32" s="639"/>
      <c r="I32" s="639"/>
      <c r="J32" s="639"/>
      <c r="K32" s="639"/>
      <c r="L32" s="639"/>
      <c r="M32" s="639"/>
      <c r="N32" s="639"/>
      <c r="O32" s="639"/>
      <c r="P32" s="639"/>
      <c r="Q32" s="640"/>
      <c r="R32" s="641">
        <v>705980</v>
      </c>
      <c r="S32" s="644"/>
      <c r="T32" s="644"/>
      <c r="U32" s="644"/>
      <c r="V32" s="644"/>
      <c r="W32" s="644"/>
      <c r="X32" s="644"/>
      <c r="Y32" s="645"/>
      <c r="Z32" s="703">
        <v>6.2</v>
      </c>
      <c r="AA32" s="703"/>
      <c r="AB32" s="703"/>
      <c r="AC32" s="703"/>
      <c r="AD32" s="704" t="s">
        <v>168</v>
      </c>
      <c r="AE32" s="704"/>
      <c r="AF32" s="704"/>
      <c r="AG32" s="704"/>
      <c r="AH32" s="704"/>
      <c r="AI32" s="704"/>
      <c r="AJ32" s="704"/>
      <c r="AK32" s="704"/>
      <c r="AL32" s="646" t="s">
        <v>124</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99.3</v>
      </c>
      <c r="BH32" s="657"/>
      <c r="BI32" s="657"/>
      <c r="BJ32" s="657"/>
      <c r="BK32" s="657"/>
      <c r="BL32" s="657"/>
      <c r="BM32" s="701">
        <v>95.1</v>
      </c>
      <c r="BN32" s="657"/>
      <c r="BO32" s="657"/>
      <c r="BP32" s="657"/>
      <c r="BQ32" s="694"/>
      <c r="BR32" s="718">
        <v>99.2</v>
      </c>
      <c r="BS32" s="657"/>
      <c r="BT32" s="657"/>
      <c r="BU32" s="657"/>
      <c r="BV32" s="657"/>
      <c r="BW32" s="657"/>
      <c r="BX32" s="701">
        <v>92.9</v>
      </c>
      <c r="BY32" s="657"/>
      <c r="BZ32" s="657"/>
      <c r="CA32" s="657"/>
      <c r="CB32" s="694"/>
      <c r="CD32" s="729"/>
      <c r="CE32" s="730"/>
      <c r="CF32" s="685" t="s">
        <v>315</v>
      </c>
      <c r="CG32" s="682"/>
      <c r="CH32" s="682"/>
      <c r="CI32" s="682"/>
      <c r="CJ32" s="682"/>
      <c r="CK32" s="682"/>
      <c r="CL32" s="682"/>
      <c r="CM32" s="682"/>
      <c r="CN32" s="682"/>
      <c r="CO32" s="682"/>
      <c r="CP32" s="682"/>
      <c r="CQ32" s="683"/>
      <c r="CR32" s="641" t="s">
        <v>225</v>
      </c>
      <c r="CS32" s="644"/>
      <c r="CT32" s="644"/>
      <c r="CU32" s="644"/>
      <c r="CV32" s="644"/>
      <c r="CW32" s="644"/>
      <c r="CX32" s="644"/>
      <c r="CY32" s="645"/>
      <c r="CZ32" s="646" t="s">
        <v>124</v>
      </c>
      <c r="DA32" s="675"/>
      <c r="DB32" s="675"/>
      <c r="DC32" s="676"/>
      <c r="DD32" s="649" t="s">
        <v>124</v>
      </c>
      <c r="DE32" s="644"/>
      <c r="DF32" s="644"/>
      <c r="DG32" s="644"/>
      <c r="DH32" s="644"/>
      <c r="DI32" s="644"/>
      <c r="DJ32" s="644"/>
      <c r="DK32" s="645"/>
      <c r="DL32" s="649" t="s">
        <v>124</v>
      </c>
      <c r="DM32" s="644"/>
      <c r="DN32" s="644"/>
      <c r="DO32" s="644"/>
      <c r="DP32" s="644"/>
      <c r="DQ32" s="644"/>
      <c r="DR32" s="644"/>
      <c r="DS32" s="644"/>
      <c r="DT32" s="644"/>
      <c r="DU32" s="644"/>
      <c r="DV32" s="645"/>
      <c r="DW32" s="646" t="s">
        <v>168</v>
      </c>
      <c r="DX32" s="675"/>
      <c r="DY32" s="675"/>
      <c r="DZ32" s="675"/>
      <c r="EA32" s="675"/>
      <c r="EB32" s="675"/>
      <c r="EC32" s="677"/>
    </row>
    <row r="33" spans="2:133" ht="11.25" customHeight="1">
      <c r="B33" s="638" t="s">
        <v>316</v>
      </c>
      <c r="C33" s="639"/>
      <c r="D33" s="639"/>
      <c r="E33" s="639"/>
      <c r="F33" s="639"/>
      <c r="G33" s="639"/>
      <c r="H33" s="639"/>
      <c r="I33" s="639"/>
      <c r="J33" s="639"/>
      <c r="K33" s="639"/>
      <c r="L33" s="639"/>
      <c r="M33" s="639"/>
      <c r="N33" s="639"/>
      <c r="O33" s="639"/>
      <c r="P33" s="639"/>
      <c r="Q33" s="640"/>
      <c r="R33" s="641">
        <v>149454</v>
      </c>
      <c r="S33" s="644"/>
      <c r="T33" s="644"/>
      <c r="U33" s="644"/>
      <c r="V33" s="644"/>
      <c r="W33" s="644"/>
      <c r="X33" s="644"/>
      <c r="Y33" s="645"/>
      <c r="Z33" s="703">
        <v>1.3</v>
      </c>
      <c r="AA33" s="703"/>
      <c r="AB33" s="703"/>
      <c r="AC33" s="703"/>
      <c r="AD33" s="704" t="s">
        <v>124</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5294416</v>
      </c>
      <c r="CS33" s="642"/>
      <c r="CT33" s="642"/>
      <c r="CU33" s="642"/>
      <c r="CV33" s="642"/>
      <c r="CW33" s="642"/>
      <c r="CX33" s="642"/>
      <c r="CY33" s="643"/>
      <c r="CZ33" s="646">
        <v>48</v>
      </c>
      <c r="DA33" s="675"/>
      <c r="DB33" s="675"/>
      <c r="DC33" s="676"/>
      <c r="DD33" s="649">
        <v>3026033</v>
      </c>
      <c r="DE33" s="642"/>
      <c r="DF33" s="642"/>
      <c r="DG33" s="642"/>
      <c r="DH33" s="642"/>
      <c r="DI33" s="642"/>
      <c r="DJ33" s="642"/>
      <c r="DK33" s="643"/>
      <c r="DL33" s="649">
        <v>2019691</v>
      </c>
      <c r="DM33" s="642"/>
      <c r="DN33" s="642"/>
      <c r="DO33" s="642"/>
      <c r="DP33" s="642"/>
      <c r="DQ33" s="642"/>
      <c r="DR33" s="642"/>
      <c r="DS33" s="642"/>
      <c r="DT33" s="642"/>
      <c r="DU33" s="642"/>
      <c r="DV33" s="643"/>
      <c r="DW33" s="646">
        <v>51.3</v>
      </c>
      <c r="DX33" s="675"/>
      <c r="DY33" s="675"/>
      <c r="DZ33" s="675"/>
      <c r="EA33" s="675"/>
      <c r="EB33" s="675"/>
      <c r="EC33" s="677"/>
    </row>
    <row r="34" spans="2:133" ht="11.25" customHeight="1">
      <c r="B34" s="638" t="s">
        <v>318</v>
      </c>
      <c r="C34" s="639"/>
      <c r="D34" s="639"/>
      <c r="E34" s="639"/>
      <c r="F34" s="639"/>
      <c r="G34" s="639"/>
      <c r="H34" s="639"/>
      <c r="I34" s="639"/>
      <c r="J34" s="639"/>
      <c r="K34" s="639"/>
      <c r="L34" s="639"/>
      <c r="M34" s="639"/>
      <c r="N34" s="639"/>
      <c r="O34" s="639"/>
      <c r="P34" s="639"/>
      <c r="Q34" s="640"/>
      <c r="R34" s="641">
        <v>820408</v>
      </c>
      <c r="S34" s="644"/>
      <c r="T34" s="644"/>
      <c r="U34" s="644"/>
      <c r="V34" s="644"/>
      <c r="W34" s="644"/>
      <c r="X34" s="644"/>
      <c r="Y34" s="645"/>
      <c r="Z34" s="703">
        <v>7.2</v>
      </c>
      <c r="AA34" s="703"/>
      <c r="AB34" s="703"/>
      <c r="AC34" s="703"/>
      <c r="AD34" s="704">
        <v>99</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1228987</v>
      </c>
      <c r="CS34" s="644"/>
      <c r="CT34" s="644"/>
      <c r="CU34" s="644"/>
      <c r="CV34" s="644"/>
      <c r="CW34" s="644"/>
      <c r="CX34" s="644"/>
      <c r="CY34" s="645"/>
      <c r="CZ34" s="646">
        <v>11.1</v>
      </c>
      <c r="DA34" s="675"/>
      <c r="DB34" s="675"/>
      <c r="DC34" s="676"/>
      <c r="DD34" s="649">
        <v>898555</v>
      </c>
      <c r="DE34" s="644"/>
      <c r="DF34" s="644"/>
      <c r="DG34" s="644"/>
      <c r="DH34" s="644"/>
      <c r="DI34" s="644"/>
      <c r="DJ34" s="644"/>
      <c r="DK34" s="645"/>
      <c r="DL34" s="649">
        <v>630582</v>
      </c>
      <c r="DM34" s="644"/>
      <c r="DN34" s="644"/>
      <c r="DO34" s="644"/>
      <c r="DP34" s="644"/>
      <c r="DQ34" s="644"/>
      <c r="DR34" s="644"/>
      <c r="DS34" s="644"/>
      <c r="DT34" s="644"/>
      <c r="DU34" s="644"/>
      <c r="DV34" s="645"/>
      <c r="DW34" s="646">
        <v>16</v>
      </c>
      <c r="DX34" s="675"/>
      <c r="DY34" s="675"/>
      <c r="DZ34" s="675"/>
      <c r="EA34" s="675"/>
      <c r="EB34" s="675"/>
      <c r="EC34" s="677"/>
    </row>
    <row r="35" spans="2:133" ht="11.25" customHeight="1">
      <c r="B35" s="638" t="s">
        <v>322</v>
      </c>
      <c r="C35" s="639"/>
      <c r="D35" s="639"/>
      <c r="E35" s="639"/>
      <c r="F35" s="639"/>
      <c r="G35" s="639"/>
      <c r="H35" s="639"/>
      <c r="I35" s="639"/>
      <c r="J35" s="639"/>
      <c r="K35" s="639"/>
      <c r="L35" s="639"/>
      <c r="M35" s="639"/>
      <c r="N35" s="639"/>
      <c r="O35" s="639"/>
      <c r="P35" s="639"/>
      <c r="Q35" s="640"/>
      <c r="R35" s="641">
        <v>4125850</v>
      </c>
      <c r="S35" s="644"/>
      <c r="T35" s="644"/>
      <c r="U35" s="644"/>
      <c r="V35" s="644"/>
      <c r="W35" s="644"/>
      <c r="X35" s="644"/>
      <c r="Y35" s="645"/>
      <c r="Z35" s="703">
        <v>36.299999999999997</v>
      </c>
      <c r="AA35" s="703"/>
      <c r="AB35" s="703"/>
      <c r="AC35" s="703"/>
      <c r="AD35" s="704" t="s">
        <v>124</v>
      </c>
      <c r="AE35" s="704"/>
      <c r="AF35" s="704"/>
      <c r="AG35" s="704"/>
      <c r="AH35" s="704"/>
      <c r="AI35" s="704"/>
      <c r="AJ35" s="704"/>
      <c r="AK35" s="704"/>
      <c r="AL35" s="646" t="s">
        <v>168</v>
      </c>
      <c r="AM35" s="647"/>
      <c r="AN35" s="647"/>
      <c r="AO35" s="705"/>
      <c r="AP35" s="214"/>
      <c r="AQ35" s="709" t="s">
        <v>323</v>
      </c>
      <c r="AR35" s="710"/>
      <c r="AS35" s="710"/>
      <c r="AT35" s="710"/>
      <c r="AU35" s="710"/>
      <c r="AV35" s="710"/>
      <c r="AW35" s="710"/>
      <c r="AX35" s="710"/>
      <c r="AY35" s="711"/>
      <c r="AZ35" s="706">
        <v>1076453</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93281</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50282</v>
      </c>
      <c r="CS35" s="642"/>
      <c r="CT35" s="642"/>
      <c r="CU35" s="642"/>
      <c r="CV35" s="642"/>
      <c r="CW35" s="642"/>
      <c r="CX35" s="642"/>
      <c r="CY35" s="643"/>
      <c r="CZ35" s="646">
        <v>0.5</v>
      </c>
      <c r="DA35" s="675"/>
      <c r="DB35" s="675"/>
      <c r="DC35" s="676"/>
      <c r="DD35" s="649">
        <v>8426</v>
      </c>
      <c r="DE35" s="642"/>
      <c r="DF35" s="642"/>
      <c r="DG35" s="642"/>
      <c r="DH35" s="642"/>
      <c r="DI35" s="642"/>
      <c r="DJ35" s="642"/>
      <c r="DK35" s="643"/>
      <c r="DL35" s="649">
        <v>8426</v>
      </c>
      <c r="DM35" s="642"/>
      <c r="DN35" s="642"/>
      <c r="DO35" s="642"/>
      <c r="DP35" s="642"/>
      <c r="DQ35" s="642"/>
      <c r="DR35" s="642"/>
      <c r="DS35" s="642"/>
      <c r="DT35" s="642"/>
      <c r="DU35" s="642"/>
      <c r="DV35" s="643"/>
      <c r="DW35" s="646">
        <v>0.2</v>
      </c>
      <c r="DX35" s="675"/>
      <c r="DY35" s="675"/>
      <c r="DZ35" s="675"/>
      <c r="EA35" s="675"/>
      <c r="EB35" s="675"/>
      <c r="EC35" s="677"/>
    </row>
    <row r="36" spans="2:133" ht="11.25" customHeight="1">
      <c r="B36" s="638" t="s">
        <v>326</v>
      </c>
      <c r="C36" s="639"/>
      <c r="D36" s="639"/>
      <c r="E36" s="639"/>
      <c r="F36" s="639"/>
      <c r="G36" s="639"/>
      <c r="H36" s="639"/>
      <c r="I36" s="639"/>
      <c r="J36" s="639"/>
      <c r="K36" s="639"/>
      <c r="L36" s="639"/>
      <c r="M36" s="639"/>
      <c r="N36" s="639"/>
      <c r="O36" s="639"/>
      <c r="P36" s="639"/>
      <c r="Q36" s="640"/>
      <c r="R36" s="641" t="s">
        <v>225</v>
      </c>
      <c r="S36" s="644"/>
      <c r="T36" s="644"/>
      <c r="U36" s="644"/>
      <c r="V36" s="644"/>
      <c r="W36" s="644"/>
      <c r="X36" s="644"/>
      <c r="Y36" s="645"/>
      <c r="Z36" s="703" t="s">
        <v>225</v>
      </c>
      <c r="AA36" s="703"/>
      <c r="AB36" s="703"/>
      <c r="AC36" s="703"/>
      <c r="AD36" s="704" t="s">
        <v>124</v>
      </c>
      <c r="AE36" s="704"/>
      <c r="AF36" s="704"/>
      <c r="AG36" s="704"/>
      <c r="AH36" s="704"/>
      <c r="AI36" s="704"/>
      <c r="AJ36" s="704"/>
      <c r="AK36" s="704"/>
      <c r="AL36" s="646" t="s">
        <v>124</v>
      </c>
      <c r="AM36" s="647"/>
      <c r="AN36" s="647"/>
      <c r="AO36" s="705"/>
      <c r="AQ36" s="678" t="s">
        <v>327</v>
      </c>
      <c r="AR36" s="679"/>
      <c r="AS36" s="679"/>
      <c r="AT36" s="679"/>
      <c r="AU36" s="679"/>
      <c r="AV36" s="679"/>
      <c r="AW36" s="679"/>
      <c r="AX36" s="679"/>
      <c r="AY36" s="680"/>
      <c r="AZ36" s="641">
        <v>292558</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35950</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1132071</v>
      </c>
      <c r="CS36" s="644"/>
      <c r="CT36" s="644"/>
      <c r="CU36" s="644"/>
      <c r="CV36" s="644"/>
      <c r="CW36" s="644"/>
      <c r="CX36" s="644"/>
      <c r="CY36" s="645"/>
      <c r="CZ36" s="646">
        <v>10.3</v>
      </c>
      <c r="DA36" s="675"/>
      <c r="DB36" s="675"/>
      <c r="DC36" s="676"/>
      <c r="DD36" s="649">
        <v>1069086</v>
      </c>
      <c r="DE36" s="644"/>
      <c r="DF36" s="644"/>
      <c r="DG36" s="644"/>
      <c r="DH36" s="644"/>
      <c r="DI36" s="644"/>
      <c r="DJ36" s="644"/>
      <c r="DK36" s="645"/>
      <c r="DL36" s="649">
        <v>933398</v>
      </c>
      <c r="DM36" s="644"/>
      <c r="DN36" s="644"/>
      <c r="DO36" s="644"/>
      <c r="DP36" s="644"/>
      <c r="DQ36" s="644"/>
      <c r="DR36" s="644"/>
      <c r="DS36" s="644"/>
      <c r="DT36" s="644"/>
      <c r="DU36" s="644"/>
      <c r="DV36" s="645"/>
      <c r="DW36" s="646">
        <v>23.7</v>
      </c>
      <c r="DX36" s="675"/>
      <c r="DY36" s="675"/>
      <c r="DZ36" s="675"/>
      <c r="EA36" s="675"/>
      <c r="EB36" s="675"/>
      <c r="EC36" s="677"/>
    </row>
    <row r="37" spans="2:133" ht="11.25" customHeight="1">
      <c r="B37" s="638" t="s">
        <v>330</v>
      </c>
      <c r="C37" s="639"/>
      <c r="D37" s="639"/>
      <c r="E37" s="639"/>
      <c r="F37" s="639"/>
      <c r="G37" s="639"/>
      <c r="H37" s="639"/>
      <c r="I37" s="639"/>
      <c r="J37" s="639"/>
      <c r="K37" s="639"/>
      <c r="L37" s="639"/>
      <c r="M37" s="639"/>
      <c r="N37" s="639"/>
      <c r="O37" s="639"/>
      <c r="P37" s="639"/>
      <c r="Q37" s="640"/>
      <c r="R37" s="641">
        <v>186450</v>
      </c>
      <c r="S37" s="644"/>
      <c r="T37" s="644"/>
      <c r="U37" s="644"/>
      <c r="V37" s="644"/>
      <c r="W37" s="644"/>
      <c r="X37" s="644"/>
      <c r="Y37" s="645"/>
      <c r="Z37" s="703">
        <v>1.6</v>
      </c>
      <c r="AA37" s="703"/>
      <c r="AB37" s="703"/>
      <c r="AC37" s="703"/>
      <c r="AD37" s="704" t="s">
        <v>225</v>
      </c>
      <c r="AE37" s="704"/>
      <c r="AF37" s="704"/>
      <c r="AG37" s="704"/>
      <c r="AH37" s="704"/>
      <c r="AI37" s="704"/>
      <c r="AJ37" s="704"/>
      <c r="AK37" s="704"/>
      <c r="AL37" s="646" t="s">
        <v>225</v>
      </c>
      <c r="AM37" s="647"/>
      <c r="AN37" s="647"/>
      <c r="AO37" s="705"/>
      <c r="AQ37" s="678" t="s">
        <v>331</v>
      </c>
      <c r="AR37" s="679"/>
      <c r="AS37" s="679"/>
      <c r="AT37" s="679"/>
      <c r="AU37" s="679"/>
      <c r="AV37" s="679"/>
      <c r="AW37" s="679"/>
      <c r="AX37" s="679"/>
      <c r="AY37" s="680"/>
      <c r="AZ37" s="641">
        <v>193575</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2032</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426369</v>
      </c>
      <c r="CS37" s="642"/>
      <c r="CT37" s="642"/>
      <c r="CU37" s="642"/>
      <c r="CV37" s="642"/>
      <c r="CW37" s="642"/>
      <c r="CX37" s="642"/>
      <c r="CY37" s="643"/>
      <c r="CZ37" s="646">
        <v>3.9</v>
      </c>
      <c r="DA37" s="675"/>
      <c r="DB37" s="675"/>
      <c r="DC37" s="676"/>
      <c r="DD37" s="649">
        <v>426369</v>
      </c>
      <c r="DE37" s="642"/>
      <c r="DF37" s="642"/>
      <c r="DG37" s="642"/>
      <c r="DH37" s="642"/>
      <c r="DI37" s="642"/>
      <c r="DJ37" s="642"/>
      <c r="DK37" s="643"/>
      <c r="DL37" s="649">
        <v>406270</v>
      </c>
      <c r="DM37" s="642"/>
      <c r="DN37" s="642"/>
      <c r="DO37" s="642"/>
      <c r="DP37" s="642"/>
      <c r="DQ37" s="642"/>
      <c r="DR37" s="642"/>
      <c r="DS37" s="642"/>
      <c r="DT37" s="642"/>
      <c r="DU37" s="642"/>
      <c r="DV37" s="643"/>
      <c r="DW37" s="646">
        <v>10.3</v>
      </c>
      <c r="DX37" s="675"/>
      <c r="DY37" s="675"/>
      <c r="DZ37" s="675"/>
      <c r="EA37" s="675"/>
      <c r="EB37" s="675"/>
      <c r="EC37" s="677"/>
    </row>
    <row r="38" spans="2:133" ht="11.25" customHeight="1">
      <c r="B38" s="653" t="s">
        <v>334</v>
      </c>
      <c r="C38" s="654"/>
      <c r="D38" s="654"/>
      <c r="E38" s="654"/>
      <c r="F38" s="654"/>
      <c r="G38" s="654"/>
      <c r="H38" s="654"/>
      <c r="I38" s="654"/>
      <c r="J38" s="654"/>
      <c r="K38" s="654"/>
      <c r="L38" s="654"/>
      <c r="M38" s="654"/>
      <c r="N38" s="654"/>
      <c r="O38" s="654"/>
      <c r="P38" s="654"/>
      <c r="Q38" s="655"/>
      <c r="R38" s="656">
        <v>11370665</v>
      </c>
      <c r="S38" s="693"/>
      <c r="T38" s="693"/>
      <c r="U38" s="693"/>
      <c r="V38" s="693"/>
      <c r="W38" s="693"/>
      <c r="X38" s="693"/>
      <c r="Y38" s="698"/>
      <c r="Z38" s="699">
        <v>100</v>
      </c>
      <c r="AA38" s="699"/>
      <c r="AB38" s="699"/>
      <c r="AC38" s="699"/>
      <c r="AD38" s="700">
        <v>3749959</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t="s">
        <v>124</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3384</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882878</v>
      </c>
      <c r="CS38" s="644"/>
      <c r="CT38" s="644"/>
      <c r="CU38" s="644"/>
      <c r="CV38" s="644"/>
      <c r="CW38" s="644"/>
      <c r="CX38" s="644"/>
      <c r="CY38" s="645"/>
      <c r="CZ38" s="646">
        <v>8</v>
      </c>
      <c r="DA38" s="675"/>
      <c r="DB38" s="675"/>
      <c r="DC38" s="676"/>
      <c r="DD38" s="649">
        <v>793763</v>
      </c>
      <c r="DE38" s="644"/>
      <c r="DF38" s="644"/>
      <c r="DG38" s="644"/>
      <c r="DH38" s="644"/>
      <c r="DI38" s="644"/>
      <c r="DJ38" s="644"/>
      <c r="DK38" s="645"/>
      <c r="DL38" s="649">
        <v>447285</v>
      </c>
      <c r="DM38" s="644"/>
      <c r="DN38" s="644"/>
      <c r="DO38" s="644"/>
      <c r="DP38" s="644"/>
      <c r="DQ38" s="644"/>
      <c r="DR38" s="644"/>
      <c r="DS38" s="644"/>
      <c r="DT38" s="644"/>
      <c r="DU38" s="644"/>
      <c r="DV38" s="645"/>
      <c r="DW38" s="646">
        <v>11.4</v>
      </c>
      <c r="DX38" s="675"/>
      <c r="DY38" s="675"/>
      <c r="DZ38" s="675"/>
      <c r="EA38" s="675"/>
      <c r="EB38" s="675"/>
      <c r="EC38" s="677"/>
    </row>
    <row r="39" spans="2:133" ht="11.25" customHeight="1">
      <c r="AQ39" s="678" t="s">
        <v>338</v>
      </c>
      <c r="AR39" s="679"/>
      <c r="AS39" s="679"/>
      <c r="AT39" s="679"/>
      <c r="AU39" s="679"/>
      <c r="AV39" s="679"/>
      <c r="AW39" s="679"/>
      <c r="AX39" s="679"/>
      <c r="AY39" s="680"/>
      <c r="AZ39" s="641" t="s">
        <v>124</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72</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264080</v>
      </c>
      <c r="CS39" s="642"/>
      <c r="CT39" s="642"/>
      <c r="CU39" s="642"/>
      <c r="CV39" s="642"/>
      <c r="CW39" s="642"/>
      <c r="CX39" s="642"/>
      <c r="CY39" s="643"/>
      <c r="CZ39" s="646">
        <v>2.4</v>
      </c>
      <c r="DA39" s="675"/>
      <c r="DB39" s="675"/>
      <c r="DC39" s="676"/>
      <c r="DD39" s="649">
        <v>256185</v>
      </c>
      <c r="DE39" s="642"/>
      <c r="DF39" s="642"/>
      <c r="DG39" s="642"/>
      <c r="DH39" s="642"/>
      <c r="DI39" s="642"/>
      <c r="DJ39" s="642"/>
      <c r="DK39" s="643"/>
      <c r="DL39" s="649" t="s">
        <v>168</v>
      </c>
      <c r="DM39" s="642"/>
      <c r="DN39" s="642"/>
      <c r="DO39" s="642"/>
      <c r="DP39" s="642"/>
      <c r="DQ39" s="642"/>
      <c r="DR39" s="642"/>
      <c r="DS39" s="642"/>
      <c r="DT39" s="642"/>
      <c r="DU39" s="642"/>
      <c r="DV39" s="643"/>
      <c r="DW39" s="646" t="s">
        <v>168</v>
      </c>
      <c r="DX39" s="675"/>
      <c r="DY39" s="675"/>
      <c r="DZ39" s="675"/>
      <c r="EA39" s="675"/>
      <c r="EB39" s="675"/>
      <c r="EC39" s="677"/>
    </row>
    <row r="40" spans="2:133" ht="11.25" customHeight="1">
      <c r="AQ40" s="678" t="s">
        <v>342</v>
      </c>
      <c r="AR40" s="679"/>
      <c r="AS40" s="679"/>
      <c r="AT40" s="679"/>
      <c r="AU40" s="679"/>
      <c r="AV40" s="679"/>
      <c r="AW40" s="679"/>
      <c r="AX40" s="679"/>
      <c r="AY40" s="680"/>
      <c r="AZ40" s="641">
        <v>144600</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131</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1736118</v>
      </c>
      <c r="CS40" s="644"/>
      <c r="CT40" s="644"/>
      <c r="CU40" s="644"/>
      <c r="CV40" s="644"/>
      <c r="CW40" s="644"/>
      <c r="CX40" s="644"/>
      <c r="CY40" s="645"/>
      <c r="CZ40" s="646">
        <v>15.7</v>
      </c>
      <c r="DA40" s="675"/>
      <c r="DB40" s="675"/>
      <c r="DC40" s="676"/>
      <c r="DD40" s="649">
        <v>18</v>
      </c>
      <c r="DE40" s="644"/>
      <c r="DF40" s="644"/>
      <c r="DG40" s="644"/>
      <c r="DH40" s="644"/>
      <c r="DI40" s="644"/>
      <c r="DJ40" s="644"/>
      <c r="DK40" s="645"/>
      <c r="DL40" s="649" t="s">
        <v>124</v>
      </c>
      <c r="DM40" s="644"/>
      <c r="DN40" s="644"/>
      <c r="DO40" s="644"/>
      <c r="DP40" s="644"/>
      <c r="DQ40" s="644"/>
      <c r="DR40" s="644"/>
      <c r="DS40" s="644"/>
      <c r="DT40" s="644"/>
      <c r="DU40" s="644"/>
      <c r="DV40" s="645"/>
      <c r="DW40" s="646" t="s">
        <v>124</v>
      </c>
      <c r="DX40" s="675"/>
      <c r="DY40" s="675"/>
      <c r="DZ40" s="675"/>
      <c r="EA40" s="675"/>
      <c r="EB40" s="675"/>
      <c r="EC40" s="677"/>
    </row>
    <row r="41" spans="2:133" ht="11.25" customHeight="1">
      <c r="AQ41" s="690" t="s">
        <v>345</v>
      </c>
      <c r="AR41" s="691"/>
      <c r="AS41" s="691"/>
      <c r="AT41" s="691"/>
      <c r="AU41" s="691"/>
      <c r="AV41" s="691"/>
      <c r="AW41" s="691"/>
      <c r="AX41" s="691"/>
      <c r="AY41" s="692"/>
      <c r="AZ41" s="656">
        <v>445720</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333</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124</v>
      </c>
      <c r="CS41" s="642"/>
      <c r="CT41" s="642"/>
      <c r="CU41" s="642"/>
      <c r="CV41" s="642"/>
      <c r="CW41" s="642"/>
      <c r="CX41" s="642"/>
      <c r="CY41" s="643"/>
      <c r="CZ41" s="646" t="s">
        <v>168</v>
      </c>
      <c r="DA41" s="675"/>
      <c r="DB41" s="675"/>
      <c r="DC41" s="676"/>
      <c r="DD41" s="649" t="s">
        <v>225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2886185</v>
      </c>
      <c r="CS42" s="644"/>
      <c r="CT42" s="644"/>
      <c r="CU42" s="644"/>
      <c r="CV42" s="644"/>
      <c r="CW42" s="644"/>
      <c r="CX42" s="644"/>
      <c r="CY42" s="645"/>
      <c r="CZ42" s="646">
        <v>26.1</v>
      </c>
      <c r="DA42" s="647"/>
      <c r="DB42" s="647"/>
      <c r="DC42" s="648"/>
      <c r="DD42" s="649">
        <v>229908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28524</v>
      </c>
      <c r="CS43" s="642"/>
      <c r="CT43" s="642"/>
      <c r="CU43" s="642"/>
      <c r="CV43" s="642"/>
      <c r="CW43" s="642"/>
      <c r="CX43" s="642"/>
      <c r="CY43" s="643"/>
      <c r="CZ43" s="646">
        <v>0.3</v>
      </c>
      <c r="DA43" s="675"/>
      <c r="DB43" s="675"/>
      <c r="DC43" s="676"/>
      <c r="DD43" s="649">
        <v>19207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352</v>
      </c>
      <c r="CD44" s="669" t="s">
        <v>303</v>
      </c>
      <c r="CE44" s="670"/>
      <c r="CF44" s="638" t="s">
        <v>353</v>
      </c>
      <c r="CG44" s="639"/>
      <c r="CH44" s="639"/>
      <c r="CI44" s="639"/>
      <c r="CJ44" s="639"/>
      <c r="CK44" s="639"/>
      <c r="CL44" s="639"/>
      <c r="CM44" s="639"/>
      <c r="CN44" s="639"/>
      <c r="CO44" s="639"/>
      <c r="CP44" s="639"/>
      <c r="CQ44" s="640"/>
      <c r="CR44" s="641">
        <v>2886185</v>
      </c>
      <c r="CS44" s="644"/>
      <c r="CT44" s="644"/>
      <c r="CU44" s="644"/>
      <c r="CV44" s="644"/>
      <c r="CW44" s="644"/>
      <c r="CX44" s="644"/>
      <c r="CY44" s="645"/>
      <c r="CZ44" s="646">
        <v>26.1</v>
      </c>
      <c r="DA44" s="647"/>
      <c r="DB44" s="647"/>
      <c r="DC44" s="648"/>
      <c r="DD44" s="649">
        <v>229908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354</v>
      </c>
      <c r="CG45" s="639"/>
      <c r="CH45" s="639"/>
      <c r="CI45" s="639"/>
      <c r="CJ45" s="639"/>
      <c r="CK45" s="639"/>
      <c r="CL45" s="639"/>
      <c r="CM45" s="639"/>
      <c r="CN45" s="639"/>
      <c r="CO45" s="639"/>
      <c r="CP45" s="639"/>
      <c r="CQ45" s="640"/>
      <c r="CR45" s="641">
        <v>776586</v>
      </c>
      <c r="CS45" s="642"/>
      <c r="CT45" s="642"/>
      <c r="CU45" s="642"/>
      <c r="CV45" s="642"/>
      <c r="CW45" s="642"/>
      <c r="CX45" s="642"/>
      <c r="CY45" s="643"/>
      <c r="CZ45" s="646">
        <v>7</v>
      </c>
      <c r="DA45" s="675"/>
      <c r="DB45" s="675"/>
      <c r="DC45" s="676"/>
      <c r="DD45" s="649">
        <v>55880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355</v>
      </c>
      <c r="CG46" s="639"/>
      <c r="CH46" s="639"/>
      <c r="CI46" s="639"/>
      <c r="CJ46" s="639"/>
      <c r="CK46" s="639"/>
      <c r="CL46" s="639"/>
      <c r="CM46" s="639"/>
      <c r="CN46" s="639"/>
      <c r="CO46" s="639"/>
      <c r="CP46" s="639"/>
      <c r="CQ46" s="640"/>
      <c r="CR46" s="641">
        <v>2108886</v>
      </c>
      <c r="CS46" s="644"/>
      <c r="CT46" s="644"/>
      <c r="CU46" s="644"/>
      <c r="CV46" s="644"/>
      <c r="CW46" s="644"/>
      <c r="CX46" s="644"/>
      <c r="CY46" s="645"/>
      <c r="CZ46" s="646">
        <v>19.100000000000001</v>
      </c>
      <c r="DA46" s="647"/>
      <c r="DB46" s="647"/>
      <c r="DC46" s="648"/>
      <c r="DD46" s="649">
        <v>174015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356</v>
      </c>
      <c r="CG47" s="639"/>
      <c r="CH47" s="639"/>
      <c r="CI47" s="639"/>
      <c r="CJ47" s="639"/>
      <c r="CK47" s="639"/>
      <c r="CL47" s="639"/>
      <c r="CM47" s="639"/>
      <c r="CN47" s="639"/>
      <c r="CO47" s="639"/>
      <c r="CP47" s="639"/>
      <c r="CQ47" s="640"/>
      <c r="CR47" s="641" t="s">
        <v>124</v>
      </c>
      <c r="CS47" s="642"/>
      <c r="CT47" s="642"/>
      <c r="CU47" s="642"/>
      <c r="CV47" s="642"/>
      <c r="CW47" s="642"/>
      <c r="CX47" s="642"/>
      <c r="CY47" s="643"/>
      <c r="CZ47" s="646" t="s">
        <v>168</v>
      </c>
      <c r="DA47" s="675"/>
      <c r="DB47" s="675"/>
      <c r="DC47" s="676"/>
      <c r="DD47" s="649" t="s">
        <v>124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357</v>
      </c>
      <c r="CG48" s="639"/>
      <c r="CH48" s="639"/>
      <c r="CI48" s="639"/>
      <c r="CJ48" s="639"/>
      <c r="CK48" s="639"/>
      <c r="CL48" s="639"/>
      <c r="CM48" s="639"/>
      <c r="CN48" s="639"/>
      <c r="CO48" s="639"/>
      <c r="CP48" s="639"/>
      <c r="CQ48" s="640"/>
      <c r="CR48" s="641" t="s">
        <v>124</v>
      </c>
      <c r="CS48" s="644"/>
      <c r="CT48" s="644"/>
      <c r="CU48" s="644"/>
      <c r="CV48" s="644"/>
      <c r="CW48" s="644"/>
      <c r="CX48" s="644"/>
      <c r="CY48" s="645"/>
      <c r="CZ48" s="646" t="s">
        <v>124</v>
      </c>
      <c r="DA48" s="647"/>
      <c r="DB48" s="647"/>
      <c r="DC48" s="648"/>
      <c r="DD48" s="649" t="s">
        <v>168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358</v>
      </c>
      <c r="CE49" s="654"/>
      <c r="CF49" s="654"/>
      <c r="CG49" s="654"/>
      <c r="CH49" s="654"/>
      <c r="CI49" s="654"/>
      <c r="CJ49" s="654"/>
      <c r="CK49" s="654"/>
      <c r="CL49" s="654"/>
      <c r="CM49" s="654"/>
      <c r="CN49" s="654"/>
      <c r="CO49" s="654"/>
      <c r="CP49" s="654"/>
      <c r="CQ49" s="655"/>
      <c r="CR49" s="656">
        <v>11041264</v>
      </c>
      <c r="CS49" s="657"/>
      <c r="CT49" s="657"/>
      <c r="CU49" s="657"/>
      <c r="CV49" s="657"/>
      <c r="CW49" s="657"/>
      <c r="CX49" s="657"/>
      <c r="CY49" s="658"/>
      <c r="CZ49" s="659">
        <v>100</v>
      </c>
      <c r="DA49" s="660"/>
      <c r="DB49" s="660"/>
      <c r="DC49" s="661"/>
      <c r="DD49" s="662">
        <v>5084165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3T+T7HFaAeLLHT9DlsLRCLnStHOQy2jr+zhFbpi99BO3Wd1db+5D2vuCHGFNr4cDyIIIpUJ0/iFvI9Zalg89ow==" saltValue="4WvOoKmiw3GUJ4rQ4r11N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360</v>
      </c>
      <c r="DK2" s="1181"/>
      <c r="DL2" s="1181"/>
      <c r="DM2" s="1181"/>
      <c r="DN2" s="1181"/>
      <c r="DO2" s="1182"/>
      <c r="DP2" s="229"/>
      <c r="DQ2" s="1180" t="s">
        <v>361</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3" t="s">
        <v>362</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5" t="s">
        <v>364</v>
      </c>
      <c r="B5" s="1066"/>
      <c r="C5" s="1066"/>
      <c r="D5" s="1066"/>
      <c r="E5" s="1066"/>
      <c r="F5" s="1066"/>
      <c r="G5" s="1066"/>
      <c r="H5" s="1066"/>
      <c r="I5" s="1066"/>
      <c r="J5" s="1066"/>
      <c r="K5" s="1066"/>
      <c r="L5" s="1066"/>
      <c r="M5" s="1066"/>
      <c r="N5" s="1066"/>
      <c r="O5" s="1066"/>
      <c r="P5" s="1067"/>
      <c r="Q5" s="1071" t="s">
        <v>365</v>
      </c>
      <c r="R5" s="1072"/>
      <c r="S5" s="1072"/>
      <c r="T5" s="1072"/>
      <c r="U5" s="1073"/>
      <c r="V5" s="1071" t="s">
        <v>366</v>
      </c>
      <c r="W5" s="1072"/>
      <c r="X5" s="1072"/>
      <c r="Y5" s="1072"/>
      <c r="Z5" s="1073"/>
      <c r="AA5" s="1071" t="s">
        <v>367</v>
      </c>
      <c r="AB5" s="1072"/>
      <c r="AC5" s="1072"/>
      <c r="AD5" s="1072"/>
      <c r="AE5" s="1072"/>
      <c r="AF5" s="1183" t="s">
        <v>368</v>
      </c>
      <c r="AG5" s="1072"/>
      <c r="AH5" s="1072"/>
      <c r="AI5" s="1072"/>
      <c r="AJ5" s="1087"/>
      <c r="AK5" s="1072" t="s">
        <v>369</v>
      </c>
      <c r="AL5" s="1072"/>
      <c r="AM5" s="1072"/>
      <c r="AN5" s="1072"/>
      <c r="AO5" s="1073"/>
      <c r="AP5" s="1071" t="s">
        <v>370</v>
      </c>
      <c r="AQ5" s="1072"/>
      <c r="AR5" s="1072"/>
      <c r="AS5" s="1072"/>
      <c r="AT5" s="1073"/>
      <c r="AU5" s="1071" t="s">
        <v>371</v>
      </c>
      <c r="AV5" s="1072"/>
      <c r="AW5" s="1072"/>
      <c r="AX5" s="1072"/>
      <c r="AY5" s="1087"/>
      <c r="AZ5" s="236"/>
      <c r="BA5" s="236"/>
      <c r="BB5" s="236"/>
      <c r="BC5" s="236"/>
      <c r="BD5" s="236"/>
      <c r="BE5" s="237"/>
      <c r="BF5" s="237"/>
      <c r="BG5" s="237"/>
      <c r="BH5" s="237"/>
      <c r="BI5" s="237"/>
      <c r="BJ5" s="237"/>
      <c r="BK5" s="237"/>
      <c r="BL5" s="237"/>
      <c r="BM5" s="237"/>
      <c r="BN5" s="237"/>
      <c r="BO5" s="237"/>
      <c r="BP5" s="237"/>
      <c r="BQ5" s="1065" t="s">
        <v>372</v>
      </c>
      <c r="BR5" s="1066"/>
      <c r="BS5" s="1066"/>
      <c r="BT5" s="1066"/>
      <c r="BU5" s="1066"/>
      <c r="BV5" s="1066"/>
      <c r="BW5" s="1066"/>
      <c r="BX5" s="1066"/>
      <c r="BY5" s="1066"/>
      <c r="BZ5" s="1066"/>
      <c r="CA5" s="1066"/>
      <c r="CB5" s="1066"/>
      <c r="CC5" s="1066"/>
      <c r="CD5" s="1066"/>
      <c r="CE5" s="1066"/>
      <c r="CF5" s="1066"/>
      <c r="CG5" s="1067"/>
      <c r="CH5" s="1071" t="s">
        <v>373</v>
      </c>
      <c r="CI5" s="1072"/>
      <c r="CJ5" s="1072"/>
      <c r="CK5" s="1072"/>
      <c r="CL5" s="1073"/>
      <c r="CM5" s="1071" t="s">
        <v>374</v>
      </c>
      <c r="CN5" s="1072"/>
      <c r="CO5" s="1072"/>
      <c r="CP5" s="1072"/>
      <c r="CQ5" s="1073"/>
      <c r="CR5" s="1071" t="s">
        <v>375</v>
      </c>
      <c r="CS5" s="1072"/>
      <c r="CT5" s="1072"/>
      <c r="CU5" s="1072"/>
      <c r="CV5" s="1073"/>
      <c r="CW5" s="1071" t="s">
        <v>376</v>
      </c>
      <c r="CX5" s="1072"/>
      <c r="CY5" s="1072"/>
      <c r="CZ5" s="1072"/>
      <c r="DA5" s="1073"/>
      <c r="DB5" s="1071" t="s">
        <v>377</v>
      </c>
      <c r="DC5" s="1072"/>
      <c r="DD5" s="1072"/>
      <c r="DE5" s="1072"/>
      <c r="DF5" s="1073"/>
      <c r="DG5" s="1168" t="s">
        <v>378</v>
      </c>
      <c r="DH5" s="1169"/>
      <c r="DI5" s="1169"/>
      <c r="DJ5" s="1169"/>
      <c r="DK5" s="1170"/>
      <c r="DL5" s="1168" t="s">
        <v>379</v>
      </c>
      <c r="DM5" s="1169"/>
      <c r="DN5" s="1169"/>
      <c r="DO5" s="1169"/>
      <c r="DP5" s="1170"/>
      <c r="DQ5" s="1071" t="s">
        <v>380</v>
      </c>
      <c r="DR5" s="1072"/>
      <c r="DS5" s="1072"/>
      <c r="DT5" s="1072"/>
      <c r="DU5" s="1073"/>
      <c r="DV5" s="1071" t="s">
        <v>371</v>
      </c>
      <c r="DW5" s="1072"/>
      <c r="DX5" s="1072"/>
      <c r="DY5" s="1072"/>
      <c r="DZ5" s="1087"/>
      <c r="EA5" s="234"/>
    </row>
    <row r="6" spans="1:131" s="235" customFormat="1" ht="26.25" customHeight="1" thickBot="1">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4"/>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1"/>
      <c r="DH6" s="1172"/>
      <c r="DI6" s="1172"/>
      <c r="DJ6" s="1172"/>
      <c r="DK6" s="1173"/>
      <c r="DL6" s="1171"/>
      <c r="DM6" s="1172"/>
      <c r="DN6" s="1172"/>
      <c r="DO6" s="1172"/>
      <c r="DP6" s="1173"/>
      <c r="DQ6" s="1074"/>
      <c r="DR6" s="1075"/>
      <c r="DS6" s="1075"/>
      <c r="DT6" s="1075"/>
      <c r="DU6" s="1076"/>
      <c r="DV6" s="1074"/>
      <c r="DW6" s="1075"/>
      <c r="DX6" s="1075"/>
      <c r="DY6" s="1075"/>
      <c r="DZ6" s="1088"/>
      <c r="EA6" s="234"/>
    </row>
    <row r="7" spans="1:131" s="235" customFormat="1" ht="26.25" customHeight="1" thickTop="1">
      <c r="A7" s="238">
        <v>1</v>
      </c>
      <c r="B7" s="1120" t="s">
        <v>381</v>
      </c>
      <c r="C7" s="1121"/>
      <c r="D7" s="1121"/>
      <c r="E7" s="1121"/>
      <c r="F7" s="1121"/>
      <c r="G7" s="1121"/>
      <c r="H7" s="1121"/>
      <c r="I7" s="1121"/>
      <c r="J7" s="1121"/>
      <c r="K7" s="1121"/>
      <c r="L7" s="1121"/>
      <c r="M7" s="1121"/>
      <c r="N7" s="1121"/>
      <c r="O7" s="1121"/>
      <c r="P7" s="1122"/>
      <c r="Q7" s="1174">
        <v>7874</v>
      </c>
      <c r="R7" s="1175"/>
      <c r="S7" s="1175"/>
      <c r="T7" s="1175"/>
      <c r="U7" s="1175"/>
      <c r="V7" s="1175">
        <v>7547</v>
      </c>
      <c r="W7" s="1175"/>
      <c r="X7" s="1175"/>
      <c r="Y7" s="1175"/>
      <c r="Z7" s="1175"/>
      <c r="AA7" s="1175">
        <v>327</v>
      </c>
      <c r="AB7" s="1175"/>
      <c r="AC7" s="1175"/>
      <c r="AD7" s="1175"/>
      <c r="AE7" s="1176"/>
      <c r="AF7" s="1177">
        <v>190</v>
      </c>
      <c r="AG7" s="1178"/>
      <c r="AH7" s="1178"/>
      <c r="AI7" s="1178"/>
      <c r="AJ7" s="1179"/>
      <c r="AK7" s="1161">
        <v>706</v>
      </c>
      <c r="AL7" s="1162"/>
      <c r="AM7" s="1162"/>
      <c r="AN7" s="1162"/>
      <c r="AO7" s="1162"/>
      <c r="AP7" s="1162">
        <v>7507</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t="s">
        <v>589</v>
      </c>
      <c r="BS7" s="1165" t="s">
        <v>590</v>
      </c>
      <c r="BT7" s="1166"/>
      <c r="BU7" s="1166"/>
      <c r="BV7" s="1166"/>
      <c r="BW7" s="1166"/>
      <c r="BX7" s="1166"/>
      <c r="BY7" s="1166"/>
      <c r="BZ7" s="1166"/>
      <c r="CA7" s="1166"/>
      <c r="CB7" s="1166"/>
      <c r="CC7" s="1166"/>
      <c r="CD7" s="1166"/>
      <c r="CE7" s="1166"/>
      <c r="CF7" s="1166"/>
      <c r="CG7" s="1167"/>
      <c r="CH7" s="1158">
        <v>-412</v>
      </c>
      <c r="CI7" s="1159"/>
      <c r="CJ7" s="1159"/>
      <c r="CK7" s="1159"/>
      <c r="CL7" s="1160"/>
      <c r="CM7" s="1158">
        <v>2580</v>
      </c>
      <c r="CN7" s="1159"/>
      <c r="CO7" s="1159"/>
      <c r="CP7" s="1159"/>
      <c r="CQ7" s="1160"/>
      <c r="CR7" s="1158">
        <v>3067</v>
      </c>
      <c r="CS7" s="1159"/>
      <c r="CT7" s="1159"/>
      <c r="CU7" s="1159"/>
      <c r="CV7" s="1160"/>
      <c r="CW7" s="1158">
        <v>182</v>
      </c>
      <c r="CX7" s="1159"/>
      <c r="CY7" s="1159"/>
      <c r="CZ7" s="1159"/>
      <c r="DA7" s="1160"/>
      <c r="DB7" s="1158">
        <v>2777</v>
      </c>
      <c r="DC7" s="1159"/>
      <c r="DD7" s="1159"/>
      <c r="DE7" s="1159"/>
      <c r="DF7" s="1160"/>
      <c r="DG7" s="1158" t="s">
        <v>588</v>
      </c>
      <c r="DH7" s="1159"/>
      <c r="DI7" s="1159"/>
      <c r="DJ7" s="1159"/>
      <c r="DK7" s="1160"/>
      <c r="DL7" s="1158" t="s">
        <v>588</v>
      </c>
      <c r="DM7" s="1159"/>
      <c r="DN7" s="1159"/>
      <c r="DO7" s="1159"/>
      <c r="DP7" s="1160"/>
      <c r="DQ7" s="1158">
        <v>502</v>
      </c>
      <c r="DR7" s="1159"/>
      <c r="DS7" s="1159"/>
      <c r="DT7" s="1159"/>
      <c r="DU7" s="1160"/>
      <c r="DV7" s="1185"/>
      <c r="DW7" s="1186"/>
      <c r="DX7" s="1186"/>
      <c r="DY7" s="1186"/>
      <c r="DZ7" s="1187"/>
      <c r="EA7" s="234"/>
    </row>
    <row r="8" spans="1:131" s="235" customFormat="1" ht="26.25" customHeight="1">
      <c r="A8" s="241">
        <v>2</v>
      </c>
      <c r="B8" s="1107" t="s">
        <v>382</v>
      </c>
      <c r="C8" s="1108"/>
      <c r="D8" s="1108"/>
      <c r="E8" s="1108"/>
      <c r="F8" s="1108"/>
      <c r="G8" s="1108"/>
      <c r="H8" s="1108"/>
      <c r="I8" s="1108"/>
      <c r="J8" s="1108"/>
      <c r="K8" s="1108"/>
      <c r="L8" s="1108"/>
      <c r="M8" s="1108"/>
      <c r="N8" s="1108"/>
      <c r="O8" s="1108"/>
      <c r="P8" s="1109"/>
      <c r="Q8" s="1113">
        <v>131</v>
      </c>
      <c r="R8" s="1114"/>
      <c r="S8" s="1114"/>
      <c r="T8" s="1114"/>
      <c r="U8" s="1114"/>
      <c r="V8" s="1114">
        <v>129</v>
      </c>
      <c r="W8" s="1114"/>
      <c r="X8" s="1114"/>
      <c r="Y8" s="1114"/>
      <c r="Z8" s="1114"/>
      <c r="AA8" s="1114">
        <v>2</v>
      </c>
      <c r="AB8" s="1114"/>
      <c r="AC8" s="1114"/>
      <c r="AD8" s="1114"/>
      <c r="AE8" s="1115"/>
      <c r="AF8" s="1089">
        <v>2</v>
      </c>
      <c r="AG8" s="1090"/>
      <c r="AH8" s="1090"/>
      <c r="AI8" s="1090"/>
      <c r="AJ8" s="1091"/>
      <c r="AK8" s="1156">
        <v>67</v>
      </c>
      <c r="AL8" s="1157"/>
      <c r="AM8" s="1157"/>
      <c r="AN8" s="1157"/>
      <c r="AO8" s="1157"/>
      <c r="AP8" s="1157" t="s">
        <v>586</v>
      </c>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4"/>
      <c r="BT8" s="1085"/>
      <c r="BU8" s="1085"/>
      <c r="BV8" s="1085"/>
      <c r="BW8" s="1085"/>
      <c r="BX8" s="1085"/>
      <c r="BY8" s="1085"/>
      <c r="BZ8" s="1085"/>
      <c r="CA8" s="1085"/>
      <c r="CB8" s="1085"/>
      <c r="CC8" s="1085"/>
      <c r="CD8" s="1085"/>
      <c r="CE8" s="1085"/>
      <c r="CF8" s="1085"/>
      <c r="CG8" s="1086"/>
      <c r="CH8" s="1059"/>
      <c r="CI8" s="1060"/>
      <c r="CJ8" s="1060"/>
      <c r="CK8" s="1060"/>
      <c r="CL8" s="1061"/>
      <c r="CM8" s="1059"/>
      <c r="CN8" s="1060"/>
      <c r="CO8" s="1060"/>
      <c r="CP8" s="1060"/>
      <c r="CQ8" s="1061"/>
      <c r="CR8" s="1059"/>
      <c r="CS8" s="1060"/>
      <c r="CT8" s="1060"/>
      <c r="CU8" s="1060"/>
      <c r="CV8" s="1061"/>
      <c r="CW8" s="1059"/>
      <c r="CX8" s="1060"/>
      <c r="CY8" s="1060"/>
      <c r="CZ8" s="1060"/>
      <c r="DA8" s="1061"/>
      <c r="DB8" s="1059"/>
      <c r="DC8" s="1060"/>
      <c r="DD8" s="1060"/>
      <c r="DE8" s="1060"/>
      <c r="DF8" s="1061"/>
      <c r="DG8" s="1059"/>
      <c r="DH8" s="1060"/>
      <c r="DI8" s="1060"/>
      <c r="DJ8" s="1060"/>
      <c r="DK8" s="1061"/>
      <c r="DL8" s="1059"/>
      <c r="DM8" s="1060"/>
      <c r="DN8" s="1060"/>
      <c r="DO8" s="1060"/>
      <c r="DP8" s="1061"/>
      <c r="DQ8" s="1059"/>
      <c r="DR8" s="1060"/>
      <c r="DS8" s="1060"/>
      <c r="DT8" s="1060"/>
      <c r="DU8" s="1061"/>
      <c r="DV8" s="1062"/>
      <c r="DW8" s="1063"/>
      <c r="DX8" s="1063"/>
      <c r="DY8" s="1063"/>
      <c r="DZ8" s="1064"/>
      <c r="EA8" s="234"/>
    </row>
    <row r="9" spans="1:131" s="235" customFormat="1" ht="26.25" customHeight="1">
      <c r="A9" s="241">
        <v>3</v>
      </c>
      <c r="B9" s="1107" t="s">
        <v>383</v>
      </c>
      <c r="C9" s="1108"/>
      <c r="D9" s="1108"/>
      <c r="E9" s="1108"/>
      <c r="F9" s="1108"/>
      <c r="G9" s="1108"/>
      <c r="H9" s="1108"/>
      <c r="I9" s="1108"/>
      <c r="J9" s="1108"/>
      <c r="K9" s="1108"/>
      <c r="L9" s="1108"/>
      <c r="M9" s="1108"/>
      <c r="N9" s="1108"/>
      <c r="O9" s="1108"/>
      <c r="P9" s="1109"/>
      <c r="Q9" s="1113">
        <v>3566</v>
      </c>
      <c r="R9" s="1114"/>
      <c r="S9" s="1114"/>
      <c r="T9" s="1114"/>
      <c r="U9" s="1114"/>
      <c r="V9" s="1114">
        <v>3566</v>
      </c>
      <c r="W9" s="1114"/>
      <c r="X9" s="1114"/>
      <c r="Y9" s="1114"/>
      <c r="Z9" s="1114"/>
      <c r="AA9" s="1114">
        <v>0</v>
      </c>
      <c r="AB9" s="1114"/>
      <c r="AC9" s="1114"/>
      <c r="AD9" s="1114"/>
      <c r="AE9" s="1115"/>
      <c r="AF9" s="1089" t="s">
        <v>384</v>
      </c>
      <c r="AG9" s="1090"/>
      <c r="AH9" s="1090"/>
      <c r="AI9" s="1090"/>
      <c r="AJ9" s="1091"/>
      <c r="AK9" s="1156">
        <v>0</v>
      </c>
      <c r="AL9" s="1157"/>
      <c r="AM9" s="1157"/>
      <c r="AN9" s="1157"/>
      <c r="AO9" s="1157"/>
      <c r="AP9" s="1157">
        <v>5078</v>
      </c>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c r="A10" s="241">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c r="A11" s="241">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c r="A12" s="241">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c r="A13" s="241">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c r="A14" s="241">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c r="A15" s="241">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c r="A16" s="241">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c r="A17" s="241">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c r="A18" s="241">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c r="A19" s="241">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c r="A20" s="241">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c r="A21" s="241">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c r="A22" s="241">
        <v>16</v>
      </c>
      <c r="B22" s="1107"/>
      <c r="C22" s="1108"/>
      <c r="D22" s="1108"/>
      <c r="E22" s="1108"/>
      <c r="F22" s="1108"/>
      <c r="G22" s="1108"/>
      <c r="H22" s="1108"/>
      <c r="I22" s="1108"/>
      <c r="J22" s="1108"/>
      <c r="K22" s="1108"/>
      <c r="L22" s="1108"/>
      <c r="M22" s="1108"/>
      <c r="N22" s="1108"/>
      <c r="O22" s="1108"/>
      <c r="P22" s="1109"/>
      <c r="Q22" s="1151"/>
      <c r="R22" s="1152"/>
      <c r="S22" s="1152"/>
      <c r="T22" s="1152"/>
      <c r="U22" s="1152"/>
      <c r="V22" s="1152"/>
      <c r="W22" s="1152"/>
      <c r="X22" s="1152"/>
      <c r="Y22" s="1152"/>
      <c r="Z22" s="1152"/>
      <c r="AA22" s="1152"/>
      <c r="AB22" s="1152"/>
      <c r="AC22" s="1152"/>
      <c r="AD22" s="1152"/>
      <c r="AE22" s="1153"/>
      <c r="AF22" s="1089"/>
      <c r="AG22" s="1090"/>
      <c r="AH22" s="1090"/>
      <c r="AI22" s="1090"/>
      <c r="AJ22" s="1091"/>
      <c r="AK22" s="1147"/>
      <c r="AL22" s="1148"/>
      <c r="AM22" s="1148"/>
      <c r="AN22" s="1148"/>
      <c r="AO22" s="1148"/>
      <c r="AP22" s="1148"/>
      <c r="AQ22" s="1148"/>
      <c r="AR22" s="1148"/>
      <c r="AS22" s="1148"/>
      <c r="AT22" s="1148"/>
      <c r="AU22" s="1149"/>
      <c r="AV22" s="1149"/>
      <c r="AW22" s="1149"/>
      <c r="AX22" s="1149"/>
      <c r="AY22" s="1150"/>
      <c r="AZ22" s="1105" t="s">
        <v>385</v>
      </c>
      <c r="BA22" s="1105"/>
      <c r="BB22" s="1105"/>
      <c r="BC22" s="1105"/>
      <c r="BD22" s="1106"/>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c r="A23" s="244" t="s">
        <v>386</v>
      </c>
      <c r="B23" s="1013" t="s">
        <v>387</v>
      </c>
      <c r="C23" s="1014"/>
      <c r="D23" s="1014"/>
      <c r="E23" s="1014"/>
      <c r="F23" s="1014"/>
      <c r="G23" s="1014"/>
      <c r="H23" s="1014"/>
      <c r="I23" s="1014"/>
      <c r="J23" s="1014"/>
      <c r="K23" s="1014"/>
      <c r="L23" s="1014"/>
      <c r="M23" s="1014"/>
      <c r="N23" s="1014"/>
      <c r="O23" s="1014"/>
      <c r="P23" s="1015"/>
      <c r="Q23" s="1138">
        <v>11371</v>
      </c>
      <c r="R23" s="1139"/>
      <c r="S23" s="1139"/>
      <c r="T23" s="1139"/>
      <c r="U23" s="1139"/>
      <c r="V23" s="1139">
        <v>11041</v>
      </c>
      <c r="W23" s="1139"/>
      <c r="X23" s="1139"/>
      <c r="Y23" s="1139"/>
      <c r="Z23" s="1139"/>
      <c r="AA23" s="1139">
        <v>329</v>
      </c>
      <c r="AB23" s="1139"/>
      <c r="AC23" s="1139"/>
      <c r="AD23" s="1139"/>
      <c r="AE23" s="1140"/>
      <c r="AF23" s="1141">
        <v>192</v>
      </c>
      <c r="AG23" s="1139"/>
      <c r="AH23" s="1139"/>
      <c r="AI23" s="1139"/>
      <c r="AJ23" s="1142"/>
      <c r="AK23" s="1143"/>
      <c r="AL23" s="1144"/>
      <c r="AM23" s="1144"/>
      <c r="AN23" s="1144"/>
      <c r="AO23" s="1144"/>
      <c r="AP23" s="1139">
        <v>12585</v>
      </c>
      <c r="AQ23" s="1139"/>
      <c r="AR23" s="1139"/>
      <c r="AS23" s="1139"/>
      <c r="AT23" s="1139"/>
      <c r="AU23" s="1145"/>
      <c r="AV23" s="1145"/>
      <c r="AW23" s="1145"/>
      <c r="AX23" s="1145"/>
      <c r="AY23" s="1146"/>
      <c r="AZ23" s="1135" t="s">
        <v>124</v>
      </c>
      <c r="BA23" s="1136"/>
      <c r="BB23" s="1136"/>
      <c r="BC23" s="1136"/>
      <c r="BD23" s="1137"/>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c r="A24" s="1134" t="s">
        <v>388</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c r="A25" s="1133" t="s">
        <v>389</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c r="A26" s="1065" t="s">
        <v>364</v>
      </c>
      <c r="B26" s="1066"/>
      <c r="C26" s="1066"/>
      <c r="D26" s="1066"/>
      <c r="E26" s="1066"/>
      <c r="F26" s="1066"/>
      <c r="G26" s="1066"/>
      <c r="H26" s="1066"/>
      <c r="I26" s="1066"/>
      <c r="J26" s="1066"/>
      <c r="K26" s="1066"/>
      <c r="L26" s="1066"/>
      <c r="M26" s="1066"/>
      <c r="N26" s="1066"/>
      <c r="O26" s="1066"/>
      <c r="P26" s="1067"/>
      <c r="Q26" s="1071" t="s">
        <v>390</v>
      </c>
      <c r="R26" s="1072"/>
      <c r="S26" s="1072"/>
      <c r="T26" s="1072"/>
      <c r="U26" s="1073"/>
      <c r="V26" s="1071" t="s">
        <v>391</v>
      </c>
      <c r="W26" s="1072"/>
      <c r="X26" s="1072"/>
      <c r="Y26" s="1072"/>
      <c r="Z26" s="1073"/>
      <c r="AA26" s="1071" t="s">
        <v>392</v>
      </c>
      <c r="AB26" s="1072"/>
      <c r="AC26" s="1072"/>
      <c r="AD26" s="1072"/>
      <c r="AE26" s="1072"/>
      <c r="AF26" s="1129" t="s">
        <v>393</v>
      </c>
      <c r="AG26" s="1078"/>
      <c r="AH26" s="1078"/>
      <c r="AI26" s="1078"/>
      <c r="AJ26" s="1130"/>
      <c r="AK26" s="1072" t="s">
        <v>394</v>
      </c>
      <c r="AL26" s="1072"/>
      <c r="AM26" s="1072"/>
      <c r="AN26" s="1072"/>
      <c r="AO26" s="1073"/>
      <c r="AP26" s="1071" t="s">
        <v>395</v>
      </c>
      <c r="AQ26" s="1072"/>
      <c r="AR26" s="1072"/>
      <c r="AS26" s="1072"/>
      <c r="AT26" s="1073"/>
      <c r="AU26" s="1071" t="s">
        <v>396</v>
      </c>
      <c r="AV26" s="1072"/>
      <c r="AW26" s="1072"/>
      <c r="AX26" s="1072"/>
      <c r="AY26" s="1073"/>
      <c r="AZ26" s="1071" t="s">
        <v>397</v>
      </c>
      <c r="BA26" s="1072"/>
      <c r="BB26" s="1072"/>
      <c r="BC26" s="1072"/>
      <c r="BD26" s="1073"/>
      <c r="BE26" s="1071" t="s">
        <v>371</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c r="A28" s="246">
        <v>1</v>
      </c>
      <c r="B28" s="1120" t="s">
        <v>398</v>
      </c>
      <c r="C28" s="1121"/>
      <c r="D28" s="1121"/>
      <c r="E28" s="1121"/>
      <c r="F28" s="1121"/>
      <c r="G28" s="1121"/>
      <c r="H28" s="1121"/>
      <c r="I28" s="1121"/>
      <c r="J28" s="1121"/>
      <c r="K28" s="1121"/>
      <c r="L28" s="1121"/>
      <c r="M28" s="1121"/>
      <c r="N28" s="1121"/>
      <c r="O28" s="1121"/>
      <c r="P28" s="1122"/>
      <c r="Q28" s="1123">
        <v>2061</v>
      </c>
      <c r="R28" s="1124"/>
      <c r="S28" s="1124"/>
      <c r="T28" s="1124"/>
      <c r="U28" s="1124"/>
      <c r="V28" s="1124">
        <v>1968</v>
      </c>
      <c r="W28" s="1124"/>
      <c r="X28" s="1124"/>
      <c r="Y28" s="1124"/>
      <c r="Z28" s="1124"/>
      <c r="AA28" s="1124">
        <v>93</v>
      </c>
      <c r="AB28" s="1124"/>
      <c r="AC28" s="1124"/>
      <c r="AD28" s="1124"/>
      <c r="AE28" s="1125"/>
      <c r="AF28" s="1126">
        <v>93</v>
      </c>
      <c r="AG28" s="1124"/>
      <c r="AH28" s="1124"/>
      <c r="AI28" s="1124"/>
      <c r="AJ28" s="1127"/>
      <c r="AK28" s="1128">
        <v>145</v>
      </c>
      <c r="AL28" s="1116"/>
      <c r="AM28" s="1116"/>
      <c r="AN28" s="1116"/>
      <c r="AO28" s="1116"/>
      <c r="AP28" s="1116" t="s">
        <v>586</v>
      </c>
      <c r="AQ28" s="1116"/>
      <c r="AR28" s="1116"/>
      <c r="AS28" s="1116"/>
      <c r="AT28" s="1116"/>
      <c r="AU28" s="1116" t="s">
        <v>586</v>
      </c>
      <c r="AV28" s="1116"/>
      <c r="AW28" s="1116"/>
      <c r="AX28" s="1116"/>
      <c r="AY28" s="1116"/>
      <c r="AZ28" s="1117" t="s">
        <v>586</v>
      </c>
      <c r="BA28" s="1117"/>
      <c r="BB28" s="1117"/>
      <c r="BC28" s="1117"/>
      <c r="BD28" s="1117"/>
      <c r="BE28" s="1118"/>
      <c r="BF28" s="1118"/>
      <c r="BG28" s="1118"/>
      <c r="BH28" s="1118"/>
      <c r="BI28" s="1119"/>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c r="A29" s="246">
        <v>2</v>
      </c>
      <c r="B29" s="1107" t="s">
        <v>399</v>
      </c>
      <c r="C29" s="1108"/>
      <c r="D29" s="1108"/>
      <c r="E29" s="1108"/>
      <c r="F29" s="1108"/>
      <c r="G29" s="1108"/>
      <c r="H29" s="1108"/>
      <c r="I29" s="1108"/>
      <c r="J29" s="1108"/>
      <c r="K29" s="1108"/>
      <c r="L29" s="1108"/>
      <c r="M29" s="1108"/>
      <c r="N29" s="1108"/>
      <c r="O29" s="1108"/>
      <c r="P29" s="1109"/>
      <c r="Q29" s="1113">
        <v>232</v>
      </c>
      <c r="R29" s="1114"/>
      <c r="S29" s="1114"/>
      <c r="T29" s="1114"/>
      <c r="U29" s="1114"/>
      <c r="V29" s="1114">
        <v>225</v>
      </c>
      <c r="W29" s="1114"/>
      <c r="X29" s="1114"/>
      <c r="Y29" s="1114"/>
      <c r="Z29" s="1114"/>
      <c r="AA29" s="1114">
        <v>7</v>
      </c>
      <c r="AB29" s="1114"/>
      <c r="AC29" s="1114"/>
      <c r="AD29" s="1114"/>
      <c r="AE29" s="1115"/>
      <c r="AF29" s="1089">
        <v>7</v>
      </c>
      <c r="AG29" s="1090"/>
      <c r="AH29" s="1090"/>
      <c r="AI29" s="1090"/>
      <c r="AJ29" s="1091"/>
      <c r="AK29" s="1050">
        <v>68</v>
      </c>
      <c r="AL29" s="1040"/>
      <c r="AM29" s="1040"/>
      <c r="AN29" s="1040"/>
      <c r="AO29" s="1040"/>
      <c r="AP29" s="1040" t="s">
        <v>586</v>
      </c>
      <c r="AQ29" s="1040"/>
      <c r="AR29" s="1040"/>
      <c r="AS29" s="1040"/>
      <c r="AT29" s="1040"/>
      <c r="AU29" s="1040" t="s">
        <v>586</v>
      </c>
      <c r="AV29" s="1040"/>
      <c r="AW29" s="1040"/>
      <c r="AX29" s="1040"/>
      <c r="AY29" s="1040"/>
      <c r="AZ29" s="1112" t="s">
        <v>586</v>
      </c>
      <c r="BA29" s="1112"/>
      <c r="BB29" s="1112"/>
      <c r="BC29" s="1112"/>
      <c r="BD29" s="1112"/>
      <c r="BE29" s="1102"/>
      <c r="BF29" s="1102"/>
      <c r="BG29" s="1102"/>
      <c r="BH29" s="1102"/>
      <c r="BI29" s="1103"/>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c r="A30" s="246">
        <v>3</v>
      </c>
      <c r="B30" s="1107" t="s">
        <v>400</v>
      </c>
      <c r="C30" s="1108"/>
      <c r="D30" s="1108"/>
      <c r="E30" s="1108"/>
      <c r="F30" s="1108"/>
      <c r="G30" s="1108"/>
      <c r="H30" s="1108"/>
      <c r="I30" s="1108"/>
      <c r="J30" s="1108"/>
      <c r="K30" s="1108"/>
      <c r="L30" s="1108"/>
      <c r="M30" s="1108"/>
      <c r="N30" s="1108"/>
      <c r="O30" s="1108"/>
      <c r="P30" s="1109"/>
      <c r="Q30" s="1113">
        <v>733</v>
      </c>
      <c r="R30" s="1114"/>
      <c r="S30" s="1114"/>
      <c r="T30" s="1114"/>
      <c r="U30" s="1114"/>
      <c r="V30" s="1114">
        <v>695</v>
      </c>
      <c r="W30" s="1114"/>
      <c r="X30" s="1114"/>
      <c r="Y30" s="1114"/>
      <c r="Z30" s="1114"/>
      <c r="AA30" s="1114">
        <v>38</v>
      </c>
      <c r="AB30" s="1114"/>
      <c r="AC30" s="1114"/>
      <c r="AD30" s="1114"/>
      <c r="AE30" s="1115"/>
      <c r="AF30" s="1089">
        <v>512</v>
      </c>
      <c r="AG30" s="1090"/>
      <c r="AH30" s="1090"/>
      <c r="AI30" s="1090"/>
      <c r="AJ30" s="1091"/>
      <c r="AK30" s="1050">
        <v>194</v>
      </c>
      <c r="AL30" s="1040"/>
      <c r="AM30" s="1040"/>
      <c r="AN30" s="1040"/>
      <c r="AO30" s="1040"/>
      <c r="AP30" s="1040">
        <v>1281</v>
      </c>
      <c r="AQ30" s="1040"/>
      <c r="AR30" s="1040"/>
      <c r="AS30" s="1040"/>
      <c r="AT30" s="1040"/>
      <c r="AU30" s="1040">
        <v>797</v>
      </c>
      <c r="AV30" s="1040"/>
      <c r="AW30" s="1040"/>
      <c r="AX30" s="1040"/>
      <c r="AY30" s="1040"/>
      <c r="AZ30" s="1112" t="s">
        <v>586</v>
      </c>
      <c r="BA30" s="1112"/>
      <c r="BB30" s="1112"/>
      <c r="BC30" s="1112"/>
      <c r="BD30" s="1112"/>
      <c r="BE30" s="1102" t="s">
        <v>401</v>
      </c>
      <c r="BF30" s="1102"/>
      <c r="BG30" s="1102"/>
      <c r="BH30" s="1102"/>
      <c r="BI30" s="1103"/>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c r="A31" s="246">
        <v>4</v>
      </c>
      <c r="B31" s="1107" t="s">
        <v>402</v>
      </c>
      <c r="C31" s="1108"/>
      <c r="D31" s="1108"/>
      <c r="E31" s="1108"/>
      <c r="F31" s="1108"/>
      <c r="G31" s="1108"/>
      <c r="H31" s="1108"/>
      <c r="I31" s="1108"/>
      <c r="J31" s="1108"/>
      <c r="K31" s="1108"/>
      <c r="L31" s="1108"/>
      <c r="M31" s="1108"/>
      <c r="N31" s="1108"/>
      <c r="O31" s="1108"/>
      <c r="P31" s="1109"/>
      <c r="Q31" s="1113">
        <v>103119</v>
      </c>
      <c r="R31" s="1114"/>
      <c r="S31" s="1114"/>
      <c r="T31" s="1114"/>
      <c r="U31" s="1114"/>
      <c r="V31" s="1114">
        <v>99586</v>
      </c>
      <c r="W31" s="1114"/>
      <c r="X31" s="1114"/>
      <c r="Y31" s="1114"/>
      <c r="Z31" s="1114"/>
      <c r="AA31" s="1114">
        <v>3533</v>
      </c>
      <c r="AB31" s="1114"/>
      <c r="AC31" s="1114"/>
      <c r="AD31" s="1114"/>
      <c r="AE31" s="1115"/>
      <c r="AF31" s="1089">
        <v>9921</v>
      </c>
      <c r="AG31" s="1090"/>
      <c r="AH31" s="1090"/>
      <c r="AI31" s="1090"/>
      <c r="AJ31" s="1091"/>
      <c r="AK31" s="1050" t="s">
        <v>588</v>
      </c>
      <c r="AL31" s="1040"/>
      <c r="AM31" s="1040"/>
      <c r="AN31" s="1040"/>
      <c r="AO31" s="1040"/>
      <c r="AP31" s="1040">
        <v>1415</v>
      </c>
      <c r="AQ31" s="1040"/>
      <c r="AR31" s="1040"/>
      <c r="AS31" s="1040"/>
      <c r="AT31" s="1040"/>
      <c r="AU31" s="1040" t="s">
        <v>588</v>
      </c>
      <c r="AV31" s="1040"/>
      <c r="AW31" s="1040"/>
      <c r="AX31" s="1040"/>
      <c r="AY31" s="1040"/>
      <c r="AZ31" s="1112" t="s">
        <v>586</v>
      </c>
      <c r="BA31" s="1112"/>
      <c r="BB31" s="1112"/>
      <c r="BC31" s="1112"/>
      <c r="BD31" s="1112"/>
      <c r="BE31" s="1102" t="s">
        <v>403</v>
      </c>
      <c r="BF31" s="1102"/>
      <c r="BG31" s="1102"/>
      <c r="BH31" s="1102"/>
      <c r="BI31" s="1103"/>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c r="A32" s="246">
        <v>5</v>
      </c>
      <c r="B32" s="1107" t="s">
        <v>404</v>
      </c>
      <c r="C32" s="1108"/>
      <c r="D32" s="1108"/>
      <c r="E32" s="1108"/>
      <c r="F32" s="1108"/>
      <c r="G32" s="1108"/>
      <c r="H32" s="1108"/>
      <c r="I32" s="1108"/>
      <c r="J32" s="1108"/>
      <c r="K32" s="1108"/>
      <c r="L32" s="1108"/>
      <c r="M32" s="1108"/>
      <c r="N32" s="1108"/>
      <c r="O32" s="1108"/>
      <c r="P32" s="1109"/>
      <c r="Q32" s="1113">
        <v>318</v>
      </c>
      <c r="R32" s="1114"/>
      <c r="S32" s="1114"/>
      <c r="T32" s="1114"/>
      <c r="U32" s="1114"/>
      <c r="V32" s="1114">
        <v>318</v>
      </c>
      <c r="W32" s="1114"/>
      <c r="X32" s="1114"/>
      <c r="Y32" s="1114"/>
      <c r="Z32" s="1114"/>
      <c r="AA32" s="1114">
        <v>0</v>
      </c>
      <c r="AB32" s="1114"/>
      <c r="AC32" s="1114"/>
      <c r="AD32" s="1114"/>
      <c r="AE32" s="1115"/>
      <c r="AF32" s="1089">
        <v>0</v>
      </c>
      <c r="AG32" s="1090"/>
      <c r="AH32" s="1090"/>
      <c r="AI32" s="1090"/>
      <c r="AJ32" s="1091"/>
      <c r="AK32" s="1050">
        <v>293</v>
      </c>
      <c r="AL32" s="1040"/>
      <c r="AM32" s="1040"/>
      <c r="AN32" s="1040"/>
      <c r="AO32" s="1040"/>
      <c r="AP32" s="1040">
        <v>172</v>
      </c>
      <c r="AQ32" s="1040"/>
      <c r="AR32" s="1040"/>
      <c r="AS32" s="1040"/>
      <c r="AT32" s="1040"/>
      <c r="AU32" s="1040">
        <v>134</v>
      </c>
      <c r="AV32" s="1040"/>
      <c r="AW32" s="1040"/>
      <c r="AX32" s="1040"/>
      <c r="AY32" s="1040"/>
      <c r="AZ32" s="1112" t="s">
        <v>586</v>
      </c>
      <c r="BA32" s="1112"/>
      <c r="BB32" s="1112"/>
      <c r="BC32" s="1112"/>
      <c r="BD32" s="1112"/>
      <c r="BE32" s="1102" t="s">
        <v>405</v>
      </c>
      <c r="BF32" s="1102"/>
      <c r="BG32" s="1102"/>
      <c r="BH32" s="1102"/>
      <c r="BI32" s="1103"/>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c r="A33" s="246">
        <v>6</v>
      </c>
      <c r="B33" s="1107"/>
      <c r="C33" s="1108"/>
      <c r="D33" s="1108"/>
      <c r="E33" s="1108"/>
      <c r="F33" s="1108"/>
      <c r="G33" s="1108"/>
      <c r="H33" s="1108"/>
      <c r="I33" s="1108"/>
      <c r="J33" s="1108"/>
      <c r="K33" s="1108"/>
      <c r="L33" s="1108"/>
      <c r="M33" s="1108"/>
      <c r="N33" s="1108"/>
      <c r="O33" s="1108"/>
      <c r="P33" s="1109"/>
      <c r="Q33" s="1113"/>
      <c r="R33" s="1114"/>
      <c r="S33" s="1114"/>
      <c r="T33" s="1114"/>
      <c r="U33" s="1114"/>
      <c r="V33" s="1114"/>
      <c r="W33" s="1114"/>
      <c r="X33" s="1114"/>
      <c r="Y33" s="1114"/>
      <c r="Z33" s="1114"/>
      <c r="AA33" s="1114"/>
      <c r="AB33" s="1114"/>
      <c r="AC33" s="1114"/>
      <c r="AD33" s="1114"/>
      <c r="AE33" s="1115"/>
      <c r="AF33" s="1089"/>
      <c r="AG33" s="1090"/>
      <c r="AH33" s="1090"/>
      <c r="AI33" s="1090"/>
      <c r="AJ33" s="1091"/>
      <c r="AK33" s="1050"/>
      <c r="AL33" s="1040"/>
      <c r="AM33" s="1040"/>
      <c r="AN33" s="1040"/>
      <c r="AO33" s="1040"/>
      <c r="AP33" s="1040"/>
      <c r="AQ33" s="1040"/>
      <c r="AR33" s="1040"/>
      <c r="AS33" s="1040"/>
      <c r="AT33" s="1040"/>
      <c r="AU33" s="1040"/>
      <c r="AV33" s="1040"/>
      <c r="AW33" s="1040"/>
      <c r="AX33" s="1040"/>
      <c r="AY33" s="1040"/>
      <c r="AZ33" s="1112"/>
      <c r="BA33" s="1112"/>
      <c r="BB33" s="1112"/>
      <c r="BC33" s="1112"/>
      <c r="BD33" s="1112"/>
      <c r="BE33" s="1102"/>
      <c r="BF33" s="1102"/>
      <c r="BG33" s="1102"/>
      <c r="BH33" s="1102"/>
      <c r="BI33" s="1103"/>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c r="A34" s="246">
        <v>7</v>
      </c>
      <c r="B34" s="1107"/>
      <c r="C34" s="1108"/>
      <c r="D34" s="1108"/>
      <c r="E34" s="1108"/>
      <c r="F34" s="1108"/>
      <c r="G34" s="1108"/>
      <c r="H34" s="1108"/>
      <c r="I34" s="1108"/>
      <c r="J34" s="1108"/>
      <c r="K34" s="1108"/>
      <c r="L34" s="1108"/>
      <c r="M34" s="1108"/>
      <c r="N34" s="1108"/>
      <c r="O34" s="1108"/>
      <c r="P34" s="1109"/>
      <c r="Q34" s="1113"/>
      <c r="R34" s="1114"/>
      <c r="S34" s="1114"/>
      <c r="T34" s="1114"/>
      <c r="U34" s="1114"/>
      <c r="V34" s="1114"/>
      <c r="W34" s="1114"/>
      <c r="X34" s="1114"/>
      <c r="Y34" s="1114"/>
      <c r="Z34" s="1114"/>
      <c r="AA34" s="1114"/>
      <c r="AB34" s="1114"/>
      <c r="AC34" s="1114"/>
      <c r="AD34" s="1114"/>
      <c r="AE34" s="1115"/>
      <c r="AF34" s="1089"/>
      <c r="AG34" s="1090"/>
      <c r="AH34" s="1090"/>
      <c r="AI34" s="1090"/>
      <c r="AJ34" s="1091"/>
      <c r="AK34" s="1050"/>
      <c r="AL34" s="1040"/>
      <c r="AM34" s="1040"/>
      <c r="AN34" s="1040"/>
      <c r="AO34" s="1040"/>
      <c r="AP34" s="1040"/>
      <c r="AQ34" s="1040"/>
      <c r="AR34" s="1040"/>
      <c r="AS34" s="1040"/>
      <c r="AT34" s="1040"/>
      <c r="AU34" s="1040"/>
      <c r="AV34" s="1040"/>
      <c r="AW34" s="1040"/>
      <c r="AX34" s="1040"/>
      <c r="AY34" s="1040"/>
      <c r="AZ34" s="1112"/>
      <c r="BA34" s="1112"/>
      <c r="BB34" s="1112"/>
      <c r="BC34" s="1112"/>
      <c r="BD34" s="1112"/>
      <c r="BE34" s="1102"/>
      <c r="BF34" s="1102"/>
      <c r="BG34" s="1102"/>
      <c r="BH34" s="1102"/>
      <c r="BI34" s="1103"/>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c r="A35" s="246">
        <v>8</v>
      </c>
      <c r="B35" s="1107"/>
      <c r="C35" s="1108"/>
      <c r="D35" s="1108"/>
      <c r="E35" s="1108"/>
      <c r="F35" s="1108"/>
      <c r="G35" s="1108"/>
      <c r="H35" s="1108"/>
      <c r="I35" s="1108"/>
      <c r="J35" s="1108"/>
      <c r="K35" s="1108"/>
      <c r="L35" s="1108"/>
      <c r="M35" s="1108"/>
      <c r="N35" s="1108"/>
      <c r="O35" s="1108"/>
      <c r="P35" s="1109"/>
      <c r="Q35" s="1113"/>
      <c r="R35" s="1114"/>
      <c r="S35" s="1114"/>
      <c r="T35" s="1114"/>
      <c r="U35" s="1114"/>
      <c r="V35" s="1114"/>
      <c r="W35" s="1114"/>
      <c r="X35" s="1114"/>
      <c r="Y35" s="1114"/>
      <c r="Z35" s="1114"/>
      <c r="AA35" s="1114"/>
      <c r="AB35" s="1114"/>
      <c r="AC35" s="1114"/>
      <c r="AD35" s="1114"/>
      <c r="AE35" s="1115"/>
      <c r="AF35" s="1089"/>
      <c r="AG35" s="1090"/>
      <c r="AH35" s="1090"/>
      <c r="AI35" s="1090"/>
      <c r="AJ35" s="1091"/>
      <c r="AK35" s="1050"/>
      <c r="AL35" s="1040"/>
      <c r="AM35" s="1040"/>
      <c r="AN35" s="1040"/>
      <c r="AO35" s="1040"/>
      <c r="AP35" s="1040"/>
      <c r="AQ35" s="1040"/>
      <c r="AR35" s="1040"/>
      <c r="AS35" s="1040"/>
      <c r="AT35" s="1040"/>
      <c r="AU35" s="1040"/>
      <c r="AV35" s="1040"/>
      <c r="AW35" s="1040"/>
      <c r="AX35" s="1040"/>
      <c r="AY35" s="1040"/>
      <c r="AZ35" s="1112"/>
      <c r="BA35" s="1112"/>
      <c r="BB35" s="1112"/>
      <c r="BC35" s="1112"/>
      <c r="BD35" s="1112"/>
      <c r="BE35" s="1102"/>
      <c r="BF35" s="1102"/>
      <c r="BG35" s="1102"/>
      <c r="BH35" s="1102"/>
      <c r="BI35" s="1103"/>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c r="A36" s="246">
        <v>9</v>
      </c>
      <c r="B36" s="1107"/>
      <c r="C36" s="1108"/>
      <c r="D36" s="1108"/>
      <c r="E36" s="1108"/>
      <c r="F36" s="1108"/>
      <c r="G36" s="1108"/>
      <c r="H36" s="1108"/>
      <c r="I36" s="1108"/>
      <c r="J36" s="1108"/>
      <c r="K36" s="1108"/>
      <c r="L36" s="1108"/>
      <c r="M36" s="1108"/>
      <c r="N36" s="1108"/>
      <c r="O36" s="1108"/>
      <c r="P36" s="1109"/>
      <c r="Q36" s="1113"/>
      <c r="R36" s="1114"/>
      <c r="S36" s="1114"/>
      <c r="T36" s="1114"/>
      <c r="U36" s="1114"/>
      <c r="V36" s="1114"/>
      <c r="W36" s="1114"/>
      <c r="X36" s="1114"/>
      <c r="Y36" s="1114"/>
      <c r="Z36" s="1114"/>
      <c r="AA36" s="1114"/>
      <c r="AB36" s="1114"/>
      <c r="AC36" s="1114"/>
      <c r="AD36" s="1114"/>
      <c r="AE36" s="1115"/>
      <c r="AF36" s="1089"/>
      <c r="AG36" s="1090"/>
      <c r="AH36" s="1090"/>
      <c r="AI36" s="1090"/>
      <c r="AJ36" s="1091"/>
      <c r="AK36" s="1050"/>
      <c r="AL36" s="1040"/>
      <c r="AM36" s="1040"/>
      <c r="AN36" s="1040"/>
      <c r="AO36" s="1040"/>
      <c r="AP36" s="1040"/>
      <c r="AQ36" s="1040"/>
      <c r="AR36" s="1040"/>
      <c r="AS36" s="1040"/>
      <c r="AT36" s="1040"/>
      <c r="AU36" s="1040"/>
      <c r="AV36" s="1040"/>
      <c r="AW36" s="1040"/>
      <c r="AX36" s="1040"/>
      <c r="AY36" s="1040"/>
      <c r="AZ36" s="1112"/>
      <c r="BA36" s="1112"/>
      <c r="BB36" s="1112"/>
      <c r="BC36" s="1112"/>
      <c r="BD36" s="1112"/>
      <c r="BE36" s="1102"/>
      <c r="BF36" s="1102"/>
      <c r="BG36" s="1102"/>
      <c r="BH36" s="1102"/>
      <c r="BI36" s="1103"/>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c r="A37" s="246">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50"/>
      <c r="AL37" s="1040"/>
      <c r="AM37" s="1040"/>
      <c r="AN37" s="1040"/>
      <c r="AO37" s="1040"/>
      <c r="AP37" s="1040"/>
      <c r="AQ37" s="1040"/>
      <c r="AR37" s="1040"/>
      <c r="AS37" s="1040"/>
      <c r="AT37" s="1040"/>
      <c r="AU37" s="1040"/>
      <c r="AV37" s="1040"/>
      <c r="AW37" s="1040"/>
      <c r="AX37" s="1040"/>
      <c r="AY37" s="1040"/>
      <c r="AZ37" s="1112"/>
      <c r="BA37" s="1112"/>
      <c r="BB37" s="1112"/>
      <c r="BC37" s="1112"/>
      <c r="BD37" s="1112"/>
      <c r="BE37" s="1102"/>
      <c r="BF37" s="1102"/>
      <c r="BG37" s="1102"/>
      <c r="BH37" s="1102"/>
      <c r="BI37" s="1103"/>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c r="A38" s="246">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50"/>
      <c r="AL38" s="1040"/>
      <c r="AM38" s="1040"/>
      <c r="AN38" s="1040"/>
      <c r="AO38" s="1040"/>
      <c r="AP38" s="1040"/>
      <c r="AQ38" s="1040"/>
      <c r="AR38" s="1040"/>
      <c r="AS38" s="1040"/>
      <c r="AT38" s="1040"/>
      <c r="AU38" s="1040"/>
      <c r="AV38" s="1040"/>
      <c r="AW38" s="1040"/>
      <c r="AX38" s="1040"/>
      <c r="AY38" s="1040"/>
      <c r="AZ38" s="1112"/>
      <c r="BA38" s="1112"/>
      <c r="BB38" s="1112"/>
      <c r="BC38" s="1112"/>
      <c r="BD38" s="1112"/>
      <c r="BE38" s="1102"/>
      <c r="BF38" s="1102"/>
      <c r="BG38" s="1102"/>
      <c r="BH38" s="1102"/>
      <c r="BI38" s="1103"/>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c r="A39" s="246">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50"/>
      <c r="AL39" s="1040"/>
      <c r="AM39" s="1040"/>
      <c r="AN39" s="1040"/>
      <c r="AO39" s="1040"/>
      <c r="AP39" s="1040"/>
      <c r="AQ39" s="1040"/>
      <c r="AR39" s="1040"/>
      <c r="AS39" s="1040"/>
      <c r="AT39" s="1040"/>
      <c r="AU39" s="1040"/>
      <c r="AV39" s="1040"/>
      <c r="AW39" s="1040"/>
      <c r="AX39" s="1040"/>
      <c r="AY39" s="1040"/>
      <c r="AZ39" s="1112"/>
      <c r="BA39" s="1112"/>
      <c r="BB39" s="1112"/>
      <c r="BC39" s="1112"/>
      <c r="BD39" s="1112"/>
      <c r="BE39" s="1102"/>
      <c r="BF39" s="1102"/>
      <c r="BG39" s="1102"/>
      <c r="BH39" s="1102"/>
      <c r="BI39" s="1103"/>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c r="A40" s="241">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50"/>
      <c r="AL40" s="1040"/>
      <c r="AM40" s="1040"/>
      <c r="AN40" s="1040"/>
      <c r="AO40" s="1040"/>
      <c r="AP40" s="1040"/>
      <c r="AQ40" s="1040"/>
      <c r="AR40" s="1040"/>
      <c r="AS40" s="1040"/>
      <c r="AT40" s="1040"/>
      <c r="AU40" s="1040"/>
      <c r="AV40" s="1040"/>
      <c r="AW40" s="1040"/>
      <c r="AX40" s="1040"/>
      <c r="AY40" s="1040"/>
      <c r="AZ40" s="1112"/>
      <c r="BA40" s="1112"/>
      <c r="BB40" s="1112"/>
      <c r="BC40" s="1112"/>
      <c r="BD40" s="1112"/>
      <c r="BE40" s="1102"/>
      <c r="BF40" s="1102"/>
      <c r="BG40" s="1102"/>
      <c r="BH40" s="1102"/>
      <c r="BI40" s="1103"/>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c r="A41" s="241">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50"/>
      <c r="AL41" s="1040"/>
      <c r="AM41" s="1040"/>
      <c r="AN41" s="1040"/>
      <c r="AO41" s="1040"/>
      <c r="AP41" s="1040"/>
      <c r="AQ41" s="1040"/>
      <c r="AR41" s="1040"/>
      <c r="AS41" s="1040"/>
      <c r="AT41" s="1040"/>
      <c r="AU41" s="1040"/>
      <c r="AV41" s="1040"/>
      <c r="AW41" s="1040"/>
      <c r="AX41" s="1040"/>
      <c r="AY41" s="1040"/>
      <c r="AZ41" s="1112"/>
      <c r="BA41" s="1112"/>
      <c r="BB41" s="1112"/>
      <c r="BC41" s="1112"/>
      <c r="BD41" s="1112"/>
      <c r="BE41" s="1102"/>
      <c r="BF41" s="1102"/>
      <c r="BG41" s="1102"/>
      <c r="BH41" s="1102"/>
      <c r="BI41" s="1103"/>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c r="A42" s="241">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50"/>
      <c r="AL42" s="1040"/>
      <c r="AM42" s="1040"/>
      <c r="AN42" s="1040"/>
      <c r="AO42" s="1040"/>
      <c r="AP42" s="1040"/>
      <c r="AQ42" s="1040"/>
      <c r="AR42" s="1040"/>
      <c r="AS42" s="1040"/>
      <c r="AT42" s="1040"/>
      <c r="AU42" s="1040"/>
      <c r="AV42" s="1040"/>
      <c r="AW42" s="1040"/>
      <c r="AX42" s="1040"/>
      <c r="AY42" s="1040"/>
      <c r="AZ42" s="1112"/>
      <c r="BA42" s="1112"/>
      <c r="BB42" s="1112"/>
      <c r="BC42" s="1112"/>
      <c r="BD42" s="1112"/>
      <c r="BE42" s="1102"/>
      <c r="BF42" s="1102"/>
      <c r="BG42" s="1102"/>
      <c r="BH42" s="1102"/>
      <c r="BI42" s="1103"/>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c r="A43" s="241">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50"/>
      <c r="AL43" s="1040"/>
      <c r="AM43" s="1040"/>
      <c r="AN43" s="1040"/>
      <c r="AO43" s="1040"/>
      <c r="AP43" s="1040"/>
      <c r="AQ43" s="1040"/>
      <c r="AR43" s="1040"/>
      <c r="AS43" s="1040"/>
      <c r="AT43" s="1040"/>
      <c r="AU43" s="1040"/>
      <c r="AV43" s="1040"/>
      <c r="AW43" s="1040"/>
      <c r="AX43" s="1040"/>
      <c r="AY43" s="1040"/>
      <c r="AZ43" s="1112"/>
      <c r="BA43" s="1112"/>
      <c r="BB43" s="1112"/>
      <c r="BC43" s="1112"/>
      <c r="BD43" s="1112"/>
      <c r="BE43" s="1102"/>
      <c r="BF43" s="1102"/>
      <c r="BG43" s="1102"/>
      <c r="BH43" s="1102"/>
      <c r="BI43" s="1103"/>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c r="A44" s="241">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50"/>
      <c r="AL44" s="1040"/>
      <c r="AM44" s="1040"/>
      <c r="AN44" s="1040"/>
      <c r="AO44" s="1040"/>
      <c r="AP44" s="1040"/>
      <c r="AQ44" s="1040"/>
      <c r="AR44" s="1040"/>
      <c r="AS44" s="1040"/>
      <c r="AT44" s="1040"/>
      <c r="AU44" s="1040"/>
      <c r="AV44" s="1040"/>
      <c r="AW44" s="1040"/>
      <c r="AX44" s="1040"/>
      <c r="AY44" s="1040"/>
      <c r="AZ44" s="1112"/>
      <c r="BA44" s="1112"/>
      <c r="BB44" s="1112"/>
      <c r="BC44" s="1112"/>
      <c r="BD44" s="1112"/>
      <c r="BE44" s="1102"/>
      <c r="BF44" s="1102"/>
      <c r="BG44" s="1102"/>
      <c r="BH44" s="1102"/>
      <c r="BI44" s="1103"/>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c r="A45" s="241">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50"/>
      <c r="AL45" s="1040"/>
      <c r="AM45" s="1040"/>
      <c r="AN45" s="1040"/>
      <c r="AO45" s="1040"/>
      <c r="AP45" s="1040"/>
      <c r="AQ45" s="1040"/>
      <c r="AR45" s="1040"/>
      <c r="AS45" s="1040"/>
      <c r="AT45" s="1040"/>
      <c r="AU45" s="1040"/>
      <c r="AV45" s="1040"/>
      <c r="AW45" s="1040"/>
      <c r="AX45" s="1040"/>
      <c r="AY45" s="1040"/>
      <c r="AZ45" s="1112"/>
      <c r="BA45" s="1112"/>
      <c r="BB45" s="1112"/>
      <c r="BC45" s="1112"/>
      <c r="BD45" s="1112"/>
      <c r="BE45" s="1102"/>
      <c r="BF45" s="1102"/>
      <c r="BG45" s="1102"/>
      <c r="BH45" s="1102"/>
      <c r="BI45" s="1103"/>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c r="A46" s="241">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50"/>
      <c r="AL46" s="1040"/>
      <c r="AM46" s="1040"/>
      <c r="AN46" s="1040"/>
      <c r="AO46" s="1040"/>
      <c r="AP46" s="1040"/>
      <c r="AQ46" s="1040"/>
      <c r="AR46" s="1040"/>
      <c r="AS46" s="1040"/>
      <c r="AT46" s="1040"/>
      <c r="AU46" s="1040"/>
      <c r="AV46" s="1040"/>
      <c r="AW46" s="1040"/>
      <c r="AX46" s="1040"/>
      <c r="AY46" s="1040"/>
      <c r="AZ46" s="1112"/>
      <c r="BA46" s="1112"/>
      <c r="BB46" s="1112"/>
      <c r="BC46" s="1112"/>
      <c r="BD46" s="1112"/>
      <c r="BE46" s="1102"/>
      <c r="BF46" s="1102"/>
      <c r="BG46" s="1102"/>
      <c r="BH46" s="1102"/>
      <c r="BI46" s="1103"/>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c r="A47" s="241">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50"/>
      <c r="AL47" s="1040"/>
      <c r="AM47" s="1040"/>
      <c r="AN47" s="1040"/>
      <c r="AO47" s="1040"/>
      <c r="AP47" s="1040"/>
      <c r="AQ47" s="1040"/>
      <c r="AR47" s="1040"/>
      <c r="AS47" s="1040"/>
      <c r="AT47" s="1040"/>
      <c r="AU47" s="1040"/>
      <c r="AV47" s="1040"/>
      <c r="AW47" s="1040"/>
      <c r="AX47" s="1040"/>
      <c r="AY47" s="1040"/>
      <c r="AZ47" s="1112"/>
      <c r="BA47" s="1112"/>
      <c r="BB47" s="1112"/>
      <c r="BC47" s="1112"/>
      <c r="BD47" s="1112"/>
      <c r="BE47" s="1102"/>
      <c r="BF47" s="1102"/>
      <c r="BG47" s="1102"/>
      <c r="BH47" s="1102"/>
      <c r="BI47" s="1103"/>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c r="A48" s="241">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50"/>
      <c r="AL48" s="1040"/>
      <c r="AM48" s="1040"/>
      <c r="AN48" s="1040"/>
      <c r="AO48" s="1040"/>
      <c r="AP48" s="1040"/>
      <c r="AQ48" s="1040"/>
      <c r="AR48" s="1040"/>
      <c r="AS48" s="1040"/>
      <c r="AT48" s="1040"/>
      <c r="AU48" s="1040"/>
      <c r="AV48" s="1040"/>
      <c r="AW48" s="1040"/>
      <c r="AX48" s="1040"/>
      <c r="AY48" s="1040"/>
      <c r="AZ48" s="1112"/>
      <c r="BA48" s="1112"/>
      <c r="BB48" s="1112"/>
      <c r="BC48" s="1112"/>
      <c r="BD48" s="1112"/>
      <c r="BE48" s="1102"/>
      <c r="BF48" s="1102"/>
      <c r="BG48" s="1102"/>
      <c r="BH48" s="1102"/>
      <c r="BI48" s="1103"/>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c r="A49" s="241">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50"/>
      <c r="AL49" s="1040"/>
      <c r="AM49" s="1040"/>
      <c r="AN49" s="1040"/>
      <c r="AO49" s="1040"/>
      <c r="AP49" s="1040"/>
      <c r="AQ49" s="1040"/>
      <c r="AR49" s="1040"/>
      <c r="AS49" s="1040"/>
      <c r="AT49" s="1040"/>
      <c r="AU49" s="1040"/>
      <c r="AV49" s="1040"/>
      <c r="AW49" s="1040"/>
      <c r="AX49" s="1040"/>
      <c r="AY49" s="1040"/>
      <c r="AZ49" s="1112"/>
      <c r="BA49" s="1112"/>
      <c r="BB49" s="1112"/>
      <c r="BC49" s="1112"/>
      <c r="BD49" s="1112"/>
      <c r="BE49" s="1102"/>
      <c r="BF49" s="1102"/>
      <c r="BG49" s="1102"/>
      <c r="BH49" s="1102"/>
      <c r="BI49" s="1103"/>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c r="A50" s="241">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c r="A51" s="241">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c r="A52" s="241">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c r="A53" s="241">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c r="A54" s="241">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c r="A55" s="241">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c r="A56" s="241">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c r="A57" s="241">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c r="A58" s="241">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c r="A59" s="241">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c r="A60" s="241">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c r="A61" s="241">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c r="A62" s="241">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406</v>
      </c>
      <c r="BK62" s="1105"/>
      <c r="BL62" s="1105"/>
      <c r="BM62" s="1105"/>
      <c r="BN62" s="1106"/>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c r="A63" s="244" t="s">
        <v>386</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8"/>
      <c r="AF63" s="1099">
        <v>10533</v>
      </c>
      <c r="AG63" s="1028"/>
      <c r="AH63" s="1028"/>
      <c r="AI63" s="1028"/>
      <c r="AJ63" s="1100"/>
      <c r="AK63" s="1101"/>
      <c r="AL63" s="1032"/>
      <c r="AM63" s="1032"/>
      <c r="AN63" s="1032"/>
      <c r="AO63" s="1032"/>
      <c r="AP63" s="1028">
        <v>2868</v>
      </c>
      <c r="AQ63" s="1028"/>
      <c r="AR63" s="1028"/>
      <c r="AS63" s="1028"/>
      <c r="AT63" s="1028"/>
      <c r="AU63" s="1028">
        <v>931</v>
      </c>
      <c r="AV63" s="1028"/>
      <c r="AW63" s="1028"/>
      <c r="AX63" s="1028"/>
      <c r="AY63" s="1028"/>
      <c r="AZ63" s="1095"/>
      <c r="BA63" s="1095"/>
      <c r="BB63" s="1095"/>
      <c r="BC63" s="1095"/>
      <c r="BD63" s="1095"/>
      <c r="BE63" s="1029"/>
      <c r="BF63" s="1029"/>
      <c r="BG63" s="1029"/>
      <c r="BH63" s="1029"/>
      <c r="BI63" s="1030"/>
      <c r="BJ63" s="1096" t="s">
        <v>408</v>
      </c>
      <c r="BK63" s="1020"/>
      <c r="BL63" s="1020"/>
      <c r="BM63" s="1020"/>
      <c r="BN63" s="1097"/>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c r="A66" s="1065" t="s">
        <v>410</v>
      </c>
      <c r="B66" s="1066"/>
      <c r="C66" s="1066"/>
      <c r="D66" s="1066"/>
      <c r="E66" s="1066"/>
      <c r="F66" s="1066"/>
      <c r="G66" s="1066"/>
      <c r="H66" s="1066"/>
      <c r="I66" s="1066"/>
      <c r="J66" s="1066"/>
      <c r="K66" s="1066"/>
      <c r="L66" s="1066"/>
      <c r="M66" s="1066"/>
      <c r="N66" s="1066"/>
      <c r="O66" s="1066"/>
      <c r="P66" s="1067"/>
      <c r="Q66" s="1071" t="s">
        <v>411</v>
      </c>
      <c r="R66" s="1072"/>
      <c r="S66" s="1072"/>
      <c r="T66" s="1072"/>
      <c r="U66" s="1073"/>
      <c r="V66" s="1071" t="s">
        <v>391</v>
      </c>
      <c r="W66" s="1072"/>
      <c r="X66" s="1072"/>
      <c r="Y66" s="1072"/>
      <c r="Z66" s="1073"/>
      <c r="AA66" s="1071" t="s">
        <v>412</v>
      </c>
      <c r="AB66" s="1072"/>
      <c r="AC66" s="1072"/>
      <c r="AD66" s="1072"/>
      <c r="AE66" s="1073"/>
      <c r="AF66" s="1077" t="s">
        <v>413</v>
      </c>
      <c r="AG66" s="1078"/>
      <c r="AH66" s="1078"/>
      <c r="AI66" s="1078"/>
      <c r="AJ66" s="1079"/>
      <c r="AK66" s="1071" t="s">
        <v>414</v>
      </c>
      <c r="AL66" s="1066"/>
      <c r="AM66" s="1066"/>
      <c r="AN66" s="1066"/>
      <c r="AO66" s="1067"/>
      <c r="AP66" s="1071" t="s">
        <v>395</v>
      </c>
      <c r="AQ66" s="1072"/>
      <c r="AR66" s="1072"/>
      <c r="AS66" s="1072"/>
      <c r="AT66" s="1073"/>
      <c r="AU66" s="1071" t="s">
        <v>415</v>
      </c>
      <c r="AV66" s="1072"/>
      <c r="AW66" s="1072"/>
      <c r="AX66" s="1072"/>
      <c r="AY66" s="1073"/>
      <c r="AZ66" s="1071" t="s">
        <v>371</v>
      </c>
      <c r="BA66" s="1072"/>
      <c r="BB66" s="1072"/>
      <c r="BC66" s="1072"/>
      <c r="BD66" s="1087"/>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5" t="s">
        <v>571</v>
      </c>
      <c r="C68" s="1056"/>
      <c r="D68" s="1056"/>
      <c r="E68" s="1056"/>
      <c r="F68" s="1056"/>
      <c r="G68" s="1056"/>
      <c r="H68" s="1056"/>
      <c r="I68" s="1056"/>
      <c r="J68" s="1056"/>
      <c r="K68" s="1056"/>
      <c r="L68" s="1056"/>
      <c r="M68" s="1056"/>
      <c r="N68" s="1056"/>
      <c r="O68" s="1056"/>
      <c r="P68" s="1057"/>
      <c r="Q68" s="1058">
        <v>90</v>
      </c>
      <c r="R68" s="1052"/>
      <c r="S68" s="1052"/>
      <c r="T68" s="1052"/>
      <c r="U68" s="1052"/>
      <c r="V68" s="1052">
        <v>90</v>
      </c>
      <c r="W68" s="1052"/>
      <c r="X68" s="1052"/>
      <c r="Y68" s="1052"/>
      <c r="Z68" s="1052"/>
      <c r="AA68" s="1052">
        <v>0</v>
      </c>
      <c r="AB68" s="1052"/>
      <c r="AC68" s="1052"/>
      <c r="AD68" s="1052"/>
      <c r="AE68" s="1052"/>
      <c r="AF68" s="1052">
        <v>0</v>
      </c>
      <c r="AG68" s="1052"/>
      <c r="AH68" s="1052"/>
      <c r="AI68" s="1052"/>
      <c r="AJ68" s="1052"/>
      <c r="AK68" s="1052">
        <v>2</v>
      </c>
      <c r="AL68" s="1052"/>
      <c r="AM68" s="1052"/>
      <c r="AN68" s="1052"/>
      <c r="AO68" s="1052"/>
      <c r="AP68" s="1052" t="s">
        <v>580</v>
      </c>
      <c r="AQ68" s="1052"/>
      <c r="AR68" s="1052"/>
      <c r="AS68" s="1052"/>
      <c r="AT68" s="1052"/>
      <c r="AU68" s="1052" t="s">
        <v>580</v>
      </c>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572</v>
      </c>
      <c r="C69" s="1044"/>
      <c r="D69" s="1044"/>
      <c r="E69" s="1044"/>
      <c r="F69" s="1044"/>
      <c r="G69" s="1044"/>
      <c r="H69" s="1044"/>
      <c r="I69" s="1044"/>
      <c r="J69" s="1044"/>
      <c r="K69" s="1044"/>
      <c r="L69" s="1044"/>
      <c r="M69" s="1044"/>
      <c r="N69" s="1044"/>
      <c r="O69" s="1044"/>
      <c r="P69" s="1045"/>
      <c r="Q69" s="1046">
        <v>185</v>
      </c>
      <c r="R69" s="1040"/>
      <c r="S69" s="1040"/>
      <c r="T69" s="1040"/>
      <c r="U69" s="1040"/>
      <c r="V69" s="1040">
        <v>177</v>
      </c>
      <c r="W69" s="1040"/>
      <c r="X69" s="1040"/>
      <c r="Y69" s="1040"/>
      <c r="Z69" s="1040"/>
      <c r="AA69" s="1040">
        <v>8</v>
      </c>
      <c r="AB69" s="1040"/>
      <c r="AC69" s="1040"/>
      <c r="AD69" s="1040"/>
      <c r="AE69" s="1040"/>
      <c r="AF69" s="1040">
        <v>8</v>
      </c>
      <c r="AG69" s="1040"/>
      <c r="AH69" s="1040"/>
      <c r="AI69" s="1040"/>
      <c r="AJ69" s="1040"/>
      <c r="AK69" s="1040" t="s">
        <v>580</v>
      </c>
      <c r="AL69" s="1040"/>
      <c r="AM69" s="1040"/>
      <c r="AN69" s="1040"/>
      <c r="AO69" s="1040"/>
      <c r="AP69" s="1040" t="s">
        <v>580</v>
      </c>
      <c r="AQ69" s="1040"/>
      <c r="AR69" s="1040"/>
      <c r="AS69" s="1040"/>
      <c r="AT69" s="1040"/>
      <c r="AU69" s="1040" t="s">
        <v>580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573</v>
      </c>
      <c r="C70" s="1044"/>
      <c r="D70" s="1044"/>
      <c r="E70" s="1044"/>
      <c r="F70" s="1044"/>
      <c r="G70" s="1044"/>
      <c r="H70" s="1044"/>
      <c r="I70" s="1044"/>
      <c r="J70" s="1044"/>
      <c r="K70" s="1044"/>
      <c r="L70" s="1044"/>
      <c r="M70" s="1044"/>
      <c r="N70" s="1044"/>
      <c r="O70" s="1044"/>
      <c r="P70" s="1045"/>
      <c r="Q70" s="1046">
        <v>4127</v>
      </c>
      <c r="R70" s="1040"/>
      <c r="S70" s="1040"/>
      <c r="T70" s="1040"/>
      <c r="U70" s="1040"/>
      <c r="V70" s="1040">
        <v>4088</v>
      </c>
      <c r="W70" s="1040"/>
      <c r="X70" s="1040"/>
      <c r="Y70" s="1040"/>
      <c r="Z70" s="1040"/>
      <c r="AA70" s="1040">
        <v>40</v>
      </c>
      <c r="AB70" s="1040"/>
      <c r="AC70" s="1040"/>
      <c r="AD70" s="1040"/>
      <c r="AE70" s="1040"/>
      <c r="AF70" s="1040">
        <v>40</v>
      </c>
      <c r="AG70" s="1040"/>
      <c r="AH70" s="1040"/>
      <c r="AI70" s="1040"/>
      <c r="AJ70" s="1040"/>
      <c r="AK70" s="1040" t="s">
        <v>580</v>
      </c>
      <c r="AL70" s="1040"/>
      <c r="AM70" s="1040"/>
      <c r="AN70" s="1040"/>
      <c r="AO70" s="1040"/>
      <c r="AP70" s="1040">
        <v>2401</v>
      </c>
      <c r="AQ70" s="1040"/>
      <c r="AR70" s="1040"/>
      <c r="AS70" s="1040"/>
      <c r="AT70" s="1040"/>
      <c r="AU70" s="1040">
        <v>339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587</v>
      </c>
      <c r="C71" s="1044"/>
      <c r="D71" s="1044"/>
      <c r="E71" s="1044"/>
      <c r="F71" s="1044"/>
      <c r="G71" s="1044"/>
      <c r="H71" s="1044"/>
      <c r="I71" s="1044"/>
      <c r="J71" s="1044"/>
      <c r="K71" s="1044"/>
      <c r="L71" s="1044"/>
      <c r="M71" s="1044"/>
      <c r="N71" s="1044"/>
      <c r="O71" s="1044"/>
      <c r="P71" s="1045"/>
      <c r="Q71" s="1046">
        <v>0</v>
      </c>
      <c r="R71" s="1040"/>
      <c r="S71" s="1040"/>
      <c r="T71" s="1040"/>
      <c r="U71" s="1040"/>
      <c r="V71" s="1040">
        <v>0</v>
      </c>
      <c r="W71" s="1040"/>
      <c r="X71" s="1040"/>
      <c r="Y71" s="1040"/>
      <c r="Z71" s="1040"/>
      <c r="AA71" s="1040">
        <v>0</v>
      </c>
      <c r="AB71" s="1040"/>
      <c r="AC71" s="1040"/>
      <c r="AD71" s="1040"/>
      <c r="AE71" s="1040"/>
      <c r="AF71" s="1040">
        <v>0</v>
      </c>
      <c r="AG71" s="1040"/>
      <c r="AH71" s="1040"/>
      <c r="AI71" s="1040"/>
      <c r="AJ71" s="1040"/>
      <c r="AK71" s="1040" t="s">
        <v>580</v>
      </c>
      <c r="AL71" s="1040"/>
      <c r="AM71" s="1040"/>
      <c r="AN71" s="1040"/>
      <c r="AO71" s="1040"/>
      <c r="AP71" s="1040">
        <v>65</v>
      </c>
      <c r="AQ71" s="1040"/>
      <c r="AR71" s="1040"/>
      <c r="AS71" s="1040"/>
      <c r="AT71" s="1040"/>
      <c r="AU71" s="1040">
        <v>11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574</v>
      </c>
      <c r="C72" s="1044"/>
      <c r="D72" s="1044"/>
      <c r="E72" s="1044"/>
      <c r="F72" s="1044"/>
      <c r="G72" s="1044"/>
      <c r="H72" s="1044"/>
      <c r="I72" s="1044"/>
      <c r="J72" s="1044"/>
      <c r="K72" s="1044"/>
      <c r="L72" s="1044"/>
      <c r="M72" s="1044"/>
      <c r="N72" s="1044"/>
      <c r="O72" s="1044"/>
      <c r="P72" s="1045"/>
      <c r="Q72" s="1046">
        <v>204</v>
      </c>
      <c r="R72" s="1040"/>
      <c r="S72" s="1040"/>
      <c r="T72" s="1040"/>
      <c r="U72" s="1040"/>
      <c r="V72" s="1040">
        <v>195</v>
      </c>
      <c r="W72" s="1040"/>
      <c r="X72" s="1040"/>
      <c r="Y72" s="1040"/>
      <c r="Z72" s="1040"/>
      <c r="AA72" s="1040">
        <v>9</v>
      </c>
      <c r="AB72" s="1040"/>
      <c r="AC72" s="1040"/>
      <c r="AD72" s="1040"/>
      <c r="AE72" s="1040"/>
      <c r="AF72" s="1040">
        <v>9</v>
      </c>
      <c r="AG72" s="1040"/>
      <c r="AH72" s="1040"/>
      <c r="AI72" s="1040"/>
      <c r="AJ72" s="1040"/>
      <c r="AK72" s="1040">
        <v>16</v>
      </c>
      <c r="AL72" s="1040"/>
      <c r="AM72" s="1040"/>
      <c r="AN72" s="1040"/>
      <c r="AO72" s="1040"/>
      <c r="AP72" s="1040" t="s">
        <v>580</v>
      </c>
      <c r="AQ72" s="1040"/>
      <c r="AR72" s="1040"/>
      <c r="AS72" s="1040"/>
      <c r="AT72" s="1040"/>
      <c r="AU72" s="1040" t="s">
        <v>580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575</v>
      </c>
      <c r="C73" s="1044"/>
      <c r="D73" s="1044"/>
      <c r="E73" s="1044"/>
      <c r="F73" s="1044"/>
      <c r="G73" s="1044"/>
      <c r="H73" s="1044"/>
      <c r="I73" s="1044"/>
      <c r="J73" s="1044"/>
      <c r="K73" s="1044"/>
      <c r="L73" s="1044"/>
      <c r="M73" s="1044"/>
      <c r="N73" s="1044"/>
      <c r="O73" s="1044"/>
      <c r="P73" s="1045"/>
      <c r="Q73" s="1046">
        <v>66</v>
      </c>
      <c r="R73" s="1040"/>
      <c r="S73" s="1040"/>
      <c r="T73" s="1040"/>
      <c r="U73" s="1040"/>
      <c r="V73" s="1040">
        <v>66</v>
      </c>
      <c r="W73" s="1040"/>
      <c r="X73" s="1040"/>
      <c r="Y73" s="1040"/>
      <c r="Z73" s="1040"/>
      <c r="AA73" s="1040" t="s">
        <v>580</v>
      </c>
      <c r="AB73" s="1040"/>
      <c r="AC73" s="1040"/>
      <c r="AD73" s="1040"/>
      <c r="AE73" s="1040"/>
      <c r="AF73" s="1040" t="s">
        <v>580</v>
      </c>
      <c r="AG73" s="1040"/>
      <c r="AH73" s="1040"/>
      <c r="AI73" s="1040"/>
      <c r="AJ73" s="1040"/>
      <c r="AK73" s="1040" t="s">
        <v>580</v>
      </c>
      <c r="AL73" s="1040"/>
      <c r="AM73" s="1040"/>
      <c r="AN73" s="1040"/>
      <c r="AO73" s="1040"/>
      <c r="AP73" s="1040" t="s">
        <v>580</v>
      </c>
      <c r="AQ73" s="1040"/>
      <c r="AR73" s="1040"/>
      <c r="AS73" s="1040"/>
      <c r="AT73" s="1040"/>
      <c r="AU73" s="1040" t="s">
        <v>580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576</v>
      </c>
      <c r="C74" s="1044"/>
      <c r="D74" s="1044"/>
      <c r="E74" s="1044"/>
      <c r="F74" s="1044"/>
      <c r="G74" s="1044"/>
      <c r="H74" s="1044"/>
      <c r="I74" s="1044"/>
      <c r="J74" s="1044"/>
      <c r="K74" s="1044"/>
      <c r="L74" s="1044"/>
      <c r="M74" s="1044"/>
      <c r="N74" s="1044"/>
      <c r="O74" s="1044"/>
      <c r="P74" s="1045"/>
      <c r="Q74" s="1046">
        <v>1054</v>
      </c>
      <c r="R74" s="1040"/>
      <c r="S74" s="1040"/>
      <c r="T74" s="1040"/>
      <c r="U74" s="1040"/>
      <c r="V74" s="1040">
        <v>1025</v>
      </c>
      <c r="W74" s="1040"/>
      <c r="X74" s="1040"/>
      <c r="Y74" s="1040"/>
      <c r="Z74" s="1040"/>
      <c r="AA74" s="1040">
        <v>29</v>
      </c>
      <c r="AB74" s="1040"/>
      <c r="AC74" s="1040"/>
      <c r="AD74" s="1040"/>
      <c r="AE74" s="1040"/>
      <c r="AF74" s="1040">
        <v>29</v>
      </c>
      <c r="AG74" s="1040"/>
      <c r="AH74" s="1040"/>
      <c r="AI74" s="1040"/>
      <c r="AJ74" s="1040"/>
      <c r="AK74" s="1040" t="s">
        <v>580</v>
      </c>
      <c r="AL74" s="1040"/>
      <c r="AM74" s="1040"/>
      <c r="AN74" s="1040"/>
      <c r="AO74" s="1040"/>
      <c r="AP74" s="1040" t="s">
        <v>580</v>
      </c>
      <c r="AQ74" s="1040"/>
      <c r="AR74" s="1040"/>
      <c r="AS74" s="1040"/>
      <c r="AT74" s="1040"/>
      <c r="AU74" s="1040" t="s">
        <v>580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577</v>
      </c>
      <c r="C75" s="1044"/>
      <c r="D75" s="1044"/>
      <c r="E75" s="1044"/>
      <c r="F75" s="1044"/>
      <c r="G75" s="1044"/>
      <c r="H75" s="1044"/>
      <c r="I75" s="1044"/>
      <c r="J75" s="1044"/>
      <c r="K75" s="1044"/>
      <c r="L75" s="1044"/>
      <c r="M75" s="1044"/>
      <c r="N75" s="1044"/>
      <c r="O75" s="1044"/>
      <c r="P75" s="1045"/>
      <c r="Q75" s="1048">
        <v>68421</v>
      </c>
      <c r="R75" s="1049"/>
      <c r="S75" s="1049"/>
      <c r="T75" s="1049"/>
      <c r="U75" s="1050"/>
      <c r="V75" s="1051">
        <v>65798</v>
      </c>
      <c r="W75" s="1049"/>
      <c r="X75" s="1049"/>
      <c r="Y75" s="1049"/>
      <c r="Z75" s="1050"/>
      <c r="AA75" s="1051">
        <v>2623</v>
      </c>
      <c r="AB75" s="1049"/>
      <c r="AC75" s="1049"/>
      <c r="AD75" s="1049"/>
      <c r="AE75" s="1050"/>
      <c r="AF75" s="1051">
        <v>2623</v>
      </c>
      <c r="AG75" s="1049"/>
      <c r="AH75" s="1049"/>
      <c r="AI75" s="1049"/>
      <c r="AJ75" s="1050"/>
      <c r="AK75" s="1051">
        <v>499</v>
      </c>
      <c r="AL75" s="1049"/>
      <c r="AM75" s="1049"/>
      <c r="AN75" s="1049"/>
      <c r="AO75" s="1050"/>
      <c r="AP75" s="1051" t="s">
        <v>580</v>
      </c>
      <c r="AQ75" s="1049"/>
      <c r="AR75" s="1049"/>
      <c r="AS75" s="1049"/>
      <c r="AT75" s="1050"/>
      <c r="AU75" s="1051" t="s">
        <v>580</v>
      </c>
      <c r="AV75" s="1049"/>
      <c r="AW75" s="1049"/>
      <c r="AX75" s="1049"/>
      <c r="AY75" s="105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578</v>
      </c>
      <c r="C76" s="1044"/>
      <c r="D76" s="1044"/>
      <c r="E76" s="1044"/>
      <c r="F76" s="1044"/>
      <c r="G76" s="1044"/>
      <c r="H76" s="1044"/>
      <c r="I76" s="1044"/>
      <c r="J76" s="1044"/>
      <c r="K76" s="1044"/>
      <c r="L76" s="1044"/>
      <c r="M76" s="1044"/>
      <c r="N76" s="1044"/>
      <c r="O76" s="1044"/>
      <c r="P76" s="1045"/>
      <c r="Q76" s="1048">
        <v>247</v>
      </c>
      <c r="R76" s="1049"/>
      <c r="S76" s="1049"/>
      <c r="T76" s="1049"/>
      <c r="U76" s="1050"/>
      <c r="V76" s="1051">
        <v>205</v>
      </c>
      <c r="W76" s="1049"/>
      <c r="X76" s="1049"/>
      <c r="Y76" s="1049"/>
      <c r="Z76" s="1050"/>
      <c r="AA76" s="1051">
        <v>42</v>
      </c>
      <c r="AB76" s="1049"/>
      <c r="AC76" s="1049"/>
      <c r="AD76" s="1049"/>
      <c r="AE76" s="1050"/>
      <c r="AF76" s="1051">
        <v>42</v>
      </c>
      <c r="AG76" s="1049"/>
      <c r="AH76" s="1049"/>
      <c r="AI76" s="1049"/>
      <c r="AJ76" s="1050"/>
      <c r="AK76" s="1051">
        <v>53</v>
      </c>
      <c r="AL76" s="1049"/>
      <c r="AM76" s="1049"/>
      <c r="AN76" s="1049"/>
      <c r="AO76" s="1050"/>
      <c r="AP76" s="1051" t="s">
        <v>580</v>
      </c>
      <c r="AQ76" s="1049"/>
      <c r="AR76" s="1049"/>
      <c r="AS76" s="1049"/>
      <c r="AT76" s="1050"/>
      <c r="AU76" s="1051" t="s">
        <v>580</v>
      </c>
      <c r="AV76" s="1049"/>
      <c r="AW76" s="1049"/>
      <c r="AX76" s="1049"/>
      <c r="AY76" s="105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579</v>
      </c>
      <c r="C77" s="1044"/>
      <c r="D77" s="1044"/>
      <c r="E77" s="1044"/>
      <c r="F77" s="1044"/>
      <c r="G77" s="1044"/>
      <c r="H77" s="1044"/>
      <c r="I77" s="1044"/>
      <c r="J77" s="1044"/>
      <c r="K77" s="1044"/>
      <c r="L77" s="1044"/>
      <c r="M77" s="1044"/>
      <c r="N77" s="1044"/>
      <c r="O77" s="1044"/>
      <c r="P77" s="1045"/>
      <c r="Q77" s="1048">
        <v>758744</v>
      </c>
      <c r="R77" s="1049"/>
      <c r="S77" s="1049"/>
      <c r="T77" s="1049"/>
      <c r="U77" s="1050"/>
      <c r="V77" s="1051">
        <v>730814</v>
      </c>
      <c r="W77" s="1049"/>
      <c r="X77" s="1049"/>
      <c r="Y77" s="1049"/>
      <c r="Z77" s="1050"/>
      <c r="AA77" s="1051">
        <v>27930</v>
      </c>
      <c r="AB77" s="1049"/>
      <c r="AC77" s="1049"/>
      <c r="AD77" s="1049"/>
      <c r="AE77" s="1050"/>
      <c r="AF77" s="1051">
        <v>27930</v>
      </c>
      <c r="AG77" s="1049"/>
      <c r="AH77" s="1049"/>
      <c r="AI77" s="1049"/>
      <c r="AJ77" s="1050"/>
      <c r="AK77" s="1051" t="s">
        <v>580</v>
      </c>
      <c r="AL77" s="1049"/>
      <c r="AM77" s="1049"/>
      <c r="AN77" s="1049"/>
      <c r="AO77" s="1050"/>
      <c r="AP77" s="1051" t="s">
        <v>580</v>
      </c>
      <c r="AQ77" s="1049"/>
      <c r="AR77" s="1049"/>
      <c r="AS77" s="1049"/>
      <c r="AT77" s="1050"/>
      <c r="AU77" s="1051" t="s">
        <v>580</v>
      </c>
      <c r="AV77" s="1049"/>
      <c r="AW77" s="1049"/>
      <c r="AX77" s="1049"/>
      <c r="AY77" s="105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7"/>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386</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30681</v>
      </c>
      <c r="AG88" s="1028"/>
      <c r="AH88" s="1028"/>
      <c r="AI88" s="1028"/>
      <c r="AJ88" s="1028"/>
      <c r="AK88" s="1032"/>
      <c r="AL88" s="1032"/>
      <c r="AM88" s="1032"/>
      <c r="AN88" s="1032"/>
      <c r="AO88" s="1032"/>
      <c r="AP88" s="1028">
        <v>2466</v>
      </c>
      <c r="AQ88" s="1028"/>
      <c r="AR88" s="1028"/>
      <c r="AS88" s="1028"/>
      <c r="AT88" s="1028"/>
      <c r="AU88" s="1028">
        <v>350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3067</v>
      </c>
      <c r="CS102" s="1020"/>
      <c r="CT102" s="1020"/>
      <c r="CU102" s="1020"/>
      <c r="CV102" s="1021"/>
      <c r="CW102" s="1019">
        <v>182</v>
      </c>
      <c r="CX102" s="1020"/>
      <c r="CY102" s="1020"/>
      <c r="CZ102" s="1020"/>
      <c r="DA102" s="1021"/>
      <c r="DB102" s="1019">
        <v>2646</v>
      </c>
      <c r="DC102" s="1020"/>
      <c r="DD102" s="1020"/>
      <c r="DE102" s="1020"/>
      <c r="DF102" s="1021"/>
      <c r="DG102" s="1019" t="s">
        <v>512</v>
      </c>
      <c r="DH102" s="1020"/>
      <c r="DI102" s="1020"/>
      <c r="DJ102" s="1020"/>
      <c r="DK102" s="1021"/>
      <c r="DL102" s="1019" t="s">
        <v>512</v>
      </c>
      <c r="DM102" s="1020"/>
      <c r="DN102" s="1020"/>
      <c r="DO102" s="1020"/>
      <c r="DP102" s="1021"/>
      <c r="DQ102" s="1019">
        <v>502</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302</v>
      </c>
      <c r="AG109" s="963"/>
      <c r="AH109" s="963"/>
      <c r="AI109" s="963"/>
      <c r="AJ109" s="964"/>
      <c r="AK109" s="965" t="s">
        <v>301</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302</v>
      </c>
      <c r="BW109" s="963"/>
      <c r="BX109" s="963"/>
      <c r="BY109" s="963"/>
      <c r="BZ109" s="964"/>
      <c r="CA109" s="965" t="s">
        <v>301</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302</v>
      </c>
      <c r="DM109" s="963"/>
      <c r="DN109" s="963"/>
      <c r="DO109" s="963"/>
      <c r="DP109" s="964"/>
      <c r="DQ109" s="965" t="s">
        <v>301</v>
      </c>
      <c r="DR109" s="963"/>
      <c r="DS109" s="963"/>
      <c r="DT109" s="963"/>
      <c r="DU109" s="964"/>
      <c r="DV109" s="965" t="s">
        <v>426</v>
      </c>
      <c r="DW109" s="963"/>
      <c r="DX109" s="963"/>
      <c r="DY109" s="963"/>
      <c r="DZ109" s="994"/>
    </row>
    <row r="110" spans="1:131" s="226" customFormat="1" ht="26.25" customHeight="1">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823337</v>
      </c>
      <c r="AB110" s="956"/>
      <c r="AC110" s="956"/>
      <c r="AD110" s="956"/>
      <c r="AE110" s="957"/>
      <c r="AF110" s="958">
        <v>659299</v>
      </c>
      <c r="AG110" s="956"/>
      <c r="AH110" s="956"/>
      <c r="AI110" s="956"/>
      <c r="AJ110" s="957"/>
      <c r="AK110" s="958">
        <v>689840</v>
      </c>
      <c r="AL110" s="956"/>
      <c r="AM110" s="956"/>
      <c r="AN110" s="956"/>
      <c r="AO110" s="957"/>
      <c r="AP110" s="959">
        <v>22.5</v>
      </c>
      <c r="AQ110" s="960"/>
      <c r="AR110" s="960"/>
      <c r="AS110" s="960"/>
      <c r="AT110" s="961"/>
      <c r="AU110" s="995" t="s">
        <v>67</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7587566</v>
      </c>
      <c r="BR110" s="903"/>
      <c r="BS110" s="903"/>
      <c r="BT110" s="903"/>
      <c r="BU110" s="903"/>
      <c r="BV110" s="903">
        <v>9094510</v>
      </c>
      <c r="BW110" s="903"/>
      <c r="BX110" s="903"/>
      <c r="BY110" s="903"/>
      <c r="BZ110" s="903"/>
      <c r="CA110" s="903">
        <v>12585478</v>
      </c>
      <c r="CB110" s="903"/>
      <c r="CC110" s="903"/>
      <c r="CD110" s="903"/>
      <c r="CE110" s="903"/>
      <c r="CF110" s="927">
        <v>409.9</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124</v>
      </c>
      <c r="DH110" s="903"/>
      <c r="DI110" s="903"/>
      <c r="DJ110" s="903"/>
      <c r="DK110" s="903"/>
      <c r="DL110" s="903" t="s">
        <v>432</v>
      </c>
      <c r="DM110" s="903"/>
      <c r="DN110" s="903"/>
      <c r="DO110" s="903"/>
      <c r="DP110" s="903"/>
      <c r="DQ110" s="903" t="s">
        <v>124</v>
      </c>
      <c r="DR110" s="903"/>
      <c r="DS110" s="903"/>
      <c r="DT110" s="903"/>
      <c r="DU110" s="903"/>
      <c r="DV110" s="904" t="s">
        <v>124</v>
      </c>
      <c r="DW110" s="904"/>
      <c r="DX110" s="904"/>
      <c r="DY110" s="904"/>
      <c r="DZ110" s="905"/>
    </row>
    <row r="111" spans="1:131" s="226" customFormat="1" ht="26.25" customHeight="1">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124</v>
      </c>
      <c r="AB111" s="984"/>
      <c r="AC111" s="984"/>
      <c r="AD111" s="984"/>
      <c r="AE111" s="985"/>
      <c r="AF111" s="986" t="s">
        <v>124</v>
      </c>
      <c r="AG111" s="984"/>
      <c r="AH111" s="984"/>
      <c r="AI111" s="984"/>
      <c r="AJ111" s="985"/>
      <c r="AK111" s="986" t="s">
        <v>124</v>
      </c>
      <c r="AL111" s="984"/>
      <c r="AM111" s="984"/>
      <c r="AN111" s="984"/>
      <c r="AO111" s="985"/>
      <c r="AP111" s="987" t="s">
        <v>434</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t="s">
        <v>436</v>
      </c>
      <c r="BR111" s="875"/>
      <c r="BS111" s="875"/>
      <c r="BT111" s="875"/>
      <c r="BU111" s="875"/>
      <c r="BV111" s="875" t="s">
        <v>436</v>
      </c>
      <c r="BW111" s="875"/>
      <c r="BX111" s="875"/>
      <c r="BY111" s="875"/>
      <c r="BZ111" s="875"/>
      <c r="CA111" s="875" t="s">
        <v>124</v>
      </c>
      <c r="CB111" s="875"/>
      <c r="CC111" s="875"/>
      <c r="CD111" s="875"/>
      <c r="CE111" s="875"/>
      <c r="CF111" s="936" t="s">
        <v>436</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124</v>
      </c>
      <c r="DH111" s="875"/>
      <c r="DI111" s="875"/>
      <c r="DJ111" s="875"/>
      <c r="DK111" s="875"/>
      <c r="DL111" s="875" t="s">
        <v>124</v>
      </c>
      <c r="DM111" s="875"/>
      <c r="DN111" s="875"/>
      <c r="DO111" s="875"/>
      <c r="DP111" s="875"/>
      <c r="DQ111" s="875" t="s">
        <v>436</v>
      </c>
      <c r="DR111" s="875"/>
      <c r="DS111" s="875"/>
      <c r="DT111" s="875"/>
      <c r="DU111" s="875"/>
      <c r="DV111" s="852" t="s">
        <v>436</v>
      </c>
      <c r="DW111" s="852"/>
      <c r="DX111" s="852"/>
      <c r="DY111" s="852"/>
      <c r="DZ111" s="853"/>
    </row>
    <row r="112" spans="1:131" s="226" customFormat="1" ht="26.25" customHeight="1">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440</v>
      </c>
      <c r="AB112" s="838"/>
      <c r="AC112" s="838"/>
      <c r="AD112" s="838"/>
      <c r="AE112" s="839"/>
      <c r="AF112" s="840" t="s">
        <v>124</v>
      </c>
      <c r="AG112" s="838"/>
      <c r="AH112" s="838"/>
      <c r="AI112" s="838"/>
      <c r="AJ112" s="839"/>
      <c r="AK112" s="840" t="s">
        <v>124</v>
      </c>
      <c r="AL112" s="838"/>
      <c r="AM112" s="838"/>
      <c r="AN112" s="838"/>
      <c r="AO112" s="839"/>
      <c r="AP112" s="885" t="s">
        <v>124</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1054736</v>
      </c>
      <c r="BR112" s="875"/>
      <c r="BS112" s="875"/>
      <c r="BT112" s="875"/>
      <c r="BU112" s="875"/>
      <c r="BV112" s="875">
        <v>962457</v>
      </c>
      <c r="BW112" s="875"/>
      <c r="BX112" s="875"/>
      <c r="BY112" s="875"/>
      <c r="BZ112" s="875"/>
      <c r="CA112" s="875">
        <v>930490</v>
      </c>
      <c r="CB112" s="875"/>
      <c r="CC112" s="875"/>
      <c r="CD112" s="875"/>
      <c r="CE112" s="875"/>
      <c r="CF112" s="936">
        <v>30.3</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124</v>
      </c>
      <c r="DH112" s="875"/>
      <c r="DI112" s="875"/>
      <c r="DJ112" s="875"/>
      <c r="DK112" s="875"/>
      <c r="DL112" s="875" t="s">
        <v>124</v>
      </c>
      <c r="DM112" s="875"/>
      <c r="DN112" s="875"/>
      <c r="DO112" s="875"/>
      <c r="DP112" s="875"/>
      <c r="DQ112" s="875" t="s">
        <v>124</v>
      </c>
      <c r="DR112" s="875"/>
      <c r="DS112" s="875"/>
      <c r="DT112" s="875"/>
      <c r="DU112" s="875"/>
      <c r="DV112" s="852" t="s">
        <v>124</v>
      </c>
      <c r="DW112" s="852"/>
      <c r="DX112" s="852"/>
      <c r="DY112" s="852"/>
      <c r="DZ112" s="853"/>
    </row>
    <row r="113" spans="1:130" s="226" customFormat="1" ht="26.25" customHeight="1">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193907</v>
      </c>
      <c r="AB113" s="984"/>
      <c r="AC113" s="984"/>
      <c r="AD113" s="984"/>
      <c r="AE113" s="985"/>
      <c r="AF113" s="986">
        <v>223753</v>
      </c>
      <c r="AG113" s="984"/>
      <c r="AH113" s="984"/>
      <c r="AI113" s="984"/>
      <c r="AJ113" s="985"/>
      <c r="AK113" s="986">
        <v>202395</v>
      </c>
      <c r="AL113" s="984"/>
      <c r="AM113" s="984"/>
      <c r="AN113" s="984"/>
      <c r="AO113" s="985"/>
      <c r="AP113" s="987">
        <v>6.6</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463587</v>
      </c>
      <c r="BR113" s="875"/>
      <c r="BS113" s="875"/>
      <c r="BT113" s="875"/>
      <c r="BU113" s="875"/>
      <c r="BV113" s="875">
        <v>405029</v>
      </c>
      <c r="BW113" s="875"/>
      <c r="BX113" s="875"/>
      <c r="BY113" s="875"/>
      <c r="BZ113" s="875"/>
      <c r="CA113" s="875">
        <v>349986</v>
      </c>
      <c r="CB113" s="875"/>
      <c r="CC113" s="875"/>
      <c r="CD113" s="875"/>
      <c r="CE113" s="875"/>
      <c r="CF113" s="936">
        <v>11.4</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124</v>
      </c>
      <c r="DH113" s="838"/>
      <c r="DI113" s="838"/>
      <c r="DJ113" s="838"/>
      <c r="DK113" s="839"/>
      <c r="DL113" s="840" t="s">
        <v>124</v>
      </c>
      <c r="DM113" s="838"/>
      <c r="DN113" s="838"/>
      <c r="DO113" s="838"/>
      <c r="DP113" s="839"/>
      <c r="DQ113" s="840" t="s">
        <v>124</v>
      </c>
      <c r="DR113" s="838"/>
      <c r="DS113" s="838"/>
      <c r="DT113" s="838"/>
      <c r="DU113" s="839"/>
      <c r="DV113" s="885" t="s">
        <v>436</v>
      </c>
      <c r="DW113" s="886"/>
      <c r="DX113" s="886"/>
      <c r="DY113" s="886"/>
      <c r="DZ113" s="887"/>
    </row>
    <row r="114" spans="1:130" s="226" customFormat="1" ht="26.25" customHeight="1">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57228</v>
      </c>
      <c r="AB114" s="838"/>
      <c r="AC114" s="838"/>
      <c r="AD114" s="838"/>
      <c r="AE114" s="839"/>
      <c r="AF114" s="840">
        <v>57670</v>
      </c>
      <c r="AG114" s="838"/>
      <c r="AH114" s="838"/>
      <c r="AI114" s="838"/>
      <c r="AJ114" s="839"/>
      <c r="AK114" s="840">
        <v>58127</v>
      </c>
      <c r="AL114" s="838"/>
      <c r="AM114" s="838"/>
      <c r="AN114" s="838"/>
      <c r="AO114" s="839"/>
      <c r="AP114" s="885">
        <v>1.9</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763441</v>
      </c>
      <c r="BR114" s="875"/>
      <c r="BS114" s="875"/>
      <c r="BT114" s="875"/>
      <c r="BU114" s="875"/>
      <c r="BV114" s="875">
        <v>779248</v>
      </c>
      <c r="BW114" s="875"/>
      <c r="BX114" s="875"/>
      <c r="BY114" s="875"/>
      <c r="BZ114" s="875"/>
      <c r="CA114" s="875">
        <v>729763</v>
      </c>
      <c r="CB114" s="875"/>
      <c r="CC114" s="875"/>
      <c r="CD114" s="875"/>
      <c r="CE114" s="875"/>
      <c r="CF114" s="936">
        <v>23.8</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124</v>
      </c>
      <c r="DH114" s="838"/>
      <c r="DI114" s="838"/>
      <c r="DJ114" s="838"/>
      <c r="DK114" s="839"/>
      <c r="DL114" s="840" t="s">
        <v>124</v>
      </c>
      <c r="DM114" s="838"/>
      <c r="DN114" s="838"/>
      <c r="DO114" s="838"/>
      <c r="DP114" s="839"/>
      <c r="DQ114" s="840" t="s">
        <v>124</v>
      </c>
      <c r="DR114" s="838"/>
      <c r="DS114" s="838"/>
      <c r="DT114" s="838"/>
      <c r="DU114" s="839"/>
      <c r="DV114" s="885" t="s">
        <v>124</v>
      </c>
      <c r="DW114" s="886"/>
      <c r="DX114" s="886"/>
      <c r="DY114" s="886"/>
      <c r="DZ114" s="887"/>
    </row>
    <row r="115" spans="1:130" s="226" customFormat="1" ht="26.25" customHeight="1">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124</v>
      </c>
      <c r="AB115" s="984"/>
      <c r="AC115" s="984"/>
      <c r="AD115" s="984"/>
      <c r="AE115" s="985"/>
      <c r="AF115" s="986" t="s">
        <v>440</v>
      </c>
      <c r="AG115" s="984"/>
      <c r="AH115" s="984"/>
      <c r="AI115" s="984"/>
      <c r="AJ115" s="985"/>
      <c r="AK115" s="986" t="s">
        <v>124</v>
      </c>
      <c r="AL115" s="984"/>
      <c r="AM115" s="984"/>
      <c r="AN115" s="984"/>
      <c r="AO115" s="985"/>
      <c r="AP115" s="987" t="s">
        <v>124</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t="s">
        <v>124</v>
      </c>
      <c r="BR115" s="875"/>
      <c r="BS115" s="875"/>
      <c r="BT115" s="875"/>
      <c r="BU115" s="875"/>
      <c r="BV115" s="875" t="s">
        <v>124</v>
      </c>
      <c r="BW115" s="875"/>
      <c r="BX115" s="875"/>
      <c r="BY115" s="875"/>
      <c r="BZ115" s="875"/>
      <c r="CA115" s="875">
        <v>501627</v>
      </c>
      <c r="CB115" s="875"/>
      <c r="CC115" s="875"/>
      <c r="CD115" s="875"/>
      <c r="CE115" s="875"/>
      <c r="CF115" s="936">
        <v>16.3</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124</v>
      </c>
      <c r="DH115" s="838"/>
      <c r="DI115" s="838"/>
      <c r="DJ115" s="838"/>
      <c r="DK115" s="839"/>
      <c r="DL115" s="840" t="s">
        <v>124</v>
      </c>
      <c r="DM115" s="838"/>
      <c r="DN115" s="838"/>
      <c r="DO115" s="838"/>
      <c r="DP115" s="839"/>
      <c r="DQ115" s="840" t="s">
        <v>124</v>
      </c>
      <c r="DR115" s="838"/>
      <c r="DS115" s="838"/>
      <c r="DT115" s="838"/>
      <c r="DU115" s="839"/>
      <c r="DV115" s="885" t="s">
        <v>124</v>
      </c>
      <c r="DW115" s="886"/>
      <c r="DX115" s="886"/>
      <c r="DY115" s="886"/>
      <c r="DZ115" s="887"/>
    </row>
    <row r="116" spans="1:130" s="226" customFormat="1" ht="26.25" customHeight="1">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124</v>
      </c>
      <c r="AB116" s="838"/>
      <c r="AC116" s="838"/>
      <c r="AD116" s="838"/>
      <c r="AE116" s="839"/>
      <c r="AF116" s="840" t="s">
        <v>124</v>
      </c>
      <c r="AG116" s="838"/>
      <c r="AH116" s="838"/>
      <c r="AI116" s="838"/>
      <c r="AJ116" s="839"/>
      <c r="AK116" s="840" t="s">
        <v>124</v>
      </c>
      <c r="AL116" s="838"/>
      <c r="AM116" s="838"/>
      <c r="AN116" s="838"/>
      <c r="AO116" s="839"/>
      <c r="AP116" s="885" t="s">
        <v>436</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440</v>
      </c>
      <c r="BR116" s="875"/>
      <c r="BS116" s="875"/>
      <c r="BT116" s="875"/>
      <c r="BU116" s="875"/>
      <c r="BV116" s="875" t="s">
        <v>436</v>
      </c>
      <c r="BW116" s="875"/>
      <c r="BX116" s="875"/>
      <c r="BY116" s="875"/>
      <c r="BZ116" s="875"/>
      <c r="CA116" s="875" t="s">
        <v>124</v>
      </c>
      <c r="CB116" s="875"/>
      <c r="CC116" s="875"/>
      <c r="CD116" s="875"/>
      <c r="CE116" s="875"/>
      <c r="CF116" s="936" t="s">
        <v>124</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124</v>
      </c>
      <c r="DH116" s="838"/>
      <c r="DI116" s="838"/>
      <c r="DJ116" s="838"/>
      <c r="DK116" s="839"/>
      <c r="DL116" s="840" t="s">
        <v>124</v>
      </c>
      <c r="DM116" s="838"/>
      <c r="DN116" s="838"/>
      <c r="DO116" s="838"/>
      <c r="DP116" s="839"/>
      <c r="DQ116" s="840" t="s">
        <v>124</v>
      </c>
      <c r="DR116" s="838"/>
      <c r="DS116" s="838"/>
      <c r="DT116" s="838"/>
      <c r="DU116" s="839"/>
      <c r="DV116" s="885" t="s">
        <v>124</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1074472</v>
      </c>
      <c r="AB117" s="970"/>
      <c r="AC117" s="970"/>
      <c r="AD117" s="970"/>
      <c r="AE117" s="971"/>
      <c r="AF117" s="972">
        <v>940722</v>
      </c>
      <c r="AG117" s="970"/>
      <c r="AH117" s="970"/>
      <c r="AI117" s="970"/>
      <c r="AJ117" s="971"/>
      <c r="AK117" s="972">
        <v>950362</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457</v>
      </c>
      <c r="BR117" s="875"/>
      <c r="BS117" s="875"/>
      <c r="BT117" s="875"/>
      <c r="BU117" s="875"/>
      <c r="BV117" s="875" t="s">
        <v>124</v>
      </c>
      <c r="BW117" s="875"/>
      <c r="BX117" s="875"/>
      <c r="BY117" s="875"/>
      <c r="BZ117" s="875"/>
      <c r="CA117" s="875" t="s">
        <v>124</v>
      </c>
      <c r="CB117" s="875"/>
      <c r="CC117" s="875"/>
      <c r="CD117" s="875"/>
      <c r="CE117" s="875"/>
      <c r="CF117" s="936" t="s">
        <v>124</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457</v>
      </c>
      <c r="DH117" s="838"/>
      <c r="DI117" s="838"/>
      <c r="DJ117" s="838"/>
      <c r="DK117" s="839"/>
      <c r="DL117" s="840" t="s">
        <v>124</v>
      </c>
      <c r="DM117" s="838"/>
      <c r="DN117" s="838"/>
      <c r="DO117" s="838"/>
      <c r="DP117" s="839"/>
      <c r="DQ117" s="840" t="s">
        <v>124</v>
      </c>
      <c r="DR117" s="838"/>
      <c r="DS117" s="838"/>
      <c r="DT117" s="838"/>
      <c r="DU117" s="839"/>
      <c r="DV117" s="885" t="s">
        <v>124</v>
      </c>
      <c r="DW117" s="886"/>
      <c r="DX117" s="886"/>
      <c r="DY117" s="886"/>
      <c r="DZ117" s="887"/>
    </row>
    <row r="118" spans="1:130" s="226" customFormat="1" ht="26.25" customHeight="1">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302</v>
      </c>
      <c r="AG118" s="963"/>
      <c r="AH118" s="963"/>
      <c r="AI118" s="963"/>
      <c r="AJ118" s="964"/>
      <c r="AK118" s="965" t="s">
        <v>301</v>
      </c>
      <c r="AL118" s="963"/>
      <c r="AM118" s="963"/>
      <c r="AN118" s="963"/>
      <c r="AO118" s="964"/>
      <c r="AP118" s="966" t="s">
        <v>426</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124</v>
      </c>
      <c r="BR118" s="906"/>
      <c r="BS118" s="906"/>
      <c r="BT118" s="906"/>
      <c r="BU118" s="906"/>
      <c r="BV118" s="906" t="s">
        <v>124</v>
      </c>
      <c r="BW118" s="906"/>
      <c r="BX118" s="906"/>
      <c r="BY118" s="906"/>
      <c r="BZ118" s="906"/>
      <c r="CA118" s="906" t="s">
        <v>124</v>
      </c>
      <c r="CB118" s="906"/>
      <c r="CC118" s="906"/>
      <c r="CD118" s="906"/>
      <c r="CE118" s="906"/>
      <c r="CF118" s="936" t="s">
        <v>124</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124</v>
      </c>
      <c r="DH118" s="838"/>
      <c r="DI118" s="838"/>
      <c r="DJ118" s="838"/>
      <c r="DK118" s="839"/>
      <c r="DL118" s="840" t="s">
        <v>124</v>
      </c>
      <c r="DM118" s="838"/>
      <c r="DN118" s="838"/>
      <c r="DO118" s="838"/>
      <c r="DP118" s="839"/>
      <c r="DQ118" s="840" t="s">
        <v>124</v>
      </c>
      <c r="DR118" s="838"/>
      <c r="DS118" s="838"/>
      <c r="DT118" s="838"/>
      <c r="DU118" s="839"/>
      <c r="DV118" s="885" t="s">
        <v>124</v>
      </c>
      <c r="DW118" s="886"/>
      <c r="DX118" s="886"/>
      <c r="DY118" s="886"/>
      <c r="DZ118" s="887"/>
    </row>
    <row r="119" spans="1:130" s="226" customFormat="1" ht="26.25" customHeight="1">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461</v>
      </c>
      <c r="AB119" s="956"/>
      <c r="AC119" s="956"/>
      <c r="AD119" s="956"/>
      <c r="AE119" s="957"/>
      <c r="AF119" s="958" t="s">
        <v>124</v>
      </c>
      <c r="AG119" s="956"/>
      <c r="AH119" s="956"/>
      <c r="AI119" s="956"/>
      <c r="AJ119" s="957"/>
      <c r="AK119" s="958" t="s">
        <v>457</v>
      </c>
      <c r="AL119" s="956"/>
      <c r="AM119" s="956"/>
      <c r="AN119" s="956"/>
      <c r="AO119" s="957"/>
      <c r="AP119" s="959" t="s">
        <v>124</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462</v>
      </c>
      <c r="BP119" s="939"/>
      <c r="BQ119" s="943">
        <v>9869330</v>
      </c>
      <c r="BR119" s="906"/>
      <c r="BS119" s="906"/>
      <c r="BT119" s="906"/>
      <c r="BU119" s="906"/>
      <c r="BV119" s="906">
        <v>11241244</v>
      </c>
      <c r="BW119" s="906"/>
      <c r="BX119" s="906"/>
      <c r="BY119" s="906"/>
      <c r="BZ119" s="906"/>
      <c r="CA119" s="906">
        <v>15097344</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124</v>
      </c>
      <c r="DH119" s="821"/>
      <c r="DI119" s="821"/>
      <c r="DJ119" s="821"/>
      <c r="DK119" s="822"/>
      <c r="DL119" s="823" t="s">
        <v>124</v>
      </c>
      <c r="DM119" s="821"/>
      <c r="DN119" s="821"/>
      <c r="DO119" s="821"/>
      <c r="DP119" s="822"/>
      <c r="DQ119" s="823" t="s">
        <v>124</v>
      </c>
      <c r="DR119" s="821"/>
      <c r="DS119" s="821"/>
      <c r="DT119" s="821"/>
      <c r="DU119" s="822"/>
      <c r="DV119" s="909" t="s">
        <v>124</v>
      </c>
      <c r="DW119" s="910"/>
      <c r="DX119" s="910"/>
      <c r="DY119" s="910"/>
      <c r="DZ119" s="911"/>
    </row>
    <row r="120" spans="1:130" s="226" customFormat="1" ht="26.25" customHeight="1">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124</v>
      </c>
      <c r="AB120" s="838"/>
      <c r="AC120" s="838"/>
      <c r="AD120" s="838"/>
      <c r="AE120" s="839"/>
      <c r="AF120" s="840" t="s">
        <v>124</v>
      </c>
      <c r="AG120" s="838"/>
      <c r="AH120" s="838"/>
      <c r="AI120" s="838"/>
      <c r="AJ120" s="839"/>
      <c r="AK120" s="840" t="s">
        <v>464</v>
      </c>
      <c r="AL120" s="838"/>
      <c r="AM120" s="838"/>
      <c r="AN120" s="838"/>
      <c r="AO120" s="839"/>
      <c r="AP120" s="885" t="s">
        <v>124</v>
      </c>
      <c r="AQ120" s="886"/>
      <c r="AR120" s="886"/>
      <c r="AS120" s="886"/>
      <c r="AT120" s="887"/>
      <c r="AU120" s="944" t="s">
        <v>465</v>
      </c>
      <c r="AV120" s="945"/>
      <c r="AW120" s="945"/>
      <c r="AX120" s="945"/>
      <c r="AY120" s="946"/>
      <c r="AZ120" s="921" t="s">
        <v>466</v>
      </c>
      <c r="BA120" s="866"/>
      <c r="BB120" s="866"/>
      <c r="BC120" s="866"/>
      <c r="BD120" s="866"/>
      <c r="BE120" s="866"/>
      <c r="BF120" s="866"/>
      <c r="BG120" s="866"/>
      <c r="BH120" s="866"/>
      <c r="BI120" s="866"/>
      <c r="BJ120" s="866"/>
      <c r="BK120" s="866"/>
      <c r="BL120" s="866"/>
      <c r="BM120" s="866"/>
      <c r="BN120" s="866"/>
      <c r="BO120" s="866"/>
      <c r="BP120" s="867"/>
      <c r="BQ120" s="922">
        <v>4583380</v>
      </c>
      <c r="BR120" s="903"/>
      <c r="BS120" s="903"/>
      <c r="BT120" s="903"/>
      <c r="BU120" s="903"/>
      <c r="BV120" s="903">
        <v>4434503</v>
      </c>
      <c r="BW120" s="903"/>
      <c r="BX120" s="903"/>
      <c r="BY120" s="903"/>
      <c r="BZ120" s="903"/>
      <c r="CA120" s="903">
        <v>4123465</v>
      </c>
      <c r="CB120" s="903"/>
      <c r="CC120" s="903"/>
      <c r="CD120" s="903"/>
      <c r="CE120" s="903"/>
      <c r="CF120" s="927">
        <v>134.30000000000001</v>
      </c>
      <c r="CG120" s="928"/>
      <c r="CH120" s="928"/>
      <c r="CI120" s="928"/>
      <c r="CJ120" s="928"/>
      <c r="CK120" s="929" t="s">
        <v>467</v>
      </c>
      <c r="CL120" s="913"/>
      <c r="CM120" s="913"/>
      <c r="CN120" s="913"/>
      <c r="CO120" s="914"/>
      <c r="CP120" s="933" t="s">
        <v>468</v>
      </c>
      <c r="CQ120" s="934"/>
      <c r="CR120" s="934"/>
      <c r="CS120" s="934"/>
      <c r="CT120" s="934"/>
      <c r="CU120" s="934"/>
      <c r="CV120" s="934"/>
      <c r="CW120" s="934"/>
      <c r="CX120" s="934"/>
      <c r="CY120" s="934"/>
      <c r="CZ120" s="934"/>
      <c r="DA120" s="934"/>
      <c r="DB120" s="934"/>
      <c r="DC120" s="934"/>
      <c r="DD120" s="934"/>
      <c r="DE120" s="934"/>
      <c r="DF120" s="935"/>
      <c r="DG120" s="922">
        <v>863074</v>
      </c>
      <c r="DH120" s="903"/>
      <c r="DI120" s="903"/>
      <c r="DJ120" s="903"/>
      <c r="DK120" s="903"/>
      <c r="DL120" s="903">
        <v>802662</v>
      </c>
      <c r="DM120" s="903"/>
      <c r="DN120" s="903"/>
      <c r="DO120" s="903"/>
      <c r="DP120" s="903"/>
      <c r="DQ120" s="903">
        <v>796800</v>
      </c>
      <c r="DR120" s="903"/>
      <c r="DS120" s="903"/>
      <c r="DT120" s="903"/>
      <c r="DU120" s="903"/>
      <c r="DV120" s="904">
        <v>26</v>
      </c>
      <c r="DW120" s="904"/>
      <c r="DX120" s="904"/>
      <c r="DY120" s="904"/>
      <c r="DZ120" s="905"/>
    </row>
    <row r="121" spans="1:130" s="226" customFormat="1" ht="26.25" customHeight="1">
      <c r="A121" s="878"/>
      <c r="B121" s="879"/>
      <c r="C121" s="924" t="s">
        <v>469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461</v>
      </c>
      <c r="AB121" s="838"/>
      <c r="AC121" s="838"/>
      <c r="AD121" s="838"/>
      <c r="AE121" s="839"/>
      <c r="AF121" s="840" t="s">
        <v>124</v>
      </c>
      <c r="AG121" s="838"/>
      <c r="AH121" s="838"/>
      <c r="AI121" s="838"/>
      <c r="AJ121" s="839"/>
      <c r="AK121" s="840" t="s">
        <v>124</v>
      </c>
      <c r="AL121" s="838"/>
      <c r="AM121" s="838"/>
      <c r="AN121" s="838"/>
      <c r="AO121" s="839"/>
      <c r="AP121" s="885" t="s">
        <v>124</v>
      </c>
      <c r="AQ121" s="886"/>
      <c r="AR121" s="886"/>
      <c r="AS121" s="886"/>
      <c r="AT121" s="887"/>
      <c r="AU121" s="947"/>
      <c r="AV121" s="948"/>
      <c r="AW121" s="948"/>
      <c r="AX121" s="948"/>
      <c r="AY121" s="949"/>
      <c r="AZ121" s="873" t="s">
        <v>470</v>
      </c>
      <c r="BA121" s="808"/>
      <c r="BB121" s="808"/>
      <c r="BC121" s="808"/>
      <c r="BD121" s="808"/>
      <c r="BE121" s="808"/>
      <c r="BF121" s="808"/>
      <c r="BG121" s="808"/>
      <c r="BH121" s="808"/>
      <c r="BI121" s="808"/>
      <c r="BJ121" s="808"/>
      <c r="BK121" s="808"/>
      <c r="BL121" s="808"/>
      <c r="BM121" s="808"/>
      <c r="BN121" s="808"/>
      <c r="BO121" s="808"/>
      <c r="BP121" s="809"/>
      <c r="BQ121" s="874">
        <v>757376</v>
      </c>
      <c r="BR121" s="875"/>
      <c r="BS121" s="875"/>
      <c r="BT121" s="875"/>
      <c r="BU121" s="875"/>
      <c r="BV121" s="875">
        <v>721557</v>
      </c>
      <c r="BW121" s="875"/>
      <c r="BX121" s="875"/>
      <c r="BY121" s="875"/>
      <c r="BZ121" s="875"/>
      <c r="CA121" s="875">
        <v>5889921</v>
      </c>
      <c r="CB121" s="875"/>
      <c r="CC121" s="875"/>
      <c r="CD121" s="875"/>
      <c r="CE121" s="875"/>
      <c r="CF121" s="936">
        <v>191.8</v>
      </c>
      <c r="CG121" s="937"/>
      <c r="CH121" s="937"/>
      <c r="CI121" s="937"/>
      <c r="CJ121" s="937"/>
      <c r="CK121" s="930"/>
      <c r="CL121" s="916"/>
      <c r="CM121" s="916"/>
      <c r="CN121" s="916"/>
      <c r="CO121" s="917"/>
      <c r="CP121" s="896" t="s">
        <v>404</v>
      </c>
      <c r="CQ121" s="897"/>
      <c r="CR121" s="897"/>
      <c r="CS121" s="897"/>
      <c r="CT121" s="897"/>
      <c r="CU121" s="897"/>
      <c r="CV121" s="897"/>
      <c r="CW121" s="897"/>
      <c r="CX121" s="897"/>
      <c r="CY121" s="897"/>
      <c r="CZ121" s="897"/>
      <c r="DA121" s="897"/>
      <c r="DB121" s="897"/>
      <c r="DC121" s="897"/>
      <c r="DD121" s="897"/>
      <c r="DE121" s="897"/>
      <c r="DF121" s="898"/>
      <c r="DG121" s="874">
        <v>191662</v>
      </c>
      <c r="DH121" s="875"/>
      <c r="DI121" s="875"/>
      <c r="DJ121" s="875"/>
      <c r="DK121" s="875"/>
      <c r="DL121" s="875">
        <v>159795</v>
      </c>
      <c r="DM121" s="875"/>
      <c r="DN121" s="875"/>
      <c r="DO121" s="875"/>
      <c r="DP121" s="875"/>
      <c r="DQ121" s="875">
        <v>133690</v>
      </c>
      <c r="DR121" s="875"/>
      <c r="DS121" s="875"/>
      <c r="DT121" s="875"/>
      <c r="DU121" s="875"/>
      <c r="DV121" s="852">
        <v>4.4000000000000004</v>
      </c>
      <c r="DW121" s="852"/>
      <c r="DX121" s="852"/>
      <c r="DY121" s="852"/>
      <c r="DZ121" s="853"/>
    </row>
    <row r="122" spans="1:130" s="226" customFormat="1" ht="26.25" customHeight="1">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124</v>
      </c>
      <c r="AB122" s="838"/>
      <c r="AC122" s="838"/>
      <c r="AD122" s="838"/>
      <c r="AE122" s="839"/>
      <c r="AF122" s="840" t="s">
        <v>124</v>
      </c>
      <c r="AG122" s="838"/>
      <c r="AH122" s="838"/>
      <c r="AI122" s="838"/>
      <c r="AJ122" s="839"/>
      <c r="AK122" s="840" t="s">
        <v>124</v>
      </c>
      <c r="AL122" s="838"/>
      <c r="AM122" s="838"/>
      <c r="AN122" s="838"/>
      <c r="AO122" s="839"/>
      <c r="AP122" s="885" t="s">
        <v>461</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6554294</v>
      </c>
      <c r="BR122" s="906"/>
      <c r="BS122" s="906"/>
      <c r="BT122" s="906"/>
      <c r="BU122" s="906"/>
      <c r="BV122" s="906">
        <v>7316042</v>
      </c>
      <c r="BW122" s="906"/>
      <c r="BX122" s="906"/>
      <c r="BY122" s="906"/>
      <c r="BZ122" s="906"/>
      <c r="CA122" s="906">
        <v>8848509</v>
      </c>
      <c r="CB122" s="906"/>
      <c r="CC122" s="906"/>
      <c r="CD122" s="906"/>
      <c r="CE122" s="906"/>
      <c r="CF122" s="907">
        <v>288.2</v>
      </c>
      <c r="CG122" s="908"/>
      <c r="CH122" s="908"/>
      <c r="CI122" s="908"/>
      <c r="CJ122" s="908"/>
      <c r="CK122" s="930"/>
      <c r="CL122" s="916"/>
      <c r="CM122" s="916"/>
      <c r="CN122" s="916"/>
      <c r="CO122" s="917"/>
      <c r="CP122" s="896" t="s">
        <v>472</v>
      </c>
      <c r="CQ122" s="897"/>
      <c r="CR122" s="897"/>
      <c r="CS122" s="897"/>
      <c r="CT122" s="897"/>
      <c r="CU122" s="897"/>
      <c r="CV122" s="897"/>
      <c r="CW122" s="897"/>
      <c r="CX122" s="897"/>
      <c r="CY122" s="897"/>
      <c r="CZ122" s="897"/>
      <c r="DA122" s="897"/>
      <c r="DB122" s="897"/>
      <c r="DC122" s="897"/>
      <c r="DD122" s="897"/>
      <c r="DE122" s="897"/>
      <c r="DF122" s="898"/>
      <c r="DG122" s="874" t="s">
        <v>124</v>
      </c>
      <c r="DH122" s="875"/>
      <c r="DI122" s="875"/>
      <c r="DJ122" s="875"/>
      <c r="DK122" s="875"/>
      <c r="DL122" s="875" t="s">
        <v>464</v>
      </c>
      <c r="DM122" s="875"/>
      <c r="DN122" s="875"/>
      <c r="DO122" s="875"/>
      <c r="DP122" s="875"/>
      <c r="DQ122" s="875" t="s">
        <v>124</v>
      </c>
      <c r="DR122" s="875"/>
      <c r="DS122" s="875"/>
      <c r="DT122" s="875"/>
      <c r="DU122" s="875"/>
      <c r="DV122" s="852" t="s">
        <v>124</v>
      </c>
      <c r="DW122" s="852"/>
      <c r="DX122" s="852"/>
      <c r="DY122" s="852"/>
      <c r="DZ122" s="853"/>
    </row>
    <row r="123" spans="1:130" s="226" customFormat="1" ht="26.25" customHeight="1">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124</v>
      </c>
      <c r="AB123" s="838"/>
      <c r="AC123" s="838"/>
      <c r="AD123" s="838"/>
      <c r="AE123" s="839"/>
      <c r="AF123" s="840" t="s">
        <v>124</v>
      </c>
      <c r="AG123" s="838"/>
      <c r="AH123" s="838"/>
      <c r="AI123" s="838"/>
      <c r="AJ123" s="839"/>
      <c r="AK123" s="840" t="s">
        <v>124</v>
      </c>
      <c r="AL123" s="838"/>
      <c r="AM123" s="838"/>
      <c r="AN123" s="838"/>
      <c r="AO123" s="839"/>
      <c r="AP123" s="885" t="s">
        <v>124</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473</v>
      </c>
      <c r="BP123" s="939"/>
      <c r="BQ123" s="893">
        <v>11895050</v>
      </c>
      <c r="BR123" s="894"/>
      <c r="BS123" s="894"/>
      <c r="BT123" s="894"/>
      <c r="BU123" s="894"/>
      <c r="BV123" s="894">
        <v>12472102</v>
      </c>
      <c r="BW123" s="894"/>
      <c r="BX123" s="894"/>
      <c r="BY123" s="894"/>
      <c r="BZ123" s="894"/>
      <c r="CA123" s="894">
        <v>18861895</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124</v>
      </c>
      <c r="AB124" s="838"/>
      <c r="AC124" s="838"/>
      <c r="AD124" s="838"/>
      <c r="AE124" s="839"/>
      <c r="AF124" s="840" t="s">
        <v>464</v>
      </c>
      <c r="AG124" s="838"/>
      <c r="AH124" s="838"/>
      <c r="AI124" s="838"/>
      <c r="AJ124" s="839"/>
      <c r="AK124" s="840" t="s">
        <v>124</v>
      </c>
      <c r="AL124" s="838"/>
      <c r="AM124" s="838"/>
      <c r="AN124" s="838"/>
      <c r="AO124" s="839"/>
      <c r="AP124" s="885" t="s">
        <v>124</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124</v>
      </c>
      <c r="BR124" s="892"/>
      <c r="BS124" s="892"/>
      <c r="BT124" s="892"/>
      <c r="BU124" s="892"/>
      <c r="BV124" s="892" t="s">
        <v>124</v>
      </c>
      <c r="BW124" s="892"/>
      <c r="BX124" s="892"/>
      <c r="BY124" s="892"/>
      <c r="BZ124" s="892"/>
      <c r="CA124" s="892" t="s">
        <v>124</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461</v>
      </c>
      <c r="DH124" s="821"/>
      <c r="DI124" s="821"/>
      <c r="DJ124" s="821"/>
      <c r="DK124" s="822"/>
      <c r="DL124" s="823" t="s">
        <v>124</v>
      </c>
      <c r="DM124" s="821"/>
      <c r="DN124" s="821"/>
      <c r="DO124" s="821"/>
      <c r="DP124" s="822"/>
      <c r="DQ124" s="823" t="s">
        <v>124</v>
      </c>
      <c r="DR124" s="821"/>
      <c r="DS124" s="821"/>
      <c r="DT124" s="821"/>
      <c r="DU124" s="822"/>
      <c r="DV124" s="909" t="s">
        <v>124</v>
      </c>
      <c r="DW124" s="910"/>
      <c r="DX124" s="910"/>
      <c r="DY124" s="910"/>
      <c r="DZ124" s="911"/>
    </row>
    <row r="125" spans="1:130" s="226" customFormat="1" ht="26.25" customHeight="1">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457</v>
      </c>
      <c r="AB125" s="838"/>
      <c r="AC125" s="838"/>
      <c r="AD125" s="838"/>
      <c r="AE125" s="839"/>
      <c r="AF125" s="840" t="s">
        <v>124</v>
      </c>
      <c r="AG125" s="838"/>
      <c r="AH125" s="838"/>
      <c r="AI125" s="838"/>
      <c r="AJ125" s="839"/>
      <c r="AK125" s="840" t="s">
        <v>124</v>
      </c>
      <c r="AL125" s="838"/>
      <c r="AM125" s="838"/>
      <c r="AN125" s="838"/>
      <c r="AO125" s="839"/>
      <c r="AP125" s="885" t="s">
        <v>124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124</v>
      </c>
      <c r="DH125" s="903"/>
      <c r="DI125" s="903"/>
      <c r="DJ125" s="903"/>
      <c r="DK125" s="903"/>
      <c r="DL125" s="903" t="s">
        <v>124</v>
      </c>
      <c r="DM125" s="903"/>
      <c r="DN125" s="903"/>
      <c r="DO125" s="903"/>
      <c r="DP125" s="903"/>
      <c r="DQ125" s="903" t="s">
        <v>124</v>
      </c>
      <c r="DR125" s="903"/>
      <c r="DS125" s="903"/>
      <c r="DT125" s="903"/>
      <c r="DU125" s="903"/>
      <c r="DV125" s="904" t="s">
        <v>124</v>
      </c>
      <c r="DW125" s="904"/>
      <c r="DX125" s="904"/>
      <c r="DY125" s="904"/>
      <c r="DZ125" s="905"/>
    </row>
    <row r="126" spans="1:130" s="226" customFormat="1" ht="26.25" customHeight="1" thickBot="1">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124</v>
      </c>
      <c r="AB126" s="838"/>
      <c r="AC126" s="838"/>
      <c r="AD126" s="838"/>
      <c r="AE126" s="839"/>
      <c r="AF126" s="840" t="s">
        <v>124</v>
      </c>
      <c r="AG126" s="838"/>
      <c r="AH126" s="838"/>
      <c r="AI126" s="838"/>
      <c r="AJ126" s="839"/>
      <c r="AK126" s="840" t="s">
        <v>124</v>
      </c>
      <c r="AL126" s="838"/>
      <c r="AM126" s="838"/>
      <c r="AN126" s="838"/>
      <c r="AO126" s="839"/>
      <c r="AP126" s="885" t="s">
        <v>124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124</v>
      </c>
      <c r="DH126" s="875"/>
      <c r="DI126" s="875"/>
      <c r="DJ126" s="875"/>
      <c r="DK126" s="875"/>
      <c r="DL126" s="875" t="s">
        <v>124</v>
      </c>
      <c r="DM126" s="875"/>
      <c r="DN126" s="875"/>
      <c r="DO126" s="875"/>
      <c r="DP126" s="875"/>
      <c r="DQ126" s="875" t="s">
        <v>464</v>
      </c>
      <c r="DR126" s="875"/>
      <c r="DS126" s="875"/>
      <c r="DT126" s="875"/>
      <c r="DU126" s="875"/>
      <c r="DV126" s="852" t="s">
        <v>124</v>
      </c>
      <c r="DW126" s="852"/>
      <c r="DX126" s="852"/>
      <c r="DY126" s="852"/>
      <c r="DZ126" s="853"/>
    </row>
    <row r="127" spans="1:130" s="226" customFormat="1" ht="26.25" customHeight="1">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124</v>
      </c>
      <c r="AB127" s="838"/>
      <c r="AC127" s="838"/>
      <c r="AD127" s="838"/>
      <c r="AE127" s="839"/>
      <c r="AF127" s="840" t="s">
        <v>124</v>
      </c>
      <c r="AG127" s="838"/>
      <c r="AH127" s="838"/>
      <c r="AI127" s="838"/>
      <c r="AJ127" s="839"/>
      <c r="AK127" s="840" t="s">
        <v>124</v>
      </c>
      <c r="AL127" s="838"/>
      <c r="AM127" s="838"/>
      <c r="AN127" s="838"/>
      <c r="AO127" s="839"/>
      <c r="AP127" s="885" t="s">
        <v>124</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124</v>
      </c>
      <c r="DH127" s="875"/>
      <c r="DI127" s="875"/>
      <c r="DJ127" s="875"/>
      <c r="DK127" s="875"/>
      <c r="DL127" s="875" t="s">
        <v>124</v>
      </c>
      <c r="DM127" s="875"/>
      <c r="DN127" s="875"/>
      <c r="DO127" s="875"/>
      <c r="DP127" s="875"/>
      <c r="DQ127" s="875">
        <v>501627</v>
      </c>
      <c r="DR127" s="875"/>
      <c r="DS127" s="875"/>
      <c r="DT127" s="875"/>
      <c r="DU127" s="875"/>
      <c r="DV127" s="852">
        <v>16.3</v>
      </c>
      <c r="DW127" s="852"/>
      <c r="DX127" s="852"/>
      <c r="DY127" s="852"/>
      <c r="DZ127" s="853"/>
    </row>
    <row r="128" spans="1:130" s="226" customFormat="1" ht="26.25" customHeight="1" thickBot="1">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126649</v>
      </c>
      <c r="AB128" s="859"/>
      <c r="AC128" s="859"/>
      <c r="AD128" s="859"/>
      <c r="AE128" s="860"/>
      <c r="AF128" s="861">
        <v>122095</v>
      </c>
      <c r="AG128" s="859"/>
      <c r="AH128" s="859"/>
      <c r="AI128" s="859"/>
      <c r="AJ128" s="860"/>
      <c r="AK128" s="861">
        <v>151190</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124</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124</v>
      </c>
      <c r="DH128" s="849"/>
      <c r="DI128" s="849"/>
      <c r="DJ128" s="849"/>
      <c r="DK128" s="849"/>
      <c r="DL128" s="849" t="s">
        <v>124</v>
      </c>
      <c r="DM128" s="849"/>
      <c r="DN128" s="849"/>
      <c r="DO128" s="849"/>
      <c r="DP128" s="849"/>
      <c r="DQ128" s="849" t="s">
        <v>464</v>
      </c>
      <c r="DR128" s="849"/>
      <c r="DS128" s="849"/>
      <c r="DT128" s="849"/>
      <c r="DU128" s="849"/>
      <c r="DV128" s="850" t="s">
        <v>124</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3723178</v>
      </c>
      <c r="AB129" s="838"/>
      <c r="AC129" s="838"/>
      <c r="AD129" s="838"/>
      <c r="AE129" s="839"/>
      <c r="AF129" s="840">
        <v>3660084</v>
      </c>
      <c r="AG129" s="838"/>
      <c r="AH129" s="838"/>
      <c r="AI129" s="838"/>
      <c r="AJ129" s="839"/>
      <c r="AK129" s="840">
        <v>3673989</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461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595915</v>
      </c>
      <c r="AB130" s="838"/>
      <c r="AC130" s="838"/>
      <c r="AD130" s="838"/>
      <c r="AE130" s="839"/>
      <c r="AF130" s="840">
        <v>589226</v>
      </c>
      <c r="AG130" s="838"/>
      <c r="AH130" s="838"/>
      <c r="AI130" s="838"/>
      <c r="AJ130" s="839"/>
      <c r="AK130" s="840">
        <v>603594</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8.3000000000000007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3127263</v>
      </c>
      <c r="AB131" s="821"/>
      <c r="AC131" s="821"/>
      <c r="AD131" s="821"/>
      <c r="AE131" s="822"/>
      <c r="AF131" s="823">
        <v>3070858</v>
      </c>
      <c r="AG131" s="821"/>
      <c r="AH131" s="821"/>
      <c r="AI131" s="821"/>
      <c r="AJ131" s="822"/>
      <c r="AK131" s="823">
        <v>3070395</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t="s">
        <v>124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11.252907090000001</v>
      </c>
      <c r="AB132" s="801"/>
      <c r="AC132" s="801"/>
      <c r="AD132" s="801"/>
      <c r="AE132" s="802"/>
      <c r="AF132" s="803">
        <v>7.4702574979999996</v>
      </c>
      <c r="AG132" s="801"/>
      <c r="AH132" s="801"/>
      <c r="AI132" s="801"/>
      <c r="AJ132" s="802"/>
      <c r="AK132" s="803">
        <v>6.3697993249999998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12.5</v>
      </c>
      <c r="AB133" s="780"/>
      <c r="AC133" s="780"/>
      <c r="AD133" s="780"/>
      <c r="AE133" s="781"/>
      <c r="AF133" s="779">
        <v>10.6</v>
      </c>
      <c r="AG133" s="780"/>
      <c r="AH133" s="780"/>
      <c r="AI133" s="780"/>
      <c r="AJ133" s="781"/>
      <c r="AK133" s="779">
        <v>8.3000000000000007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hRTJxLDT3TuRU4Y0lOAkFzGBp/8c0aCNNIvWaFKX6laQZaog30pGxbVLLcY/nAJcM0DG+m09OSMce95XrCH4A==" saltValue="jSNo/iVbdQxUQQwTXm+A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tc1szUuTj7Ej8n3XNtdtchlYgQrc/QryGUcO5GbGGCkHvrZIu/YvXcGAcxJW2XhoattXEYdrEYxl0bF5k0Ow==" saltValue="GDBySUnMf5UJOVMdTHzE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T8LvR2UWnHtiwkVopJxH2exWmT1RRfpMYmy5e/co0J5REOxlIrnHBmx3NNKt+ac1kRxtAbo65zdUn1g9rnaIQ==" saltValue="WWDPNqhN262aHijXmUo5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507</v>
      </c>
      <c r="AL9" s="1208"/>
      <c r="AM9" s="1208"/>
      <c r="AN9" s="1209"/>
      <c r="AO9" s="292">
        <v>1181484</v>
      </c>
      <c r="AP9" s="292">
        <v>83645</v>
      </c>
      <c r="AQ9" s="293">
        <v>87072</v>
      </c>
      <c r="AR9" s="294">
        <v>-3.9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508</v>
      </c>
      <c r="AL10" s="1208"/>
      <c r="AM10" s="1208"/>
      <c r="AN10" s="1209"/>
      <c r="AO10" s="295">
        <v>131824</v>
      </c>
      <c r="AP10" s="295">
        <v>9333</v>
      </c>
      <c r="AQ10" s="296">
        <v>10235</v>
      </c>
      <c r="AR10" s="297">
        <v>-8.8000000000000007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509</v>
      </c>
      <c r="AL11" s="1208"/>
      <c r="AM11" s="1208"/>
      <c r="AN11" s="1209"/>
      <c r="AO11" s="295">
        <v>161076</v>
      </c>
      <c r="AP11" s="295">
        <v>11404</v>
      </c>
      <c r="AQ11" s="296">
        <v>13554</v>
      </c>
      <c r="AR11" s="297">
        <v>-15.9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510</v>
      </c>
      <c r="AL12" s="1208"/>
      <c r="AM12" s="1208"/>
      <c r="AN12" s="1209"/>
      <c r="AO12" s="295">
        <v>917</v>
      </c>
      <c r="AP12" s="295">
        <v>65</v>
      </c>
      <c r="AQ12" s="296">
        <v>777</v>
      </c>
      <c r="AR12" s="297">
        <v>-91.6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511</v>
      </c>
      <c r="AL13" s="1208"/>
      <c r="AM13" s="1208"/>
      <c r="AN13" s="1209"/>
      <c r="AO13" s="295" t="s">
        <v>512</v>
      </c>
      <c r="AP13" s="295" t="s">
        <v>512</v>
      </c>
      <c r="AQ13" s="296">
        <v>1</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513</v>
      </c>
      <c r="AL14" s="1208"/>
      <c r="AM14" s="1208"/>
      <c r="AN14" s="1209"/>
      <c r="AO14" s="295">
        <v>25639</v>
      </c>
      <c r="AP14" s="295">
        <v>1815</v>
      </c>
      <c r="AQ14" s="296">
        <v>4055</v>
      </c>
      <c r="AR14" s="297">
        <v>-55.2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514</v>
      </c>
      <c r="AL15" s="1208"/>
      <c r="AM15" s="1208"/>
      <c r="AN15" s="1209"/>
      <c r="AO15" s="295">
        <v>28524</v>
      </c>
      <c r="AP15" s="295">
        <v>2019</v>
      </c>
      <c r="AQ15" s="296">
        <v>1927</v>
      </c>
      <c r="AR15" s="297">
        <v>4.8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515</v>
      </c>
      <c r="AL16" s="1211"/>
      <c r="AM16" s="1211"/>
      <c r="AN16" s="1212"/>
      <c r="AO16" s="295">
        <v>-110488</v>
      </c>
      <c r="AP16" s="295">
        <v>-7822</v>
      </c>
      <c r="AQ16" s="296">
        <v>-9107</v>
      </c>
      <c r="AR16" s="297">
        <v>-14.1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182</v>
      </c>
      <c r="AL17" s="1211"/>
      <c r="AM17" s="1211"/>
      <c r="AN17" s="1212"/>
      <c r="AO17" s="295">
        <v>1418976</v>
      </c>
      <c r="AP17" s="295">
        <v>100458</v>
      </c>
      <c r="AQ17" s="296">
        <v>108514</v>
      </c>
      <c r="AR17" s="297">
        <v>-7.4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520</v>
      </c>
      <c r="AL21" s="1205"/>
      <c r="AM21" s="1205"/>
      <c r="AN21" s="1206"/>
      <c r="AO21" s="307">
        <v>9.91</v>
      </c>
      <c r="AP21" s="308">
        <v>10.050000000000001</v>
      </c>
      <c r="AQ21" s="309">
        <v>-0.14000000000000001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521</v>
      </c>
      <c r="AL22" s="1205"/>
      <c r="AM22" s="1205"/>
      <c r="AN22" s="1206"/>
      <c r="AO22" s="312">
        <v>99</v>
      </c>
      <c r="AP22" s="313">
        <v>96.5</v>
      </c>
      <c r="AQ22" s="314">
        <v>2.5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526</v>
      </c>
      <c r="AL32" s="1196"/>
      <c r="AM32" s="1196"/>
      <c r="AN32" s="1197"/>
      <c r="AO32" s="322">
        <v>689840</v>
      </c>
      <c r="AP32" s="322">
        <v>48838</v>
      </c>
      <c r="AQ32" s="323">
        <v>51702</v>
      </c>
      <c r="AR32" s="324">
        <v>-5.5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527</v>
      </c>
      <c r="AL33" s="1196"/>
      <c r="AM33" s="1196"/>
      <c r="AN33" s="1197"/>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528</v>
      </c>
      <c r="AL34" s="1196"/>
      <c r="AM34" s="1196"/>
      <c r="AN34" s="1197"/>
      <c r="AO34" s="322" t="s">
        <v>512</v>
      </c>
      <c r="AP34" s="322" t="s">
        <v>512</v>
      </c>
      <c r="AQ34" s="323">
        <v>10</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529</v>
      </c>
      <c r="AL35" s="1196"/>
      <c r="AM35" s="1196"/>
      <c r="AN35" s="1197"/>
      <c r="AO35" s="322">
        <v>202395</v>
      </c>
      <c r="AP35" s="322">
        <v>14329</v>
      </c>
      <c r="AQ35" s="323">
        <v>15257</v>
      </c>
      <c r="AR35" s="324">
        <v>-6.1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530</v>
      </c>
      <c r="AL36" s="1196"/>
      <c r="AM36" s="1196"/>
      <c r="AN36" s="1197"/>
      <c r="AO36" s="322">
        <v>58127</v>
      </c>
      <c r="AP36" s="322">
        <v>4115</v>
      </c>
      <c r="AQ36" s="323">
        <v>3750</v>
      </c>
      <c r="AR36" s="324">
        <v>9.6999999999999993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531</v>
      </c>
      <c r="AL37" s="1196"/>
      <c r="AM37" s="1196"/>
      <c r="AN37" s="1197"/>
      <c r="AO37" s="322" t="s">
        <v>512</v>
      </c>
      <c r="AP37" s="322" t="s">
        <v>512</v>
      </c>
      <c r="AQ37" s="323">
        <v>880</v>
      </c>
      <c r="AR37" s="324" t="s">
        <v>512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532</v>
      </c>
      <c r="AL38" s="1199"/>
      <c r="AM38" s="1199"/>
      <c r="AN38" s="1200"/>
      <c r="AO38" s="325" t="s">
        <v>512</v>
      </c>
      <c r="AP38" s="325" t="s">
        <v>512</v>
      </c>
      <c r="AQ38" s="326">
        <v>8</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533</v>
      </c>
      <c r="AL39" s="1199"/>
      <c r="AM39" s="1199"/>
      <c r="AN39" s="1200"/>
      <c r="AO39" s="322">
        <v>-151190</v>
      </c>
      <c r="AP39" s="322">
        <v>-10704</v>
      </c>
      <c r="AQ39" s="323">
        <v>-2230</v>
      </c>
      <c r="AR39" s="324">
        <v>380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534</v>
      </c>
      <c r="AL40" s="1196"/>
      <c r="AM40" s="1196"/>
      <c r="AN40" s="1197"/>
      <c r="AO40" s="322">
        <v>-603594</v>
      </c>
      <c r="AP40" s="322">
        <v>-42732</v>
      </c>
      <c r="AQ40" s="323">
        <v>-47794</v>
      </c>
      <c r="AR40" s="324">
        <v>-10.6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296</v>
      </c>
      <c r="AL41" s="1202"/>
      <c r="AM41" s="1202"/>
      <c r="AN41" s="1203"/>
      <c r="AO41" s="322">
        <v>195578</v>
      </c>
      <c r="AP41" s="322">
        <v>13846</v>
      </c>
      <c r="AQ41" s="323">
        <v>21582</v>
      </c>
      <c r="AR41" s="324">
        <v>-35.799999999999997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502</v>
      </c>
      <c r="AN49" s="1190" t="s">
        <v>537</v>
      </c>
      <c r="AO49" s="1191"/>
      <c r="AP49" s="1191"/>
      <c r="AQ49" s="1191"/>
      <c r="AR49" s="119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793710</v>
      </c>
      <c r="AN51" s="344">
        <v>53230</v>
      </c>
      <c r="AO51" s="345">
        <v>-3.8</v>
      </c>
      <c r="AP51" s="346">
        <v>74444</v>
      </c>
      <c r="AQ51" s="347">
        <v>6.6</v>
      </c>
      <c r="AR51" s="348">
        <v>-10.4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635668</v>
      </c>
      <c r="AN52" s="352">
        <v>42631</v>
      </c>
      <c r="AO52" s="353">
        <v>-7.6</v>
      </c>
      <c r="AP52" s="354">
        <v>34175</v>
      </c>
      <c r="AQ52" s="355">
        <v>4.0999999999999996</v>
      </c>
      <c r="AR52" s="356">
        <v>-11.7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1025280</v>
      </c>
      <c r="AN53" s="344">
        <v>69832</v>
      </c>
      <c r="AO53" s="345">
        <v>31.2</v>
      </c>
      <c r="AP53" s="346">
        <v>85205</v>
      </c>
      <c r="AQ53" s="347">
        <v>14.5</v>
      </c>
      <c r="AR53" s="348">
        <v>16.7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755801</v>
      </c>
      <c r="AN54" s="352">
        <v>51478</v>
      </c>
      <c r="AO54" s="353">
        <v>20.8</v>
      </c>
      <c r="AP54" s="354">
        <v>38847</v>
      </c>
      <c r="AQ54" s="355">
        <v>13.7</v>
      </c>
      <c r="AR54" s="356">
        <v>7.1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1432411</v>
      </c>
      <c r="AN55" s="344">
        <v>99273</v>
      </c>
      <c r="AO55" s="345">
        <v>42.2</v>
      </c>
      <c r="AP55" s="346">
        <v>75972</v>
      </c>
      <c r="AQ55" s="347">
        <v>-10.8</v>
      </c>
      <c r="AR55" s="348">
        <v>53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1097403</v>
      </c>
      <c r="AN56" s="352">
        <v>76055</v>
      </c>
      <c r="AO56" s="353">
        <v>47.7</v>
      </c>
      <c r="AP56" s="354">
        <v>40712</v>
      </c>
      <c r="AQ56" s="355">
        <v>4.8</v>
      </c>
      <c r="AR56" s="356">
        <v>42.9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1750652</v>
      </c>
      <c r="AN57" s="344">
        <v>121971</v>
      </c>
      <c r="AO57" s="345">
        <v>22.9</v>
      </c>
      <c r="AP57" s="346">
        <v>79466</v>
      </c>
      <c r="AQ57" s="347">
        <v>4.5999999999999996</v>
      </c>
      <c r="AR57" s="348">
        <v>18.3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1258705</v>
      </c>
      <c r="AN58" s="352">
        <v>87696</v>
      </c>
      <c r="AO58" s="353">
        <v>15.3</v>
      </c>
      <c r="AP58" s="354">
        <v>44645</v>
      </c>
      <c r="AQ58" s="355">
        <v>9.6999999999999993</v>
      </c>
      <c r="AR58" s="356">
        <v>5.6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2886185</v>
      </c>
      <c r="AN59" s="344">
        <v>204332</v>
      </c>
      <c r="AO59" s="345">
        <v>67.5</v>
      </c>
      <c r="AP59" s="346">
        <v>90072</v>
      </c>
      <c r="AQ59" s="347">
        <v>13.3</v>
      </c>
      <c r="AR59" s="348">
        <v>54.2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2108886</v>
      </c>
      <c r="AN60" s="352">
        <v>149302</v>
      </c>
      <c r="AO60" s="353">
        <v>70.2</v>
      </c>
      <c r="AP60" s="354">
        <v>46083</v>
      </c>
      <c r="AQ60" s="355">
        <v>3.2</v>
      </c>
      <c r="AR60" s="356">
        <v>67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1577648</v>
      </c>
      <c r="AN61" s="359">
        <v>109728</v>
      </c>
      <c r="AO61" s="360">
        <v>32</v>
      </c>
      <c r="AP61" s="361">
        <v>81032</v>
      </c>
      <c r="AQ61" s="362">
        <v>5.6</v>
      </c>
      <c r="AR61" s="348">
        <v>26.4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1171293</v>
      </c>
      <c r="AN62" s="352">
        <v>81432</v>
      </c>
      <c r="AO62" s="353">
        <v>29.3</v>
      </c>
      <c r="AP62" s="354">
        <v>40892</v>
      </c>
      <c r="AQ62" s="355">
        <v>7.1</v>
      </c>
      <c r="AR62" s="356">
        <v>22.2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7NIpCJT57CsQu/Dfeh5cbcqshXEBqEKKDFr9F05mr2qmd97CzqmrcHQzA1k3X5L5ncSIkO9KXwnuz020yg0Fg==" saltValue="YWMgO/s7IbozaeiNxJahT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6JjuQnerh+jsvl+TyQAXhYiXsiH0D1raVmIrgJZloybcA+owXfvMGM+EyOAc3cj/tYZgbtxY/+leF6KxS0uMA==" saltValue="gwpptHpb+DuACYz+4nl0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5r9SNr5YMg6cxAdciqeUlN9ekHST+bIyTIx53qkTnmkaeUnOimrd1TGPL/LIeqxi106FM1bA3EppJLX6/1bQQ==" saltValue="i8kdnjfKDOtTWw4PE77S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3" t="s">
        <v>3</v>
      </c>
      <c r="D47" s="1213"/>
      <c r="E47" s="1214"/>
      <c r="F47" s="11">
        <v>60.54</v>
      </c>
      <c r="G47" s="12">
        <v>59.82</v>
      </c>
      <c r="H47" s="12">
        <v>50.73</v>
      </c>
      <c r="I47" s="12">
        <v>42.08</v>
      </c>
      <c r="J47" s="13">
        <v>29.67</v>
      </c>
    </row>
    <row r="48" spans="2:10" ht="57.75" customHeight="1">
      <c r="B48" s="14"/>
      <c r="C48" s="1215" t="s">
        <v>4</v>
      </c>
      <c r="D48" s="1215"/>
      <c r="E48" s="1216"/>
      <c r="F48" s="15">
        <v>5.56</v>
      </c>
      <c r="G48" s="16">
        <v>5.82</v>
      </c>
      <c r="H48" s="16">
        <v>6.86</v>
      </c>
      <c r="I48" s="16">
        <v>4.93</v>
      </c>
      <c r="J48" s="17">
        <v>5.23</v>
      </c>
    </row>
    <row r="49" spans="2:10" ht="57.75" customHeight="1" thickBot="1">
      <c r="B49" s="18"/>
      <c r="C49" s="1217" t="s">
        <v>5</v>
      </c>
      <c r="D49" s="1217"/>
      <c r="E49" s="1218"/>
      <c r="F49" s="19">
        <v>7.0000000000000007E-2</v>
      </c>
      <c r="G49" s="20" t="s">
        <v>558</v>
      </c>
      <c r="H49" s="20">
        <v>3.97</v>
      </c>
      <c r="I49" s="20" t="s">
        <v>559</v>
      </c>
      <c r="J49" s="21" t="s">
        <v>560</v>
      </c>
    </row>
    <row r="50" spans="2:10" ht="13.5" customHeight="1"/>
    <row r="51" spans="2:10" ht="13.5" hidden="1" customHeight="1"/>
    <row r="52" spans="2:10" ht="13.5" hidden="1" customHeight="1"/>
    <row r="53" spans="2:10" ht="13.5" hidden="1" customHeight="1"/>
  </sheetData>
  <sheetProtection algorithmName="SHA-512" hashValue="Aki6PYtAig0ow1Jc4y8Z0H2VomWl1YqaTgrU8aW9qMXmQ5blgcPujGWs9AnOFSsAqIkTdVHmZE5MD15KYF2Kpg==" saltValue="jtNDyRubCVIp042koGBV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2019-10-25T11:02:36Z</cp:lastPrinted>
  <dcterms:created xsi:type="dcterms:W3CDTF">2019-02-14T04:51:48Z</dcterms:created>
  <dcterms:modified xsi:type="dcterms:W3CDTF">2019-10-25T11:15:27Z</dcterms:modified>
  <cp:category/>
</cp:coreProperties>
</file>