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340" yWindow="15" windowWidth="16050" windowHeight="90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E35"/>
  <c r="AM35"/>
  <c r="U35"/>
  <c r="C35"/>
  <c r="CO34"/>
  <c r="CO35" s="1"/>
  <c r="BW34"/>
  <c r="BW35" s="1"/>
  <c r="BW36" s="1"/>
  <c r="BW37" s="1"/>
  <c r="BW38" s="1"/>
  <c r="BW39" s="1"/>
  <c r="BW40" s="1"/>
  <c r="BW41" s="1"/>
  <c r="BW42" s="1"/>
  <c r="BW43"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<sst xmlns="http://schemas.openxmlformats.org/spreadsheetml/2006/main" count="1095" uniqueCount="568">
  <si>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</si>
  <si>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</si>
  <si>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</si>
  <si>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</si>
  <si>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</si>
  <si>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</si>
  <si>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</si>
  <si>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</si>
  <si>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</si>
  <si>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</si>
  <si>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</si>
  <si>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</si>
  <si>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</si>
  <si>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</si>
  <si>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</si>
  <si>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</si>
  <si>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</si>
  <si>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</si>
  <si>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</si>
  <si>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</si>
  <si>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</si>
  <si>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</si>
  <si>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</si>
  <si>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</si>
  <si>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</si>
  <si>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</si>
  <si>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</si>
  <si>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</si>
  <si>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</si>
  <si>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</si>
  <si>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</si>
  <si>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</si>
  <si>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</si>
  <si>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</si>
  <si>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</si>
  <si>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</si>
  <si>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</si>
  <si>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</si>
  <si>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</si>
  <si>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</si>
  <si>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</si>
  <si>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</si>
  <si>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</si>
  <si>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</si>
  <si>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</si>
  <si>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</si>
  <si>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</si>
  <si>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</si>
  <si>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</si>
  <si>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</si>
  <si>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</si>
  <si>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</si>
  <si>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</si>
  <si>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</si>
  <si>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</si>
  <si>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</si>
  <si>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</si>
  <si>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</si>
  <si>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</si>
  <si>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</si>
  <si>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</si>
  <si>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</si>
  <si>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</si>
  <si>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</si>
  <si>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</si>
  <si>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</si>
  <si>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</si>
  <si>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</si>
  <si>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</si>
  <si>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</si>
  <si>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</si>
  <si>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</si>
  <si>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</si>
  <si>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</si>
  <si>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</si>
  <si>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</si>
  <si>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</si>
  <si>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</si>
  <si>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</si>
  <si>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</si>
  <si>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</si>
  <si>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</si>
  <si>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</si>
  <si>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</si>
  <si>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</si>
  <si>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</si>
  <si>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</si>
  <si>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</si>
  <si>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</si>
  <si>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</si>
  <si>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</si>
  <si>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</si>
  <si>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</si>
  <si>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</si>
  <si>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</si>
  <si>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</si>
  <si>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</si>
  <si>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</si>
  <si>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</si>
  <si>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</si>
  <si>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</si>
  <si>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</si>
  <si>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</si>
  <si>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</si>
  <si>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</si>
  <si>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</si>
  <si>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</si>
  <si>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</si>
  <si>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</si>
  <si>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</si>
  <si>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</si>
  <si>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</si>
  <si>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</si>
  <si>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</si>
  <si>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</si>
  <si>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</si>
  <si>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</si>
  <si>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</si>
  <si>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</si>
  <si>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</si>
  <si>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</si>
  <si>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</si>
  <si>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</si>
  <si>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</si>
  <si>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</si>
  <si>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</si>
  <si>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</si>
  <si>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</si>
  <si>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</si>
  <si>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</si>
  <si>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</si>
  <si>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</si>
  <si>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</si>
  <si>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</si>
  <si>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</si>
  <si>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</si>
  <si>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</si>
  <si>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</si>
  <si>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</si>
  <si>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</si>
  <si>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</si>
  <si>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</si>
  <si>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</si>
  <si>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</si>
  <si>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</si>
  <si>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</si>
  <si>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</si>
  <si>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</si>
  <si>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</si>
  <si>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</si>
  <si>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</si>
  <si>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</si>
  <si>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</si>
  <si>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</si>
  <si>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</si>
  <si>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</si>
  <si>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</si>
  <si>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</si>
  <si>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</si>
  <si>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</si>
  <si>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</si>
  <si>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</si>
  <si>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</si>
  <si>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</si>
  <si>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</si>
  <si>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</si>
  <si>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</si>
  <si>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</si>
  <si>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</si>
  <si>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</si>
  <si>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</si>
  <si>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</si>
  <si>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</si>
  <si>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</si>
  <si>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</si>
  <si>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</si>
  <si>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</si>
  <si>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</si>
  <si>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</si>
  <si>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</si>
  <si>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</si>
  <si>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</si>
  <si>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</si>
  <si>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</si>
  <si>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</si>
  <si>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</si>
  <si>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</si>
  <si>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</si>
  <si>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</si>
  <si>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</si>
  <si>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</si>
  <si>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</si>
  <si>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福岡県上毛町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</si>
  <si>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</si>
  <si>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</si>
  <si>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</si>
  <si>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</si>
  <si>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</si>
  <si>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</si>
  <si>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</si>
  <si>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</si>
  <si>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</si>
  <si>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</si>
  <si>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</si>
  <si>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</si>
  <si>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</si>
  <si>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</si>
  <si>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</si>
  <si>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</si>
  <si>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</si>
  <si>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</si>
  <si>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</si>
  <si>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</si>
  <si>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</si>
  <si>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</si>
  <si>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</si>
  <si>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</si>
  <si>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</si>
  <si>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</si>
  <si>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</si>
  <si>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</si>
  <si>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</si>
  <si>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</si>
  <si>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</si>
  <si>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</si>
  <si>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</si>
  <si>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</si>
  <si>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</si>
  <si>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</si>
  <si>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</si>
  <si>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</si>
  <si>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</si>
  <si>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</si>
  <si>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</si>
  <si>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</si>
  <si>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</si>
  <si>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</si>
  <si>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</si>
  <si>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</si>
  <si>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</si>
  <si>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</si>
  <si>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</si>
  <si>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</si>
  <si>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</si>
  <si>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</si>
  <si>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</si>
  <si>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</si>
  <si>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</si>
  <si>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</si>
  <si>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</si>
  <si>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</si>
  <si>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</si>
  <si>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</si>
  <si>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</si>
  <si>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</si>
  <si>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</si>
  <si>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</si>
  <si>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</si>
  <si>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</si>
  <si>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</si>
  <si>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</si>
  <si>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</si>
  <si>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</si>
  <si>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</si>
  <si>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</si>
  <si>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</si>
  <si>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</si>
  <si>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</si>
  <si>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</si>
  <si>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</si>
  <si>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</si>
  <si>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</si>
  <si>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</si>
  <si>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</si>
  <si>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</si>
  <si>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</si>
  <si>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</si>
  <si>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</si>
  <si>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</si>
  <si>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</si>
  <si>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</si>
  <si>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</si>
  <si>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</si>
  <si>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</si>
  <si>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</si>
  <si>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</si>
  <si>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</si>
  <si>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</si>
  <si>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</si>
  <si>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</si>
  <si>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</si>
  <si>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</si>
  <si>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</si>
  <si>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</si>
  <si>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</si>
  <si>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</si>
  <si>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</si>
  <si>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</si>
  <si>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</si>
  <si>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</si>
  <si>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</si>
  <si>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</si>
  <si>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</si>
  <si>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</si>
  <si>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</si>
  <si>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</si>
  <si>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</si>
  <si>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</si>
  <si>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</si>
  <si>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</si>
  <si>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</si>
  <si>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</si>
  <si>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</si>
  <si>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</si>
  <si>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</si>
  <si>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</si>
  <si>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</si>
  <si>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</si>
  <si>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</si>
  <si>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</si>
  <si>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</si>
  <si>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</si>
  <si>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</si>
  <si>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</si>
  <si>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</si>
  <si>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</si>
  <si>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</si>
  <si>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</si>
  <si>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</si>
  <si>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</si>
  <si>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</si>
  <si>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</si>
  <si>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</si>
  <si>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</si>
  <si>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</si>
  <si>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</si>
  <si>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</si>
  <si>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</si>
  <si>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</si>
  <si>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</si>
  <si>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福岡県上毛町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</si>
  <si>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</si>
  <si>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</si>
  <si>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</si>
  <si>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</si>
  <si>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</si>
  <si>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</si>
  <si>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</si>
  <si>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</si>
  <si>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</si>
  <si>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</si>
  <si>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</si>
  <si>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</si>
  <si>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</si>
  <si>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</si>
  <si>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</si>
  <si>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</si>
  <si>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</si>
  <si>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</si>
  <si>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</si>
  <si>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</si>
  <si>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</si>
  <si>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</si>
  <si>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</si>
  <si>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</si>
  <si>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</si>
  <si>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</si>
  <si>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</si>
  <si>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</si>
  <si>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</si>
  <si>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</si>
  <si>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</si>
  <si>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</si>
  <si>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</si>
  <si>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</si>
  <si>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</si>
  <si>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</si>
  <si>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</si>
  <si>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</si>
  <si>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</si>
  <si>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</si>
  <si>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</si>
  <si>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</si>
  <si>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</si>
  <si>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</si>
  <si>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</si>
  <si>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</si>
  <si>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</si>
  <si>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</si>
  <si>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</si>
  <si>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</si>
  <si>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</si>
  <si>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</si>
  <si>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</si>
  <si>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</si>
  <si>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</si>
  <si>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</si>
  <si>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</si>
  <si>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</si>
  <si>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</si>
  <si>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</si>
  <si>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</si>
  <si>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</si>
  <si>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</si>
  <si>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</si>
  <si>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</si>
  <si>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</si>
  <si>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</si>
  <si>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</si>
  <si>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</si>
  <si>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</si>
  <si>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</si>
  <si>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</si>
  <si>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</si>
  <si>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</si>
  <si>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</si>
  <si>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</si>
  <si>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</si>
  <si>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</si>
  <si>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</si>
  <si>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</si>
  <si>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</si>
  <si>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</si>
  <si>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</si>
  <si>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</si>
  <si>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</si>
  <si>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</si>
  <si>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</si>
  <si>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</si>
  <si>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</si>
  <si>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</si>
  <si>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</si>
  <si>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</si>
  <si>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</si>
  <si>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</si>
  <si>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</si>
  <si>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</si>
  <si>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</si>
  <si>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</si>
  <si>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</si>
  <si>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</si>
  <si>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</si>
  <si>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</si>
  <si>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</si>
  <si>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</si>
  <si>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</si>
  <si>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</si>
  <si>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</si>
  <si>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</si>
  <si>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</si>
  <si>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</si>
  <si>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</si>
  <si>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</si>
  <si>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</si>
  <si>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</si>
  <si>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</si>
  <si>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</si>
  <si>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</si>
  <si>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</si>
  <si>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</si>
  <si>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</si>
  <si>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</si>
  <si>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</si>
  <si>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</si>
  <si>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</si>
  <si>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</si>
  <si>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</si>
  <si>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</si>
  <si>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</si>
  <si>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</si>
  <si>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</si>
  <si>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</si>
  <si>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</si>
  <si>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</si>
  <si>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</si>
  <si>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</si>
  <si>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</si>
  <si>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</si>
  <si>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</si>
  <si>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</si>
  <si>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</si>
  <si>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</si>
  <si>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</si>
  <si>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</si>
  <si>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</si>
  <si>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</si>
  <si>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</si>
  <si>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</si>
  <si>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</si>
  <si>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</si>
  <si>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</si>
  <si>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</si>
  <si>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</si>
  <si>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</si>
  <si>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</si>
  <si>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</si>
  <si>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</si>
  <si>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</si>
  <si>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</si>
  <si>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</si>
  <si>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</si>
  <si>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</si>
  <si>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</si>
  <si>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</si>
  <si>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</si>
  <si>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</si>
  <si>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</si>
  <si>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</si>
  <si>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</si>
  <si>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</si>
  <si>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</si>
  <si>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</si>
  <si>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</si>
  <si>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</si>
  <si>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</si>
  <si>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</si>
  <si>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</si>
  <si>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</si>
  <si>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</si>
  <si>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</si>
  <si>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</si>
  <si>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</si>
  <si>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後期高齢者医療特別会計</t>
  </si>
  <si>
    <t>奨学資金特別会計</t>
  </si>
  <si>
    <t>▲ 2.85</t>
  </si>
  <si>
    <t>簡易水道事業特別会計</t>
  </si>
  <si>
    <t>農業集落排水事業特別会計</t>
  </si>
  <si>
    <t>住宅新築資金等特別会計</t>
  </si>
  <si>
    <t>その他会計（赤字）</t>
  </si>
  <si>
    <t>その他会計（黒字）</t>
  </si>
  <si>
    <t>上毛町外一市一町矢方池土木組合（一般会計）</t>
    <rPh sb="0" eb="3">
      <t>コウゲマチ</t>
    </rPh>
    <rPh sb="3" eb="4">
      <t>ホカ</t>
    </rPh>
    <rPh sb="4" eb="5">
      <t>イッ</t>
    </rPh>
    <rPh sb="5" eb="6">
      <t>シ</t>
    </rPh>
    <rPh sb="6" eb="8">
      <t>イッチョウ</t>
    </rPh>
    <rPh sb="8" eb="9">
      <t>ヤ</t>
    </rPh>
    <rPh sb="9" eb="10">
      <t>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</si>
  <si>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</si>
  <si>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</si>
  <si>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福岡県市町村職員退職手当組合（一般会計・基金特別会計）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rPh sb="20" eb="22">
      <t>キキン</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</si>
  <si>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</si>
  <si>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</si>
  <si>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キョウ</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</si>
  <si>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</si>
  <si>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京築広域市町村圏事務組合（豊築休日急患センター特別会計）</t>
    <rPh sb="0" eb="1">
      <t>ケイ</t>
    </rPh>
    <rPh sb="1" eb="2">
      <t>チク</t>
    </rPh>
    <rPh sb="2" eb="4">
      <t>コウイキ</t>
    </rPh>
    <rPh sb="4" eb="7">
      <t>シチョウソン</t>
    </rPh>
    <rPh sb="7" eb="8">
      <t>ケン</t>
    </rPh>
    <rPh sb="8" eb="10">
      <t>ジム</t>
    </rPh>
    <rPh sb="10" eb="12">
      <t>クミアイ</t>
    </rPh>
    <rPh sb="13" eb="14">
      <t>ホウ</t>
    </rPh>
    <rPh sb="14" eb="15">
      <t>チク</t>
    </rPh>
    <rPh sb="15" eb="17">
      <t>キュウジツ</t>
    </rPh>
    <rPh sb="17" eb="19">
      <t>キュウカン</t>
    </rPh>
    <rPh sb="23" eb="25">
      <t>トクベツ</t>
    </rPh>
    <rPh sb="25" eb="27">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</si>
  <si>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</si>
  <si>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</si>
  <si>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</si>
  <si>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福岡県自治振興組合（一般会計・公文書館事業特別会計）</t>
    <rPh sb="0" eb="3">
      <t>フクオカケン</t>
    </rPh>
    <rPh sb="3" eb="5">
      <t>ジチ</t>
    </rPh>
    <rPh sb="5" eb="7">
      <t>シンコウ</t>
    </rPh>
    <rPh sb="7" eb="9">
      <t>クミアイ</t>
    </rPh>
    <rPh sb="10" eb="12">
      <t>イッパン</t>
    </rPh>
    <rPh sb="12" eb="14">
      <t>カイケイ</t>
    </rPh>
    <rPh sb="15" eb="16">
      <t>コウ</t>
    </rPh>
    <rPh sb="16" eb="18">
      <t>ブンショ</t>
    </rPh>
    <rPh sb="18" eb="19">
      <t>カン</t>
    </rPh>
    <rPh sb="19" eb="21">
      <t>ジギョウ</t>
    </rPh>
    <rPh sb="21" eb="23">
      <t>トクベツ</t>
    </rPh>
    <rPh sb="23" eb="25">
      <t>カイケイ</t>
    </rPh>
    <phoneticPr fontId="2"/>
  </si>
  <si>
    <t>福岡県介護保険広域連合（一般会計・介護保険事業特別会計）</t>
    <rPh sb="0" eb="3">
      <t>フクオカケン</t>
    </rPh>
    <rPh sb="3" eb="5">
      <t>カイゴ</t>
    </rPh>
    <rPh sb="5" eb="7">
      <t>ホケン</t>
    </rPh>
    <rPh sb="7" eb="9">
      <t>コウイキ</t>
    </rPh>
    <rPh sb="9" eb="11">
      <t>レンゴウ</t>
    </rPh>
    <rPh sb="12" eb="14">
      <t>イッパン</t>
    </rPh>
    <rPh sb="14" eb="16">
      <t>カイケイ</t>
    </rPh>
    <rPh sb="17" eb="19">
      <t>カイゴ</t>
    </rPh>
    <rPh sb="19" eb="21">
      <t>ホケン</t>
    </rPh>
    <rPh sb="21" eb="23">
      <t>ジギョウ</t>
    </rPh>
    <rPh sb="23" eb="25">
      <t>トクベツ</t>
    </rPh>
    <rPh sb="25" eb="27">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</si>
  <si>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</si>
  <si>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</si>
  <si>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</si>
  <si>
    <t>上毛町土地開発公社</t>
    <rPh sb="0" eb="3">
      <t>コウゲマチ</t>
    </rPh>
    <rPh sb="3" eb="5">
      <t>トチ</t>
    </rPh>
    <rPh sb="5" eb="7">
      <t>カイハツ</t>
    </rPh>
    <rPh sb="7" eb="9">
      <t>コウシャ</t>
    </rPh>
    <phoneticPr fontId="2"/>
  </si>
  <si>
    <t>京築広域市町村圏事務組合（行橋・京都学校給食共同調理施設特別会計）</t>
    <rPh sb="0" eb="1">
      <t>キョウ</t>
    </rPh>
    <rPh sb="1" eb="2">
      <t>チク</t>
    </rPh>
    <rPh sb="2" eb="4">
      <t>コウイキ</t>
    </rPh>
    <rPh sb="4" eb="7">
      <t>シチョウソン</t>
    </rPh>
    <rPh sb="7" eb="8">
      <t>ケン</t>
    </rPh>
    <rPh sb="8" eb="10">
      <t>ジム</t>
    </rPh>
    <rPh sb="10" eb="12">
      <t>クミアイ</t>
    </rPh>
    <rPh sb="13" eb="15">
      <t>ユクハシ</t>
    </rPh>
    <rPh sb="16" eb="18">
      <t>ミヤコ</t>
    </rPh>
    <rPh sb="18" eb="20">
      <t>ガッコウ</t>
    </rPh>
    <rPh sb="20" eb="22">
      <t>キュウショク</t>
    </rPh>
    <rPh sb="22" eb="24">
      <t>キョウドウ</t>
    </rPh>
    <rPh sb="24" eb="26">
      <t>チョウリ</t>
    </rPh>
    <rPh sb="26" eb="28">
      <t>シセツ</t>
    </rPh>
    <rPh sb="28" eb="30">
      <t>トクベツ</t>
    </rPh>
    <rPh sb="30" eb="32">
      <t>カイケイ</t>
    </rPh>
    <phoneticPr fontId="2"/>
  </si>
  <si>
    <t>-</t>
    <phoneticPr fontId="2"/>
  </si>
  <si>
    <t>法適用企業</t>
    <rPh sb="0" eb="1">
      <t>ホウ</t>
    </rPh>
    <rPh sb="1" eb="3">
      <t>テキヨウ</t>
    </rPh>
    <rPh sb="3" eb="5">
      <t>キギョウ</t>
    </rPh>
    <phoneticPr fontId="2"/>
  </si>
  <si>
    <t>しんよしとみ街づくり</t>
    <rPh sb="6" eb="7">
      <t>マチ</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</si>
  <si>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</si>
  <si>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</si>
  <si>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</si>
  <si>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</si>
  <si>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</si>
  <si>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</si>
  <si>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</si>
  <si>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</si>
  <si>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</si>
  <si>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</si>
  <si>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</si>
  <si>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</si>
  <si>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</si>
  <si>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地方債の新規発行抑制及び繰上償還の実施により、実質公債費比率は減少しており、平成26年度以降は類似団体と比較しても低い状況にある。
また、将来負担額を超える充当可能財源により将来負担比率も発生していない状況である。
今後も地方債の新規発行は必要最小限に抑えるなど、将来負担が軽減されるよう財政運営を行っていく。</t>
    <rPh sb="0" eb="3">
      <t>チホウサイ</t>
    </rPh>
    <rPh sb="4" eb="6">
      <t>シンキ</t>
    </rPh>
    <rPh sb="6" eb="8">
      <t>ハッコウ</t>
    </rPh>
    <rPh sb="8" eb="10">
      <t>ヨクセイ</t>
    </rPh>
    <rPh sb="10" eb="11">
      <t>オヨ</t>
    </rPh>
    <rPh sb="12" eb="14">
      <t>クリアゲ</t>
    </rPh>
    <rPh sb="14" eb="16">
      <t>ショウカン</t>
    </rPh>
    <rPh sb="17" eb="19">
      <t>ジッシ</t>
    </rPh>
    <rPh sb="23" eb="25">
      <t>ジッシツ</t>
    </rPh>
    <rPh sb="25" eb="27">
      <t>コウサイ</t>
    </rPh>
    <rPh sb="27" eb="28">
      <t>ヒ</t>
    </rPh>
    <rPh sb="28" eb="30">
      <t>ヒリツ</t>
    </rPh>
    <rPh sb="31" eb="33">
      <t>ゲンショウ</t>
    </rPh>
    <rPh sb="38" eb="40">
      <t>ヘイセイ</t>
    </rPh>
    <rPh sb="42" eb="44">
      <t>ネンド</t>
    </rPh>
    <rPh sb="44" eb="46">
      <t>イコウ</t>
    </rPh>
    <rPh sb="47" eb="49">
      <t>ルイジ</t>
    </rPh>
    <rPh sb="49" eb="51">
      <t>ダンタイ</t>
    </rPh>
    <rPh sb="52" eb="54">
      <t>ヒカク</t>
    </rPh>
    <rPh sb="57" eb="58">
      <t>ヒク</t>
    </rPh>
    <rPh sb="59" eb="61">
      <t>ジョウキョウ</t>
    </rPh>
    <rPh sb="69" eb="71">
      <t>ショウライ</t>
    </rPh>
    <rPh sb="71" eb="73">
      <t>フタン</t>
    </rPh>
    <rPh sb="73" eb="74">
      <t>ガク</t>
    </rPh>
    <rPh sb="75" eb="76">
      <t>コ</t>
    </rPh>
    <rPh sb="78" eb="80">
      <t>ジュウトウ</t>
    </rPh>
    <rPh sb="80" eb="82">
      <t>カノウ</t>
    </rPh>
    <rPh sb="82" eb="84">
      <t>ザイゲン</t>
    </rPh>
    <rPh sb="87" eb="89">
      <t>ショウライ</t>
    </rPh>
    <rPh sb="89" eb="91">
      <t>フタン</t>
    </rPh>
    <rPh sb="91" eb="93">
      <t>ヒリツ</t>
    </rPh>
    <rPh sb="94" eb="96">
      <t>ハッセイ</t>
    </rPh>
    <rPh sb="101" eb="103">
      <t>ジョウキョウ</t>
    </rPh>
    <rPh sb="108" eb="110">
      <t>コンゴ</t>
    </rPh>
    <rPh sb="111" eb="114">
      <t>チホウサイ</t>
    </rPh>
    <rPh sb="115" eb="117">
      <t>シンキ</t>
    </rPh>
    <rPh sb="117" eb="119">
      <t>ハッコウ</t>
    </rPh>
    <rPh sb="120" eb="122">
      <t>ヒツヨウ</t>
    </rPh>
    <rPh sb="122" eb="125">
      <t>サイショウゲン</t>
    </rPh>
    <rPh sb="126" eb="127">
      <t>オサ</t>
    </rPh>
    <rPh sb="132" eb="134">
      <t>ショウライ</t>
    </rPh>
    <rPh sb="134" eb="136">
      <t>フタン</t>
    </rPh>
    <rPh sb="137" eb="139">
      <t>ケイゲン</t>
    </rPh>
    <rPh sb="144" eb="146">
      <t>ザイセイ</t>
    </rPh>
    <rPh sb="146" eb="148">
      <t>ウンエイ</t>
    </rPh>
    <rPh sb="149" eb="150">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</si>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</sst>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72005</c:v>
                </c:pt>
                <c:pt idx="1">
                  <c:v>53518</c:v>
                </c:pt>
                <c:pt idx="2">
                  <c:v>105311</c:v>
                </c:pt>
                <c:pt idx="3">
                  <c:v>70620</c:v>
                </c:pt>
                <c:pt idx="4">
                  <c:v>61819</c:v>
                </c:pt>
              </c:numCache>
            </c:numRef>
          </c:val>
        </c:ser>
        <c:marker val="1"/>
        <c:axId val="98883072"/>
        <c:axId val="101281792"/>
      </c:lineChart>
      <c:catAx>
        <c:axId val="9888307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1792"/>
        <c:crosses val="autoZero"/>
        <c:auto val="1"/>
        <c:lblAlgn val="ctr"/>
        <c:lblOffset val="100"/>
        <c:tickLblSkip val="1"/>
        <c:tickMarkSkip val="1"/>
      </c:catAx>
      <c:valAx>
        <c:axId val="101281792"/>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8307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9.66</c:v>
                </c:pt>
                <c:pt idx="1">
                  <c:v>8.92</c:v>
                </c:pt>
                <c:pt idx="2">
                  <c:v>8.5</c:v>
                </c:pt>
                <c:pt idx="3">
                  <c:v>8.75</c:v>
                </c:pt>
                <c:pt idx="4">
                  <c:v>7.64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33.35</c:v>
                </c:pt>
                <c:pt idx="1">
                  <c:v>39.1</c:v>
                </c:pt>
                <c:pt idx="2">
                  <c:v>39.08</c:v>
                </c:pt>
                <c:pt idx="3">
                  <c:v>46.49</c:v>
                </c:pt>
                <c:pt idx="4">
                  <c:v>52.27</c:v>
                </c:pt>
              </c:numCache>
            </c:numRef>
          </c:val>
        </c:ser>
        <c:gapWidth val="250"/>
        <c:overlap val="100"/>
        <c:axId val="105239296"/>
        <c:axId val="1052416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c:v>
                </c:pt>
                <c:pt idx="1">
                  <c:v>5.82</c:v>
                </c:pt>
                <c:pt idx="2">
                  <c:v>1.55</c:v>
                </c:pt>
                <c:pt idx="3">
                  <c:v>13.85</c:v>
                </c:pt>
                <c:pt idx="4">
                  <c:v>12.43</c:v>
                </c:pt>
              </c:numCache>
            </c:numRef>
          </c:val>
        </c:ser>
        <c:marker val="1"/>
        <c:axId val="105239296"/>
        <c:axId val="105241600"/>
      </c:lineChart>
      <c:catAx>
        <c:axId val="1052392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41600"/>
        <c:crosses val="autoZero"/>
        <c:auto val="1"/>
        <c:lblAlgn val="ctr"/>
        <c:lblOffset val="100"/>
        <c:tickLblSkip val="1"/>
        <c:tickMarkSkip val="1"/>
      </c:catAx>
      <c:valAx>
        <c:axId val="105241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39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7.0000000000000007E-2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0.02</c:v>
                </c:pt>
              </c:numCache>
            </c:numRef>
          </c:val>
        </c:ser>
        <c:ser>
          <c:idx val="6"/>
          <c:order val="6"/>
          <c:tx>
            <c:strRef>
              <c:f>データシート!$A$33</c:f>
              <c:strCache>
                <c:ptCount val="1"/>
                <c:pt idx="0">
                  <c:v>奨学資金特別会計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c:v>
                </c:pt>
                <c:pt idx="4">
                  <c:v>#N/A</c:v>
                </c:pt>
                <c:pt idx="5">
                  <c:v>0.08</c:v>
                </c:pt>
                <c:pt idx="6">
                  <c:v>2.85</c:v>
                </c:pt>
                <c:pt idx="7">
                  <c:v>#N/A</c:v>
                </c:pt>
                <c:pt idx="8">
                  <c:v>#N/A</c:v>
                </c:pt>
                <c:pt idx="9">
                  <c:v>0.1</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0.05</c:v>
                </c:pt>
                <c:pt idx="4">
                  <c:v>#N/A</c:v>
                </c:pt>
                <c:pt idx="5">
                  <c:v>0.09</c:v>
                </c:pt>
                <c:pt idx="6">
                  <c:v>#N/A</c:v>
                </c:pt>
                <c:pt idx="7">
                  <c:v>0.16</c:v>
                </c:pt>
                <c:pt idx="8">
                  <c:v>#N/A</c:v>
                </c:pt>
                <c:pt idx="9">
                  <c:v>0.11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c:v>
                </c:pt>
                <c:pt idx="2">
                  <c:v>#N/A</c:v>
                </c:pt>
                <c:pt idx="3">
                  <c:v>1.75</c:v>
                </c:pt>
                <c:pt idx="4">
                  <c:v>#N/A</c:v>
                </c:pt>
                <c:pt idx="5">
                  <c:v>1.67</c:v>
                </c:pt>
                <c:pt idx="6">
                  <c:v>#N/A</c:v>
                </c:pt>
                <c:pt idx="7">
                  <c:v>0.8</c:v>
                </c:pt>
                <c:pt idx="8">
                  <c:v>#N/A</c:v>
                </c:pt>
                <c:pt idx="9">
                  <c:v>2.44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9.48</c:v>
                </c:pt>
                <c:pt idx="2">
                  <c:v>#N/A</c:v>
                </c:pt>
                <c:pt idx="3">
                  <c:v>8.7899999999999991</c:v>
                </c:pt>
                <c:pt idx="4">
                  <c:v>#N/A</c:v>
                </c:pt>
                <c:pt idx="5">
                  <c:v>8.3800000000000008</c:v>
                </c:pt>
                <c:pt idx="6">
                  <c:v>#N/A</c:v>
                </c:pt>
                <c:pt idx="7">
                  <c:v>11.52</c:v>
                </c:pt>
                <c:pt idx="8">
                  <c:v>#N/A</c:v>
                </c:pt>
                <c:pt idx="9">
                  <c:v>7.52</c:v>
                </c:pt>
              </c:numCache>
            </c:numRef>
          </c:val>
        </c:ser>
        <c:overlap val="100"/>
        <c:axId val="93504256"/>
        <c:axId val="93505792"/>
      </c:barChart>
      <c:catAx>
        <c:axId val="93504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05792"/>
        <c:crosses val="autoZero"/>
        <c:auto val="1"/>
        <c:lblAlgn val="ctr"/>
        <c:lblOffset val="100"/>
        <c:tickLblSkip val="1"/>
        <c:tickMarkSkip val="1"/>
      </c:catAx>
      <c:valAx>
        <c:axId val="935057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042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754</c:v>
                </c:pt>
                <c:pt idx="5">
                  <c:v>704</c:v>
                </c:pt>
                <c:pt idx="8">
                  <c:v>683</c:v>
                </c:pt>
                <c:pt idx="11">
                  <c:v>586</c:v>
                </c:pt>
                <c:pt idx="14">
                  <c:v>535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24</c:v>
                </c:pt>
                <c:pt idx="6">
                  <c:v>24</c:v>
                </c:pt>
                <c:pt idx="9">
                  <c:v>23</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23</c:v>
                </c:pt>
                <c:pt idx="6">
                  <c:v>19</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58</c:v>
                </c:pt>
                <c:pt idx="6">
                  <c:v>59</c:v>
                </c:pt>
                <c:pt idx="9">
                  <c:v>61</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1013</c:v>
                </c:pt>
                <c:pt idx="3">
                  <c:v>901</c:v>
                </c:pt>
                <c:pt idx="6">
                  <c:v>840</c:v>
                </c:pt>
                <c:pt idx="9">
                  <c:v>621</c:v>
                </c:pt>
                <c:pt idx="12">
                  <c:v>495</c:v>
                </c:pt>
              </c:numCache>
            </c:numRef>
          </c:val>
        </c:ser>
        <c:gapWidth val="100"/>
        <c:overlap val="100"/>
        <c:axId val="94631040"/>
        <c:axId val="946329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371</c:v>
                </c:pt>
                <c:pt idx="2">
                  <c:v>#N/A</c:v>
                </c:pt>
                <c:pt idx="3">
                  <c:v>#N/A</c:v>
                </c:pt>
                <c:pt idx="4">
                  <c:v>302</c:v>
                </c:pt>
                <c:pt idx="5">
                  <c:v>#N/A</c:v>
                </c:pt>
                <c:pt idx="6">
                  <c:v>#N/A</c:v>
                </c:pt>
                <c:pt idx="7">
                  <c:v>259</c:v>
                </c:pt>
                <c:pt idx="8">
                  <c:v>#N/A</c:v>
                </c:pt>
                <c:pt idx="9">
                  <c:v>#N/A</c:v>
                </c:pt>
                <c:pt idx="10">
                  <c:v>131</c:v>
                </c:pt>
                <c:pt idx="11">
                  <c:v>#N/A</c:v>
                </c:pt>
                <c:pt idx="12">
                  <c:v>#N/A</c:v>
                </c:pt>
                <c:pt idx="13">
                  <c:v>57</c:v>
                </c:pt>
                <c:pt idx="14">
                  <c:v>#N/A</c:v>
                </c:pt>
              </c:numCache>
            </c:numRef>
          </c:val>
        </c:ser>
        <c:marker val="1"/>
        <c:axId val="94631040"/>
        <c:axId val="94632960"/>
      </c:lineChart>
      <c:catAx>
        <c:axId val="94631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32960"/>
        <c:crosses val="autoZero"/>
        <c:auto val="1"/>
        <c:lblAlgn val="ctr"/>
        <c:lblOffset val="100"/>
        <c:tickLblSkip val="1"/>
        <c:tickMarkSkip val="1"/>
      </c:catAx>
      <c:valAx>
        <c:axId val="946329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310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5541</c:v>
                </c:pt>
                <c:pt idx="5">
                  <c:v>5186</c:v>
                </c:pt>
                <c:pt idx="8">
                  <c:v>4753</c:v>
                </c:pt>
                <c:pt idx="11">
                  <c:v>4458</c:v>
                </c:pt>
                <c:pt idx="14">
                  <c:v>4163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c:v>
                </c:pt>
                <c:pt idx="5">
                  <c:v>43</c:v>
                </c:pt>
                <c:pt idx="8">
                  <c:v>35</c:v>
                </c:pt>
                <c:pt idx="11">
                  <c:v>25</c:v>
                </c:pt>
                <c:pt idx="14">
                  <c:v>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6019</c:v>
                </c:pt>
                <c:pt idx="5">
                  <c:v>6564</c:v>
                </c:pt>
                <c:pt idx="8">
                  <c:v>6618</c:v>
                </c:pt>
                <c:pt idx="11">
                  <c:v>6799</c:v>
                </c:pt>
                <c:pt idx="14">
                  <c:v>6867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1182</c:v>
                </c:pt>
                <c:pt idx="3">
                  <c:v>1167</c:v>
                </c:pt>
                <c:pt idx="6">
                  <c:v>1127</c:v>
                </c:pt>
                <c:pt idx="9">
                  <c:v>1066</c:v>
                </c:pt>
                <c:pt idx="12">
                  <c:v>1018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305</c:v>
                </c:pt>
                <c:pt idx="3">
                  <c:v>270</c:v>
                </c:pt>
                <c:pt idx="6">
                  <c:v>231</c:v>
                </c:pt>
                <c:pt idx="9">
                  <c:v>236</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811</c:v>
                </c:pt>
                <c:pt idx="3">
                  <c:v>785</c:v>
                </c:pt>
                <c:pt idx="6">
                  <c:v>758</c:v>
                </c:pt>
                <c:pt idx="9">
                  <c:v>728</c:v>
                </c:pt>
                <c:pt idx="12">
                  <c:v>696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6395</c:v>
                </c:pt>
                <c:pt idx="3">
                  <c:v>5765</c:v>
                </c:pt>
                <c:pt idx="6">
                  <c:v>5128</c:v>
                </c:pt>
                <c:pt idx="9">
                  <c:v>4456</c:v>
                </c:pt>
                <c:pt idx="12">
                  <c:v>3933</c:v>
                </c:pt>
              </c:numCache>
            </c:numRef>
          </c:val>
        </c:ser>
        <c:gapWidth val="100"/>
        <c:overlap val="100"/>
        <c:axId val="94775168"/>
        <c:axId val="947896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94775168"/>
        <c:axId val="94789632"/>
      </c:lineChart>
      <c:catAx>
        <c:axId val="947751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789632"/>
        <c:crosses val="autoZero"/>
        <c:auto val="1"/>
        <c:lblAlgn val="ctr"/>
        <c:lblOffset val="100"/>
        <c:tickLblSkip val="1"/>
        <c:tickMarkSkip val="1"/>
      </c:catAx>
      <c:valAx>
        <c:axId val="947896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7516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94892800"/>
        <c:axId val="94894720"/>
      </c:scatterChart>
      <c:valAx>
        <c:axId val="94892800"/>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894720"/>
        <c:crosses val="autoZero"/>
        <c:crossBetween val="midCat"/>
      </c:valAx>
      <c:valAx>
        <c:axId val="948947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48928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13.2</c:v>
                </c:pt>
                <c:pt idx="1">
                  <c:v>12</c:v>
                </c:pt>
                <c:pt idx="2">
                  <c:v>10.6</c:v>
                </c:pt>
                <c:pt idx="3">
                  <c:v>8</c:v>
                </c:pt>
                <c:pt idx="4">
                  <c:v>5.2</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er>
        <c:axId val="94993792"/>
        <c:axId val="95106560"/>
      </c:scatterChart>
      <c:valAx>
        <c:axId val="94993792"/>
        <c:scaling>
          <c:orientation val="minMax"/>
          <c:max val="13"/>
          <c:min val="7.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106560"/>
        <c:crosses val="autoZero"/>
        <c:crossBetween val="midCat"/>
      </c:valAx>
      <c:valAx>
        <c:axId val="95106560"/>
        <c:scaling>
          <c:orientation val="minMax"/>
          <c:max val="45"/>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4993792"/>
        <c:crosses val="autoZero"/>
        <c:crossBetween val="midCat"/>
        <c:majorUnit val="4"/>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起債の元利償還金については、近年、起債の発行抑制及び繰上償還を行った結果、平成</a:t>
          </a:r>
          <a:r>
            <a:rPr kumimoji="1" lang="en-US" sz="1100">
              <a:solidFill>
                <a:schemeClr val="dk1"/>
              </a:solidFill>
              <a:latin typeface="+mn-lt"/>
              <a:ea typeface="+mn-ea"/>
              <a:cs typeface="+mn-cs"/>
            </a:rPr>
            <a:t>22</a:t>
          </a:r>
          <a:r>
            <a:rPr kumimoji="1" lang="ja-JP" altLang="en-US" sz="1100">
              <a:solidFill>
                <a:schemeClr val="dk1"/>
              </a:solidFill>
              <a:latin typeface="+mn-lt"/>
              <a:ea typeface="+mn-ea"/>
              <a:cs typeface="+mn-cs"/>
            </a:rPr>
            <a:t>年度をピークに減少し続けている。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今後も新規発行抑制に努める。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分子の大部分を構成する地方債の現在高が、新規発行の抑制等により減少し、職員数の減により退職手当組合負担見込額も減少している。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また、充当可能財源について、将来負担額を超えているが、公共施設等の更新等に備え引き続き基金への積み立てを計画的に実施していく。</a:t>
          </a:r>
          <a:endParaRPr 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9</xdr:col>
      <xdr:colOff>25400</xdr:colOff>
      <xdr:row>35</xdr:row>
      <xdr:rowOff>76200</xdr:rowOff>
    </xdr:from>
    <xdr:to>
      <xdr:col>17</xdr:col>
      <xdr:colOff>317500</xdr:colOff>
      <xdr:row>47</xdr:row>
      <xdr:rowOff>50800</xdr:rowOff>
    </xdr:to>
    <xdr:sp macro="" textlink="" fLocksText="0">
      <xdr:nvSpPr>
        <xdr:cNvPr id="47" name="テキスト ボックス 46"/>
        <xdr:cNvSpPr txBox="1"/>
      </xdr:nvSpPr>
      <xdr:spPr>
        <a:xfrm>
          <a:off x="6197600" y="607695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昨年度に比べると上昇しているが、全国平均や福岡県平均、他の類似団体と比較すると依然として低いため、今後も行財政改革を推進し、定住促進事業、企業誘致及び雇用促進事業等による自主財源の確保を図り、財政力の強化に努める。</a:t>
          </a:r>
          <a:endParaRPr kumimoji="1" lang="en-US"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141212</xdr:rowOff>
    </xdr:to>
    <xdr:cxnSp macro="">
      <xdr:nvCxnSpPr>
        <xdr:cNvPr id="69" name="直線コネクタ 68"/>
        <xdr:cNvCxnSpPr/>
      </xdr:nvCxnSpPr>
      <xdr:spPr>
        <a:xfrm flipV="1">
          <a:off x="4114800" y="74790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44</xdr:row>
      <xdr:rowOff>15724</xdr:rowOff>
    </xdr:to>
    <xdr:cxnSp macro="">
      <xdr:nvCxnSpPr>
        <xdr:cNvPr id="75" name="直線コネクタ 74"/>
        <xdr:cNvCxnSpPr/>
      </xdr:nvCxnSpPr>
      <xdr:spPr>
        <a:xfrm flipV="1">
          <a:off x="2336800" y="75250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8" name="直線コネクタ 77"/>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昨年度よりも</a:t>
          </a:r>
          <a:r>
            <a:rPr kumimoji="1" lang="en-US" altLang="ja-JP" sz="1100">
              <a:solidFill>
                <a:schemeClr val="dk1"/>
              </a:solidFill>
              <a:latin typeface="+mn-lt"/>
              <a:ea typeface="+mn-ea"/>
              <a:cs typeface="+mn-cs"/>
            </a:rPr>
            <a:t>1.1</a:t>
          </a:r>
          <a:r>
            <a:rPr kumimoji="1" lang="ja-JP" altLang="en-US" sz="1100">
              <a:solidFill>
                <a:schemeClr val="dk1"/>
              </a:solidFill>
              <a:latin typeface="+mn-lt"/>
              <a:ea typeface="+mn-ea"/>
              <a:cs typeface="+mn-cs"/>
            </a:rPr>
            <a:t>％改善し、類似団体内でも低い水準となっているが、主な要因は、人件費及び公債費などの義務的経費を中心とした経常的経費を抑制したためである。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また、公債費が決算額で前年度比△１９％と大きく減少していることも要因の一つである。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今後も引き続き自主財源の確保及び義務的経費の抑制に努める。</a:t>
          </a:r>
          <a:endParaRPr kumimoji="1" lang="en-US"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63</xdr:row>
      <xdr:rowOff>106256</xdr:rowOff>
    </xdr:to>
    <xdr:cxnSp macro="">
      <xdr:nvCxnSpPr>
        <xdr:cNvPr id="132" name="直線コネクタ 131"/>
        <xdr:cNvCxnSpPr/>
      </xdr:nvCxnSpPr>
      <xdr:spPr>
        <a:xfrm flipV="1">
          <a:off x="4114800" y="10863369"/>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65</xdr:row>
      <xdr:rowOff>56938</xdr:rowOff>
    </xdr:to>
    <xdr:cxnSp macro="">
      <xdr:nvCxnSpPr>
        <xdr:cNvPr id="135" name="直線コネクタ 134"/>
        <xdr:cNvCxnSpPr/>
      </xdr:nvCxnSpPr>
      <xdr:spPr>
        <a:xfrm flipV="1">
          <a:off x="3225800" y="10907606"/>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65</xdr:row>
      <xdr:rowOff>56938</xdr:rowOff>
    </xdr:to>
    <xdr:cxnSp macro="">
      <xdr:nvCxnSpPr>
        <xdr:cNvPr id="138" name="直線コネクタ 137"/>
        <xdr:cNvCxnSpPr/>
      </xdr:nvCxnSpPr>
      <xdr:spPr>
        <a:xfrm>
          <a:off x="2336800" y="1083923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37888</xdr:rowOff>
    </xdr:from>
    <xdr:to>
      <xdr:col>3</xdr:col>
      <xdr:colOff>279400</xdr:colOff>
      <xdr:row>63</xdr:row>
      <xdr:rowOff>142452</xdr:rowOff>
    </xdr:to>
    <xdr:cxnSp macro="">
      <xdr:nvCxnSpPr>
        <xdr:cNvPr id="141" name="直線コネクタ 140"/>
        <xdr:cNvCxnSpPr/>
      </xdr:nvCxnSpPr>
      <xdr:spPr>
        <a:xfrm flipV="1">
          <a:off x="1447800" y="1083923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1" name="円/楕円 150"/>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27746</xdr:rowOff>
    </xdr:from>
    <xdr:ext cx="762000" cy="259045"/>
    <xdr:sp macro="" textlink="">
      <xdr:nvSpPr>
        <xdr:cNvPr id="152" name="財政構造の弾力性該当値テキスト"/>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3" name="円/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4" name="テキスト ボックス 153"/>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6138</xdr:rowOff>
    </xdr:from>
    <xdr:to>
      <xdr:col>4</xdr:col>
      <xdr:colOff>533400</xdr:colOff>
      <xdr:row>65</xdr:row>
      <xdr:rowOff>107738</xdr:rowOff>
    </xdr:to>
    <xdr:sp macro="" textlink="">
      <xdr:nvSpPr>
        <xdr:cNvPr id="155" name="円/楕円 154"/>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92515</xdr:rowOff>
    </xdr:from>
    <xdr:ext cx="762000" cy="259045"/>
    <xdr:sp macro="" textlink="">
      <xdr:nvSpPr>
        <xdr:cNvPr id="156" name="テキスト ボックス 155"/>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158538</xdr:rowOff>
    </xdr:from>
    <xdr:to>
      <xdr:col>3</xdr:col>
      <xdr:colOff>330200</xdr:colOff>
      <xdr:row>63</xdr:row>
      <xdr:rowOff>88688</xdr:rowOff>
    </xdr:to>
    <xdr:sp macro="" textlink="">
      <xdr:nvSpPr>
        <xdr:cNvPr id="157" name="円/楕円 156"/>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98865</xdr:rowOff>
    </xdr:from>
    <xdr:ext cx="762000" cy="259045"/>
    <xdr:sp macro="" textlink="">
      <xdr:nvSpPr>
        <xdr:cNvPr id="158" name="テキスト ボックス 157"/>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91652</xdr:rowOff>
    </xdr:from>
    <xdr:to>
      <xdr:col>2</xdr:col>
      <xdr:colOff>127000</xdr:colOff>
      <xdr:row>64</xdr:row>
      <xdr:rowOff>21802</xdr:rowOff>
    </xdr:to>
    <xdr:sp macro="" textlink="">
      <xdr:nvSpPr>
        <xdr:cNvPr id="159" name="円/楕円 158"/>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31979</xdr:rowOff>
    </xdr:from>
    <xdr:ext cx="762000" cy="259045"/>
    <xdr:sp macro="" textlink="">
      <xdr:nvSpPr>
        <xdr:cNvPr id="160" name="テキスト ボックス 159"/>
        <xdr:cNvSpPr txBox="1"/>
      </xdr:nvSpPr>
      <xdr:spPr>
        <a:xfrm>
          <a:off x="1066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[184,918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類似団体と比較すると低い水準となっているが、金額は上昇している。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人件費は前年度より減少しているものの、物件費が前年度から約３０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０００千円増となっており、これは主に、社会保障・税番号制度関係委託料及び地方創生先行型事業委託料の増加が要因である。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今後は人件費や物件費の抑制に努め、財政健全化に取り組んでいく。</a:t>
          </a:r>
          <a:endParaRPr lang="ja-JP" sz="14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103270</xdr:rowOff>
    </xdr:from>
    <xdr:to>
      <xdr:col>7</xdr:col>
      <xdr:colOff>152400</xdr:colOff>
      <xdr:row>82</xdr:row>
      <xdr:rowOff>113605</xdr:rowOff>
    </xdr:to>
    <xdr:cxnSp macro="">
      <xdr:nvCxnSpPr>
        <xdr:cNvPr id="194" name="直線コネクタ 193"/>
        <xdr:cNvCxnSpPr/>
      </xdr:nvCxnSpPr>
      <xdr:spPr>
        <a:xfrm>
          <a:off x="4114800" y="14162170"/>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94151</xdr:rowOff>
    </xdr:from>
    <xdr:to>
      <xdr:col>6</xdr:col>
      <xdr:colOff>0</xdr:colOff>
      <xdr:row>82</xdr:row>
      <xdr:rowOff>103270</xdr:rowOff>
    </xdr:to>
    <xdr:cxnSp macro="">
      <xdr:nvCxnSpPr>
        <xdr:cNvPr id="197" name="直線コネクタ 196"/>
        <xdr:cNvCxnSpPr/>
      </xdr:nvCxnSpPr>
      <xdr:spPr>
        <a:xfrm>
          <a:off x="3225800" y="14153051"/>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78879</xdr:rowOff>
    </xdr:from>
    <xdr:to>
      <xdr:col>4</xdr:col>
      <xdr:colOff>482600</xdr:colOff>
      <xdr:row>82</xdr:row>
      <xdr:rowOff>94151</xdr:rowOff>
    </xdr:to>
    <xdr:cxnSp macro="">
      <xdr:nvCxnSpPr>
        <xdr:cNvPr id="200" name="直線コネクタ 199"/>
        <xdr:cNvCxnSpPr/>
      </xdr:nvCxnSpPr>
      <xdr:spPr>
        <a:xfrm>
          <a:off x="2336800" y="14137779"/>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78879</xdr:rowOff>
    </xdr:from>
    <xdr:to>
      <xdr:col>3</xdr:col>
      <xdr:colOff>279400</xdr:colOff>
      <xdr:row>82</xdr:row>
      <xdr:rowOff>117570</xdr:rowOff>
    </xdr:to>
    <xdr:cxnSp macro="">
      <xdr:nvCxnSpPr>
        <xdr:cNvPr id="203" name="直線コネクタ 202"/>
        <xdr:cNvCxnSpPr/>
      </xdr:nvCxnSpPr>
      <xdr:spPr>
        <a:xfrm flipV="1">
          <a:off x="1447800" y="14137779"/>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62805</xdr:rowOff>
    </xdr:from>
    <xdr:to>
      <xdr:col>7</xdr:col>
      <xdr:colOff>203200</xdr:colOff>
      <xdr:row>82</xdr:row>
      <xdr:rowOff>164405</xdr:rowOff>
    </xdr:to>
    <xdr:sp macro="" textlink="">
      <xdr:nvSpPr>
        <xdr:cNvPr id="213" name="円/楕円 212"/>
        <xdr:cNvSpPr/>
      </xdr:nvSpPr>
      <xdr:spPr>
        <a:xfrm>
          <a:off x="4902200" y="141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79332</xdr:rowOff>
    </xdr:from>
    <xdr:ext cx="762000" cy="259045"/>
    <xdr:sp macro="" textlink="">
      <xdr:nvSpPr>
        <xdr:cNvPr id="214" name="人件費・物件費等の状況該当値テキスト"/>
        <xdr:cNvSpPr txBox="1"/>
      </xdr:nvSpPr>
      <xdr:spPr>
        <a:xfrm>
          <a:off x="5041900" y="1396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52470</xdr:rowOff>
    </xdr:from>
    <xdr:to>
      <xdr:col>6</xdr:col>
      <xdr:colOff>50800</xdr:colOff>
      <xdr:row>82</xdr:row>
      <xdr:rowOff>154070</xdr:rowOff>
    </xdr:to>
    <xdr:sp macro="" textlink="">
      <xdr:nvSpPr>
        <xdr:cNvPr id="215" name="円/楕円 214"/>
        <xdr:cNvSpPr/>
      </xdr:nvSpPr>
      <xdr:spPr>
        <a:xfrm>
          <a:off x="4064000" y="141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164247</xdr:rowOff>
    </xdr:from>
    <xdr:ext cx="736600" cy="259045"/>
    <xdr:sp macro="" textlink="">
      <xdr:nvSpPr>
        <xdr:cNvPr id="216" name="テキスト ボックス 215"/>
        <xdr:cNvSpPr txBox="1"/>
      </xdr:nvSpPr>
      <xdr:spPr>
        <a:xfrm>
          <a:off x="3733800" y="1388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43351</xdr:rowOff>
    </xdr:from>
    <xdr:to>
      <xdr:col>4</xdr:col>
      <xdr:colOff>533400</xdr:colOff>
      <xdr:row>82</xdr:row>
      <xdr:rowOff>144951</xdr:rowOff>
    </xdr:to>
    <xdr:sp macro="" textlink="">
      <xdr:nvSpPr>
        <xdr:cNvPr id="217" name="円/楕円 216"/>
        <xdr:cNvSpPr/>
      </xdr:nvSpPr>
      <xdr:spPr>
        <a:xfrm>
          <a:off x="3175000" y="141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155128</xdr:rowOff>
    </xdr:from>
    <xdr:ext cx="762000" cy="259045"/>
    <xdr:sp macro="" textlink="">
      <xdr:nvSpPr>
        <xdr:cNvPr id="218" name="テキスト ボックス 217"/>
        <xdr:cNvSpPr txBox="1"/>
      </xdr:nvSpPr>
      <xdr:spPr>
        <a:xfrm>
          <a:off x="2844800" y="1387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28079</xdr:rowOff>
    </xdr:from>
    <xdr:to>
      <xdr:col>3</xdr:col>
      <xdr:colOff>330200</xdr:colOff>
      <xdr:row>82</xdr:row>
      <xdr:rowOff>129679</xdr:rowOff>
    </xdr:to>
    <xdr:sp macro="" textlink="">
      <xdr:nvSpPr>
        <xdr:cNvPr id="219" name="円/楕円 218"/>
        <xdr:cNvSpPr/>
      </xdr:nvSpPr>
      <xdr:spPr>
        <a:xfrm>
          <a:off x="2286000" y="140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139856</xdr:rowOff>
    </xdr:from>
    <xdr:ext cx="762000" cy="259045"/>
    <xdr:sp macro="" textlink="">
      <xdr:nvSpPr>
        <xdr:cNvPr id="220" name="テキスト ボックス 219"/>
        <xdr:cNvSpPr txBox="1"/>
      </xdr:nvSpPr>
      <xdr:spPr>
        <a:xfrm>
          <a:off x="1955800" y="13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66770</xdr:rowOff>
    </xdr:from>
    <xdr:to>
      <xdr:col>2</xdr:col>
      <xdr:colOff>127000</xdr:colOff>
      <xdr:row>82</xdr:row>
      <xdr:rowOff>168370</xdr:rowOff>
    </xdr:to>
    <xdr:sp macro="" textlink="">
      <xdr:nvSpPr>
        <xdr:cNvPr id="221" name="円/楕円 220"/>
        <xdr:cNvSpPr/>
      </xdr:nvSpPr>
      <xdr:spPr>
        <a:xfrm>
          <a:off x="1397000" y="141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7097</xdr:rowOff>
    </xdr:from>
    <xdr:ext cx="762000" cy="259045"/>
    <xdr:sp macro="" textlink="">
      <xdr:nvSpPr>
        <xdr:cNvPr id="222" name="テキスト ボックス 221"/>
        <xdr:cNvSpPr txBox="1"/>
      </xdr:nvSpPr>
      <xdr:spPr>
        <a:xfrm>
          <a:off x="1066800" y="138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小規模な団体であるため職員構成の偏在等があり、一概に給与水準を比較することはできないが、全体的に適正化は進んでおり、今後も継続して職員給与の適正化に取り組んでいく。</a:t>
          </a:r>
          <a:endParaRPr lang="ja-JP" sz="1400"/>
        </a:p>
        <a:p>
          <a:endParaRPr 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74930</xdr:rowOff>
    </xdr:to>
    <xdr:cxnSp macro="">
      <xdr:nvCxnSpPr>
        <xdr:cNvPr id="253" name="直線コネクタ 252"/>
        <xdr:cNvCxnSpPr/>
      </xdr:nvCxnSpPr>
      <xdr:spPr>
        <a:xfrm flipV="1">
          <a:off x="17018000" y="1388110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47007</xdr:rowOff>
    </xdr:from>
    <xdr:ext cx="762000" cy="259045"/>
    <xdr:sp macro="" textlink="">
      <xdr:nvSpPr>
        <xdr:cNvPr id="254" name="給与水準   （国との比較）最小値テキスト"/>
        <xdr:cNvSpPr txBox="1"/>
      </xdr:nvSpPr>
      <xdr:spPr>
        <a:xfrm>
          <a:off x="17106900" y="149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74930</xdr:rowOff>
    </xdr:from>
    <xdr:to>
      <xdr:col>24</xdr:col>
      <xdr:colOff>647700</xdr:colOff>
      <xdr:row>87</xdr:row>
      <xdr:rowOff>74930</xdr:rowOff>
    </xdr:to>
    <xdr:cxnSp macro="">
      <xdr:nvCxnSpPr>
        <xdr:cNvPr id="255" name="直線コネクタ 254"/>
        <xdr:cNvCxnSpPr/>
      </xdr:nvCxnSpPr>
      <xdr:spPr>
        <a:xfrm>
          <a:off x="16929100" y="149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141151</xdr:rowOff>
    </xdr:from>
    <xdr:to>
      <xdr:col>24</xdr:col>
      <xdr:colOff>558800</xdr:colOff>
      <xdr:row>84</xdr:row>
      <xdr:rowOff>168729</xdr:rowOff>
    </xdr:to>
    <xdr:cxnSp macro="">
      <xdr:nvCxnSpPr>
        <xdr:cNvPr id="258" name="直線コネクタ 257"/>
        <xdr:cNvCxnSpPr/>
      </xdr:nvCxnSpPr>
      <xdr:spPr>
        <a:xfrm flipV="1">
          <a:off x="16179800" y="1454295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58619</xdr:rowOff>
    </xdr:from>
    <xdr:ext cx="762000" cy="259045"/>
    <xdr:sp macro="" textlink="">
      <xdr:nvSpPr>
        <xdr:cNvPr id="259" name="給与水準   （国との比較）平均値テキスト"/>
        <xdr:cNvSpPr txBox="1"/>
      </xdr:nvSpPr>
      <xdr:spPr>
        <a:xfrm>
          <a:off x="17106900" y="1428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60" name="フローチャート : 判断 259"/>
        <xdr:cNvSpPr/>
      </xdr:nvSpPr>
      <xdr:spPr>
        <a:xfrm>
          <a:off x="169672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85</xdr:row>
      <xdr:rowOff>66221</xdr:rowOff>
    </xdr:to>
    <xdr:cxnSp macro="">
      <xdr:nvCxnSpPr>
        <xdr:cNvPr id="261" name="直線コネクタ 260"/>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62" name="フローチャート : 判断 261"/>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3" name="テキスト ボックス 262"/>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55155</xdr:rowOff>
    </xdr:to>
    <xdr:cxnSp macro="">
      <xdr:nvCxnSpPr>
        <xdr:cNvPr id="264" name="直線コネクタ 263"/>
        <xdr:cNvCxnSpPr/>
      </xdr:nvCxnSpPr>
      <xdr:spPr>
        <a:xfrm flipV="1">
          <a:off x="14401800" y="14639471"/>
          <a:ext cx="889000" cy="50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144599</xdr:rowOff>
    </xdr:from>
    <xdr:to>
      <xdr:col>22</xdr:col>
      <xdr:colOff>254000</xdr:colOff>
      <xdr:row>84</xdr:row>
      <xdr:rowOff>74749</xdr:rowOff>
    </xdr:to>
    <xdr:sp macro="" textlink="">
      <xdr:nvSpPr>
        <xdr:cNvPr id="265" name="フローチャート : 判断 264"/>
        <xdr:cNvSpPr/>
      </xdr:nvSpPr>
      <xdr:spPr>
        <a:xfrm>
          <a:off x="15240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84926</xdr:rowOff>
    </xdr:from>
    <xdr:ext cx="762000" cy="259045"/>
    <xdr:sp macro="" textlink="">
      <xdr:nvSpPr>
        <xdr:cNvPr id="266" name="テキスト ボックス 265"/>
        <xdr:cNvSpPr txBox="1"/>
      </xdr:nvSpPr>
      <xdr:spPr>
        <a:xfrm>
          <a:off x="14909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55155</xdr:rowOff>
    </xdr:from>
    <xdr:to>
      <xdr:col>21</xdr:col>
      <xdr:colOff>0</xdr:colOff>
      <xdr:row>88</xdr:row>
      <xdr:rowOff>130992</xdr:rowOff>
    </xdr:to>
    <xdr:cxnSp macro="">
      <xdr:nvCxnSpPr>
        <xdr:cNvPr id="267" name="直線コネクタ 266"/>
        <xdr:cNvCxnSpPr/>
      </xdr:nvCxnSpPr>
      <xdr:spPr>
        <a:xfrm flipV="1">
          <a:off x="13512800" y="15142755"/>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8" name="フローチャート :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126637</xdr:rowOff>
    </xdr:from>
    <xdr:to>
      <xdr:col>19</xdr:col>
      <xdr:colOff>533400</xdr:colOff>
      <xdr:row>87</xdr:row>
      <xdr:rowOff>56787</xdr:rowOff>
    </xdr:to>
    <xdr:sp macro="" textlink="">
      <xdr:nvSpPr>
        <xdr:cNvPr id="270" name="フローチャート : 判断 269"/>
        <xdr:cNvSpPr/>
      </xdr:nvSpPr>
      <xdr:spPr>
        <a:xfrm>
          <a:off x="13462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66964</xdr:rowOff>
    </xdr:from>
    <xdr:ext cx="762000" cy="259045"/>
    <xdr:sp macro="" textlink="">
      <xdr:nvSpPr>
        <xdr:cNvPr id="271" name="テキスト ボックス 270"/>
        <xdr:cNvSpPr txBox="1"/>
      </xdr:nvSpPr>
      <xdr:spPr>
        <a:xfrm>
          <a:off x="13131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90351</xdr:rowOff>
    </xdr:from>
    <xdr:to>
      <xdr:col>24</xdr:col>
      <xdr:colOff>609600</xdr:colOff>
      <xdr:row>85</xdr:row>
      <xdr:rowOff>20501</xdr:rowOff>
    </xdr:to>
    <xdr:sp macro="" textlink="">
      <xdr:nvSpPr>
        <xdr:cNvPr id="277" name="円/楕円 276"/>
        <xdr:cNvSpPr/>
      </xdr:nvSpPr>
      <xdr:spPr>
        <a:xfrm>
          <a:off x="16967200" y="144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62428</xdr:rowOff>
    </xdr:from>
    <xdr:ext cx="762000" cy="259045"/>
    <xdr:sp macro="" textlink="">
      <xdr:nvSpPr>
        <xdr:cNvPr id="278" name="給与水準   （国との比較）該当値テキスト"/>
        <xdr:cNvSpPr txBox="1"/>
      </xdr:nvSpPr>
      <xdr:spPr>
        <a:xfrm>
          <a:off x="17106900" y="1446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9" name="円/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80" name="テキスト ボックス 279"/>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1" name="円/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82" name="テキスト ボックス 281"/>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4355</xdr:rowOff>
    </xdr:from>
    <xdr:to>
      <xdr:col>21</xdr:col>
      <xdr:colOff>50800</xdr:colOff>
      <xdr:row>88</xdr:row>
      <xdr:rowOff>105955</xdr:rowOff>
    </xdr:to>
    <xdr:sp macro="" textlink="">
      <xdr:nvSpPr>
        <xdr:cNvPr id="283" name="円/楕円 282"/>
        <xdr:cNvSpPr/>
      </xdr:nvSpPr>
      <xdr:spPr>
        <a:xfrm>
          <a:off x="14351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90732</xdr:rowOff>
    </xdr:from>
    <xdr:ext cx="762000" cy="259045"/>
    <xdr:sp macro="" textlink="">
      <xdr:nvSpPr>
        <xdr:cNvPr id="284" name="テキスト ボックス 283"/>
        <xdr:cNvSpPr txBox="1"/>
      </xdr:nvSpPr>
      <xdr:spPr>
        <a:xfrm>
          <a:off x="14020800" y="151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80192</xdr:rowOff>
    </xdr:from>
    <xdr:to>
      <xdr:col>19</xdr:col>
      <xdr:colOff>533400</xdr:colOff>
      <xdr:row>89</xdr:row>
      <xdr:rowOff>10342</xdr:rowOff>
    </xdr:to>
    <xdr:sp macro="" textlink="">
      <xdr:nvSpPr>
        <xdr:cNvPr id="285" name="円/楕円 284"/>
        <xdr:cNvSpPr/>
      </xdr:nvSpPr>
      <xdr:spPr>
        <a:xfrm>
          <a:off x="13462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166569</xdr:rowOff>
    </xdr:from>
    <xdr:ext cx="762000" cy="259045"/>
    <xdr:sp macro="" textlink="">
      <xdr:nvSpPr>
        <xdr:cNvPr id="286" name="テキスト ボックス 285"/>
        <xdr:cNvSpPr txBox="1"/>
      </xdr:nvSpPr>
      <xdr:spPr>
        <a:xfrm>
          <a:off x="13131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類似団体の平均を下回っているが、引き続き事務事業の見直し及び事務の効率化を促進し、住民サービスの質を低下させることのないよう、定員適正化に取り組んでいく。</a:t>
          </a:r>
          <a:endParaRPr lang="ja-JP" sz="1400"/>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134789</xdr:rowOff>
    </xdr:from>
    <xdr:to>
      <xdr:col>24</xdr:col>
      <xdr:colOff>558800</xdr:colOff>
      <xdr:row>60</xdr:row>
      <xdr:rowOff>150876</xdr:rowOff>
    </xdr:to>
    <xdr:cxnSp macro="">
      <xdr:nvCxnSpPr>
        <xdr:cNvPr id="321" name="直線コネクタ 320"/>
        <xdr:cNvCxnSpPr/>
      </xdr:nvCxnSpPr>
      <xdr:spPr>
        <a:xfrm>
          <a:off x="16179800" y="1042178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2"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134789</xdr:rowOff>
    </xdr:from>
    <xdr:to>
      <xdr:col>23</xdr:col>
      <xdr:colOff>406400</xdr:colOff>
      <xdr:row>60</xdr:row>
      <xdr:rowOff>138811</xdr:rowOff>
    </xdr:to>
    <xdr:cxnSp macro="">
      <xdr:nvCxnSpPr>
        <xdr:cNvPr id="324" name="直線コネクタ 323"/>
        <xdr:cNvCxnSpPr/>
      </xdr:nvCxnSpPr>
      <xdr:spPr>
        <a:xfrm flipV="1">
          <a:off x="15290800" y="1042178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5" name="フローチャート : 判断 324"/>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6" name="テキスト ボックス 325"/>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127550</xdr:rowOff>
    </xdr:from>
    <xdr:to>
      <xdr:col>22</xdr:col>
      <xdr:colOff>203200</xdr:colOff>
      <xdr:row>60</xdr:row>
      <xdr:rowOff>138811</xdr:rowOff>
    </xdr:to>
    <xdr:cxnSp macro="">
      <xdr:nvCxnSpPr>
        <xdr:cNvPr id="327" name="直線コネクタ 326"/>
        <xdr:cNvCxnSpPr/>
      </xdr:nvCxnSpPr>
      <xdr:spPr>
        <a:xfrm>
          <a:off x="14401800" y="1041455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8" name="フローチャート : 判断 327"/>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9" name="テキスト ボックス 328"/>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127550</xdr:rowOff>
    </xdr:from>
    <xdr:to>
      <xdr:col>21</xdr:col>
      <xdr:colOff>0</xdr:colOff>
      <xdr:row>60</xdr:row>
      <xdr:rowOff>138811</xdr:rowOff>
    </xdr:to>
    <xdr:cxnSp macro="">
      <xdr:nvCxnSpPr>
        <xdr:cNvPr id="330" name="直線コネクタ 329"/>
        <xdr:cNvCxnSpPr/>
      </xdr:nvCxnSpPr>
      <xdr:spPr>
        <a:xfrm flipV="1">
          <a:off x="13512800" y="1041455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31" name="フローチャート : 判断 330"/>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2" name="テキスト ボックス 331"/>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3" name="フローチャート : 判断 332"/>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4" name="テキスト ボックス 333"/>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100076</xdr:rowOff>
    </xdr:from>
    <xdr:to>
      <xdr:col>24</xdr:col>
      <xdr:colOff>609600</xdr:colOff>
      <xdr:row>61</xdr:row>
      <xdr:rowOff>30226</xdr:rowOff>
    </xdr:to>
    <xdr:sp macro="" textlink="">
      <xdr:nvSpPr>
        <xdr:cNvPr id="340" name="円/楕円 339"/>
        <xdr:cNvSpPr/>
      </xdr:nvSpPr>
      <xdr:spPr>
        <a:xfrm>
          <a:off x="16967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116603</xdr:rowOff>
    </xdr:from>
    <xdr:ext cx="762000" cy="259045"/>
    <xdr:sp macro="" textlink="">
      <xdr:nvSpPr>
        <xdr:cNvPr id="341" name="定員管理の状況該当値テキスト"/>
        <xdr:cNvSpPr txBox="1"/>
      </xdr:nvSpPr>
      <xdr:spPr>
        <a:xfrm>
          <a:off x="17106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83989</xdr:rowOff>
    </xdr:from>
    <xdr:to>
      <xdr:col>23</xdr:col>
      <xdr:colOff>457200</xdr:colOff>
      <xdr:row>61</xdr:row>
      <xdr:rowOff>14139</xdr:rowOff>
    </xdr:to>
    <xdr:sp macro="" textlink="">
      <xdr:nvSpPr>
        <xdr:cNvPr id="342" name="円/楕円 341"/>
        <xdr:cNvSpPr/>
      </xdr:nvSpPr>
      <xdr:spPr>
        <a:xfrm>
          <a:off x="16129000" y="103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24316</xdr:rowOff>
    </xdr:from>
    <xdr:ext cx="736600" cy="259045"/>
    <xdr:sp macro="" textlink="">
      <xdr:nvSpPr>
        <xdr:cNvPr id="343" name="テキスト ボックス 342"/>
        <xdr:cNvSpPr txBox="1"/>
      </xdr:nvSpPr>
      <xdr:spPr>
        <a:xfrm>
          <a:off x="15798800" y="1013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88011</xdr:rowOff>
    </xdr:from>
    <xdr:to>
      <xdr:col>22</xdr:col>
      <xdr:colOff>254000</xdr:colOff>
      <xdr:row>61</xdr:row>
      <xdr:rowOff>18161</xdr:rowOff>
    </xdr:to>
    <xdr:sp macro="" textlink="">
      <xdr:nvSpPr>
        <xdr:cNvPr id="344" name="円/楕円 343"/>
        <xdr:cNvSpPr/>
      </xdr:nvSpPr>
      <xdr:spPr>
        <a:xfrm>
          <a:off x="15240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28338</xdr:rowOff>
    </xdr:from>
    <xdr:ext cx="762000" cy="259045"/>
    <xdr:sp macro="" textlink="">
      <xdr:nvSpPr>
        <xdr:cNvPr id="345" name="テキスト ボックス 344"/>
        <xdr:cNvSpPr txBox="1"/>
      </xdr:nvSpPr>
      <xdr:spPr>
        <a:xfrm>
          <a:off x="14909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76750</xdr:rowOff>
    </xdr:from>
    <xdr:to>
      <xdr:col>21</xdr:col>
      <xdr:colOff>50800</xdr:colOff>
      <xdr:row>61</xdr:row>
      <xdr:rowOff>6900</xdr:rowOff>
    </xdr:to>
    <xdr:sp macro="" textlink="">
      <xdr:nvSpPr>
        <xdr:cNvPr id="346" name="円/楕円 345"/>
        <xdr:cNvSpPr/>
      </xdr:nvSpPr>
      <xdr:spPr>
        <a:xfrm>
          <a:off x="14351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47" name="テキスト ボックス 346"/>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88011</xdr:rowOff>
    </xdr:from>
    <xdr:to>
      <xdr:col>19</xdr:col>
      <xdr:colOff>533400</xdr:colOff>
      <xdr:row>61</xdr:row>
      <xdr:rowOff>18161</xdr:rowOff>
    </xdr:to>
    <xdr:sp macro="" textlink="">
      <xdr:nvSpPr>
        <xdr:cNvPr id="348" name="円/楕円 347"/>
        <xdr:cNvSpPr/>
      </xdr:nvSpPr>
      <xdr:spPr>
        <a:xfrm>
          <a:off x="13462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28338</xdr:rowOff>
    </xdr:from>
    <xdr:ext cx="762000" cy="259045"/>
    <xdr:sp macro="" textlink="">
      <xdr:nvSpPr>
        <xdr:cNvPr id="349" name="テキスト ボックス 348"/>
        <xdr:cNvSpPr txBox="1"/>
      </xdr:nvSpPr>
      <xdr:spPr>
        <a:xfrm>
          <a:off x="13131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昨年より２．８％改善され、類似団体と比較しても低い水準にある。要因としては、地方債の発行抑制、繰上償還、通常償還により元利償還金が減少していることによる。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今後も繰上償還等によって公債費の抑制に努めていく。</a:t>
          </a:r>
          <a:endParaRPr kumimoji="1" lang="en-US"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41</xdr:row>
      <xdr:rowOff>3810</xdr:rowOff>
    </xdr:to>
    <xdr:cxnSp macro="">
      <xdr:nvCxnSpPr>
        <xdr:cNvPr id="381" name="直線コネクタ 380"/>
        <xdr:cNvCxnSpPr/>
      </xdr:nvCxnSpPr>
      <xdr:spPr>
        <a:xfrm flipV="1">
          <a:off x="16179800" y="6763004"/>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42</xdr:row>
      <xdr:rowOff>83312</xdr:rowOff>
    </xdr:to>
    <xdr:cxnSp macro="">
      <xdr:nvCxnSpPr>
        <xdr:cNvPr id="384" name="直線コネクタ 383"/>
        <xdr:cNvCxnSpPr/>
      </xdr:nvCxnSpPr>
      <xdr:spPr>
        <a:xfrm flipV="1">
          <a:off x="15290800" y="70332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6" name="テキスト ボックス 38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43</xdr:row>
      <xdr:rowOff>46990</xdr:rowOff>
    </xdr:to>
    <xdr:cxnSp macro="">
      <xdr:nvCxnSpPr>
        <xdr:cNvPr id="387" name="直線コネクタ 386"/>
        <xdr:cNvCxnSpPr/>
      </xdr:nvCxnSpPr>
      <xdr:spPr>
        <a:xfrm flipV="1">
          <a:off x="14401800" y="72842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8" name="フローチャート : 判断 387"/>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9" name="テキスト ボックス 388"/>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162814</xdr:rowOff>
    </xdr:to>
    <xdr:cxnSp macro="">
      <xdr:nvCxnSpPr>
        <xdr:cNvPr id="390" name="直線コネクタ 389"/>
        <xdr:cNvCxnSpPr/>
      </xdr:nvCxnSpPr>
      <xdr:spPr>
        <a:xfrm flipV="1">
          <a:off x="13512800" y="74193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91" name="フローチャート : 判断 390"/>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2" name="テキスト ボックス 391"/>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3" name="フローチャート : 判断 392"/>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4" name="テキスト ボックス 393"/>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400" name="円/楕円 399"/>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401"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4" name="円/楕円 403"/>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5" name="テキスト ボックス 404"/>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6" name="円/楕円 405"/>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7" name="テキスト ボックス 40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8" name="円/楕円 407"/>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9" name="テキスト ボックス 408"/>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地方債の発行を抑制するとともに、基金への積立を実施してきたこと等により、将来負担比率は発生していない。今後も将来に負担を残すことのないよう、健全な財政状況の維持に努める。</a:t>
          </a:r>
          <a:endParaRPr lang="ja-JP" sz="1400"/>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41"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2" name="フローチャート : 判断 441"/>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5" name="フローチャート : 判断 444"/>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6" name="テキスト ボックス 445"/>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7" name="フローチャート : 判断 446"/>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8" name="テキスト ボックス 447"/>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9" name="フローチャート : 判断 448"/>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0" name="テキスト ボックス 449"/>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類似団体と比較すると低い水準となっており、主な要因は、一部事務組合への参加や勧奨退職等によるものと考えられる。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今後も引き続き、定員管理や給与の適正化により、人件費を抑制していく。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12700</xdr:rowOff>
    </xdr:to>
    <xdr:cxnSp macro="">
      <xdr:nvCxnSpPr>
        <xdr:cNvPr id="66" name="直線コネクタ 65"/>
        <xdr:cNvCxnSpPr/>
      </xdr:nvCxnSpPr>
      <xdr:spPr>
        <a:xfrm>
          <a:off x="3987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161290</xdr:rowOff>
    </xdr:to>
    <xdr:cxnSp macro="">
      <xdr:nvCxnSpPr>
        <xdr:cNvPr id="69" name="直線コネクタ 68"/>
        <xdr:cNvCxnSpPr/>
      </xdr:nvCxnSpPr>
      <xdr:spPr>
        <a:xfrm flipV="1">
          <a:off x="3098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161290</xdr:rowOff>
    </xdr:to>
    <xdr:cxnSp macro="">
      <xdr:nvCxnSpPr>
        <xdr:cNvPr id="72" name="直線コネクタ 71"/>
        <xdr:cNvCxnSpPr/>
      </xdr:nvCxnSpPr>
      <xdr:spPr>
        <a:xfrm>
          <a:off x="2209800" y="5979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54610</xdr:rowOff>
    </xdr:to>
    <xdr:cxnSp macro="">
      <xdr:nvCxnSpPr>
        <xdr:cNvPr id="75" name="直線コネクタ 74"/>
        <xdr:cNvCxnSpPr/>
      </xdr:nvCxnSpPr>
      <xdr:spPr>
        <a:xfrm flipV="1">
          <a:off x="1320800" y="597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類似団体平均より高い水準となっており、昨年度よりも</a:t>
          </a:r>
          <a:r>
            <a:rPr kumimoji="1" lang="en-US" sz="1100">
              <a:solidFill>
                <a:schemeClr val="dk1"/>
              </a:solidFill>
              <a:latin typeface="+mn-lt"/>
              <a:ea typeface="+mn-ea"/>
              <a:cs typeface="+mn-cs"/>
            </a:rPr>
            <a:t>0.5</a:t>
          </a:r>
          <a:r>
            <a:rPr kumimoji="1" lang="ja-JP" altLang="en-US" sz="1100">
              <a:solidFill>
                <a:schemeClr val="dk1"/>
              </a:solidFill>
              <a:latin typeface="+mn-lt"/>
              <a:ea typeface="+mn-ea"/>
              <a:cs typeface="+mn-cs"/>
            </a:rPr>
            <a:t>％上昇しているが、、主な要因は、社会保障・税番号制度関係委託料及び地方創生先行型事業委託料の増であり、今後は経費の削減と合理化に取り組んでいく。</a:t>
          </a:r>
          <a:endParaRPr lang="ja-JP" sz="14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149860</xdr:rowOff>
    </xdr:to>
    <xdr:cxnSp macro="">
      <xdr:nvCxnSpPr>
        <xdr:cNvPr id="127" name="直線コネクタ 126"/>
        <xdr:cNvCxnSpPr/>
      </xdr:nvCxnSpPr>
      <xdr:spPr>
        <a:xfrm>
          <a:off x="15671800" y="2854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111760</xdr:rowOff>
    </xdr:to>
    <xdr:cxnSp macro="">
      <xdr:nvCxnSpPr>
        <xdr:cNvPr id="130" name="直線コネクタ 129"/>
        <xdr:cNvCxnSpPr/>
      </xdr:nvCxnSpPr>
      <xdr:spPr>
        <a:xfrm>
          <a:off x="14782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16</xdr:row>
      <xdr:rowOff>88900</xdr:rowOff>
    </xdr:to>
    <xdr:cxnSp macro="">
      <xdr:nvCxnSpPr>
        <xdr:cNvPr id="133" name="直線コネクタ 132"/>
        <xdr:cNvCxnSpPr/>
      </xdr:nvCxnSpPr>
      <xdr:spPr>
        <a:xfrm>
          <a:off x="13893800" y="2633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62230</xdr:rowOff>
    </xdr:to>
    <xdr:cxnSp macro="">
      <xdr:nvCxnSpPr>
        <xdr:cNvPr id="136" name="直線コネクタ 135"/>
        <xdr:cNvCxnSpPr/>
      </xdr:nvCxnSpPr>
      <xdr:spPr>
        <a:xfrm>
          <a:off x="13004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6" name="円/楕円 145"/>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7"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8" name="円/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2" name="円/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4" name="円/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を上回る割合となっているが、要因は、高い高齢化率による高齢者福祉費が大きな割合を占めること、また、昨年度と比較して増加している要因としては、障害者福祉費及び児童福祉費が増加しているためであり、今後も高水準となる見込みである。</a:t>
          </a:r>
          <a:endParaRPr kumimoji="1" lang="en-US"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31750</xdr:rowOff>
    </xdr:to>
    <xdr:cxnSp macro="">
      <xdr:nvCxnSpPr>
        <xdr:cNvPr id="188" name="直線コネクタ 187"/>
        <xdr:cNvCxnSpPr/>
      </xdr:nvCxnSpPr>
      <xdr:spPr>
        <a:xfrm>
          <a:off x="3987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91" name="直線コネクタ 190"/>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88900</xdr:rowOff>
    </xdr:from>
    <xdr:to>
      <xdr:col>4</xdr:col>
      <xdr:colOff>346075</xdr:colOff>
      <xdr:row>58</xdr:row>
      <xdr:rowOff>50800</xdr:rowOff>
    </xdr:to>
    <xdr:cxnSp macro="">
      <xdr:nvCxnSpPr>
        <xdr:cNvPr id="194" name="直線コネクタ 193"/>
        <xdr:cNvCxnSpPr/>
      </xdr:nvCxnSpPr>
      <xdr:spPr>
        <a:xfrm>
          <a:off x="2209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88900</xdr:rowOff>
    </xdr:to>
    <xdr:cxnSp macro="">
      <xdr:nvCxnSpPr>
        <xdr:cNvPr id="197" name="直線コネクタ 196"/>
        <xdr:cNvCxnSpPr/>
      </xdr:nvCxnSpPr>
      <xdr:spPr>
        <a:xfrm>
          <a:off x="1320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7" name="円/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9" name="円/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1" name="円/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3" name="円/楕円 212"/>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4" name="テキスト ボックス 213"/>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5" name="円/楕円 214"/>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6" name="テキスト ボックス 215"/>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類似団体を下回っているが、他会計への繰出金のうち、国民健康保険特別会計への繰出金が年々増加しており、今後、国民健康保険税の適正化を図ること等を検討し、普通会計の負担軽減に努める。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また、下水道事業及び簡易水道事業においても、事業に係る経費を料金収入等で賄うことが困難な状況にあるため、一般会計からの繰出金は増加してきており、今後、独立採算の原則に則った料金の見直しを図っていく。</a:t>
          </a:r>
          <a:endParaRPr kumimoji="1" lang="en-US"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35560</xdr:rowOff>
    </xdr:to>
    <xdr:cxnSp macro="">
      <xdr:nvCxnSpPr>
        <xdr:cNvPr id="249" name="直線コネクタ 248"/>
        <xdr:cNvCxnSpPr/>
      </xdr:nvCxnSpPr>
      <xdr:spPr>
        <a:xfrm>
          <a:off x="15671800" y="960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xdr:rowOff>
    </xdr:to>
    <xdr:cxnSp macro="">
      <xdr:nvCxnSpPr>
        <xdr:cNvPr id="252" name="直線コネクタ 251"/>
        <xdr:cNvCxnSpPr/>
      </xdr:nvCxnSpPr>
      <xdr:spPr>
        <a:xfrm>
          <a:off x="14782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168910</xdr:rowOff>
    </xdr:to>
    <xdr:cxnSp macro="">
      <xdr:nvCxnSpPr>
        <xdr:cNvPr id="255" name="直線コネクタ 254"/>
        <xdr:cNvCxnSpPr/>
      </xdr:nvCxnSpPr>
      <xdr:spPr>
        <a:xfrm>
          <a:off x="13893800" y="9499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77470</xdr:rowOff>
    </xdr:to>
    <xdr:cxnSp macro="">
      <xdr:nvCxnSpPr>
        <xdr:cNvPr id="258" name="直線コネクタ 257"/>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8" name="円/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0" name="円/楕円 269"/>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1" name="テキスト ボックス 270"/>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2" name="円/楕円 271"/>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3" name="テキスト ボックス 272"/>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4" name="円/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6" name="円/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類似団体と比較して低くなっている。今後も財政状況を勘案し、各種補助金等の支出について、事業の妥当性を検討し、見直しや廃止により適正な補助を行っていく。</a:t>
          </a:r>
          <a:endParaRPr lang="ja-JP" sz="1400"/>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94996</xdr:rowOff>
    </xdr:to>
    <xdr:cxnSp macro="">
      <xdr:nvCxnSpPr>
        <xdr:cNvPr id="307" name="直線コネクタ 306"/>
        <xdr:cNvCxnSpPr/>
      </xdr:nvCxnSpPr>
      <xdr:spPr>
        <a:xfrm flipV="1">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117856</xdr:rowOff>
    </xdr:to>
    <xdr:cxnSp macro="">
      <xdr:nvCxnSpPr>
        <xdr:cNvPr id="310" name="直線コネクタ 309"/>
        <xdr:cNvCxnSpPr/>
      </xdr:nvCxnSpPr>
      <xdr:spPr>
        <a:xfrm flipV="1">
          <a:off x="14782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117856</xdr:rowOff>
    </xdr:to>
    <xdr:cxnSp macro="">
      <xdr:nvCxnSpPr>
        <xdr:cNvPr id="313" name="直線コネクタ 312"/>
        <xdr:cNvCxnSpPr/>
      </xdr:nvCxnSpPr>
      <xdr:spPr>
        <a:xfrm>
          <a:off x="13893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76708</xdr:rowOff>
    </xdr:to>
    <xdr:cxnSp macro="">
      <xdr:nvCxnSpPr>
        <xdr:cNvPr id="316" name="直線コネクタ 315"/>
        <xdr:cNvCxnSpPr/>
      </xdr:nvCxnSpPr>
      <xdr:spPr>
        <a:xfrm>
          <a:off x="13004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6" name="円/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8" name="円/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0" name="円/楕円 329"/>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1" name="テキスト ボックス 330"/>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4" name="円/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年度は類似団体より低い水準に改善された。これは、地方債の新規発行抑制に努めたこと、繰上償還により元利償還金が減少していることによるものである。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は新規事業による地方債の発行が予定されているが、交付税措置のあるものに限り発行することとし、また、引き続き繰上償還を実施することで元利償還金の減少に取り組み、財政負担を最小限に抑えるよう努める。</a:t>
          </a:r>
          <a:endParaRPr lang="ja-JP" sz="1400"/>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78</xdr:row>
      <xdr:rowOff>17272</xdr:rowOff>
    </xdr:to>
    <xdr:cxnSp macro="">
      <xdr:nvCxnSpPr>
        <xdr:cNvPr id="365" name="直線コネクタ 364"/>
        <xdr:cNvCxnSpPr/>
      </xdr:nvCxnSpPr>
      <xdr:spPr>
        <a:xfrm flipV="1">
          <a:off x="3987800" y="132394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79</xdr:row>
      <xdr:rowOff>161289</xdr:rowOff>
    </xdr:to>
    <xdr:cxnSp macro="">
      <xdr:nvCxnSpPr>
        <xdr:cNvPr id="368" name="直線コネクタ 367"/>
        <xdr:cNvCxnSpPr/>
      </xdr:nvCxnSpPr>
      <xdr:spPr>
        <a:xfrm flipV="1">
          <a:off x="3098800" y="13390372"/>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110998</xdr:rowOff>
    </xdr:from>
    <xdr:to>
      <xdr:col>4</xdr:col>
      <xdr:colOff>346075</xdr:colOff>
      <xdr:row>79</xdr:row>
      <xdr:rowOff>161289</xdr:rowOff>
    </xdr:to>
    <xdr:cxnSp macro="">
      <xdr:nvCxnSpPr>
        <xdr:cNvPr id="371" name="直線コネクタ 370"/>
        <xdr:cNvCxnSpPr/>
      </xdr:nvCxnSpPr>
      <xdr:spPr>
        <a:xfrm>
          <a:off x="2209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80</xdr:row>
      <xdr:rowOff>76708</xdr:rowOff>
    </xdr:to>
    <xdr:cxnSp macro="">
      <xdr:nvCxnSpPr>
        <xdr:cNvPr id="374" name="直線コネクタ 373"/>
        <xdr:cNvCxnSpPr/>
      </xdr:nvCxnSpPr>
      <xdr:spPr>
        <a:xfrm flipV="1">
          <a:off x="1320800" y="136555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4" name="円/楕円 383"/>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5"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6" name="円/楕円 385"/>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7" name="テキスト ボックス 38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8" name="円/楕円 387"/>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89" name="テキスト ボックス 388"/>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90" name="円/楕円 389"/>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91" name="テキスト ボックス 390"/>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2" name="円/楕円 391"/>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3" name="テキスト ボックス 392"/>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類似団体とほぼ同水準を保っているが、昨年度よりわずかに上昇している。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要因としては、公債費の経常収支比率が低下したためである。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今後も、事業の縮小、廃止等を検討し、行財政改革の推進を図り、経常収支の削減に努める。</a:t>
          </a:r>
          <a:endParaRPr kumimoji="1" lang="en-US"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78</xdr:row>
      <xdr:rowOff>8128</xdr:rowOff>
    </xdr:to>
    <xdr:cxnSp macro="">
      <xdr:nvCxnSpPr>
        <xdr:cNvPr id="424" name="直線コネクタ 423"/>
        <xdr:cNvCxnSpPr/>
      </xdr:nvCxnSpPr>
      <xdr:spPr>
        <a:xfrm>
          <a:off x="15671800" y="132806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97282</xdr:rowOff>
    </xdr:to>
    <xdr:cxnSp macro="">
      <xdr:nvCxnSpPr>
        <xdr:cNvPr id="427" name="直線コネクタ 426"/>
        <xdr:cNvCxnSpPr/>
      </xdr:nvCxnSpPr>
      <xdr:spPr>
        <a:xfrm flipV="1">
          <a:off x="14782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77</xdr:row>
      <xdr:rowOff>97282</xdr:rowOff>
    </xdr:to>
    <xdr:cxnSp macro="">
      <xdr:nvCxnSpPr>
        <xdr:cNvPr id="430" name="直線コネクタ 429"/>
        <xdr:cNvCxnSpPr/>
      </xdr:nvCxnSpPr>
      <xdr:spPr>
        <a:xfrm>
          <a:off x="13893800" y="12937744"/>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60706</xdr:rowOff>
    </xdr:from>
    <xdr:to>
      <xdr:col>20</xdr:col>
      <xdr:colOff>158750</xdr:colOff>
      <xdr:row>75</xdr:row>
      <xdr:rowOff>78994</xdr:rowOff>
    </xdr:to>
    <xdr:cxnSp macro="">
      <xdr:nvCxnSpPr>
        <xdr:cNvPr id="433" name="直線コネクタ 432"/>
        <xdr:cNvCxnSpPr/>
      </xdr:nvCxnSpPr>
      <xdr:spPr>
        <a:xfrm>
          <a:off x="13004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43" name="円/楕円 442"/>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145305</xdr:rowOff>
    </xdr:from>
    <xdr:ext cx="762000" cy="259045"/>
    <xdr:sp macro="" textlink="">
      <xdr:nvSpPr>
        <xdr:cNvPr id="444"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5" name="円/楕円 444"/>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139971</xdr:rowOff>
    </xdr:from>
    <xdr:ext cx="736600" cy="259045"/>
    <xdr:sp macro="" textlink="">
      <xdr:nvSpPr>
        <xdr:cNvPr id="446" name="テキスト ボックス 445"/>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47" name="円/楕円 446"/>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8" name="テキスト ボックス 44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49" name="円/楕円 448"/>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50" name="テキスト ボックス 449"/>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1" name="円/楕円 450"/>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2" name="テキスト ボックス 451"/>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福岡県上毛町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20053</xdr:rowOff>
    </xdr:from>
    <xdr:to>
      <xdr:col>4</xdr:col>
      <xdr:colOff>1117600</xdr:colOff>
      <xdr:row>17</xdr:row>
      <xdr:rowOff>25448</xdr:rowOff>
    </xdr:to>
    <xdr:cxnSp macro="">
      <xdr:nvCxnSpPr>
        <xdr:cNvPr id="50" name="直線コネクタ 49"/>
        <xdr:cNvCxnSpPr/>
      </xdr:nvCxnSpPr>
      <xdr:spPr bwMode="auto">
        <a:xfrm>
          <a:off x="5003800" y="2982328"/>
          <a:ext cx="6477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14445</xdr:rowOff>
    </xdr:from>
    <xdr:to>
      <xdr:col>4</xdr:col>
      <xdr:colOff>469900</xdr:colOff>
      <xdr:row>17</xdr:row>
      <xdr:rowOff>20053</xdr:rowOff>
    </xdr:to>
    <xdr:cxnSp macro="">
      <xdr:nvCxnSpPr>
        <xdr:cNvPr id="53" name="直線コネクタ 52"/>
        <xdr:cNvCxnSpPr/>
      </xdr:nvCxnSpPr>
      <xdr:spPr bwMode="auto">
        <a:xfrm>
          <a:off x="4305300" y="2976720"/>
          <a:ext cx="698500" cy="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14445</xdr:rowOff>
    </xdr:from>
    <xdr:to>
      <xdr:col>3</xdr:col>
      <xdr:colOff>904875</xdr:colOff>
      <xdr:row>17</xdr:row>
      <xdr:rowOff>25052</xdr:rowOff>
    </xdr:to>
    <xdr:cxnSp macro="">
      <xdr:nvCxnSpPr>
        <xdr:cNvPr id="56" name="直線コネクタ 55"/>
        <xdr:cNvCxnSpPr/>
      </xdr:nvCxnSpPr>
      <xdr:spPr bwMode="auto">
        <a:xfrm flipV="1">
          <a:off x="3606800" y="2976720"/>
          <a:ext cx="6985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10239</xdr:rowOff>
    </xdr:from>
    <xdr:to>
      <xdr:col>3</xdr:col>
      <xdr:colOff>206375</xdr:colOff>
      <xdr:row>17</xdr:row>
      <xdr:rowOff>25052</xdr:rowOff>
    </xdr:to>
    <xdr:cxnSp macro="">
      <xdr:nvCxnSpPr>
        <xdr:cNvPr id="59" name="直線コネクタ 58"/>
        <xdr:cNvCxnSpPr/>
      </xdr:nvCxnSpPr>
      <xdr:spPr bwMode="auto">
        <a:xfrm>
          <a:off x="2908300" y="2972514"/>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146098</xdr:rowOff>
    </xdr:from>
    <xdr:to>
      <xdr:col>5</xdr:col>
      <xdr:colOff>34925</xdr:colOff>
      <xdr:row>17</xdr:row>
      <xdr:rowOff>76248</xdr:rowOff>
    </xdr:to>
    <xdr:sp macro="" textlink="">
      <xdr:nvSpPr>
        <xdr:cNvPr id="69" name="円/楕円 68"/>
        <xdr:cNvSpPr/>
      </xdr:nvSpPr>
      <xdr:spPr bwMode="auto">
        <a:xfrm>
          <a:off x="5600700" y="293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118175</xdr:rowOff>
    </xdr:from>
    <xdr:ext cx="762000" cy="259045"/>
    <xdr:sp macro="" textlink="">
      <xdr:nvSpPr>
        <xdr:cNvPr id="70" name="人口1人当たり決算額の推移該当値テキスト130"/>
        <xdr:cNvSpPr txBox="1"/>
      </xdr:nvSpPr>
      <xdr:spPr>
        <a:xfrm>
          <a:off x="5740400" y="290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124,577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140703</xdr:rowOff>
    </xdr:from>
    <xdr:to>
      <xdr:col>4</xdr:col>
      <xdr:colOff>520700</xdr:colOff>
      <xdr:row>17</xdr:row>
      <xdr:rowOff>70853</xdr:rowOff>
    </xdr:to>
    <xdr:sp macro="" textlink="">
      <xdr:nvSpPr>
        <xdr:cNvPr id="71" name="円/楕円 70"/>
        <xdr:cNvSpPr/>
      </xdr:nvSpPr>
      <xdr:spPr bwMode="auto">
        <a:xfrm>
          <a:off x="4953000" y="293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55630</xdr:rowOff>
    </xdr:from>
    <xdr:ext cx="736600" cy="259045"/>
    <xdr:sp macro="" textlink="">
      <xdr:nvSpPr>
        <xdr:cNvPr id="72" name="テキスト ボックス 71"/>
        <xdr:cNvSpPr txBox="1"/>
      </xdr:nvSpPr>
      <xdr:spPr>
        <a:xfrm>
          <a:off x="4622800" y="301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135095</xdr:rowOff>
    </xdr:from>
    <xdr:to>
      <xdr:col>3</xdr:col>
      <xdr:colOff>955675</xdr:colOff>
      <xdr:row>17</xdr:row>
      <xdr:rowOff>65245</xdr:rowOff>
    </xdr:to>
    <xdr:sp macro="" textlink="">
      <xdr:nvSpPr>
        <xdr:cNvPr id="73" name="円/楕円 72"/>
        <xdr:cNvSpPr/>
      </xdr:nvSpPr>
      <xdr:spPr bwMode="auto">
        <a:xfrm>
          <a:off x="4254500" y="292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50022</xdr:rowOff>
    </xdr:from>
    <xdr:ext cx="762000" cy="259045"/>
    <xdr:sp macro="" textlink="">
      <xdr:nvSpPr>
        <xdr:cNvPr id="74" name="テキスト ボックス 73"/>
        <xdr:cNvSpPr txBox="1"/>
      </xdr:nvSpPr>
      <xdr:spPr>
        <a:xfrm>
          <a:off x="3924300" y="30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145702</xdr:rowOff>
    </xdr:from>
    <xdr:to>
      <xdr:col>3</xdr:col>
      <xdr:colOff>257175</xdr:colOff>
      <xdr:row>17</xdr:row>
      <xdr:rowOff>75852</xdr:rowOff>
    </xdr:to>
    <xdr:sp macro="" textlink="">
      <xdr:nvSpPr>
        <xdr:cNvPr id="75" name="円/楕円 74"/>
        <xdr:cNvSpPr/>
      </xdr:nvSpPr>
      <xdr:spPr bwMode="auto">
        <a:xfrm>
          <a:off x="3556000" y="293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60629</xdr:rowOff>
    </xdr:from>
    <xdr:ext cx="762000" cy="259045"/>
    <xdr:sp macro="" textlink="">
      <xdr:nvSpPr>
        <xdr:cNvPr id="76" name="テキスト ボックス 75"/>
        <xdr:cNvSpPr txBox="1"/>
      </xdr:nvSpPr>
      <xdr:spPr>
        <a:xfrm>
          <a:off x="3225800" y="302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130889</xdr:rowOff>
    </xdr:from>
    <xdr:to>
      <xdr:col>2</xdr:col>
      <xdr:colOff>692150</xdr:colOff>
      <xdr:row>17</xdr:row>
      <xdr:rowOff>61039</xdr:rowOff>
    </xdr:to>
    <xdr:sp macro="" textlink="">
      <xdr:nvSpPr>
        <xdr:cNvPr id="77" name="円/楕円 76"/>
        <xdr:cNvSpPr/>
      </xdr:nvSpPr>
      <xdr:spPr bwMode="auto">
        <a:xfrm>
          <a:off x="2857500" y="292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45816</xdr:rowOff>
    </xdr:from>
    <xdr:ext cx="762000" cy="259045"/>
    <xdr:sp macro="" textlink="">
      <xdr:nvSpPr>
        <xdr:cNvPr id="78" name="テキスト ボックス 77"/>
        <xdr:cNvSpPr txBox="1"/>
      </xdr:nvSpPr>
      <xdr:spPr>
        <a:xfrm>
          <a:off x="2527300" y="300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143208</xdr:rowOff>
    </xdr:from>
    <xdr:to>
      <xdr:col>4</xdr:col>
      <xdr:colOff>1117600</xdr:colOff>
      <xdr:row>37</xdr:row>
      <xdr:rowOff>190391</xdr:rowOff>
    </xdr:to>
    <xdr:cxnSp macro="">
      <xdr:nvCxnSpPr>
        <xdr:cNvPr id="110" name="直線コネクタ 109"/>
        <xdr:cNvCxnSpPr/>
      </xdr:nvCxnSpPr>
      <xdr:spPr bwMode="auto">
        <a:xfrm>
          <a:off x="5003800" y="7096458"/>
          <a:ext cx="647700" cy="21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130887</xdr:rowOff>
    </xdr:from>
    <xdr:to>
      <xdr:col>4</xdr:col>
      <xdr:colOff>469900</xdr:colOff>
      <xdr:row>36</xdr:row>
      <xdr:rowOff>143208</xdr:rowOff>
    </xdr:to>
    <xdr:cxnSp macro="">
      <xdr:nvCxnSpPr>
        <xdr:cNvPr id="113" name="直線コネクタ 112"/>
        <xdr:cNvCxnSpPr/>
      </xdr:nvCxnSpPr>
      <xdr:spPr bwMode="auto">
        <a:xfrm>
          <a:off x="4305300" y="6741237"/>
          <a:ext cx="698500" cy="35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18804</xdr:rowOff>
    </xdr:from>
    <xdr:to>
      <xdr:col>3</xdr:col>
      <xdr:colOff>904875</xdr:colOff>
      <xdr:row>35</xdr:row>
      <xdr:rowOff>130887</xdr:rowOff>
    </xdr:to>
    <xdr:cxnSp macro="">
      <xdr:nvCxnSpPr>
        <xdr:cNvPr id="116" name="直線コネクタ 115"/>
        <xdr:cNvCxnSpPr/>
      </xdr:nvCxnSpPr>
      <xdr:spPr bwMode="auto">
        <a:xfrm>
          <a:off x="3606800" y="6629154"/>
          <a:ext cx="698500" cy="1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158707</xdr:rowOff>
    </xdr:from>
    <xdr:to>
      <xdr:col>3</xdr:col>
      <xdr:colOff>206375</xdr:colOff>
      <xdr:row>35</xdr:row>
      <xdr:rowOff>18804</xdr:rowOff>
    </xdr:to>
    <xdr:cxnSp macro="">
      <xdr:nvCxnSpPr>
        <xdr:cNvPr id="119" name="直線コネクタ 118"/>
        <xdr:cNvCxnSpPr/>
      </xdr:nvCxnSpPr>
      <xdr:spPr bwMode="auto">
        <a:xfrm>
          <a:off x="2908300" y="6426157"/>
          <a:ext cx="698500" cy="20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139591</xdr:rowOff>
    </xdr:from>
    <xdr:to>
      <xdr:col>5</xdr:col>
      <xdr:colOff>34925</xdr:colOff>
      <xdr:row>37</xdr:row>
      <xdr:rowOff>241191</xdr:rowOff>
    </xdr:to>
    <xdr:sp macro="" textlink="">
      <xdr:nvSpPr>
        <xdr:cNvPr id="129" name="円/楕円 128"/>
        <xdr:cNvSpPr/>
      </xdr:nvSpPr>
      <xdr:spPr bwMode="auto">
        <a:xfrm>
          <a:off x="5600700" y="726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111668</xdr:rowOff>
    </xdr:from>
    <xdr:ext cx="762000" cy="259045"/>
    <xdr:sp macro="" textlink="">
      <xdr:nvSpPr>
        <xdr:cNvPr id="130" name="人口1人当たり決算額の推移該当値テキスト445"/>
        <xdr:cNvSpPr txBox="1"/>
      </xdr:nvSpPr>
      <xdr:spPr>
        <a:xfrm>
          <a:off x="5740400" y="723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92408</xdr:rowOff>
    </xdr:from>
    <xdr:to>
      <xdr:col>4</xdr:col>
      <xdr:colOff>520700</xdr:colOff>
      <xdr:row>37</xdr:row>
      <xdr:rowOff>22558</xdr:rowOff>
    </xdr:to>
    <xdr:sp macro="" textlink="">
      <xdr:nvSpPr>
        <xdr:cNvPr id="131" name="円/楕円 130"/>
        <xdr:cNvSpPr/>
      </xdr:nvSpPr>
      <xdr:spPr bwMode="auto">
        <a:xfrm>
          <a:off x="4953000" y="704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7335</xdr:rowOff>
    </xdr:from>
    <xdr:ext cx="736600" cy="259045"/>
    <xdr:sp macro="" textlink="">
      <xdr:nvSpPr>
        <xdr:cNvPr id="132" name="テキスト ボックス 131"/>
        <xdr:cNvSpPr txBox="1"/>
      </xdr:nvSpPr>
      <xdr:spPr>
        <a:xfrm>
          <a:off x="4622800" y="7132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80087</xdr:rowOff>
    </xdr:from>
    <xdr:to>
      <xdr:col>3</xdr:col>
      <xdr:colOff>955675</xdr:colOff>
      <xdr:row>35</xdr:row>
      <xdr:rowOff>181687</xdr:rowOff>
    </xdr:to>
    <xdr:sp macro="" textlink="">
      <xdr:nvSpPr>
        <xdr:cNvPr id="133" name="円/楕円 132"/>
        <xdr:cNvSpPr/>
      </xdr:nvSpPr>
      <xdr:spPr bwMode="auto">
        <a:xfrm>
          <a:off x="4254500" y="669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191864</xdr:rowOff>
    </xdr:from>
    <xdr:ext cx="762000" cy="259045"/>
    <xdr:sp macro="" textlink="">
      <xdr:nvSpPr>
        <xdr:cNvPr id="134" name="テキスト ボックス 133"/>
        <xdr:cNvSpPr txBox="1"/>
      </xdr:nvSpPr>
      <xdr:spPr>
        <a:xfrm>
          <a:off x="3924300" y="645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310904</xdr:rowOff>
    </xdr:from>
    <xdr:to>
      <xdr:col>3</xdr:col>
      <xdr:colOff>257175</xdr:colOff>
      <xdr:row>35</xdr:row>
      <xdr:rowOff>69604</xdr:rowOff>
    </xdr:to>
    <xdr:sp macro="" textlink="">
      <xdr:nvSpPr>
        <xdr:cNvPr id="135" name="円/楕円 134"/>
        <xdr:cNvSpPr/>
      </xdr:nvSpPr>
      <xdr:spPr bwMode="auto">
        <a:xfrm>
          <a:off x="3556000" y="657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79781</xdr:rowOff>
    </xdr:from>
    <xdr:ext cx="762000" cy="259045"/>
    <xdr:sp macro="" textlink="">
      <xdr:nvSpPr>
        <xdr:cNvPr id="136" name="テキスト ボックス 135"/>
        <xdr:cNvSpPr txBox="1"/>
      </xdr:nvSpPr>
      <xdr:spPr>
        <a:xfrm>
          <a:off x="3225800" y="634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107907</xdr:rowOff>
    </xdr:from>
    <xdr:to>
      <xdr:col>2</xdr:col>
      <xdr:colOff>692150</xdr:colOff>
      <xdr:row>34</xdr:row>
      <xdr:rowOff>209507</xdr:rowOff>
    </xdr:to>
    <xdr:sp macro="" textlink="">
      <xdr:nvSpPr>
        <xdr:cNvPr id="137" name="円/楕円 136"/>
        <xdr:cNvSpPr/>
      </xdr:nvSpPr>
      <xdr:spPr bwMode="auto">
        <a:xfrm>
          <a:off x="2857500" y="6375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219684</xdr:rowOff>
    </xdr:from>
    <xdr:ext cx="762000" cy="259045"/>
    <xdr:sp macro="" textlink="">
      <xdr:nvSpPr>
        <xdr:cNvPr id="138" name="テキスト ボックス 137"/>
        <xdr:cNvSpPr txBox="1"/>
      </xdr:nvSpPr>
      <xdr:spPr>
        <a:xfrm>
          <a:off x="2527300" y="61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6350</xdr:rowOff>
    </xdr:from>
    <xdr:to>
      <xdr:col>6</xdr:col>
      <xdr:colOff>511175</xdr:colOff>
      <xdr:row>37</xdr:row>
      <xdr:rowOff>11009</xdr:rowOff>
    </xdr:to>
    <xdr:cxnSp macro="">
      <xdr:nvCxnSpPr>
        <xdr:cNvPr id="63" name="直線コネクタ 62"/>
        <xdr:cNvCxnSpPr/>
      </xdr:nvCxnSpPr>
      <xdr:spPr>
        <a:xfrm flipV="1">
          <a:off x="3797300" y="6350000"/>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962</xdr:rowOff>
    </xdr:from>
    <xdr:to>
      <xdr:col>5</xdr:col>
      <xdr:colOff>358775</xdr:colOff>
      <xdr:row>37</xdr:row>
      <xdr:rowOff>11009</xdr:rowOff>
    </xdr:to>
    <xdr:cxnSp macro="">
      <xdr:nvCxnSpPr>
        <xdr:cNvPr id="66" name="直線コネクタ 65"/>
        <xdr:cNvCxnSpPr/>
      </xdr:nvCxnSpPr>
      <xdr:spPr>
        <a:xfrm>
          <a:off x="2908300" y="6344612"/>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962</xdr:rowOff>
    </xdr:from>
    <xdr:to>
      <xdr:col>4</xdr:col>
      <xdr:colOff>155575</xdr:colOff>
      <xdr:row>37</xdr:row>
      <xdr:rowOff>15603</xdr:rowOff>
    </xdr:to>
    <xdr:cxnSp macro="">
      <xdr:nvCxnSpPr>
        <xdr:cNvPr id="69" name="直線コネクタ 68"/>
        <xdr:cNvCxnSpPr/>
      </xdr:nvCxnSpPr>
      <xdr:spPr>
        <a:xfrm flipV="1">
          <a:off x="2019300" y="6344612"/>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152512</xdr:rowOff>
    </xdr:from>
    <xdr:to>
      <xdr:col>2</xdr:col>
      <xdr:colOff>638175</xdr:colOff>
      <xdr:row>37</xdr:row>
      <xdr:rowOff>15603</xdr:rowOff>
    </xdr:to>
    <xdr:cxnSp macro="">
      <xdr:nvCxnSpPr>
        <xdr:cNvPr id="72" name="直線コネクタ 71"/>
        <xdr:cNvCxnSpPr/>
      </xdr:nvCxnSpPr>
      <xdr:spPr>
        <a:xfrm>
          <a:off x="1130300" y="6324712"/>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127000</xdr:rowOff>
    </xdr:from>
    <xdr:to>
      <xdr:col>6</xdr:col>
      <xdr:colOff>561975</xdr:colOff>
      <xdr:row>37</xdr:row>
      <xdr:rowOff>57150</xdr:rowOff>
    </xdr:to>
    <xdr:sp macro="" textlink="">
      <xdr:nvSpPr>
        <xdr:cNvPr id="82" name="円/楕円 81"/>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105427</xdr:rowOff>
    </xdr:from>
    <xdr:ext cx="599010" cy="259045"/>
    <xdr:sp macro="" textlink="">
      <xdr:nvSpPr>
        <xdr:cNvPr id="83" name="人件費該当値テキスト"/>
        <xdr:cNvSpPr txBox="1"/>
      </xdr:nvSpPr>
      <xdr:spPr>
        <a:xfrm>
          <a:off x="4686300" y="627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131659</xdr:rowOff>
    </xdr:from>
    <xdr:to>
      <xdr:col>5</xdr:col>
      <xdr:colOff>409575</xdr:colOff>
      <xdr:row>37</xdr:row>
      <xdr:rowOff>61809</xdr:rowOff>
    </xdr:to>
    <xdr:sp macro="" textlink="">
      <xdr:nvSpPr>
        <xdr:cNvPr id="84" name="円/楕円 83"/>
        <xdr:cNvSpPr/>
      </xdr:nvSpPr>
      <xdr:spPr>
        <a:xfrm>
          <a:off x="3746500" y="63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52936</xdr:rowOff>
    </xdr:from>
    <xdr:ext cx="534377" cy="259045"/>
    <xdr:sp macro="" textlink="">
      <xdr:nvSpPr>
        <xdr:cNvPr id="85" name="テキスト ボックス 84"/>
        <xdr:cNvSpPr txBox="1"/>
      </xdr:nvSpPr>
      <xdr:spPr>
        <a:xfrm>
          <a:off x="3530111" y="63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121612</xdr:rowOff>
    </xdr:from>
    <xdr:to>
      <xdr:col>4</xdr:col>
      <xdr:colOff>206375</xdr:colOff>
      <xdr:row>37</xdr:row>
      <xdr:rowOff>51762</xdr:rowOff>
    </xdr:to>
    <xdr:sp macro="" textlink="">
      <xdr:nvSpPr>
        <xdr:cNvPr id="86" name="円/楕円 85"/>
        <xdr:cNvSpPr/>
      </xdr:nvSpPr>
      <xdr:spPr>
        <a:xfrm>
          <a:off x="2857500" y="62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42889</xdr:rowOff>
    </xdr:from>
    <xdr:ext cx="599010" cy="259045"/>
    <xdr:sp macro="" textlink="">
      <xdr:nvSpPr>
        <xdr:cNvPr id="87" name="テキスト ボックス 86"/>
        <xdr:cNvSpPr txBox="1"/>
      </xdr:nvSpPr>
      <xdr:spPr>
        <a:xfrm>
          <a:off x="2608794" y="63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136253</xdr:rowOff>
    </xdr:from>
    <xdr:to>
      <xdr:col>3</xdr:col>
      <xdr:colOff>3175</xdr:colOff>
      <xdr:row>37</xdr:row>
      <xdr:rowOff>66403</xdr:rowOff>
    </xdr:to>
    <xdr:sp macro="" textlink="">
      <xdr:nvSpPr>
        <xdr:cNvPr id="88" name="円/楕円 87"/>
        <xdr:cNvSpPr/>
      </xdr:nvSpPr>
      <xdr:spPr>
        <a:xfrm>
          <a:off x="1968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57530</xdr:rowOff>
    </xdr:from>
    <xdr:ext cx="534377" cy="259045"/>
    <xdr:sp macro="" textlink="">
      <xdr:nvSpPr>
        <xdr:cNvPr id="89" name="テキスト ボックス 88"/>
        <xdr:cNvSpPr txBox="1"/>
      </xdr:nvSpPr>
      <xdr:spPr>
        <a:xfrm>
          <a:off x="1752111" y="64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101712</xdr:rowOff>
    </xdr:from>
    <xdr:to>
      <xdr:col>1</xdr:col>
      <xdr:colOff>485775</xdr:colOff>
      <xdr:row>37</xdr:row>
      <xdr:rowOff>31862</xdr:rowOff>
    </xdr:to>
    <xdr:sp macro="" textlink="">
      <xdr:nvSpPr>
        <xdr:cNvPr id="90" name="円/楕円 89"/>
        <xdr:cNvSpPr/>
      </xdr:nvSpPr>
      <xdr:spPr>
        <a:xfrm>
          <a:off x="1079500" y="62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22989</xdr:rowOff>
    </xdr:from>
    <xdr:ext cx="599010" cy="259045"/>
    <xdr:sp macro="" textlink="">
      <xdr:nvSpPr>
        <xdr:cNvPr id="91" name="テキスト ボックス 90"/>
        <xdr:cNvSpPr txBox="1"/>
      </xdr:nvSpPr>
      <xdr:spPr>
        <a:xfrm>
          <a:off x="830794" y="636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109424</xdr:rowOff>
    </xdr:from>
    <xdr:to>
      <xdr:col>6</xdr:col>
      <xdr:colOff>511175</xdr:colOff>
      <xdr:row>57</xdr:row>
      <xdr:rowOff>119263</xdr:rowOff>
    </xdr:to>
    <xdr:cxnSp macro="">
      <xdr:nvCxnSpPr>
        <xdr:cNvPr id="118" name="直線コネクタ 117"/>
        <xdr:cNvCxnSpPr/>
      </xdr:nvCxnSpPr>
      <xdr:spPr>
        <a:xfrm flipV="1">
          <a:off x="3797300" y="9882074"/>
          <a:ext cx="8382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119263</xdr:rowOff>
    </xdr:from>
    <xdr:to>
      <xdr:col>5</xdr:col>
      <xdr:colOff>358775</xdr:colOff>
      <xdr:row>57</xdr:row>
      <xdr:rowOff>125904</xdr:rowOff>
    </xdr:to>
    <xdr:cxnSp macro="">
      <xdr:nvCxnSpPr>
        <xdr:cNvPr id="121" name="直線コネクタ 120"/>
        <xdr:cNvCxnSpPr/>
      </xdr:nvCxnSpPr>
      <xdr:spPr>
        <a:xfrm flipV="1">
          <a:off x="2908300" y="9891913"/>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125904</xdr:rowOff>
    </xdr:from>
    <xdr:to>
      <xdr:col>4</xdr:col>
      <xdr:colOff>155575</xdr:colOff>
      <xdr:row>57</xdr:row>
      <xdr:rowOff>142455</xdr:rowOff>
    </xdr:to>
    <xdr:cxnSp macro="">
      <xdr:nvCxnSpPr>
        <xdr:cNvPr id="124" name="直線コネクタ 123"/>
        <xdr:cNvCxnSpPr/>
      </xdr:nvCxnSpPr>
      <xdr:spPr>
        <a:xfrm flipV="1">
          <a:off x="2019300" y="9898554"/>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105892</xdr:rowOff>
    </xdr:from>
    <xdr:to>
      <xdr:col>2</xdr:col>
      <xdr:colOff>638175</xdr:colOff>
      <xdr:row>57</xdr:row>
      <xdr:rowOff>142455</xdr:rowOff>
    </xdr:to>
    <xdr:cxnSp macro="">
      <xdr:nvCxnSpPr>
        <xdr:cNvPr id="127" name="直線コネクタ 126"/>
        <xdr:cNvCxnSpPr/>
      </xdr:nvCxnSpPr>
      <xdr:spPr>
        <a:xfrm>
          <a:off x="1130300" y="9878542"/>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58624</xdr:rowOff>
    </xdr:from>
    <xdr:to>
      <xdr:col>6</xdr:col>
      <xdr:colOff>561975</xdr:colOff>
      <xdr:row>57</xdr:row>
      <xdr:rowOff>160224</xdr:rowOff>
    </xdr:to>
    <xdr:sp macro="" textlink="">
      <xdr:nvSpPr>
        <xdr:cNvPr id="137" name="円/楕円 136"/>
        <xdr:cNvSpPr/>
      </xdr:nvSpPr>
      <xdr:spPr>
        <a:xfrm>
          <a:off x="4584700" y="98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68463</xdr:rowOff>
    </xdr:from>
    <xdr:to>
      <xdr:col>5</xdr:col>
      <xdr:colOff>409575</xdr:colOff>
      <xdr:row>57</xdr:row>
      <xdr:rowOff>170063</xdr:rowOff>
    </xdr:to>
    <xdr:sp macro="" textlink="">
      <xdr:nvSpPr>
        <xdr:cNvPr id="139" name="円/楕円 138"/>
        <xdr:cNvSpPr/>
      </xdr:nvSpPr>
      <xdr:spPr>
        <a:xfrm>
          <a:off x="3746500" y="98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161190</xdr:rowOff>
    </xdr:from>
    <xdr:ext cx="534377" cy="259045"/>
    <xdr:sp macro="" textlink="">
      <xdr:nvSpPr>
        <xdr:cNvPr id="140" name="テキスト ボックス 139"/>
        <xdr:cNvSpPr txBox="1"/>
      </xdr:nvSpPr>
      <xdr:spPr>
        <a:xfrm>
          <a:off x="3530111" y="99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75104</xdr:rowOff>
    </xdr:from>
    <xdr:to>
      <xdr:col>4</xdr:col>
      <xdr:colOff>206375</xdr:colOff>
      <xdr:row>58</xdr:row>
      <xdr:rowOff>5254</xdr:rowOff>
    </xdr:to>
    <xdr:sp macro="" textlink="">
      <xdr:nvSpPr>
        <xdr:cNvPr id="141" name="円/楕円 140"/>
        <xdr:cNvSpPr/>
      </xdr:nvSpPr>
      <xdr:spPr>
        <a:xfrm>
          <a:off x="2857500" y="98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167831</xdr:rowOff>
    </xdr:from>
    <xdr:ext cx="534377" cy="259045"/>
    <xdr:sp macro="" textlink="">
      <xdr:nvSpPr>
        <xdr:cNvPr id="142" name="テキスト ボックス 141"/>
        <xdr:cNvSpPr txBox="1"/>
      </xdr:nvSpPr>
      <xdr:spPr>
        <a:xfrm>
          <a:off x="2641111" y="99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91655</xdr:rowOff>
    </xdr:from>
    <xdr:to>
      <xdr:col>3</xdr:col>
      <xdr:colOff>3175</xdr:colOff>
      <xdr:row>58</xdr:row>
      <xdr:rowOff>21805</xdr:rowOff>
    </xdr:to>
    <xdr:sp macro="" textlink="">
      <xdr:nvSpPr>
        <xdr:cNvPr id="143" name="円/楕円 142"/>
        <xdr:cNvSpPr/>
      </xdr:nvSpPr>
      <xdr:spPr>
        <a:xfrm>
          <a:off x="1968500" y="98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12932</xdr:rowOff>
    </xdr:from>
    <xdr:ext cx="534377" cy="259045"/>
    <xdr:sp macro="" textlink="">
      <xdr:nvSpPr>
        <xdr:cNvPr id="144" name="テキスト ボックス 143"/>
        <xdr:cNvSpPr txBox="1"/>
      </xdr:nvSpPr>
      <xdr:spPr>
        <a:xfrm>
          <a:off x="1752111" y="99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55092</xdr:rowOff>
    </xdr:from>
    <xdr:to>
      <xdr:col>1</xdr:col>
      <xdr:colOff>485775</xdr:colOff>
      <xdr:row>57</xdr:row>
      <xdr:rowOff>156692</xdr:rowOff>
    </xdr:to>
    <xdr:sp macro="" textlink="">
      <xdr:nvSpPr>
        <xdr:cNvPr id="145" name="円/楕円 144"/>
        <xdr:cNvSpPr/>
      </xdr:nvSpPr>
      <xdr:spPr>
        <a:xfrm>
          <a:off x="1079500" y="98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1769</xdr:rowOff>
    </xdr:from>
    <xdr:ext cx="534377" cy="259045"/>
    <xdr:sp macro="" textlink="">
      <xdr:nvSpPr>
        <xdr:cNvPr id="146" name="テキスト ボックス 145"/>
        <xdr:cNvSpPr txBox="1"/>
      </xdr:nvSpPr>
      <xdr:spPr>
        <a:xfrm>
          <a:off x="863111" y="96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160159</xdr:rowOff>
    </xdr:from>
    <xdr:to>
      <xdr:col>6</xdr:col>
      <xdr:colOff>511175</xdr:colOff>
      <xdr:row>77</xdr:row>
      <xdr:rowOff>161417</xdr:rowOff>
    </xdr:to>
    <xdr:cxnSp macro="">
      <xdr:nvCxnSpPr>
        <xdr:cNvPr id="173" name="直線コネクタ 172"/>
        <xdr:cNvCxnSpPr/>
      </xdr:nvCxnSpPr>
      <xdr:spPr>
        <a:xfrm>
          <a:off x="3797300" y="1336180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160159</xdr:rowOff>
    </xdr:from>
    <xdr:to>
      <xdr:col>5</xdr:col>
      <xdr:colOff>358775</xdr:colOff>
      <xdr:row>78</xdr:row>
      <xdr:rowOff>11798</xdr:rowOff>
    </xdr:to>
    <xdr:cxnSp macro="">
      <xdr:nvCxnSpPr>
        <xdr:cNvPr id="176" name="直線コネクタ 175"/>
        <xdr:cNvCxnSpPr/>
      </xdr:nvCxnSpPr>
      <xdr:spPr>
        <a:xfrm flipV="1">
          <a:off x="2908300" y="1336180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11798</xdr:rowOff>
    </xdr:from>
    <xdr:to>
      <xdr:col>4</xdr:col>
      <xdr:colOff>155575</xdr:colOff>
      <xdr:row>78</xdr:row>
      <xdr:rowOff>30635</xdr:rowOff>
    </xdr:to>
    <xdr:cxnSp macro="">
      <xdr:nvCxnSpPr>
        <xdr:cNvPr id="179" name="直線コネクタ 178"/>
        <xdr:cNvCxnSpPr/>
      </xdr:nvCxnSpPr>
      <xdr:spPr>
        <a:xfrm flipV="1">
          <a:off x="2019300" y="1338489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30635</xdr:rowOff>
    </xdr:from>
    <xdr:to>
      <xdr:col>2</xdr:col>
      <xdr:colOff>638175</xdr:colOff>
      <xdr:row>78</xdr:row>
      <xdr:rowOff>35664</xdr:rowOff>
    </xdr:to>
    <xdr:cxnSp macro="">
      <xdr:nvCxnSpPr>
        <xdr:cNvPr id="182" name="直線コネクタ 181"/>
        <xdr:cNvCxnSpPr/>
      </xdr:nvCxnSpPr>
      <xdr:spPr>
        <a:xfrm flipV="1">
          <a:off x="1130300" y="1340373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110617</xdr:rowOff>
    </xdr:from>
    <xdr:to>
      <xdr:col>6</xdr:col>
      <xdr:colOff>561975</xdr:colOff>
      <xdr:row>78</xdr:row>
      <xdr:rowOff>40767</xdr:rowOff>
    </xdr:to>
    <xdr:sp macro="" textlink="">
      <xdr:nvSpPr>
        <xdr:cNvPr id="192" name="円/楕円 191"/>
        <xdr:cNvSpPr/>
      </xdr:nvSpPr>
      <xdr:spPr>
        <a:xfrm>
          <a:off x="45847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89044</xdr:rowOff>
    </xdr:from>
    <xdr:ext cx="469744" cy="259045"/>
    <xdr:sp macro="" textlink="">
      <xdr:nvSpPr>
        <xdr:cNvPr id="193" name="維持補修費該当値テキスト"/>
        <xdr:cNvSpPr txBox="1"/>
      </xdr:nvSpPr>
      <xdr:spPr>
        <a:xfrm>
          <a:off x="4686300" y="13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109359</xdr:rowOff>
    </xdr:from>
    <xdr:to>
      <xdr:col>5</xdr:col>
      <xdr:colOff>409575</xdr:colOff>
      <xdr:row>78</xdr:row>
      <xdr:rowOff>39509</xdr:rowOff>
    </xdr:to>
    <xdr:sp macro="" textlink="">
      <xdr:nvSpPr>
        <xdr:cNvPr id="194" name="円/楕円 193"/>
        <xdr:cNvSpPr/>
      </xdr:nvSpPr>
      <xdr:spPr>
        <a:xfrm>
          <a:off x="3746500" y="13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30636</xdr:rowOff>
    </xdr:from>
    <xdr:ext cx="469744" cy="259045"/>
    <xdr:sp macro="" textlink="">
      <xdr:nvSpPr>
        <xdr:cNvPr id="195" name="テキスト ボックス 194"/>
        <xdr:cNvSpPr txBox="1"/>
      </xdr:nvSpPr>
      <xdr:spPr>
        <a:xfrm>
          <a:off x="3562427" y="1340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132448</xdr:rowOff>
    </xdr:from>
    <xdr:to>
      <xdr:col>4</xdr:col>
      <xdr:colOff>206375</xdr:colOff>
      <xdr:row>78</xdr:row>
      <xdr:rowOff>62598</xdr:rowOff>
    </xdr:to>
    <xdr:sp macro="" textlink="">
      <xdr:nvSpPr>
        <xdr:cNvPr id="196" name="円/楕円 195"/>
        <xdr:cNvSpPr/>
      </xdr:nvSpPr>
      <xdr:spPr>
        <a:xfrm>
          <a:off x="2857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53725</xdr:rowOff>
    </xdr:from>
    <xdr:ext cx="469744" cy="259045"/>
    <xdr:sp macro="" textlink="">
      <xdr:nvSpPr>
        <xdr:cNvPr id="197" name="テキスト ボックス 196"/>
        <xdr:cNvSpPr txBox="1"/>
      </xdr:nvSpPr>
      <xdr:spPr>
        <a:xfrm>
          <a:off x="2673427" y="1342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151285</xdr:rowOff>
    </xdr:from>
    <xdr:to>
      <xdr:col>3</xdr:col>
      <xdr:colOff>3175</xdr:colOff>
      <xdr:row>78</xdr:row>
      <xdr:rowOff>81435</xdr:rowOff>
    </xdr:to>
    <xdr:sp macro="" textlink="">
      <xdr:nvSpPr>
        <xdr:cNvPr id="198" name="円/楕円 197"/>
        <xdr:cNvSpPr/>
      </xdr:nvSpPr>
      <xdr:spPr>
        <a:xfrm>
          <a:off x="1968500" y="133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72562</xdr:rowOff>
    </xdr:from>
    <xdr:ext cx="469744" cy="259045"/>
    <xdr:sp macro="" textlink="">
      <xdr:nvSpPr>
        <xdr:cNvPr id="199" name="テキスト ボックス 198"/>
        <xdr:cNvSpPr txBox="1"/>
      </xdr:nvSpPr>
      <xdr:spPr>
        <a:xfrm>
          <a:off x="1784427" y="1344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156314</xdr:rowOff>
    </xdr:from>
    <xdr:to>
      <xdr:col>1</xdr:col>
      <xdr:colOff>485775</xdr:colOff>
      <xdr:row>78</xdr:row>
      <xdr:rowOff>86464</xdr:rowOff>
    </xdr:to>
    <xdr:sp macro="" textlink="">
      <xdr:nvSpPr>
        <xdr:cNvPr id="200" name="円/楕円 199"/>
        <xdr:cNvSpPr/>
      </xdr:nvSpPr>
      <xdr:spPr>
        <a:xfrm>
          <a:off x="1079500" y="133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77591</xdr:rowOff>
    </xdr:from>
    <xdr:ext cx="469744" cy="259045"/>
    <xdr:sp macro="" textlink="">
      <xdr:nvSpPr>
        <xdr:cNvPr id="201" name="テキスト ボックス 200"/>
        <xdr:cNvSpPr txBox="1"/>
      </xdr:nvSpPr>
      <xdr:spPr>
        <a:xfrm>
          <a:off x="895427" y="1345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135280</xdr:rowOff>
    </xdr:from>
    <xdr:to>
      <xdr:col>6</xdr:col>
      <xdr:colOff>511175</xdr:colOff>
      <xdr:row>92</xdr:row>
      <xdr:rowOff>66700</xdr:rowOff>
    </xdr:to>
    <xdr:cxnSp macro="">
      <xdr:nvCxnSpPr>
        <xdr:cNvPr id="231" name="直線コネクタ 230"/>
        <xdr:cNvCxnSpPr/>
      </xdr:nvCxnSpPr>
      <xdr:spPr>
        <a:xfrm flipV="1">
          <a:off x="3797300" y="157372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66700</xdr:rowOff>
    </xdr:from>
    <xdr:to>
      <xdr:col>5</xdr:col>
      <xdr:colOff>358775</xdr:colOff>
      <xdr:row>93</xdr:row>
      <xdr:rowOff>91923</xdr:rowOff>
    </xdr:to>
    <xdr:cxnSp macro="">
      <xdr:nvCxnSpPr>
        <xdr:cNvPr id="234" name="直線コネクタ 233"/>
        <xdr:cNvCxnSpPr/>
      </xdr:nvCxnSpPr>
      <xdr:spPr>
        <a:xfrm flipV="1">
          <a:off x="2908300" y="15840100"/>
          <a:ext cx="889000" cy="19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91923</xdr:rowOff>
    </xdr:from>
    <xdr:to>
      <xdr:col>4</xdr:col>
      <xdr:colOff>155575</xdr:colOff>
      <xdr:row>93</xdr:row>
      <xdr:rowOff>121298</xdr:rowOff>
    </xdr:to>
    <xdr:cxnSp macro="">
      <xdr:nvCxnSpPr>
        <xdr:cNvPr id="237" name="直線コネクタ 236"/>
        <xdr:cNvCxnSpPr/>
      </xdr:nvCxnSpPr>
      <xdr:spPr>
        <a:xfrm flipV="1">
          <a:off x="2019300" y="16036773"/>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121298</xdr:rowOff>
    </xdr:from>
    <xdr:to>
      <xdr:col>2</xdr:col>
      <xdr:colOff>638175</xdr:colOff>
      <xdr:row>93</xdr:row>
      <xdr:rowOff>124918</xdr:rowOff>
    </xdr:to>
    <xdr:cxnSp macro="">
      <xdr:nvCxnSpPr>
        <xdr:cNvPr id="240" name="直線コネクタ 239"/>
        <xdr:cNvCxnSpPr/>
      </xdr:nvCxnSpPr>
      <xdr:spPr>
        <a:xfrm flipV="1">
          <a:off x="1130300" y="1606614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84480</xdr:rowOff>
    </xdr:from>
    <xdr:to>
      <xdr:col>6</xdr:col>
      <xdr:colOff>561975</xdr:colOff>
      <xdr:row>92</xdr:row>
      <xdr:rowOff>14630</xdr:rowOff>
    </xdr:to>
    <xdr:sp macro="" textlink="">
      <xdr:nvSpPr>
        <xdr:cNvPr id="250" name="円/楕円 249"/>
        <xdr:cNvSpPr/>
      </xdr:nvSpPr>
      <xdr:spPr>
        <a:xfrm>
          <a:off x="4584700" y="156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170857</xdr:rowOff>
    </xdr:from>
    <xdr:ext cx="534377" cy="259045"/>
    <xdr:sp macro="" textlink="">
      <xdr:nvSpPr>
        <xdr:cNvPr id="251" name="扶助費該当値テキスト"/>
        <xdr:cNvSpPr txBox="1"/>
      </xdr:nvSpPr>
      <xdr:spPr>
        <a:xfrm>
          <a:off x="4686300" y="156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87,232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15900</xdr:rowOff>
    </xdr:from>
    <xdr:to>
      <xdr:col>5</xdr:col>
      <xdr:colOff>409575</xdr:colOff>
      <xdr:row>92</xdr:row>
      <xdr:rowOff>117500</xdr:rowOff>
    </xdr:to>
    <xdr:sp macro="" textlink="">
      <xdr:nvSpPr>
        <xdr:cNvPr id="252" name="円/楕円 251"/>
        <xdr:cNvSpPr/>
      </xdr:nvSpPr>
      <xdr:spPr>
        <a:xfrm>
          <a:off x="3746500" y="157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134027</xdr:rowOff>
    </xdr:from>
    <xdr:ext cx="534377" cy="259045"/>
    <xdr:sp macro="" textlink="">
      <xdr:nvSpPr>
        <xdr:cNvPr id="253" name="テキスト ボックス 252"/>
        <xdr:cNvSpPr txBox="1"/>
      </xdr:nvSpPr>
      <xdr:spPr>
        <a:xfrm>
          <a:off x="3530111" y="155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41123</xdr:rowOff>
    </xdr:from>
    <xdr:to>
      <xdr:col>4</xdr:col>
      <xdr:colOff>206375</xdr:colOff>
      <xdr:row>93</xdr:row>
      <xdr:rowOff>142723</xdr:rowOff>
    </xdr:to>
    <xdr:sp macro="" textlink="">
      <xdr:nvSpPr>
        <xdr:cNvPr id="254" name="円/楕円 253"/>
        <xdr:cNvSpPr/>
      </xdr:nvSpPr>
      <xdr:spPr>
        <a:xfrm>
          <a:off x="2857500" y="159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159250</xdr:rowOff>
    </xdr:from>
    <xdr:ext cx="534377" cy="259045"/>
    <xdr:sp macro="" textlink="">
      <xdr:nvSpPr>
        <xdr:cNvPr id="255" name="テキスト ボックス 254"/>
        <xdr:cNvSpPr txBox="1"/>
      </xdr:nvSpPr>
      <xdr:spPr>
        <a:xfrm>
          <a:off x="2641111" y="157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70498</xdr:rowOff>
    </xdr:from>
    <xdr:to>
      <xdr:col>3</xdr:col>
      <xdr:colOff>3175</xdr:colOff>
      <xdr:row>94</xdr:row>
      <xdr:rowOff>648</xdr:rowOff>
    </xdr:to>
    <xdr:sp macro="" textlink="">
      <xdr:nvSpPr>
        <xdr:cNvPr id="256" name="円/楕円 255"/>
        <xdr:cNvSpPr/>
      </xdr:nvSpPr>
      <xdr:spPr>
        <a:xfrm>
          <a:off x="1968500" y="160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17175</xdr:rowOff>
    </xdr:from>
    <xdr:ext cx="534377" cy="259045"/>
    <xdr:sp macro="" textlink="">
      <xdr:nvSpPr>
        <xdr:cNvPr id="257" name="テキスト ボックス 256"/>
        <xdr:cNvSpPr txBox="1"/>
      </xdr:nvSpPr>
      <xdr:spPr>
        <a:xfrm>
          <a:off x="1752111" y="157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74118</xdr:rowOff>
    </xdr:from>
    <xdr:to>
      <xdr:col>1</xdr:col>
      <xdr:colOff>485775</xdr:colOff>
      <xdr:row>94</xdr:row>
      <xdr:rowOff>4268</xdr:rowOff>
    </xdr:to>
    <xdr:sp macro="" textlink="">
      <xdr:nvSpPr>
        <xdr:cNvPr id="258" name="円/楕円 257"/>
        <xdr:cNvSpPr/>
      </xdr:nvSpPr>
      <xdr:spPr>
        <a:xfrm>
          <a:off x="1079500" y="160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20795</xdr:rowOff>
    </xdr:from>
    <xdr:ext cx="534377" cy="259045"/>
    <xdr:sp macro="" textlink="">
      <xdr:nvSpPr>
        <xdr:cNvPr id="259" name="テキスト ボックス 258"/>
        <xdr:cNvSpPr txBox="1"/>
      </xdr:nvSpPr>
      <xdr:spPr>
        <a:xfrm>
          <a:off x="863111" y="157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21587</xdr:rowOff>
    </xdr:from>
    <xdr:to>
      <xdr:col>15</xdr:col>
      <xdr:colOff>180975</xdr:colOff>
      <xdr:row>38</xdr:row>
      <xdr:rowOff>58373</xdr:rowOff>
    </xdr:to>
    <xdr:cxnSp macro="">
      <xdr:nvCxnSpPr>
        <xdr:cNvPr id="287" name="直線コネクタ 286"/>
        <xdr:cNvCxnSpPr/>
      </xdr:nvCxnSpPr>
      <xdr:spPr>
        <a:xfrm flipV="1">
          <a:off x="9639300" y="6536687"/>
          <a:ext cx="8382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39070</xdr:rowOff>
    </xdr:from>
    <xdr:to>
      <xdr:col>14</xdr:col>
      <xdr:colOff>28575</xdr:colOff>
      <xdr:row>38</xdr:row>
      <xdr:rowOff>58373</xdr:rowOff>
    </xdr:to>
    <xdr:cxnSp macro="">
      <xdr:nvCxnSpPr>
        <xdr:cNvPr id="290" name="直線コネクタ 289"/>
        <xdr:cNvCxnSpPr/>
      </xdr:nvCxnSpPr>
      <xdr:spPr>
        <a:xfrm>
          <a:off x="8750300" y="6554170"/>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39070</xdr:rowOff>
    </xdr:from>
    <xdr:to>
      <xdr:col>12</xdr:col>
      <xdr:colOff>511175</xdr:colOff>
      <xdr:row>38</xdr:row>
      <xdr:rowOff>67371</xdr:rowOff>
    </xdr:to>
    <xdr:cxnSp macro="">
      <xdr:nvCxnSpPr>
        <xdr:cNvPr id="293" name="直線コネクタ 292"/>
        <xdr:cNvCxnSpPr/>
      </xdr:nvCxnSpPr>
      <xdr:spPr>
        <a:xfrm flipV="1">
          <a:off x="7861300" y="6554170"/>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67371</xdr:rowOff>
    </xdr:from>
    <xdr:to>
      <xdr:col>11</xdr:col>
      <xdr:colOff>307975</xdr:colOff>
      <xdr:row>38</xdr:row>
      <xdr:rowOff>93733</xdr:rowOff>
    </xdr:to>
    <xdr:cxnSp macro="">
      <xdr:nvCxnSpPr>
        <xdr:cNvPr id="296" name="直線コネクタ 295"/>
        <xdr:cNvCxnSpPr/>
      </xdr:nvCxnSpPr>
      <xdr:spPr>
        <a:xfrm flipV="1">
          <a:off x="6972300" y="6582471"/>
          <a:ext cx="8890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142237</xdr:rowOff>
    </xdr:from>
    <xdr:to>
      <xdr:col>15</xdr:col>
      <xdr:colOff>231775</xdr:colOff>
      <xdr:row>38</xdr:row>
      <xdr:rowOff>72387</xdr:rowOff>
    </xdr:to>
    <xdr:sp macro="" textlink="">
      <xdr:nvSpPr>
        <xdr:cNvPr id="306" name="円/楕円 305"/>
        <xdr:cNvSpPr/>
      </xdr:nvSpPr>
      <xdr:spPr>
        <a:xfrm>
          <a:off x="10426700" y="64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120664</xdr:rowOff>
    </xdr:from>
    <xdr:ext cx="534377" cy="259045"/>
    <xdr:sp macro="" textlink="">
      <xdr:nvSpPr>
        <xdr:cNvPr id="307" name="補助費等該当値テキスト"/>
        <xdr:cNvSpPr txBox="1"/>
      </xdr:nvSpPr>
      <xdr:spPr>
        <a:xfrm>
          <a:off x="10528300" y="64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7573</xdr:rowOff>
    </xdr:from>
    <xdr:to>
      <xdr:col>14</xdr:col>
      <xdr:colOff>79375</xdr:colOff>
      <xdr:row>38</xdr:row>
      <xdr:rowOff>109173</xdr:rowOff>
    </xdr:to>
    <xdr:sp macro="" textlink="">
      <xdr:nvSpPr>
        <xdr:cNvPr id="308" name="円/楕円 307"/>
        <xdr:cNvSpPr/>
      </xdr:nvSpPr>
      <xdr:spPr>
        <a:xfrm>
          <a:off x="9588500" y="65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100300</xdr:rowOff>
    </xdr:from>
    <xdr:ext cx="534377" cy="259045"/>
    <xdr:sp macro="" textlink="">
      <xdr:nvSpPr>
        <xdr:cNvPr id="309" name="テキスト ボックス 308"/>
        <xdr:cNvSpPr txBox="1"/>
      </xdr:nvSpPr>
      <xdr:spPr>
        <a:xfrm>
          <a:off x="9372111" y="661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159720</xdr:rowOff>
    </xdr:from>
    <xdr:to>
      <xdr:col>12</xdr:col>
      <xdr:colOff>561975</xdr:colOff>
      <xdr:row>38</xdr:row>
      <xdr:rowOff>89870</xdr:rowOff>
    </xdr:to>
    <xdr:sp macro="" textlink="">
      <xdr:nvSpPr>
        <xdr:cNvPr id="310" name="円/楕円 309"/>
        <xdr:cNvSpPr/>
      </xdr:nvSpPr>
      <xdr:spPr>
        <a:xfrm>
          <a:off x="8699500" y="6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80997</xdr:rowOff>
    </xdr:from>
    <xdr:ext cx="534377" cy="259045"/>
    <xdr:sp macro="" textlink="">
      <xdr:nvSpPr>
        <xdr:cNvPr id="311" name="テキスト ボックス 310"/>
        <xdr:cNvSpPr txBox="1"/>
      </xdr:nvSpPr>
      <xdr:spPr>
        <a:xfrm>
          <a:off x="8483111" y="65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16571</xdr:rowOff>
    </xdr:from>
    <xdr:to>
      <xdr:col>11</xdr:col>
      <xdr:colOff>358775</xdr:colOff>
      <xdr:row>38</xdr:row>
      <xdr:rowOff>118171</xdr:rowOff>
    </xdr:to>
    <xdr:sp macro="" textlink="">
      <xdr:nvSpPr>
        <xdr:cNvPr id="312" name="円/楕円 311"/>
        <xdr:cNvSpPr/>
      </xdr:nvSpPr>
      <xdr:spPr>
        <a:xfrm>
          <a:off x="7810500" y="65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109298</xdr:rowOff>
    </xdr:from>
    <xdr:ext cx="534377" cy="259045"/>
    <xdr:sp macro="" textlink="">
      <xdr:nvSpPr>
        <xdr:cNvPr id="313" name="テキスト ボックス 312"/>
        <xdr:cNvSpPr txBox="1"/>
      </xdr:nvSpPr>
      <xdr:spPr>
        <a:xfrm>
          <a:off x="7594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42933</xdr:rowOff>
    </xdr:from>
    <xdr:to>
      <xdr:col>10</xdr:col>
      <xdr:colOff>155575</xdr:colOff>
      <xdr:row>38</xdr:row>
      <xdr:rowOff>144533</xdr:rowOff>
    </xdr:to>
    <xdr:sp macro="" textlink="">
      <xdr:nvSpPr>
        <xdr:cNvPr id="314" name="円/楕円 313"/>
        <xdr:cNvSpPr/>
      </xdr:nvSpPr>
      <xdr:spPr>
        <a:xfrm>
          <a:off x="6921500" y="65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135660</xdr:rowOff>
    </xdr:from>
    <xdr:ext cx="534377" cy="259045"/>
    <xdr:sp macro="" textlink="">
      <xdr:nvSpPr>
        <xdr:cNvPr id="315" name="テキスト ボックス 314"/>
        <xdr:cNvSpPr txBox="1"/>
      </xdr:nvSpPr>
      <xdr:spPr>
        <a:xfrm>
          <a:off x="6705111" y="66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75816</xdr:rowOff>
    </xdr:from>
    <xdr:to>
      <xdr:col>15</xdr:col>
      <xdr:colOff>180975</xdr:colOff>
      <xdr:row>59</xdr:row>
      <xdr:rowOff>78691</xdr:rowOff>
    </xdr:to>
    <xdr:cxnSp macro="">
      <xdr:nvCxnSpPr>
        <xdr:cNvPr id="346" name="直線コネクタ 345"/>
        <xdr:cNvCxnSpPr/>
      </xdr:nvCxnSpPr>
      <xdr:spPr>
        <a:xfrm>
          <a:off x="9639300" y="10191366"/>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64487</xdr:rowOff>
    </xdr:from>
    <xdr:to>
      <xdr:col>14</xdr:col>
      <xdr:colOff>28575</xdr:colOff>
      <xdr:row>59</xdr:row>
      <xdr:rowOff>75816</xdr:rowOff>
    </xdr:to>
    <xdr:cxnSp macro="">
      <xdr:nvCxnSpPr>
        <xdr:cNvPr id="349" name="直線コネクタ 348"/>
        <xdr:cNvCxnSpPr/>
      </xdr:nvCxnSpPr>
      <xdr:spPr>
        <a:xfrm>
          <a:off x="8750300" y="10180037"/>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64487</xdr:rowOff>
    </xdr:from>
    <xdr:to>
      <xdr:col>12</xdr:col>
      <xdr:colOff>511175</xdr:colOff>
      <xdr:row>59</xdr:row>
      <xdr:rowOff>81401</xdr:rowOff>
    </xdr:to>
    <xdr:cxnSp macro="">
      <xdr:nvCxnSpPr>
        <xdr:cNvPr id="352" name="直線コネクタ 351"/>
        <xdr:cNvCxnSpPr/>
      </xdr:nvCxnSpPr>
      <xdr:spPr>
        <a:xfrm flipV="1">
          <a:off x="7861300" y="10180037"/>
          <a:ext cx="889000" cy="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75364</xdr:rowOff>
    </xdr:from>
    <xdr:to>
      <xdr:col>11</xdr:col>
      <xdr:colOff>307975</xdr:colOff>
      <xdr:row>59</xdr:row>
      <xdr:rowOff>81401</xdr:rowOff>
    </xdr:to>
    <xdr:cxnSp macro="">
      <xdr:nvCxnSpPr>
        <xdr:cNvPr id="355" name="直線コネクタ 354"/>
        <xdr:cNvCxnSpPr/>
      </xdr:nvCxnSpPr>
      <xdr:spPr>
        <a:xfrm>
          <a:off x="6972300" y="10190914"/>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27891</xdr:rowOff>
    </xdr:from>
    <xdr:to>
      <xdr:col>15</xdr:col>
      <xdr:colOff>231775</xdr:colOff>
      <xdr:row>59</xdr:row>
      <xdr:rowOff>129491</xdr:rowOff>
    </xdr:to>
    <xdr:sp macro="" textlink="">
      <xdr:nvSpPr>
        <xdr:cNvPr id="365" name="円/楕円 364"/>
        <xdr:cNvSpPr/>
      </xdr:nvSpPr>
      <xdr:spPr>
        <a:xfrm>
          <a:off x="10426700" y="101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155956</xdr:rowOff>
    </xdr:from>
    <xdr:ext cx="534377" cy="259045"/>
    <xdr:sp macro="" textlink="">
      <xdr:nvSpPr>
        <xdr:cNvPr id="366" name="普通建設事業費該当値テキスト"/>
        <xdr:cNvSpPr txBox="1"/>
      </xdr:nvSpPr>
      <xdr:spPr>
        <a:xfrm>
          <a:off x="10528300" y="101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25016</xdr:rowOff>
    </xdr:from>
    <xdr:to>
      <xdr:col>14</xdr:col>
      <xdr:colOff>79375</xdr:colOff>
      <xdr:row>59</xdr:row>
      <xdr:rowOff>126616</xdr:rowOff>
    </xdr:to>
    <xdr:sp macro="" textlink="">
      <xdr:nvSpPr>
        <xdr:cNvPr id="367" name="円/楕円 366"/>
        <xdr:cNvSpPr/>
      </xdr:nvSpPr>
      <xdr:spPr>
        <a:xfrm>
          <a:off x="9588500" y="101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117743</xdr:rowOff>
    </xdr:from>
    <xdr:ext cx="534377" cy="259045"/>
    <xdr:sp macro="" textlink="">
      <xdr:nvSpPr>
        <xdr:cNvPr id="368" name="テキスト ボックス 367"/>
        <xdr:cNvSpPr txBox="1"/>
      </xdr:nvSpPr>
      <xdr:spPr>
        <a:xfrm>
          <a:off x="9372111" y="102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13687</xdr:rowOff>
    </xdr:from>
    <xdr:to>
      <xdr:col>12</xdr:col>
      <xdr:colOff>561975</xdr:colOff>
      <xdr:row>59</xdr:row>
      <xdr:rowOff>115287</xdr:rowOff>
    </xdr:to>
    <xdr:sp macro="" textlink="">
      <xdr:nvSpPr>
        <xdr:cNvPr id="369" name="円/楕円 368"/>
        <xdr:cNvSpPr/>
      </xdr:nvSpPr>
      <xdr:spPr>
        <a:xfrm>
          <a:off x="8699500" y="101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106414</xdr:rowOff>
    </xdr:from>
    <xdr:ext cx="599010" cy="259045"/>
    <xdr:sp macro="" textlink="">
      <xdr:nvSpPr>
        <xdr:cNvPr id="370" name="テキスト ボックス 369"/>
        <xdr:cNvSpPr txBox="1"/>
      </xdr:nvSpPr>
      <xdr:spPr>
        <a:xfrm>
          <a:off x="8450794" y="102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30601</xdr:rowOff>
    </xdr:from>
    <xdr:to>
      <xdr:col>11</xdr:col>
      <xdr:colOff>358775</xdr:colOff>
      <xdr:row>59</xdr:row>
      <xdr:rowOff>132201</xdr:rowOff>
    </xdr:to>
    <xdr:sp macro="" textlink="">
      <xdr:nvSpPr>
        <xdr:cNvPr id="371" name="円/楕円 370"/>
        <xdr:cNvSpPr/>
      </xdr:nvSpPr>
      <xdr:spPr>
        <a:xfrm>
          <a:off x="7810500" y="10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123328</xdr:rowOff>
    </xdr:from>
    <xdr:ext cx="534377" cy="259045"/>
    <xdr:sp macro="" textlink="">
      <xdr:nvSpPr>
        <xdr:cNvPr id="372" name="テキスト ボックス 371"/>
        <xdr:cNvSpPr txBox="1"/>
      </xdr:nvSpPr>
      <xdr:spPr>
        <a:xfrm>
          <a:off x="7594111" y="102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24564</xdr:rowOff>
    </xdr:from>
    <xdr:to>
      <xdr:col>10</xdr:col>
      <xdr:colOff>155575</xdr:colOff>
      <xdr:row>59</xdr:row>
      <xdr:rowOff>126164</xdr:rowOff>
    </xdr:to>
    <xdr:sp macro="" textlink="">
      <xdr:nvSpPr>
        <xdr:cNvPr id="373" name="円/楕円 372"/>
        <xdr:cNvSpPr/>
      </xdr:nvSpPr>
      <xdr:spPr>
        <a:xfrm>
          <a:off x="6921500" y="101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117291</xdr:rowOff>
    </xdr:from>
    <xdr:ext cx="534377" cy="259045"/>
    <xdr:sp macro="" textlink="">
      <xdr:nvSpPr>
        <xdr:cNvPr id="374" name="テキスト ボックス 373"/>
        <xdr:cNvSpPr txBox="1"/>
      </xdr:nvSpPr>
      <xdr:spPr>
        <a:xfrm>
          <a:off x="6705111" y="102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113233</xdr:rowOff>
    </xdr:from>
    <xdr:to>
      <xdr:col>15</xdr:col>
      <xdr:colOff>180975</xdr:colOff>
      <xdr:row>78</xdr:row>
      <xdr:rowOff>128025</xdr:rowOff>
    </xdr:to>
    <xdr:cxnSp macro="">
      <xdr:nvCxnSpPr>
        <xdr:cNvPr id="401" name="直線コネクタ 400"/>
        <xdr:cNvCxnSpPr/>
      </xdr:nvCxnSpPr>
      <xdr:spPr>
        <a:xfrm>
          <a:off x="9639300" y="13486333"/>
          <a:ext cx="8382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77225</xdr:rowOff>
    </xdr:from>
    <xdr:to>
      <xdr:col>15</xdr:col>
      <xdr:colOff>231775</xdr:colOff>
      <xdr:row>79</xdr:row>
      <xdr:rowOff>7375</xdr:rowOff>
    </xdr:to>
    <xdr:sp macro="" textlink="">
      <xdr:nvSpPr>
        <xdr:cNvPr id="411" name="円/楕円 410"/>
        <xdr:cNvSpPr/>
      </xdr:nvSpPr>
      <xdr:spPr>
        <a:xfrm>
          <a:off x="10426700" y="134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62433</xdr:rowOff>
    </xdr:from>
    <xdr:to>
      <xdr:col>14</xdr:col>
      <xdr:colOff>79375</xdr:colOff>
      <xdr:row>78</xdr:row>
      <xdr:rowOff>164033</xdr:rowOff>
    </xdr:to>
    <xdr:sp macro="" textlink="">
      <xdr:nvSpPr>
        <xdr:cNvPr id="413" name="円/楕円 412"/>
        <xdr:cNvSpPr/>
      </xdr:nvSpPr>
      <xdr:spPr>
        <a:xfrm>
          <a:off x="9588500" y="134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9110</xdr:rowOff>
    </xdr:from>
    <xdr:ext cx="534377" cy="259045"/>
    <xdr:sp macro="" textlink="">
      <xdr:nvSpPr>
        <xdr:cNvPr id="414" name="テキスト ボックス 413"/>
        <xdr:cNvSpPr txBox="1"/>
      </xdr:nvSpPr>
      <xdr:spPr>
        <a:xfrm>
          <a:off x="9372111" y="132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163530</xdr:rowOff>
    </xdr:from>
    <xdr:to>
      <xdr:col>15</xdr:col>
      <xdr:colOff>180975</xdr:colOff>
      <xdr:row>98</xdr:row>
      <xdr:rowOff>97637</xdr:rowOff>
    </xdr:to>
    <xdr:cxnSp macro="">
      <xdr:nvCxnSpPr>
        <xdr:cNvPr id="441" name="直線コネクタ 440"/>
        <xdr:cNvCxnSpPr/>
      </xdr:nvCxnSpPr>
      <xdr:spPr>
        <a:xfrm flipV="1">
          <a:off x="9639300" y="16794180"/>
          <a:ext cx="838200" cy="1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112730</xdr:rowOff>
    </xdr:from>
    <xdr:to>
      <xdr:col>15</xdr:col>
      <xdr:colOff>231775</xdr:colOff>
      <xdr:row>98</xdr:row>
      <xdr:rowOff>42880</xdr:rowOff>
    </xdr:to>
    <xdr:sp macro="" textlink="">
      <xdr:nvSpPr>
        <xdr:cNvPr id="451" name="円/楕円 450"/>
        <xdr:cNvSpPr/>
      </xdr:nvSpPr>
      <xdr:spPr>
        <a:xfrm>
          <a:off x="10426700" y="167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91157</xdr:rowOff>
    </xdr:from>
    <xdr:ext cx="534377" cy="259045"/>
    <xdr:sp macro="" textlink="">
      <xdr:nvSpPr>
        <xdr:cNvPr id="452" name="普通建設事業費 （ うち更新整備　）該当値テキスト"/>
        <xdr:cNvSpPr txBox="1"/>
      </xdr:nvSpPr>
      <xdr:spPr>
        <a:xfrm>
          <a:off x="10528300" y="167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46837</xdr:rowOff>
    </xdr:from>
    <xdr:to>
      <xdr:col>14</xdr:col>
      <xdr:colOff>79375</xdr:colOff>
      <xdr:row>98</xdr:row>
      <xdr:rowOff>148437</xdr:rowOff>
    </xdr:to>
    <xdr:sp macro="" textlink="">
      <xdr:nvSpPr>
        <xdr:cNvPr id="453" name="円/楕円 452"/>
        <xdr:cNvSpPr/>
      </xdr:nvSpPr>
      <xdr:spPr>
        <a:xfrm>
          <a:off x="95885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139564</xdr:rowOff>
    </xdr:from>
    <xdr:ext cx="469744" cy="259045"/>
    <xdr:sp macro="" textlink="">
      <xdr:nvSpPr>
        <xdr:cNvPr id="454" name="テキスト ボックス 453"/>
        <xdr:cNvSpPr txBox="1"/>
      </xdr:nvSpPr>
      <xdr:spPr>
        <a:xfrm>
          <a:off x="9404427"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23051</xdr:rowOff>
    </xdr:from>
    <xdr:to>
      <xdr:col>23</xdr:col>
      <xdr:colOff>517525</xdr:colOff>
      <xdr:row>38</xdr:row>
      <xdr:rowOff>24188</xdr:rowOff>
    </xdr:to>
    <xdr:cxnSp macro="">
      <xdr:nvCxnSpPr>
        <xdr:cNvPr id="479" name="直線コネクタ 478"/>
        <xdr:cNvCxnSpPr/>
      </xdr:nvCxnSpPr>
      <xdr:spPr>
        <a:xfrm flipV="1">
          <a:off x="15481300" y="6538151"/>
          <a:ext cx="8382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19508</xdr:rowOff>
    </xdr:from>
    <xdr:to>
      <xdr:col>22</xdr:col>
      <xdr:colOff>365125</xdr:colOff>
      <xdr:row>38</xdr:row>
      <xdr:rowOff>24188</xdr:rowOff>
    </xdr:to>
    <xdr:cxnSp macro="">
      <xdr:nvCxnSpPr>
        <xdr:cNvPr id="482" name="直線コネクタ 481"/>
        <xdr:cNvCxnSpPr/>
      </xdr:nvCxnSpPr>
      <xdr:spPr>
        <a:xfrm>
          <a:off x="14592300" y="6534608"/>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144929</xdr:rowOff>
    </xdr:from>
    <xdr:to>
      <xdr:col>21</xdr:col>
      <xdr:colOff>161925</xdr:colOff>
      <xdr:row>38</xdr:row>
      <xdr:rowOff>19508</xdr:rowOff>
    </xdr:to>
    <xdr:cxnSp macro="">
      <xdr:nvCxnSpPr>
        <xdr:cNvPr id="485" name="直線コネクタ 484"/>
        <xdr:cNvCxnSpPr/>
      </xdr:nvCxnSpPr>
      <xdr:spPr>
        <a:xfrm>
          <a:off x="13703300" y="6488579"/>
          <a:ext cx="889000" cy="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144929</xdr:rowOff>
    </xdr:from>
    <xdr:to>
      <xdr:col>19</xdr:col>
      <xdr:colOff>644525</xdr:colOff>
      <xdr:row>38</xdr:row>
      <xdr:rowOff>25012</xdr:rowOff>
    </xdr:to>
    <xdr:cxnSp macro="">
      <xdr:nvCxnSpPr>
        <xdr:cNvPr id="488" name="直線コネクタ 487"/>
        <xdr:cNvCxnSpPr/>
      </xdr:nvCxnSpPr>
      <xdr:spPr>
        <a:xfrm flipV="1">
          <a:off x="12814300" y="6488579"/>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143701</xdr:rowOff>
    </xdr:from>
    <xdr:to>
      <xdr:col>23</xdr:col>
      <xdr:colOff>568325</xdr:colOff>
      <xdr:row>38</xdr:row>
      <xdr:rowOff>73851</xdr:rowOff>
    </xdr:to>
    <xdr:sp macro="" textlink="">
      <xdr:nvSpPr>
        <xdr:cNvPr id="498" name="円/楕円 497"/>
        <xdr:cNvSpPr/>
      </xdr:nvSpPr>
      <xdr:spPr>
        <a:xfrm>
          <a:off x="16268700" y="64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144838</xdr:rowOff>
    </xdr:from>
    <xdr:to>
      <xdr:col>22</xdr:col>
      <xdr:colOff>415925</xdr:colOff>
      <xdr:row>38</xdr:row>
      <xdr:rowOff>74988</xdr:rowOff>
    </xdr:to>
    <xdr:sp macro="" textlink="">
      <xdr:nvSpPr>
        <xdr:cNvPr id="500" name="円/楕円 499"/>
        <xdr:cNvSpPr/>
      </xdr:nvSpPr>
      <xdr:spPr>
        <a:xfrm>
          <a:off x="15430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66115</xdr:rowOff>
    </xdr:from>
    <xdr:ext cx="378565" cy="259045"/>
    <xdr:sp macro="" textlink="">
      <xdr:nvSpPr>
        <xdr:cNvPr id="501" name="テキスト ボックス 500"/>
        <xdr:cNvSpPr txBox="1"/>
      </xdr:nvSpPr>
      <xdr:spPr>
        <a:xfrm>
          <a:off x="15292017" y="658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140158</xdr:rowOff>
    </xdr:from>
    <xdr:to>
      <xdr:col>21</xdr:col>
      <xdr:colOff>212725</xdr:colOff>
      <xdr:row>38</xdr:row>
      <xdr:rowOff>70307</xdr:rowOff>
    </xdr:to>
    <xdr:sp macro="" textlink="">
      <xdr:nvSpPr>
        <xdr:cNvPr id="502" name="円/楕円 501"/>
        <xdr:cNvSpPr/>
      </xdr:nvSpPr>
      <xdr:spPr>
        <a:xfrm>
          <a:off x="14541500" y="6483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61435</xdr:rowOff>
    </xdr:from>
    <xdr:ext cx="469744" cy="259045"/>
    <xdr:sp macro="" textlink="">
      <xdr:nvSpPr>
        <xdr:cNvPr id="503" name="テキスト ボックス 502"/>
        <xdr:cNvSpPr txBox="1"/>
      </xdr:nvSpPr>
      <xdr:spPr>
        <a:xfrm>
          <a:off x="14357427" y="65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94129</xdr:rowOff>
    </xdr:from>
    <xdr:to>
      <xdr:col>20</xdr:col>
      <xdr:colOff>9525</xdr:colOff>
      <xdr:row>38</xdr:row>
      <xdr:rowOff>24279</xdr:rowOff>
    </xdr:to>
    <xdr:sp macro="" textlink="">
      <xdr:nvSpPr>
        <xdr:cNvPr id="504" name="円/楕円 503"/>
        <xdr:cNvSpPr/>
      </xdr:nvSpPr>
      <xdr:spPr>
        <a:xfrm>
          <a:off x="13652500" y="64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15406</xdr:rowOff>
    </xdr:from>
    <xdr:ext cx="469744" cy="259045"/>
    <xdr:sp macro="" textlink="">
      <xdr:nvSpPr>
        <xdr:cNvPr id="505" name="テキスト ボックス 504"/>
        <xdr:cNvSpPr txBox="1"/>
      </xdr:nvSpPr>
      <xdr:spPr>
        <a:xfrm>
          <a:off x="13468427" y="653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145661</xdr:rowOff>
    </xdr:from>
    <xdr:to>
      <xdr:col>18</xdr:col>
      <xdr:colOff>492125</xdr:colOff>
      <xdr:row>38</xdr:row>
      <xdr:rowOff>75811</xdr:rowOff>
    </xdr:to>
    <xdr:sp macro="" textlink="">
      <xdr:nvSpPr>
        <xdr:cNvPr id="506" name="円/楕円 505"/>
        <xdr:cNvSpPr/>
      </xdr:nvSpPr>
      <xdr:spPr>
        <a:xfrm>
          <a:off x="12763500" y="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66939</xdr:rowOff>
    </xdr:from>
    <xdr:ext cx="313932" cy="259045"/>
    <xdr:sp macro="" textlink="">
      <xdr:nvSpPr>
        <xdr:cNvPr id="507" name="テキスト ボックス 506"/>
        <xdr:cNvSpPr txBox="1"/>
      </xdr:nvSpPr>
      <xdr:spPr>
        <a:xfrm>
          <a:off x="12657333" y="658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38762</xdr:rowOff>
    </xdr:from>
    <xdr:to>
      <xdr:col>23</xdr:col>
      <xdr:colOff>517525</xdr:colOff>
      <xdr:row>74</xdr:row>
      <xdr:rowOff>166863</xdr:rowOff>
    </xdr:to>
    <xdr:cxnSp macro="">
      <xdr:nvCxnSpPr>
        <xdr:cNvPr id="581" name="直線コネクタ 580"/>
        <xdr:cNvCxnSpPr/>
      </xdr:nvCxnSpPr>
      <xdr:spPr>
        <a:xfrm>
          <a:off x="15481300" y="12726062"/>
          <a:ext cx="838200" cy="1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38762</xdr:rowOff>
    </xdr:from>
    <xdr:to>
      <xdr:col>22</xdr:col>
      <xdr:colOff>365125</xdr:colOff>
      <xdr:row>74</xdr:row>
      <xdr:rowOff>62862</xdr:rowOff>
    </xdr:to>
    <xdr:cxnSp macro="">
      <xdr:nvCxnSpPr>
        <xdr:cNvPr id="584" name="直線コネクタ 583"/>
        <xdr:cNvCxnSpPr/>
      </xdr:nvCxnSpPr>
      <xdr:spPr>
        <a:xfrm flipV="1">
          <a:off x="14592300" y="12726062"/>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26777</xdr:rowOff>
    </xdr:from>
    <xdr:to>
      <xdr:col>21</xdr:col>
      <xdr:colOff>161925</xdr:colOff>
      <xdr:row>74</xdr:row>
      <xdr:rowOff>62862</xdr:rowOff>
    </xdr:to>
    <xdr:cxnSp macro="">
      <xdr:nvCxnSpPr>
        <xdr:cNvPr id="587" name="直線コネクタ 586"/>
        <xdr:cNvCxnSpPr/>
      </xdr:nvCxnSpPr>
      <xdr:spPr>
        <a:xfrm>
          <a:off x="13703300" y="12714077"/>
          <a:ext cx="889000" cy="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164617</xdr:rowOff>
    </xdr:from>
    <xdr:to>
      <xdr:col>19</xdr:col>
      <xdr:colOff>644525</xdr:colOff>
      <xdr:row>74</xdr:row>
      <xdr:rowOff>26777</xdr:rowOff>
    </xdr:to>
    <xdr:cxnSp macro="">
      <xdr:nvCxnSpPr>
        <xdr:cNvPr id="590" name="直線コネクタ 589"/>
        <xdr:cNvCxnSpPr/>
      </xdr:nvCxnSpPr>
      <xdr:spPr>
        <a:xfrm>
          <a:off x="12814300" y="12680467"/>
          <a:ext cx="889000" cy="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116063</xdr:rowOff>
    </xdr:from>
    <xdr:to>
      <xdr:col>23</xdr:col>
      <xdr:colOff>568325</xdr:colOff>
      <xdr:row>75</xdr:row>
      <xdr:rowOff>46213</xdr:rowOff>
    </xdr:to>
    <xdr:sp macro="" textlink="">
      <xdr:nvSpPr>
        <xdr:cNvPr id="600" name="円/楕円 599"/>
        <xdr:cNvSpPr/>
      </xdr:nvSpPr>
      <xdr:spPr>
        <a:xfrm>
          <a:off x="16268700" y="128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138940</xdr:rowOff>
    </xdr:from>
    <xdr:ext cx="534377" cy="259045"/>
    <xdr:sp macro="" textlink="">
      <xdr:nvSpPr>
        <xdr:cNvPr id="601" name="公債費該当値テキスト"/>
        <xdr:cNvSpPr txBox="1"/>
      </xdr:nvSpPr>
      <xdr:spPr>
        <a:xfrm>
          <a:off x="16370300" y="126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95,247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159412</xdr:rowOff>
    </xdr:from>
    <xdr:to>
      <xdr:col>22</xdr:col>
      <xdr:colOff>415925</xdr:colOff>
      <xdr:row>74</xdr:row>
      <xdr:rowOff>89562</xdr:rowOff>
    </xdr:to>
    <xdr:sp macro="" textlink="">
      <xdr:nvSpPr>
        <xdr:cNvPr id="602" name="円/楕円 601"/>
        <xdr:cNvSpPr/>
      </xdr:nvSpPr>
      <xdr:spPr>
        <a:xfrm>
          <a:off x="15430500" y="126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106089</xdr:rowOff>
    </xdr:from>
    <xdr:ext cx="599010" cy="259045"/>
    <xdr:sp macro="" textlink="">
      <xdr:nvSpPr>
        <xdr:cNvPr id="603" name="テキスト ボックス 602"/>
        <xdr:cNvSpPr txBox="1"/>
      </xdr:nvSpPr>
      <xdr:spPr>
        <a:xfrm>
          <a:off x="15181794" y="1245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12062</xdr:rowOff>
    </xdr:from>
    <xdr:to>
      <xdr:col>21</xdr:col>
      <xdr:colOff>212725</xdr:colOff>
      <xdr:row>74</xdr:row>
      <xdr:rowOff>113662</xdr:rowOff>
    </xdr:to>
    <xdr:sp macro="" textlink="">
      <xdr:nvSpPr>
        <xdr:cNvPr id="604" name="円/楕円 603"/>
        <xdr:cNvSpPr/>
      </xdr:nvSpPr>
      <xdr:spPr>
        <a:xfrm>
          <a:off x="14541500" y="126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130189</xdr:rowOff>
    </xdr:from>
    <xdr:ext cx="599010" cy="259045"/>
    <xdr:sp macro="" textlink="">
      <xdr:nvSpPr>
        <xdr:cNvPr id="605" name="テキスト ボックス 604"/>
        <xdr:cNvSpPr txBox="1"/>
      </xdr:nvSpPr>
      <xdr:spPr>
        <a:xfrm>
          <a:off x="14292794" y="124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113,445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147427</xdr:rowOff>
    </xdr:from>
    <xdr:to>
      <xdr:col>20</xdr:col>
      <xdr:colOff>9525</xdr:colOff>
      <xdr:row>74</xdr:row>
      <xdr:rowOff>77577</xdr:rowOff>
    </xdr:to>
    <xdr:sp macro="" textlink="">
      <xdr:nvSpPr>
        <xdr:cNvPr id="606" name="円/楕円 605"/>
        <xdr:cNvSpPr/>
      </xdr:nvSpPr>
      <xdr:spPr>
        <a:xfrm>
          <a:off x="13652500" y="126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94104</xdr:rowOff>
    </xdr:from>
    <xdr:ext cx="599010" cy="259045"/>
    <xdr:sp macro="" textlink="">
      <xdr:nvSpPr>
        <xdr:cNvPr id="607" name="テキスト ボックス 606"/>
        <xdr:cNvSpPr txBox="1"/>
      </xdr:nvSpPr>
      <xdr:spPr>
        <a:xfrm>
          <a:off x="13403794" y="124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113817</xdr:rowOff>
    </xdr:from>
    <xdr:to>
      <xdr:col>18</xdr:col>
      <xdr:colOff>492125</xdr:colOff>
      <xdr:row>74</xdr:row>
      <xdr:rowOff>43967</xdr:rowOff>
    </xdr:to>
    <xdr:sp macro="" textlink="">
      <xdr:nvSpPr>
        <xdr:cNvPr id="608" name="円/楕円 607"/>
        <xdr:cNvSpPr/>
      </xdr:nvSpPr>
      <xdr:spPr>
        <a:xfrm>
          <a:off x="12763500" y="126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60494</xdr:rowOff>
    </xdr:from>
    <xdr:ext cx="599010" cy="259045"/>
    <xdr:sp macro="" textlink="">
      <xdr:nvSpPr>
        <xdr:cNvPr id="609" name="テキスト ボックス 608"/>
        <xdr:cNvSpPr txBox="1"/>
      </xdr:nvSpPr>
      <xdr:spPr>
        <a:xfrm>
          <a:off x="12514794" y="1240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102614</xdr:rowOff>
    </xdr:from>
    <xdr:to>
      <xdr:col>23</xdr:col>
      <xdr:colOff>517525</xdr:colOff>
      <xdr:row>98</xdr:row>
      <xdr:rowOff>112503</xdr:rowOff>
    </xdr:to>
    <xdr:cxnSp macro="">
      <xdr:nvCxnSpPr>
        <xdr:cNvPr id="636" name="直線コネクタ 635"/>
        <xdr:cNvCxnSpPr/>
      </xdr:nvCxnSpPr>
      <xdr:spPr>
        <a:xfrm flipV="1">
          <a:off x="15481300" y="16904714"/>
          <a:ext cx="8382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112503</xdr:rowOff>
    </xdr:from>
    <xdr:to>
      <xdr:col>22</xdr:col>
      <xdr:colOff>365125</xdr:colOff>
      <xdr:row>98</xdr:row>
      <xdr:rowOff>130186</xdr:rowOff>
    </xdr:to>
    <xdr:cxnSp macro="">
      <xdr:nvCxnSpPr>
        <xdr:cNvPr id="639" name="直線コネクタ 638"/>
        <xdr:cNvCxnSpPr/>
      </xdr:nvCxnSpPr>
      <xdr:spPr>
        <a:xfrm flipV="1">
          <a:off x="14592300" y="16914603"/>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106721</xdr:rowOff>
    </xdr:from>
    <xdr:to>
      <xdr:col>21</xdr:col>
      <xdr:colOff>161925</xdr:colOff>
      <xdr:row>98</xdr:row>
      <xdr:rowOff>130186</xdr:rowOff>
    </xdr:to>
    <xdr:cxnSp macro="">
      <xdr:nvCxnSpPr>
        <xdr:cNvPr id="642" name="直線コネクタ 641"/>
        <xdr:cNvCxnSpPr/>
      </xdr:nvCxnSpPr>
      <xdr:spPr>
        <a:xfrm>
          <a:off x="13703300" y="16908821"/>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92990</xdr:rowOff>
    </xdr:from>
    <xdr:to>
      <xdr:col>19</xdr:col>
      <xdr:colOff>644525</xdr:colOff>
      <xdr:row>98</xdr:row>
      <xdr:rowOff>106721</xdr:rowOff>
    </xdr:to>
    <xdr:cxnSp macro="">
      <xdr:nvCxnSpPr>
        <xdr:cNvPr id="645" name="直線コネクタ 644"/>
        <xdr:cNvCxnSpPr/>
      </xdr:nvCxnSpPr>
      <xdr:spPr>
        <a:xfrm>
          <a:off x="12814300" y="16895090"/>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161789</xdr:rowOff>
    </xdr:from>
    <xdr:ext cx="534377" cy="259045"/>
    <xdr:sp macro="" textlink="">
      <xdr:nvSpPr>
        <xdr:cNvPr id="649" name="テキスト ボックス 648"/>
        <xdr:cNvSpPr txBox="1"/>
      </xdr:nvSpPr>
      <xdr:spPr>
        <a:xfrm>
          <a:off x="12547111" y="169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51814</xdr:rowOff>
    </xdr:from>
    <xdr:to>
      <xdr:col>23</xdr:col>
      <xdr:colOff>568325</xdr:colOff>
      <xdr:row>98</xdr:row>
      <xdr:rowOff>153414</xdr:rowOff>
    </xdr:to>
    <xdr:sp macro="" textlink="">
      <xdr:nvSpPr>
        <xdr:cNvPr id="655" name="円/楕円 654"/>
        <xdr:cNvSpPr/>
      </xdr:nvSpPr>
      <xdr:spPr>
        <a:xfrm>
          <a:off x="16268700" y="168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11191</xdr:rowOff>
    </xdr:from>
    <xdr:ext cx="534377" cy="259045"/>
    <xdr:sp macro="" textlink="">
      <xdr:nvSpPr>
        <xdr:cNvPr id="656" name="積立金該当値テキスト"/>
        <xdr:cNvSpPr txBox="1"/>
      </xdr:nvSpPr>
      <xdr:spPr>
        <a:xfrm>
          <a:off x="16370300" y="166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61703</xdr:rowOff>
    </xdr:from>
    <xdr:to>
      <xdr:col>22</xdr:col>
      <xdr:colOff>415925</xdr:colOff>
      <xdr:row>98</xdr:row>
      <xdr:rowOff>163303</xdr:rowOff>
    </xdr:to>
    <xdr:sp macro="" textlink="">
      <xdr:nvSpPr>
        <xdr:cNvPr id="657" name="円/楕円 656"/>
        <xdr:cNvSpPr/>
      </xdr:nvSpPr>
      <xdr:spPr>
        <a:xfrm>
          <a:off x="15430500" y="168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154430</xdr:rowOff>
    </xdr:from>
    <xdr:ext cx="534377" cy="259045"/>
    <xdr:sp macro="" textlink="">
      <xdr:nvSpPr>
        <xdr:cNvPr id="658" name="テキスト ボックス 657"/>
        <xdr:cNvSpPr txBox="1"/>
      </xdr:nvSpPr>
      <xdr:spPr>
        <a:xfrm>
          <a:off x="15214111" y="169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79386</xdr:rowOff>
    </xdr:from>
    <xdr:to>
      <xdr:col>21</xdr:col>
      <xdr:colOff>212725</xdr:colOff>
      <xdr:row>99</xdr:row>
      <xdr:rowOff>9536</xdr:rowOff>
    </xdr:to>
    <xdr:sp macro="" textlink="">
      <xdr:nvSpPr>
        <xdr:cNvPr id="659" name="円/楕円 658"/>
        <xdr:cNvSpPr/>
      </xdr:nvSpPr>
      <xdr:spPr>
        <a:xfrm>
          <a:off x="14541500" y="168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663</xdr:rowOff>
    </xdr:from>
    <xdr:ext cx="534377" cy="259045"/>
    <xdr:sp macro="" textlink="">
      <xdr:nvSpPr>
        <xdr:cNvPr id="660" name="テキスト ボックス 659"/>
        <xdr:cNvSpPr txBox="1"/>
      </xdr:nvSpPr>
      <xdr:spPr>
        <a:xfrm>
          <a:off x="14325111" y="1697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55921</xdr:rowOff>
    </xdr:from>
    <xdr:to>
      <xdr:col>20</xdr:col>
      <xdr:colOff>9525</xdr:colOff>
      <xdr:row>98</xdr:row>
      <xdr:rowOff>157521</xdr:rowOff>
    </xdr:to>
    <xdr:sp macro="" textlink="">
      <xdr:nvSpPr>
        <xdr:cNvPr id="661" name="円/楕円 660"/>
        <xdr:cNvSpPr/>
      </xdr:nvSpPr>
      <xdr:spPr>
        <a:xfrm>
          <a:off x="13652500" y="16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2598</xdr:rowOff>
    </xdr:from>
    <xdr:ext cx="534377" cy="259045"/>
    <xdr:sp macro="" textlink="">
      <xdr:nvSpPr>
        <xdr:cNvPr id="662" name="テキスト ボックス 661"/>
        <xdr:cNvSpPr txBox="1"/>
      </xdr:nvSpPr>
      <xdr:spPr>
        <a:xfrm>
          <a:off x="13436111" y="166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42190</xdr:rowOff>
    </xdr:from>
    <xdr:to>
      <xdr:col>18</xdr:col>
      <xdr:colOff>492125</xdr:colOff>
      <xdr:row>98</xdr:row>
      <xdr:rowOff>143790</xdr:rowOff>
    </xdr:to>
    <xdr:sp macro="" textlink="">
      <xdr:nvSpPr>
        <xdr:cNvPr id="663" name="円/楕円 662"/>
        <xdr:cNvSpPr/>
      </xdr:nvSpPr>
      <xdr:spPr>
        <a:xfrm>
          <a:off x="12763500" y="16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160317</xdr:rowOff>
    </xdr:from>
    <xdr:ext cx="599010" cy="259045"/>
    <xdr:sp macro="" textlink="">
      <xdr:nvSpPr>
        <xdr:cNvPr id="664" name="テキスト ボックス 663"/>
        <xdr:cNvSpPr txBox="1"/>
      </xdr:nvSpPr>
      <xdr:spPr>
        <a:xfrm>
          <a:off x="12514794" y="1661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64674</xdr:rowOff>
    </xdr:from>
    <xdr:to>
      <xdr:col>32</xdr:col>
      <xdr:colOff>187325</xdr:colOff>
      <xdr:row>38</xdr:row>
      <xdr:rowOff>81361</xdr:rowOff>
    </xdr:to>
    <xdr:cxnSp macro="">
      <xdr:nvCxnSpPr>
        <xdr:cNvPr id="691" name="直線コネクタ 690"/>
        <xdr:cNvCxnSpPr/>
      </xdr:nvCxnSpPr>
      <xdr:spPr>
        <a:xfrm flipV="1">
          <a:off x="21323300" y="6579774"/>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31938</xdr:rowOff>
    </xdr:from>
    <xdr:to>
      <xdr:col>31</xdr:col>
      <xdr:colOff>34925</xdr:colOff>
      <xdr:row>38</xdr:row>
      <xdr:rowOff>81361</xdr:rowOff>
    </xdr:to>
    <xdr:cxnSp macro="">
      <xdr:nvCxnSpPr>
        <xdr:cNvPr id="694" name="直線コネクタ 693"/>
        <xdr:cNvCxnSpPr/>
      </xdr:nvCxnSpPr>
      <xdr:spPr>
        <a:xfrm>
          <a:off x="20434300" y="654703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152227</xdr:rowOff>
    </xdr:from>
    <xdr:to>
      <xdr:col>29</xdr:col>
      <xdr:colOff>517525</xdr:colOff>
      <xdr:row>38</xdr:row>
      <xdr:rowOff>31938</xdr:rowOff>
    </xdr:to>
    <xdr:cxnSp macro="">
      <xdr:nvCxnSpPr>
        <xdr:cNvPr id="697" name="直線コネクタ 696"/>
        <xdr:cNvCxnSpPr/>
      </xdr:nvCxnSpPr>
      <xdr:spPr>
        <a:xfrm>
          <a:off x="19545300" y="6495877"/>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152227</xdr:rowOff>
    </xdr:from>
    <xdr:to>
      <xdr:col>28</xdr:col>
      <xdr:colOff>314325</xdr:colOff>
      <xdr:row>38</xdr:row>
      <xdr:rowOff>78481</xdr:rowOff>
    </xdr:to>
    <xdr:cxnSp macro="">
      <xdr:nvCxnSpPr>
        <xdr:cNvPr id="700" name="直線コネクタ 699"/>
        <xdr:cNvCxnSpPr/>
      </xdr:nvCxnSpPr>
      <xdr:spPr>
        <a:xfrm flipV="1">
          <a:off x="18656300" y="6495877"/>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13874</xdr:rowOff>
    </xdr:from>
    <xdr:to>
      <xdr:col>32</xdr:col>
      <xdr:colOff>238125</xdr:colOff>
      <xdr:row>38</xdr:row>
      <xdr:rowOff>115474</xdr:rowOff>
    </xdr:to>
    <xdr:sp macro="" textlink="">
      <xdr:nvSpPr>
        <xdr:cNvPr id="710" name="円/楕円 709"/>
        <xdr:cNvSpPr/>
      </xdr:nvSpPr>
      <xdr:spPr>
        <a:xfrm>
          <a:off x="221107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134536</xdr:rowOff>
    </xdr:from>
    <xdr:ext cx="469744" cy="259045"/>
    <xdr:sp macro="" textlink="">
      <xdr:nvSpPr>
        <xdr:cNvPr id="711" name="投資及び出資金該当値テキスト"/>
        <xdr:cNvSpPr txBox="1"/>
      </xdr:nvSpPr>
      <xdr:spPr>
        <a:xfrm>
          <a:off x="22212300" y="64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30561</xdr:rowOff>
    </xdr:from>
    <xdr:to>
      <xdr:col>31</xdr:col>
      <xdr:colOff>85725</xdr:colOff>
      <xdr:row>38</xdr:row>
      <xdr:rowOff>132161</xdr:rowOff>
    </xdr:to>
    <xdr:sp macro="" textlink="">
      <xdr:nvSpPr>
        <xdr:cNvPr id="712" name="円/楕円 711"/>
        <xdr:cNvSpPr/>
      </xdr:nvSpPr>
      <xdr:spPr>
        <a:xfrm>
          <a:off x="21272500" y="65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148688</xdr:rowOff>
    </xdr:from>
    <xdr:ext cx="469744" cy="259045"/>
    <xdr:sp macro="" textlink="">
      <xdr:nvSpPr>
        <xdr:cNvPr id="713" name="テキスト ボックス 712"/>
        <xdr:cNvSpPr txBox="1"/>
      </xdr:nvSpPr>
      <xdr:spPr>
        <a:xfrm>
          <a:off x="21088427" y="63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152588</xdr:rowOff>
    </xdr:from>
    <xdr:to>
      <xdr:col>29</xdr:col>
      <xdr:colOff>568325</xdr:colOff>
      <xdr:row>38</xdr:row>
      <xdr:rowOff>82738</xdr:rowOff>
    </xdr:to>
    <xdr:sp macro="" textlink="">
      <xdr:nvSpPr>
        <xdr:cNvPr id="714" name="円/楕円 713"/>
        <xdr:cNvSpPr/>
      </xdr:nvSpPr>
      <xdr:spPr>
        <a:xfrm>
          <a:off x="20383500" y="64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99265</xdr:rowOff>
    </xdr:from>
    <xdr:ext cx="469744" cy="259045"/>
    <xdr:sp macro="" textlink="">
      <xdr:nvSpPr>
        <xdr:cNvPr id="715" name="テキスト ボックス 714"/>
        <xdr:cNvSpPr txBox="1"/>
      </xdr:nvSpPr>
      <xdr:spPr>
        <a:xfrm>
          <a:off x="20199427" y="62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101427</xdr:rowOff>
    </xdr:from>
    <xdr:to>
      <xdr:col>28</xdr:col>
      <xdr:colOff>365125</xdr:colOff>
      <xdr:row>38</xdr:row>
      <xdr:rowOff>31577</xdr:rowOff>
    </xdr:to>
    <xdr:sp macro="" textlink="">
      <xdr:nvSpPr>
        <xdr:cNvPr id="716" name="円/楕円 715"/>
        <xdr:cNvSpPr/>
      </xdr:nvSpPr>
      <xdr:spPr>
        <a:xfrm>
          <a:off x="19494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48104</xdr:rowOff>
    </xdr:from>
    <xdr:ext cx="469744" cy="259045"/>
    <xdr:sp macro="" textlink="">
      <xdr:nvSpPr>
        <xdr:cNvPr id="717" name="テキスト ボックス 716"/>
        <xdr:cNvSpPr txBox="1"/>
      </xdr:nvSpPr>
      <xdr:spPr>
        <a:xfrm>
          <a:off x="19310427" y="622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27681</xdr:rowOff>
    </xdr:from>
    <xdr:to>
      <xdr:col>27</xdr:col>
      <xdr:colOff>161925</xdr:colOff>
      <xdr:row>38</xdr:row>
      <xdr:rowOff>129281</xdr:rowOff>
    </xdr:to>
    <xdr:sp macro="" textlink="">
      <xdr:nvSpPr>
        <xdr:cNvPr id="718" name="円/楕円 717"/>
        <xdr:cNvSpPr/>
      </xdr:nvSpPr>
      <xdr:spPr>
        <a:xfrm>
          <a:off x="186055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145808</xdr:rowOff>
    </xdr:from>
    <xdr:ext cx="469744" cy="259045"/>
    <xdr:sp macro="" textlink="">
      <xdr:nvSpPr>
        <xdr:cNvPr id="719" name="テキスト ボックス 718"/>
        <xdr:cNvSpPr txBox="1"/>
      </xdr:nvSpPr>
      <xdr:spPr>
        <a:xfrm>
          <a:off x="18421427" y="63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16828</xdr:rowOff>
    </xdr:from>
    <xdr:to>
      <xdr:col>32</xdr:col>
      <xdr:colOff>187325</xdr:colOff>
      <xdr:row>59</xdr:row>
      <xdr:rowOff>18936</xdr:rowOff>
    </xdr:to>
    <xdr:cxnSp macro="">
      <xdr:nvCxnSpPr>
        <xdr:cNvPr id="748" name="直線コネクタ 747"/>
        <xdr:cNvCxnSpPr/>
      </xdr:nvCxnSpPr>
      <xdr:spPr>
        <a:xfrm flipV="1">
          <a:off x="21323300" y="10132378"/>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18936</xdr:rowOff>
    </xdr:from>
    <xdr:to>
      <xdr:col>31</xdr:col>
      <xdr:colOff>34925</xdr:colOff>
      <xdr:row>59</xdr:row>
      <xdr:rowOff>25247</xdr:rowOff>
    </xdr:to>
    <xdr:cxnSp macro="">
      <xdr:nvCxnSpPr>
        <xdr:cNvPr id="751" name="直線コネクタ 750"/>
        <xdr:cNvCxnSpPr/>
      </xdr:nvCxnSpPr>
      <xdr:spPr>
        <a:xfrm flipV="1">
          <a:off x="20434300" y="10134486"/>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25247</xdr:rowOff>
    </xdr:from>
    <xdr:to>
      <xdr:col>29</xdr:col>
      <xdr:colOff>517525</xdr:colOff>
      <xdr:row>59</xdr:row>
      <xdr:rowOff>29934</xdr:rowOff>
    </xdr:to>
    <xdr:cxnSp macro="">
      <xdr:nvCxnSpPr>
        <xdr:cNvPr id="754" name="直線コネクタ 753"/>
        <xdr:cNvCxnSpPr/>
      </xdr:nvCxnSpPr>
      <xdr:spPr>
        <a:xfrm flipV="1">
          <a:off x="19545300" y="1014079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29934</xdr:rowOff>
    </xdr:from>
    <xdr:to>
      <xdr:col>28</xdr:col>
      <xdr:colOff>314325</xdr:colOff>
      <xdr:row>59</xdr:row>
      <xdr:rowOff>36258</xdr:rowOff>
    </xdr:to>
    <xdr:cxnSp macro="">
      <xdr:nvCxnSpPr>
        <xdr:cNvPr id="757" name="直線コネクタ 756"/>
        <xdr:cNvCxnSpPr/>
      </xdr:nvCxnSpPr>
      <xdr:spPr>
        <a:xfrm flipV="1">
          <a:off x="18656300" y="1014548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137478</xdr:rowOff>
    </xdr:from>
    <xdr:to>
      <xdr:col>32</xdr:col>
      <xdr:colOff>238125</xdr:colOff>
      <xdr:row>59</xdr:row>
      <xdr:rowOff>67628</xdr:rowOff>
    </xdr:to>
    <xdr:sp macro="" textlink="">
      <xdr:nvSpPr>
        <xdr:cNvPr id="767" name="円/楕円 766"/>
        <xdr:cNvSpPr/>
      </xdr:nvSpPr>
      <xdr:spPr>
        <a:xfrm>
          <a:off x="221107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91623</xdr:rowOff>
    </xdr:from>
    <xdr:ext cx="469744" cy="259045"/>
    <xdr:sp macro="" textlink="">
      <xdr:nvSpPr>
        <xdr:cNvPr id="768" name="貸付金該当値テキスト"/>
        <xdr:cNvSpPr txBox="1"/>
      </xdr:nvSpPr>
      <xdr:spPr>
        <a:xfrm>
          <a:off x="22212300" y="1003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139586</xdr:rowOff>
    </xdr:from>
    <xdr:to>
      <xdr:col>31</xdr:col>
      <xdr:colOff>85725</xdr:colOff>
      <xdr:row>59</xdr:row>
      <xdr:rowOff>69736</xdr:rowOff>
    </xdr:to>
    <xdr:sp macro="" textlink="">
      <xdr:nvSpPr>
        <xdr:cNvPr id="769" name="円/楕円 768"/>
        <xdr:cNvSpPr/>
      </xdr:nvSpPr>
      <xdr:spPr>
        <a:xfrm>
          <a:off x="21272500" y="100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60863</xdr:rowOff>
    </xdr:from>
    <xdr:ext cx="469744" cy="259045"/>
    <xdr:sp macro="" textlink="">
      <xdr:nvSpPr>
        <xdr:cNvPr id="770" name="テキスト ボックス 769"/>
        <xdr:cNvSpPr txBox="1"/>
      </xdr:nvSpPr>
      <xdr:spPr>
        <a:xfrm>
          <a:off x="21088427" y="101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145897</xdr:rowOff>
    </xdr:from>
    <xdr:to>
      <xdr:col>29</xdr:col>
      <xdr:colOff>568325</xdr:colOff>
      <xdr:row>59</xdr:row>
      <xdr:rowOff>76047</xdr:rowOff>
    </xdr:to>
    <xdr:sp macro="" textlink="">
      <xdr:nvSpPr>
        <xdr:cNvPr id="771" name="円/楕円 770"/>
        <xdr:cNvSpPr/>
      </xdr:nvSpPr>
      <xdr:spPr>
        <a:xfrm>
          <a:off x="20383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67174</xdr:rowOff>
    </xdr:from>
    <xdr:ext cx="469744" cy="259045"/>
    <xdr:sp macro="" textlink="">
      <xdr:nvSpPr>
        <xdr:cNvPr id="772" name="テキスト ボックス 771"/>
        <xdr:cNvSpPr txBox="1"/>
      </xdr:nvSpPr>
      <xdr:spPr>
        <a:xfrm>
          <a:off x="20199427" y="101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150584</xdr:rowOff>
    </xdr:from>
    <xdr:to>
      <xdr:col>28</xdr:col>
      <xdr:colOff>365125</xdr:colOff>
      <xdr:row>59</xdr:row>
      <xdr:rowOff>80734</xdr:rowOff>
    </xdr:to>
    <xdr:sp macro="" textlink="">
      <xdr:nvSpPr>
        <xdr:cNvPr id="773" name="円/楕円 772"/>
        <xdr:cNvSpPr/>
      </xdr:nvSpPr>
      <xdr:spPr>
        <a:xfrm>
          <a:off x="19494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71861</xdr:rowOff>
    </xdr:from>
    <xdr:ext cx="469744" cy="259045"/>
    <xdr:sp macro="" textlink="">
      <xdr:nvSpPr>
        <xdr:cNvPr id="774" name="テキスト ボックス 773"/>
        <xdr:cNvSpPr txBox="1"/>
      </xdr:nvSpPr>
      <xdr:spPr>
        <a:xfrm>
          <a:off x="19310427" y="1018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156908</xdr:rowOff>
    </xdr:from>
    <xdr:to>
      <xdr:col>27</xdr:col>
      <xdr:colOff>161925</xdr:colOff>
      <xdr:row>59</xdr:row>
      <xdr:rowOff>87058</xdr:rowOff>
    </xdr:to>
    <xdr:sp macro="" textlink="">
      <xdr:nvSpPr>
        <xdr:cNvPr id="775" name="円/楕円 774"/>
        <xdr:cNvSpPr/>
      </xdr:nvSpPr>
      <xdr:spPr>
        <a:xfrm>
          <a:off x="18605500" y="101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78185</xdr:rowOff>
    </xdr:from>
    <xdr:ext cx="378565" cy="259045"/>
    <xdr:sp macro="" textlink="">
      <xdr:nvSpPr>
        <xdr:cNvPr id="776" name="テキスト ボックス 775"/>
        <xdr:cNvSpPr txBox="1"/>
      </xdr:nvSpPr>
      <xdr:spPr>
        <a:xfrm>
          <a:off x="18467017" y="1019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26760</xdr:rowOff>
    </xdr:from>
    <xdr:to>
      <xdr:col>32</xdr:col>
      <xdr:colOff>187325</xdr:colOff>
      <xdr:row>76</xdr:row>
      <xdr:rowOff>34861</xdr:rowOff>
    </xdr:to>
    <xdr:cxnSp macro="">
      <xdr:nvCxnSpPr>
        <xdr:cNvPr id="806" name="直線コネクタ 805"/>
        <xdr:cNvCxnSpPr/>
      </xdr:nvCxnSpPr>
      <xdr:spPr>
        <a:xfrm>
          <a:off x="21323300" y="13056960"/>
          <a:ext cx="8382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26760</xdr:rowOff>
    </xdr:from>
    <xdr:to>
      <xdr:col>31</xdr:col>
      <xdr:colOff>34925</xdr:colOff>
      <xdr:row>77</xdr:row>
      <xdr:rowOff>63131</xdr:rowOff>
    </xdr:to>
    <xdr:cxnSp macro="">
      <xdr:nvCxnSpPr>
        <xdr:cNvPr id="809" name="直線コネクタ 808"/>
        <xdr:cNvCxnSpPr/>
      </xdr:nvCxnSpPr>
      <xdr:spPr>
        <a:xfrm flipV="1">
          <a:off x="20434300" y="13056960"/>
          <a:ext cx="889000" cy="20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63131</xdr:rowOff>
    </xdr:from>
    <xdr:to>
      <xdr:col>29</xdr:col>
      <xdr:colOff>517525</xdr:colOff>
      <xdr:row>77</xdr:row>
      <xdr:rowOff>65418</xdr:rowOff>
    </xdr:to>
    <xdr:cxnSp macro="">
      <xdr:nvCxnSpPr>
        <xdr:cNvPr id="812" name="直線コネクタ 811"/>
        <xdr:cNvCxnSpPr/>
      </xdr:nvCxnSpPr>
      <xdr:spPr>
        <a:xfrm flipV="1">
          <a:off x="19545300" y="1326478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54953</xdr:rowOff>
    </xdr:from>
    <xdr:to>
      <xdr:col>28</xdr:col>
      <xdr:colOff>314325</xdr:colOff>
      <xdr:row>77</xdr:row>
      <xdr:rowOff>65418</xdr:rowOff>
    </xdr:to>
    <xdr:cxnSp macro="">
      <xdr:nvCxnSpPr>
        <xdr:cNvPr id="815" name="直線コネクタ 814"/>
        <xdr:cNvCxnSpPr/>
      </xdr:nvCxnSpPr>
      <xdr:spPr>
        <a:xfrm>
          <a:off x="18656300" y="13256603"/>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155511</xdr:rowOff>
    </xdr:from>
    <xdr:to>
      <xdr:col>32</xdr:col>
      <xdr:colOff>238125</xdr:colOff>
      <xdr:row>76</xdr:row>
      <xdr:rowOff>85661</xdr:rowOff>
    </xdr:to>
    <xdr:sp macro="" textlink="">
      <xdr:nvSpPr>
        <xdr:cNvPr id="825" name="円/楕円 824"/>
        <xdr:cNvSpPr/>
      </xdr:nvSpPr>
      <xdr:spPr>
        <a:xfrm>
          <a:off x="22110700" y="130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133938</xdr:rowOff>
    </xdr:from>
    <xdr:ext cx="534377" cy="259045"/>
    <xdr:sp macro="" textlink="">
      <xdr:nvSpPr>
        <xdr:cNvPr id="826" name="繰出金該当値テキスト"/>
        <xdr:cNvSpPr txBox="1"/>
      </xdr:nvSpPr>
      <xdr:spPr>
        <a:xfrm>
          <a:off x="22212300" y="1299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147410</xdr:rowOff>
    </xdr:from>
    <xdr:to>
      <xdr:col>31</xdr:col>
      <xdr:colOff>85725</xdr:colOff>
      <xdr:row>76</xdr:row>
      <xdr:rowOff>77560</xdr:rowOff>
    </xdr:to>
    <xdr:sp macro="" textlink="">
      <xdr:nvSpPr>
        <xdr:cNvPr id="827" name="円/楕円 826"/>
        <xdr:cNvSpPr/>
      </xdr:nvSpPr>
      <xdr:spPr>
        <a:xfrm>
          <a:off x="21272500" y="130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94086</xdr:rowOff>
    </xdr:from>
    <xdr:ext cx="534377" cy="259045"/>
    <xdr:sp macro="" textlink="">
      <xdr:nvSpPr>
        <xdr:cNvPr id="828" name="テキスト ボックス 827"/>
        <xdr:cNvSpPr txBox="1"/>
      </xdr:nvSpPr>
      <xdr:spPr>
        <a:xfrm>
          <a:off x="21056111" y="127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12331</xdr:rowOff>
    </xdr:from>
    <xdr:to>
      <xdr:col>29</xdr:col>
      <xdr:colOff>568325</xdr:colOff>
      <xdr:row>77</xdr:row>
      <xdr:rowOff>113931</xdr:rowOff>
    </xdr:to>
    <xdr:sp macro="" textlink="">
      <xdr:nvSpPr>
        <xdr:cNvPr id="829" name="円/楕円 828"/>
        <xdr:cNvSpPr/>
      </xdr:nvSpPr>
      <xdr:spPr>
        <a:xfrm>
          <a:off x="20383500" y="132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105058</xdr:rowOff>
    </xdr:from>
    <xdr:ext cx="534377" cy="259045"/>
    <xdr:sp macro="" textlink="">
      <xdr:nvSpPr>
        <xdr:cNvPr id="830" name="テキスト ボックス 829"/>
        <xdr:cNvSpPr txBox="1"/>
      </xdr:nvSpPr>
      <xdr:spPr>
        <a:xfrm>
          <a:off x="20167111" y="133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14618</xdr:rowOff>
    </xdr:from>
    <xdr:to>
      <xdr:col>28</xdr:col>
      <xdr:colOff>365125</xdr:colOff>
      <xdr:row>77</xdr:row>
      <xdr:rowOff>116218</xdr:rowOff>
    </xdr:to>
    <xdr:sp macro="" textlink="">
      <xdr:nvSpPr>
        <xdr:cNvPr id="831" name="円/楕円 830"/>
        <xdr:cNvSpPr/>
      </xdr:nvSpPr>
      <xdr:spPr>
        <a:xfrm>
          <a:off x="19494500" y="132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107345</xdr:rowOff>
    </xdr:from>
    <xdr:ext cx="534377" cy="259045"/>
    <xdr:sp macro="" textlink="">
      <xdr:nvSpPr>
        <xdr:cNvPr id="832" name="テキスト ボックス 831"/>
        <xdr:cNvSpPr txBox="1"/>
      </xdr:nvSpPr>
      <xdr:spPr>
        <a:xfrm>
          <a:off x="19278111" y="133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4153</xdr:rowOff>
    </xdr:from>
    <xdr:to>
      <xdr:col>27</xdr:col>
      <xdr:colOff>161925</xdr:colOff>
      <xdr:row>77</xdr:row>
      <xdr:rowOff>105753</xdr:rowOff>
    </xdr:to>
    <xdr:sp macro="" textlink="">
      <xdr:nvSpPr>
        <xdr:cNvPr id="833" name="円/楕円 832"/>
        <xdr:cNvSpPr/>
      </xdr:nvSpPr>
      <xdr:spPr>
        <a:xfrm>
          <a:off x="18605500" y="132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96880</xdr:rowOff>
    </xdr:from>
    <xdr:ext cx="534377" cy="259045"/>
    <xdr:sp macro="" textlink="">
      <xdr:nvSpPr>
        <xdr:cNvPr id="834" name="テキスト ボックス 833"/>
        <xdr:cNvSpPr txBox="1"/>
      </xdr:nvSpPr>
      <xdr:spPr>
        <a:xfrm>
          <a:off x="18389111" y="132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概ね類似団体と同水準か、低い数値となっているが、類似団体と比較して特に高い水準となっているのは、扶助費及び公債費である。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扶助費については、前年度比</a:t>
          </a:r>
          <a:r>
            <a:rPr kumimoji="1" lang="en-US" sz="1100">
              <a:solidFill>
                <a:schemeClr val="dk1"/>
              </a:solidFill>
              <a:latin typeface="+mn-lt"/>
              <a:ea typeface="+mn-ea"/>
              <a:cs typeface="+mn-cs"/>
            </a:rPr>
            <a:t>6.6</a:t>
          </a:r>
          <a:r>
            <a:rPr kumimoji="1" lang="ja-JP" altLang="en-US" sz="1100">
              <a:solidFill>
                <a:schemeClr val="dk1"/>
              </a:solidFill>
              <a:latin typeface="+mn-lt"/>
              <a:ea typeface="+mn-ea"/>
              <a:cs typeface="+mn-cs"/>
            </a:rPr>
            <a:t>％増となっている。その中でも主に老人福祉費及び児童福祉費が大きな割合を占めているが、本町では依然として高い高齢化率を推移すると予測されており、また、保育所の増築による入所児童の増加も見込まれることから今度も</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増加することが予想される。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公債費については、定期償還に加え、繰上償還を実施していることにより類似団体と比べて高い水準となっていると考えられるが、昨年度と比べると、約</a:t>
          </a:r>
          <a:r>
            <a:rPr kumimoji="1" lang="en-US" sz="1100">
              <a:solidFill>
                <a:schemeClr val="dk1"/>
              </a:solidFill>
              <a:latin typeface="+mn-lt"/>
              <a:ea typeface="+mn-ea"/>
              <a:cs typeface="+mn-cs"/>
            </a:rPr>
            <a:t>19</a:t>
          </a:r>
          <a:r>
            <a:rPr kumimoji="1" lang="ja-JP" altLang="en-US" sz="1100">
              <a:solidFill>
                <a:schemeClr val="dk1"/>
              </a:solidFill>
              <a:latin typeface="+mn-lt"/>
              <a:ea typeface="+mn-ea"/>
              <a:cs typeface="+mn-cs"/>
            </a:rPr>
            <a:t>％減となっており、今後は町債残高の減少により一人あたりのコストも減少していく見込みである。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7,862
7,835
62.44
5,459,521
5,177,976
258,270
3,382,229
3,933,331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138430</xdr:rowOff>
    </xdr:from>
    <xdr:to>
      <xdr:col>6</xdr:col>
      <xdr:colOff>511175</xdr:colOff>
      <xdr:row>34</xdr:row>
      <xdr:rowOff>49657</xdr:rowOff>
    </xdr:to>
    <xdr:cxnSp macro="">
      <xdr:nvCxnSpPr>
        <xdr:cNvPr id="61" name="直線コネクタ 60"/>
        <xdr:cNvCxnSpPr/>
      </xdr:nvCxnSpPr>
      <xdr:spPr>
        <a:xfrm flipV="1">
          <a:off x="3797300" y="5796280"/>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34290</xdr:rowOff>
    </xdr:from>
    <xdr:to>
      <xdr:col>5</xdr:col>
      <xdr:colOff>358775</xdr:colOff>
      <xdr:row>34</xdr:row>
      <xdr:rowOff>49657</xdr:rowOff>
    </xdr:to>
    <xdr:cxnSp macro="">
      <xdr:nvCxnSpPr>
        <xdr:cNvPr id="64" name="直線コネクタ 63"/>
        <xdr:cNvCxnSpPr/>
      </xdr:nvCxnSpPr>
      <xdr:spPr>
        <a:xfrm>
          <a:off x="2908300" y="5863590"/>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24638</xdr:rowOff>
    </xdr:from>
    <xdr:to>
      <xdr:col>4</xdr:col>
      <xdr:colOff>155575</xdr:colOff>
      <xdr:row>34</xdr:row>
      <xdr:rowOff>34290</xdr:rowOff>
    </xdr:to>
    <xdr:cxnSp macro="">
      <xdr:nvCxnSpPr>
        <xdr:cNvPr id="67" name="直線コネクタ 66"/>
        <xdr:cNvCxnSpPr/>
      </xdr:nvCxnSpPr>
      <xdr:spPr>
        <a:xfrm>
          <a:off x="2019300" y="58539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35433</xdr:rowOff>
    </xdr:from>
    <xdr:to>
      <xdr:col>2</xdr:col>
      <xdr:colOff>638175</xdr:colOff>
      <xdr:row>34</xdr:row>
      <xdr:rowOff>24638</xdr:rowOff>
    </xdr:to>
    <xdr:cxnSp macro="">
      <xdr:nvCxnSpPr>
        <xdr:cNvPr id="70" name="直線コネクタ 69"/>
        <xdr:cNvCxnSpPr/>
      </xdr:nvCxnSpPr>
      <xdr:spPr>
        <a:xfrm>
          <a:off x="1130300" y="5693283"/>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87630</xdr:rowOff>
    </xdr:from>
    <xdr:to>
      <xdr:col>6</xdr:col>
      <xdr:colOff>561975</xdr:colOff>
      <xdr:row>34</xdr:row>
      <xdr:rowOff>17780</xdr:rowOff>
    </xdr:to>
    <xdr:sp macro="" textlink="">
      <xdr:nvSpPr>
        <xdr:cNvPr id="80" name="円/楕円 79"/>
        <xdr:cNvSpPr/>
      </xdr:nvSpPr>
      <xdr:spPr>
        <a:xfrm>
          <a:off x="45847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110507</xdr:rowOff>
    </xdr:from>
    <xdr:ext cx="534377" cy="259045"/>
    <xdr:sp macro="" textlink="">
      <xdr:nvSpPr>
        <xdr:cNvPr id="81" name="議会費該当値テキスト"/>
        <xdr:cNvSpPr txBox="1"/>
      </xdr:nvSpPr>
      <xdr:spPr>
        <a:xfrm>
          <a:off x="4686300" y="55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170307</xdr:rowOff>
    </xdr:from>
    <xdr:to>
      <xdr:col>5</xdr:col>
      <xdr:colOff>409575</xdr:colOff>
      <xdr:row>34</xdr:row>
      <xdr:rowOff>100457</xdr:rowOff>
    </xdr:to>
    <xdr:sp macro="" textlink="">
      <xdr:nvSpPr>
        <xdr:cNvPr id="82" name="円/楕円 81"/>
        <xdr:cNvSpPr/>
      </xdr:nvSpPr>
      <xdr:spPr>
        <a:xfrm>
          <a:off x="3746500" y="5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91584</xdr:rowOff>
    </xdr:from>
    <xdr:ext cx="469744" cy="259045"/>
    <xdr:sp macro="" textlink="">
      <xdr:nvSpPr>
        <xdr:cNvPr id="83" name="テキスト ボックス 82"/>
        <xdr:cNvSpPr txBox="1"/>
      </xdr:nvSpPr>
      <xdr:spPr>
        <a:xfrm>
          <a:off x="3562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154940</xdr:rowOff>
    </xdr:from>
    <xdr:to>
      <xdr:col>4</xdr:col>
      <xdr:colOff>206375</xdr:colOff>
      <xdr:row>34</xdr:row>
      <xdr:rowOff>85090</xdr:rowOff>
    </xdr:to>
    <xdr:sp macro="" textlink="">
      <xdr:nvSpPr>
        <xdr:cNvPr id="84" name="円/楕円 83"/>
        <xdr:cNvSpPr/>
      </xdr:nvSpPr>
      <xdr:spPr>
        <a:xfrm>
          <a:off x="2857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101617</xdr:rowOff>
    </xdr:from>
    <xdr:ext cx="469744" cy="259045"/>
    <xdr:sp macro="" textlink="">
      <xdr:nvSpPr>
        <xdr:cNvPr id="85" name="テキスト ボックス 84"/>
        <xdr:cNvSpPr txBox="1"/>
      </xdr:nvSpPr>
      <xdr:spPr>
        <a:xfrm>
          <a:off x="2673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145288</xdr:rowOff>
    </xdr:from>
    <xdr:to>
      <xdr:col>3</xdr:col>
      <xdr:colOff>3175</xdr:colOff>
      <xdr:row>34</xdr:row>
      <xdr:rowOff>75438</xdr:rowOff>
    </xdr:to>
    <xdr:sp macro="" textlink="">
      <xdr:nvSpPr>
        <xdr:cNvPr id="86" name="円/楕円 85"/>
        <xdr:cNvSpPr/>
      </xdr:nvSpPr>
      <xdr:spPr>
        <a:xfrm>
          <a:off x="1968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91965</xdr:rowOff>
    </xdr:from>
    <xdr:ext cx="469744" cy="259045"/>
    <xdr:sp macro="" textlink="">
      <xdr:nvSpPr>
        <xdr:cNvPr id="87" name="テキスト ボックス 86"/>
        <xdr:cNvSpPr txBox="1"/>
      </xdr:nvSpPr>
      <xdr:spPr>
        <a:xfrm>
          <a:off x="1784427"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156083</xdr:rowOff>
    </xdr:from>
    <xdr:to>
      <xdr:col>1</xdr:col>
      <xdr:colOff>485775</xdr:colOff>
      <xdr:row>33</xdr:row>
      <xdr:rowOff>86233</xdr:rowOff>
    </xdr:to>
    <xdr:sp macro="" textlink="">
      <xdr:nvSpPr>
        <xdr:cNvPr id="88" name="円/楕円 87"/>
        <xdr:cNvSpPr/>
      </xdr:nvSpPr>
      <xdr:spPr>
        <a:xfrm>
          <a:off x="1079500" y="56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102760</xdr:rowOff>
    </xdr:from>
    <xdr:ext cx="534377" cy="259045"/>
    <xdr:sp macro="" textlink="">
      <xdr:nvSpPr>
        <xdr:cNvPr id="89" name="テキスト ボックス 88"/>
        <xdr:cNvSpPr txBox="1"/>
      </xdr:nvSpPr>
      <xdr:spPr>
        <a:xfrm>
          <a:off x="863111" y="54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65718</xdr:rowOff>
    </xdr:from>
    <xdr:to>
      <xdr:col>6</xdr:col>
      <xdr:colOff>511175</xdr:colOff>
      <xdr:row>58</xdr:row>
      <xdr:rowOff>81444</xdr:rowOff>
    </xdr:to>
    <xdr:cxnSp macro="">
      <xdr:nvCxnSpPr>
        <xdr:cNvPr id="116" name="直線コネクタ 115"/>
        <xdr:cNvCxnSpPr/>
      </xdr:nvCxnSpPr>
      <xdr:spPr>
        <a:xfrm flipV="1">
          <a:off x="3797300" y="10009818"/>
          <a:ext cx="8382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73747</xdr:rowOff>
    </xdr:from>
    <xdr:to>
      <xdr:col>5</xdr:col>
      <xdr:colOff>358775</xdr:colOff>
      <xdr:row>58</xdr:row>
      <xdr:rowOff>81444</xdr:rowOff>
    </xdr:to>
    <xdr:cxnSp macro="">
      <xdr:nvCxnSpPr>
        <xdr:cNvPr id="119" name="直線コネクタ 118"/>
        <xdr:cNvCxnSpPr/>
      </xdr:nvCxnSpPr>
      <xdr:spPr>
        <a:xfrm>
          <a:off x="2908300" y="1001784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71428</xdr:rowOff>
    </xdr:from>
    <xdr:to>
      <xdr:col>4</xdr:col>
      <xdr:colOff>155575</xdr:colOff>
      <xdr:row>58</xdr:row>
      <xdr:rowOff>73747</xdr:rowOff>
    </xdr:to>
    <xdr:cxnSp macro="">
      <xdr:nvCxnSpPr>
        <xdr:cNvPr id="122" name="直線コネクタ 121"/>
        <xdr:cNvCxnSpPr/>
      </xdr:nvCxnSpPr>
      <xdr:spPr>
        <a:xfrm>
          <a:off x="2019300" y="10015528"/>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47929</xdr:rowOff>
    </xdr:from>
    <xdr:to>
      <xdr:col>2</xdr:col>
      <xdr:colOff>638175</xdr:colOff>
      <xdr:row>58</xdr:row>
      <xdr:rowOff>71428</xdr:rowOff>
    </xdr:to>
    <xdr:cxnSp macro="">
      <xdr:nvCxnSpPr>
        <xdr:cNvPr id="125" name="直線コネクタ 124"/>
        <xdr:cNvCxnSpPr/>
      </xdr:nvCxnSpPr>
      <xdr:spPr>
        <a:xfrm>
          <a:off x="1130300" y="9992029"/>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14918</xdr:rowOff>
    </xdr:from>
    <xdr:to>
      <xdr:col>6</xdr:col>
      <xdr:colOff>561975</xdr:colOff>
      <xdr:row>58</xdr:row>
      <xdr:rowOff>116518</xdr:rowOff>
    </xdr:to>
    <xdr:sp macro="" textlink="">
      <xdr:nvSpPr>
        <xdr:cNvPr id="135" name="円/楕円 134"/>
        <xdr:cNvSpPr/>
      </xdr:nvSpPr>
      <xdr:spPr>
        <a:xfrm>
          <a:off x="4584700" y="99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145745</xdr:rowOff>
    </xdr:from>
    <xdr:ext cx="599010" cy="259045"/>
    <xdr:sp macro="" textlink="">
      <xdr:nvSpPr>
        <xdr:cNvPr id="136" name="総務費該当値テキスト"/>
        <xdr:cNvSpPr txBox="1"/>
      </xdr:nvSpPr>
      <xdr:spPr>
        <a:xfrm>
          <a:off x="4686300" y="974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30644</xdr:rowOff>
    </xdr:from>
    <xdr:to>
      <xdr:col>5</xdr:col>
      <xdr:colOff>409575</xdr:colOff>
      <xdr:row>58</xdr:row>
      <xdr:rowOff>132244</xdr:rowOff>
    </xdr:to>
    <xdr:sp macro="" textlink="">
      <xdr:nvSpPr>
        <xdr:cNvPr id="137" name="円/楕円 136"/>
        <xdr:cNvSpPr/>
      </xdr:nvSpPr>
      <xdr:spPr>
        <a:xfrm>
          <a:off x="3746500" y="99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123371</xdr:rowOff>
    </xdr:from>
    <xdr:ext cx="599010" cy="259045"/>
    <xdr:sp macro="" textlink="">
      <xdr:nvSpPr>
        <xdr:cNvPr id="138" name="テキスト ボックス 137"/>
        <xdr:cNvSpPr txBox="1"/>
      </xdr:nvSpPr>
      <xdr:spPr>
        <a:xfrm>
          <a:off x="3497794" y="1006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22947</xdr:rowOff>
    </xdr:from>
    <xdr:to>
      <xdr:col>4</xdr:col>
      <xdr:colOff>206375</xdr:colOff>
      <xdr:row>58</xdr:row>
      <xdr:rowOff>124547</xdr:rowOff>
    </xdr:to>
    <xdr:sp macro="" textlink="">
      <xdr:nvSpPr>
        <xdr:cNvPr id="139" name="円/楕円 138"/>
        <xdr:cNvSpPr/>
      </xdr:nvSpPr>
      <xdr:spPr>
        <a:xfrm>
          <a:off x="2857500" y="9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141074</xdr:rowOff>
    </xdr:from>
    <xdr:ext cx="599010" cy="259045"/>
    <xdr:sp macro="" textlink="">
      <xdr:nvSpPr>
        <xdr:cNvPr id="140" name="テキスト ボックス 139"/>
        <xdr:cNvSpPr txBox="1"/>
      </xdr:nvSpPr>
      <xdr:spPr>
        <a:xfrm>
          <a:off x="2608794" y="974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20628</xdr:rowOff>
    </xdr:from>
    <xdr:to>
      <xdr:col>3</xdr:col>
      <xdr:colOff>3175</xdr:colOff>
      <xdr:row>58</xdr:row>
      <xdr:rowOff>122228</xdr:rowOff>
    </xdr:to>
    <xdr:sp macro="" textlink="">
      <xdr:nvSpPr>
        <xdr:cNvPr id="141" name="円/楕円 140"/>
        <xdr:cNvSpPr/>
      </xdr:nvSpPr>
      <xdr:spPr>
        <a:xfrm>
          <a:off x="1968500" y="99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138755</xdr:rowOff>
    </xdr:from>
    <xdr:ext cx="599010" cy="259045"/>
    <xdr:sp macro="" textlink="">
      <xdr:nvSpPr>
        <xdr:cNvPr id="142" name="テキスト ボックス 141"/>
        <xdr:cNvSpPr txBox="1"/>
      </xdr:nvSpPr>
      <xdr:spPr>
        <a:xfrm>
          <a:off x="1719794" y="97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168579</xdr:rowOff>
    </xdr:from>
    <xdr:to>
      <xdr:col>1</xdr:col>
      <xdr:colOff>485775</xdr:colOff>
      <xdr:row>58</xdr:row>
      <xdr:rowOff>98729</xdr:rowOff>
    </xdr:to>
    <xdr:sp macro="" textlink="">
      <xdr:nvSpPr>
        <xdr:cNvPr id="143" name="円/楕円 142"/>
        <xdr:cNvSpPr/>
      </xdr:nvSpPr>
      <xdr:spPr>
        <a:xfrm>
          <a:off x="1079500" y="99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115256</xdr:rowOff>
    </xdr:from>
    <xdr:ext cx="599010" cy="259045"/>
    <xdr:sp macro="" textlink="">
      <xdr:nvSpPr>
        <xdr:cNvPr id="144" name="テキスト ボックス 143"/>
        <xdr:cNvSpPr txBox="1"/>
      </xdr:nvSpPr>
      <xdr:spPr>
        <a:xfrm>
          <a:off x="830794" y="971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78054</xdr:rowOff>
    </xdr:from>
    <xdr:to>
      <xdr:col>6</xdr:col>
      <xdr:colOff>511175</xdr:colOff>
      <xdr:row>76</xdr:row>
      <xdr:rowOff>116849</xdr:rowOff>
    </xdr:to>
    <xdr:cxnSp macro="">
      <xdr:nvCxnSpPr>
        <xdr:cNvPr id="171" name="直線コネクタ 170"/>
        <xdr:cNvCxnSpPr/>
      </xdr:nvCxnSpPr>
      <xdr:spPr>
        <a:xfrm flipV="1">
          <a:off x="3797300" y="13108254"/>
          <a:ext cx="838200" cy="3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116849</xdr:rowOff>
    </xdr:from>
    <xdr:to>
      <xdr:col>5</xdr:col>
      <xdr:colOff>358775</xdr:colOff>
      <xdr:row>76</xdr:row>
      <xdr:rowOff>153268</xdr:rowOff>
    </xdr:to>
    <xdr:cxnSp macro="">
      <xdr:nvCxnSpPr>
        <xdr:cNvPr id="174" name="直線コネクタ 173"/>
        <xdr:cNvCxnSpPr/>
      </xdr:nvCxnSpPr>
      <xdr:spPr>
        <a:xfrm flipV="1">
          <a:off x="2908300" y="13147049"/>
          <a:ext cx="889000" cy="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150814</xdr:rowOff>
    </xdr:from>
    <xdr:to>
      <xdr:col>4</xdr:col>
      <xdr:colOff>155575</xdr:colOff>
      <xdr:row>76</xdr:row>
      <xdr:rowOff>153268</xdr:rowOff>
    </xdr:to>
    <xdr:cxnSp macro="">
      <xdr:nvCxnSpPr>
        <xdr:cNvPr id="177" name="直線コネクタ 176"/>
        <xdr:cNvCxnSpPr/>
      </xdr:nvCxnSpPr>
      <xdr:spPr>
        <a:xfrm>
          <a:off x="2019300" y="13181014"/>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150814</xdr:rowOff>
    </xdr:from>
    <xdr:to>
      <xdr:col>2</xdr:col>
      <xdr:colOff>638175</xdr:colOff>
      <xdr:row>76</xdr:row>
      <xdr:rowOff>151681</xdr:rowOff>
    </xdr:to>
    <xdr:cxnSp macro="">
      <xdr:nvCxnSpPr>
        <xdr:cNvPr id="180" name="直線コネクタ 179"/>
        <xdr:cNvCxnSpPr/>
      </xdr:nvCxnSpPr>
      <xdr:spPr>
        <a:xfrm flipV="1">
          <a:off x="1130300" y="13181014"/>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27254</xdr:rowOff>
    </xdr:from>
    <xdr:to>
      <xdr:col>6</xdr:col>
      <xdr:colOff>561975</xdr:colOff>
      <xdr:row>76</xdr:row>
      <xdr:rowOff>128854</xdr:rowOff>
    </xdr:to>
    <xdr:sp macro="" textlink="">
      <xdr:nvSpPr>
        <xdr:cNvPr id="190" name="円/楕円 189"/>
        <xdr:cNvSpPr/>
      </xdr:nvSpPr>
      <xdr:spPr>
        <a:xfrm>
          <a:off x="4584700" y="130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50130</xdr:rowOff>
    </xdr:from>
    <xdr:ext cx="599010" cy="259045"/>
    <xdr:sp macro="" textlink="">
      <xdr:nvSpPr>
        <xdr:cNvPr id="191" name="民生費該当値テキスト"/>
        <xdr:cNvSpPr txBox="1"/>
      </xdr:nvSpPr>
      <xdr:spPr>
        <a:xfrm>
          <a:off x="4686300" y="129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66049</xdr:rowOff>
    </xdr:from>
    <xdr:to>
      <xdr:col>5</xdr:col>
      <xdr:colOff>409575</xdr:colOff>
      <xdr:row>76</xdr:row>
      <xdr:rowOff>167649</xdr:rowOff>
    </xdr:to>
    <xdr:sp macro="" textlink="">
      <xdr:nvSpPr>
        <xdr:cNvPr id="192" name="円/楕円 191"/>
        <xdr:cNvSpPr/>
      </xdr:nvSpPr>
      <xdr:spPr>
        <a:xfrm>
          <a:off x="3746500" y="130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12726</xdr:rowOff>
    </xdr:from>
    <xdr:ext cx="599010" cy="259045"/>
    <xdr:sp macro="" textlink="">
      <xdr:nvSpPr>
        <xdr:cNvPr id="193" name="テキスト ボックス 192"/>
        <xdr:cNvSpPr txBox="1"/>
      </xdr:nvSpPr>
      <xdr:spPr>
        <a:xfrm>
          <a:off x="3497794" y="1287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102468</xdr:rowOff>
    </xdr:from>
    <xdr:to>
      <xdr:col>4</xdr:col>
      <xdr:colOff>206375</xdr:colOff>
      <xdr:row>77</xdr:row>
      <xdr:rowOff>32618</xdr:rowOff>
    </xdr:to>
    <xdr:sp macro="" textlink="">
      <xdr:nvSpPr>
        <xdr:cNvPr id="194" name="円/楕円 193"/>
        <xdr:cNvSpPr/>
      </xdr:nvSpPr>
      <xdr:spPr>
        <a:xfrm>
          <a:off x="2857500" y="131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49144</xdr:rowOff>
    </xdr:from>
    <xdr:ext cx="599010" cy="259045"/>
    <xdr:sp macro="" textlink="">
      <xdr:nvSpPr>
        <xdr:cNvPr id="195" name="テキスト ボックス 194"/>
        <xdr:cNvSpPr txBox="1"/>
      </xdr:nvSpPr>
      <xdr:spPr>
        <a:xfrm>
          <a:off x="2608794" y="1290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100014</xdr:rowOff>
    </xdr:from>
    <xdr:to>
      <xdr:col>3</xdr:col>
      <xdr:colOff>3175</xdr:colOff>
      <xdr:row>77</xdr:row>
      <xdr:rowOff>30164</xdr:rowOff>
    </xdr:to>
    <xdr:sp macro="" textlink="">
      <xdr:nvSpPr>
        <xdr:cNvPr id="196" name="円/楕円 195"/>
        <xdr:cNvSpPr/>
      </xdr:nvSpPr>
      <xdr:spPr>
        <a:xfrm>
          <a:off x="1968500" y="131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21291</xdr:rowOff>
    </xdr:from>
    <xdr:ext cx="599010" cy="259045"/>
    <xdr:sp macro="" textlink="">
      <xdr:nvSpPr>
        <xdr:cNvPr id="197" name="テキスト ボックス 196"/>
        <xdr:cNvSpPr txBox="1"/>
      </xdr:nvSpPr>
      <xdr:spPr>
        <a:xfrm>
          <a:off x="1719794" y="1322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100881</xdr:rowOff>
    </xdr:from>
    <xdr:to>
      <xdr:col>1</xdr:col>
      <xdr:colOff>485775</xdr:colOff>
      <xdr:row>77</xdr:row>
      <xdr:rowOff>31031</xdr:rowOff>
    </xdr:to>
    <xdr:sp macro="" textlink="">
      <xdr:nvSpPr>
        <xdr:cNvPr id="198" name="円/楕円 197"/>
        <xdr:cNvSpPr/>
      </xdr:nvSpPr>
      <xdr:spPr>
        <a:xfrm>
          <a:off x="1079500" y="131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47558</xdr:rowOff>
    </xdr:from>
    <xdr:ext cx="599010" cy="259045"/>
    <xdr:sp macro="" textlink="">
      <xdr:nvSpPr>
        <xdr:cNvPr id="199" name="テキスト ボックス 198"/>
        <xdr:cNvSpPr txBox="1"/>
      </xdr:nvSpPr>
      <xdr:spPr>
        <a:xfrm>
          <a:off x="830794" y="1290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130970</xdr:rowOff>
    </xdr:from>
    <xdr:to>
      <xdr:col>6</xdr:col>
      <xdr:colOff>511175</xdr:colOff>
      <xdr:row>96</xdr:row>
      <xdr:rowOff>25422</xdr:rowOff>
    </xdr:to>
    <xdr:cxnSp macro="">
      <xdr:nvCxnSpPr>
        <xdr:cNvPr id="230" name="直線コネクタ 229"/>
        <xdr:cNvCxnSpPr/>
      </xdr:nvCxnSpPr>
      <xdr:spPr>
        <a:xfrm>
          <a:off x="3797300" y="16418720"/>
          <a:ext cx="838200" cy="6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130970</xdr:rowOff>
    </xdr:from>
    <xdr:to>
      <xdr:col>5</xdr:col>
      <xdr:colOff>358775</xdr:colOff>
      <xdr:row>96</xdr:row>
      <xdr:rowOff>96343</xdr:rowOff>
    </xdr:to>
    <xdr:cxnSp macro="">
      <xdr:nvCxnSpPr>
        <xdr:cNvPr id="233" name="直線コネクタ 232"/>
        <xdr:cNvCxnSpPr/>
      </xdr:nvCxnSpPr>
      <xdr:spPr>
        <a:xfrm flipV="1">
          <a:off x="2908300" y="16418720"/>
          <a:ext cx="889000" cy="1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93556</xdr:rowOff>
    </xdr:from>
    <xdr:to>
      <xdr:col>4</xdr:col>
      <xdr:colOff>155575</xdr:colOff>
      <xdr:row>96</xdr:row>
      <xdr:rowOff>96343</xdr:rowOff>
    </xdr:to>
    <xdr:cxnSp macro="">
      <xdr:nvCxnSpPr>
        <xdr:cNvPr id="236" name="直線コネクタ 235"/>
        <xdr:cNvCxnSpPr/>
      </xdr:nvCxnSpPr>
      <xdr:spPr>
        <a:xfrm>
          <a:off x="2019300" y="16552756"/>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93556</xdr:rowOff>
    </xdr:from>
    <xdr:to>
      <xdr:col>2</xdr:col>
      <xdr:colOff>638175</xdr:colOff>
      <xdr:row>96</xdr:row>
      <xdr:rowOff>122816</xdr:rowOff>
    </xdr:to>
    <xdr:cxnSp macro="">
      <xdr:nvCxnSpPr>
        <xdr:cNvPr id="239" name="直線コネクタ 238"/>
        <xdr:cNvCxnSpPr/>
      </xdr:nvCxnSpPr>
      <xdr:spPr>
        <a:xfrm flipV="1">
          <a:off x="1130300" y="16552756"/>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146072</xdr:rowOff>
    </xdr:from>
    <xdr:to>
      <xdr:col>6</xdr:col>
      <xdr:colOff>561975</xdr:colOff>
      <xdr:row>96</xdr:row>
      <xdr:rowOff>76222</xdr:rowOff>
    </xdr:to>
    <xdr:sp macro="" textlink="">
      <xdr:nvSpPr>
        <xdr:cNvPr id="249" name="円/楕円 248"/>
        <xdr:cNvSpPr/>
      </xdr:nvSpPr>
      <xdr:spPr>
        <a:xfrm>
          <a:off x="4584700" y="164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124499</xdr:rowOff>
    </xdr:from>
    <xdr:ext cx="534377" cy="259045"/>
    <xdr:sp macro="" textlink="">
      <xdr:nvSpPr>
        <xdr:cNvPr id="250" name="衛生費該当値テキスト"/>
        <xdr:cNvSpPr txBox="1"/>
      </xdr:nvSpPr>
      <xdr:spPr>
        <a:xfrm>
          <a:off x="4686300" y="164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80170</xdr:rowOff>
    </xdr:from>
    <xdr:to>
      <xdr:col>5</xdr:col>
      <xdr:colOff>409575</xdr:colOff>
      <xdr:row>96</xdr:row>
      <xdr:rowOff>10320</xdr:rowOff>
    </xdr:to>
    <xdr:sp macro="" textlink="">
      <xdr:nvSpPr>
        <xdr:cNvPr id="251" name="円/楕円 250"/>
        <xdr:cNvSpPr/>
      </xdr:nvSpPr>
      <xdr:spPr>
        <a:xfrm>
          <a:off x="3746500" y="163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1447</xdr:rowOff>
    </xdr:from>
    <xdr:ext cx="534377" cy="259045"/>
    <xdr:sp macro="" textlink="">
      <xdr:nvSpPr>
        <xdr:cNvPr id="252" name="テキスト ボックス 251"/>
        <xdr:cNvSpPr txBox="1"/>
      </xdr:nvSpPr>
      <xdr:spPr>
        <a:xfrm>
          <a:off x="3530111" y="164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45543</xdr:rowOff>
    </xdr:from>
    <xdr:to>
      <xdr:col>4</xdr:col>
      <xdr:colOff>206375</xdr:colOff>
      <xdr:row>96</xdr:row>
      <xdr:rowOff>147143</xdr:rowOff>
    </xdr:to>
    <xdr:sp macro="" textlink="">
      <xdr:nvSpPr>
        <xdr:cNvPr id="253" name="円/楕円 252"/>
        <xdr:cNvSpPr/>
      </xdr:nvSpPr>
      <xdr:spPr>
        <a:xfrm>
          <a:off x="2857500" y="165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138270</xdr:rowOff>
    </xdr:from>
    <xdr:ext cx="534377" cy="259045"/>
    <xdr:sp macro="" textlink="">
      <xdr:nvSpPr>
        <xdr:cNvPr id="254" name="テキスト ボックス 253"/>
        <xdr:cNvSpPr txBox="1"/>
      </xdr:nvSpPr>
      <xdr:spPr>
        <a:xfrm>
          <a:off x="2641111" y="16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42756</xdr:rowOff>
    </xdr:from>
    <xdr:to>
      <xdr:col>3</xdr:col>
      <xdr:colOff>3175</xdr:colOff>
      <xdr:row>96</xdr:row>
      <xdr:rowOff>144356</xdr:rowOff>
    </xdr:to>
    <xdr:sp macro="" textlink="">
      <xdr:nvSpPr>
        <xdr:cNvPr id="255" name="円/楕円 254"/>
        <xdr:cNvSpPr/>
      </xdr:nvSpPr>
      <xdr:spPr>
        <a:xfrm>
          <a:off x="1968500" y="165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135483</xdr:rowOff>
    </xdr:from>
    <xdr:ext cx="534377" cy="259045"/>
    <xdr:sp macro="" textlink="">
      <xdr:nvSpPr>
        <xdr:cNvPr id="256" name="テキスト ボックス 255"/>
        <xdr:cNvSpPr txBox="1"/>
      </xdr:nvSpPr>
      <xdr:spPr>
        <a:xfrm>
          <a:off x="1752111" y="165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72016</xdr:rowOff>
    </xdr:from>
    <xdr:to>
      <xdr:col>1</xdr:col>
      <xdr:colOff>485775</xdr:colOff>
      <xdr:row>97</xdr:row>
      <xdr:rowOff>2166</xdr:rowOff>
    </xdr:to>
    <xdr:sp macro="" textlink="">
      <xdr:nvSpPr>
        <xdr:cNvPr id="257" name="円/楕円 256"/>
        <xdr:cNvSpPr/>
      </xdr:nvSpPr>
      <xdr:spPr>
        <a:xfrm>
          <a:off x="1079500" y="16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164743</xdr:rowOff>
    </xdr:from>
    <xdr:ext cx="534377" cy="259045"/>
    <xdr:sp macro="" textlink="">
      <xdr:nvSpPr>
        <xdr:cNvPr id="258" name="テキスト ボックス 257"/>
        <xdr:cNvSpPr txBox="1"/>
      </xdr:nvSpPr>
      <xdr:spPr>
        <a:xfrm>
          <a:off x="863111" y="166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104267</xdr:rowOff>
    </xdr:from>
    <xdr:to>
      <xdr:col>15</xdr:col>
      <xdr:colOff>180975</xdr:colOff>
      <xdr:row>38</xdr:row>
      <xdr:rowOff>139700</xdr:rowOff>
    </xdr:to>
    <xdr:cxnSp macro="">
      <xdr:nvCxnSpPr>
        <xdr:cNvPr id="285" name="直線コネクタ 284"/>
        <xdr:cNvCxnSpPr/>
      </xdr:nvCxnSpPr>
      <xdr:spPr>
        <a:xfrm>
          <a:off x="9639300" y="661936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93935</xdr:rowOff>
    </xdr:from>
    <xdr:to>
      <xdr:col>14</xdr:col>
      <xdr:colOff>28575</xdr:colOff>
      <xdr:row>38</xdr:row>
      <xdr:rowOff>104267</xdr:rowOff>
    </xdr:to>
    <xdr:cxnSp macro="">
      <xdr:nvCxnSpPr>
        <xdr:cNvPr id="288" name="直線コネクタ 287"/>
        <xdr:cNvCxnSpPr/>
      </xdr:nvCxnSpPr>
      <xdr:spPr>
        <a:xfrm>
          <a:off x="8750300" y="660903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20874</xdr:rowOff>
    </xdr:from>
    <xdr:to>
      <xdr:col>12</xdr:col>
      <xdr:colOff>511175</xdr:colOff>
      <xdr:row>38</xdr:row>
      <xdr:rowOff>93935</xdr:rowOff>
    </xdr:to>
    <xdr:cxnSp macro="">
      <xdr:nvCxnSpPr>
        <xdr:cNvPr id="291" name="直線コネクタ 290"/>
        <xdr:cNvCxnSpPr/>
      </xdr:nvCxnSpPr>
      <xdr:spPr>
        <a:xfrm>
          <a:off x="7861300" y="6535974"/>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160045</xdr:rowOff>
    </xdr:from>
    <xdr:to>
      <xdr:col>11</xdr:col>
      <xdr:colOff>307975</xdr:colOff>
      <xdr:row>38</xdr:row>
      <xdr:rowOff>20874</xdr:rowOff>
    </xdr:to>
    <xdr:cxnSp macro="">
      <xdr:nvCxnSpPr>
        <xdr:cNvPr id="294" name="直線コネクタ 293"/>
        <xdr:cNvCxnSpPr/>
      </xdr:nvCxnSpPr>
      <xdr:spPr>
        <a:xfrm>
          <a:off x="6972300" y="6503695"/>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53467</xdr:rowOff>
    </xdr:from>
    <xdr:to>
      <xdr:col>14</xdr:col>
      <xdr:colOff>79375</xdr:colOff>
      <xdr:row>38</xdr:row>
      <xdr:rowOff>155067</xdr:rowOff>
    </xdr:to>
    <xdr:sp macro="" textlink="">
      <xdr:nvSpPr>
        <xdr:cNvPr id="306" name="円/楕円 305"/>
        <xdr:cNvSpPr/>
      </xdr:nvSpPr>
      <xdr:spPr>
        <a:xfrm>
          <a:off x="9588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146194</xdr:rowOff>
    </xdr:from>
    <xdr:ext cx="378565" cy="259045"/>
    <xdr:sp macro="" textlink="">
      <xdr:nvSpPr>
        <xdr:cNvPr id="307" name="テキスト ボックス 306"/>
        <xdr:cNvSpPr txBox="1"/>
      </xdr:nvSpPr>
      <xdr:spPr>
        <a:xfrm>
          <a:off x="9450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43135</xdr:rowOff>
    </xdr:from>
    <xdr:to>
      <xdr:col>12</xdr:col>
      <xdr:colOff>561975</xdr:colOff>
      <xdr:row>38</xdr:row>
      <xdr:rowOff>144735</xdr:rowOff>
    </xdr:to>
    <xdr:sp macro="" textlink="">
      <xdr:nvSpPr>
        <xdr:cNvPr id="308" name="円/楕円 307"/>
        <xdr:cNvSpPr/>
      </xdr:nvSpPr>
      <xdr:spPr>
        <a:xfrm>
          <a:off x="8699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135862</xdr:rowOff>
    </xdr:from>
    <xdr:ext cx="469744" cy="259045"/>
    <xdr:sp macro="" textlink="">
      <xdr:nvSpPr>
        <xdr:cNvPr id="309" name="テキスト ボックス 308"/>
        <xdr:cNvSpPr txBox="1"/>
      </xdr:nvSpPr>
      <xdr:spPr>
        <a:xfrm>
          <a:off x="8515427" y="665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141524</xdr:rowOff>
    </xdr:from>
    <xdr:to>
      <xdr:col>11</xdr:col>
      <xdr:colOff>358775</xdr:colOff>
      <xdr:row>38</xdr:row>
      <xdr:rowOff>71673</xdr:rowOff>
    </xdr:to>
    <xdr:sp macro="" textlink="">
      <xdr:nvSpPr>
        <xdr:cNvPr id="310" name="円/楕円 309"/>
        <xdr:cNvSpPr/>
      </xdr:nvSpPr>
      <xdr:spPr>
        <a:xfrm>
          <a:off x="7810500" y="6485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62801</xdr:rowOff>
    </xdr:from>
    <xdr:ext cx="469744" cy="259045"/>
    <xdr:sp macro="" textlink="">
      <xdr:nvSpPr>
        <xdr:cNvPr id="311" name="テキスト ボックス 310"/>
        <xdr:cNvSpPr txBox="1"/>
      </xdr:nvSpPr>
      <xdr:spPr>
        <a:xfrm>
          <a:off x="7626427" y="657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109245</xdr:rowOff>
    </xdr:from>
    <xdr:to>
      <xdr:col>10</xdr:col>
      <xdr:colOff>155575</xdr:colOff>
      <xdr:row>38</xdr:row>
      <xdr:rowOff>39395</xdr:rowOff>
    </xdr:to>
    <xdr:sp macro="" textlink="">
      <xdr:nvSpPr>
        <xdr:cNvPr id="312" name="円/楕円 311"/>
        <xdr:cNvSpPr/>
      </xdr:nvSpPr>
      <xdr:spPr>
        <a:xfrm>
          <a:off x="6921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30522</xdr:rowOff>
    </xdr:from>
    <xdr:ext cx="469744" cy="259045"/>
    <xdr:sp macro="" textlink="">
      <xdr:nvSpPr>
        <xdr:cNvPr id="313" name="テキスト ボックス 312"/>
        <xdr:cNvSpPr txBox="1"/>
      </xdr:nvSpPr>
      <xdr:spPr>
        <a:xfrm>
          <a:off x="6737427" y="65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66255</xdr:rowOff>
    </xdr:from>
    <xdr:to>
      <xdr:col>15</xdr:col>
      <xdr:colOff>180975</xdr:colOff>
      <xdr:row>59</xdr:row>
      <xdr:rowOff>68863</xdr:rowOff>
    </xdr:to>
    <xdr:cxnSp macro="">
      <xdr:nvCxnSpPr>
        <xdr:cNvPr id="344" name="直線コネクタ 343"/>
        <xdr:cNvCxnSpPr/>
      </xdr:nvCxnSpPr>
      <xdr:spPr>
        <a:xfrm flipV="1">
          <a:off x="9639300" y="10181805"/>
          <a:ext cx="8382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68863</xdr:rowOff>
    </xdr:from>
    <xdr:to>
      <xdr:col>14</xdr:col>
      <xdr:colOff>28575</xdr:colOff>
      <xdr:row>59</xdr:row>
      <xdr:rowOff>69531</xdr:rowOff>
    </xdr:to>
    <xdr:cxnSp macro="">
      <xdr:nvCxnSpPr>
        <xdr:cNvPr id="347" name="直線コネクタ 346"/>
        <xdr:cNvCxnSpPr/>
      </xdr:nvCxnSpPr>
      <xdr:spPr>
        <a:xfrm flipV="1">
          <a:off x="8750300" y="10184413"/>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69528</xdr:rowOff>
    </xdr:from>
    <xdr:to>
      <xdr:col>12</xdr:col>
      <xdr:colOff>511175</xdr:colOff>
      <xdr:row>59</xdr:row>
      <xdr:rowOff>69531</xdr:rowOff>
    </xdr:to>
    <xdr:cxnSp macro="">
      <xdr:nvCxnSpPr>
        <xdr:cNvPr id="350" name="直線コネクタ 349"/>
        <xdr:cNvCxnSpPr/>
      </xdr:nvCxnSpPr>
      <xdr:spPr>
        <a:xfrm>
          <a:off x="7861300" y="1018507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69528</xdr:rowOff>
    </xdr:from>
    <xdr:to>
      <xdr:col>11</xdr:col>
      <xdr:colOff>307975</xdr:colOff>
      <xdr:row>59</xdr:row>
      <xdr:rowOff>70799</xdr:rowOff>
    </xdr:to>
    <xdr:cxnSp macro="">
      <xdr:nvCxnSpPr>
        <xdr:cNvPr id="353" name="直線コネクタ 352"/>
        <xdr:cNvCxnSpPr/>
      </xdr:nvCxnSpPr>
      <xdr:spPr>
        <a:xfrm flipV="1">
          <a:off x="6972300" y="10185078"/>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15455</xdr:rowOff>
    </xdr:from>
    <xdr:to>
      <xdr:col>15</xdr:col>
      <xdr:colOff>231775</xdr:colOff>
      <xdr:row>59</xdr:row>
      <xdr:rowOff>117055</xdr:rowOff>
    </xdr:to>
    <xdr:sp macro="" textlink="">
      <xdr:nvSpPr>
        <xdr:cNvPr id="363" name="円/楕円 362"/>
        <xdr:cNvSpPr/>
      </xdr:nvSpPr>
      <xdr:spPr>
        <a:xfrm>
          <a:off x="10426700" y="101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18063</xdr:rowOff>
    </xdr:from>
    <xdr:to>
      <xdr:col>14</xdr:col>
      <xdr:colOff>79375</xdr:colOff>
      <xdr:row>59</xdr:row>
      <xdr:rowOff>119663</xdr:rowOff>
    </xdr:to>
    <xdr:sp macro="" textlink="">
      <xdr:nvSpPr>
        <xdr:cNvPr id="365" name="円/楕円 364"/>
        <xdr:cNvSpPr/>
      </xdr:nvSpPr>
      <xdr:spPr>
        <a:xfrm>
          <a:off x="9588500" y="101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110790</xdr:rowOff>
    </xdr:from>
    <xdr:ext cx="534377" cy="259045"/>
    <xdr:sp macro="" textlink="">
      <xdr:nvSpPr>
        <xdr:cNvPr id="366" name="テキスト ボックス 365"/>
        <xdr:cNvSpPr txBox="1"/>
      </xdr:nvSpPr>
      <xdr:spPr>
        <a:xfrm>
          <a:off x="9372111" y="102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18731</xdr:rowOff>
    </xdr:from>
    <xdr:to>
      <xdr:col>12</xdr:col>
      <xdr:colOff>561975</xdr:colOff>
      <xdr:row>59</xdr:row>
      <xdr:rowOff>120331</xdr:rowOff>
    </xdr:to>
    <xdr:sp macro="" textlink="">
      <xdr:nvSpPr>
        <xdr:cNvPr id="367" name="円/楕円 366"/>
        <xdr:cNvSpPr/>
      </xdr:nvSpPr>
      <xdr:spPr>
        <a:xfrm>
          <a:off x="8699500" y="101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111458</xdr:rowOff>
    </xdr:from>
    <xdr:ext cx="534377" cy="259045"/>
    <xdr:sp macro="" textlink="">
      <xdr:nvSpPr>
        <xdr:cNvPr id="368" name="テキスト ボックス 367"/>
        <xdr:cNvSpPr txBox="1"/>
      </xdr:nvSpPr>
      <xdr:spPr>
        <a:xfrm>
          <a:off x="8483111" y="102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18728</xdr:rowOff>
    </xdr:from>
    <xdr:to>
      <xdr:col>11</xdr:col>
      <xdr:colOff>358775</xdr:colOff>
      <xdr:row>59</xdr:row>
      <xdr:rowOff>120328</xdr:rowOff>
    </xdr:to>
    <xdr:sp macro="" textlink="">
      <xdr:nvSpPr>
        <xdr:cNvPr id="369" name="円/楕円 368"/>
        <xdr:cNvSpPr/>
      </xdr:nvSpPr>
      <xdr:spPr>
        <a:xfrm>
          <a:off x="7810500" y="101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111455</xdr:rowOff>
    </xdr:from>
    <xdr:ext cx="534377" cy="259045"/>
    <xdr:sp macro="" textlink="">
      <xdr:nvSpPr>
        <xdr:cNvPr id="370" name="テキスト ボックス 369"/>
        <xdr:cNvSpPr txBox="1"/>
      </xdr:nvSpPr>
      <xdr:spPr>
        <a:xfrm>
          <a:off x="7594111" y="102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19999</xdr:rowOff>
    </xdr:from>
    <xdr:to>
      <xdr:col>10</xdr:col>
      <xdr:colOff>155575</xdr:colOff>
      <xdr:row>59</xdr:row>
      <xdr:rowOff>121599</xdr:rowOff>
    </xdr:to>
    <xdr:sp macro="" textlink="">
      <xdr:nvSpPr>
        <xdr:cNvPr id="371" name="円/楕円 370"/>
        <xdr:cNvSpPr/>
      </xdr:nvSpPr>
      <xdr:spPr>
        <a:xfrm>
          <a:off x="6921500" y="101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112726</xdr:rowOff>
    </xdr:from>
    <xdr:ext cx="534377" cy="259045"/>
    <xdr:sp macro="" textlink="">
      <xdr:nvSpPr>
        <xdr:cNvPr id="372" name="テキスト ボックス 371"/>
        <xdr:cNvSpPr txBox="1"/>
      </xdr:nvSpPr>
      <xdr:spPr>
        <a:xfrm>
          <a:off x="6705111" y="102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76240</xdr:rowOff>
    </xdr:from>
    <xdr:to>
      <xdr:col>15</xdr:col>
      <xdr:colOff>180975</xdr:colOff>
      <xdr:row>78</xdr:row>
      <xdr:rowOff>117827</xdr:rowOff>
    </xdr:to>
    <xdr:cxnSp macro="">
      <xdr:nvCxnSpPr>
        <xdr:cNvPr id="399" name="直線コネクタ 398"/>
        <xdr:cNvCxnSpPr/>
      </xdr:nvCxnSpPr>
      <xdr:spPr>
        <a:xfrm flipV="1">
          <a:off x="9639300" y="13449340"/>
          <a:ext cx="8382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42335</xdr:rowOff>
    </xdr:from>
    <xdr:to>
      <xdr:col>14</xdr:col>
      <xdr:colOff>28575</xdr:colOff>
      <xdr:row>78</xdr:row>
      <xdr:rowOff>117827</xdr:rowOff>
    </xdr:to>
    <xdr:cxnSp macro="">
      <xdr:nvCxnSpPr>
        <xdr:cNvPr id="402" name="直線コネクタ 401"/>
        <xdr:cNvCxnSpPr/>
      </xdr:nvCxnSpPr>
      <xdr:spPr>
        <a:xfrm>
          <a:off x="8750300" y="13415435"/>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42335</xdr:rowOff>
    </xdr:from>
    <xdr:to>
      <xdr:col>12</xdr:col>
      <xdr:colOff>511175</xdr:colOff>
      <xdr:row>78</xdr:row>
      <xdr:rowOff>108134</xdr:rowOff>
    </xdr:to>
    <xdr:cxnSp macro="">
      <xdr:nvCxnSpPr>
        <xdr:cNvPr id="405" name="直線コネクタ 404"/>
        <xdr:cNvCxnSpPr/>
      </xdr:nvCxnSpPr>
      <xdr:spPr>
        <a:xfrm flipV="1">
          <a:off x="7861300" y="13415435"/>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62323</xdr:rowOff>
    </xdr:from>
    <xdr:to>
      <xdr:col>11</xdr:col>
      <xdr:colOff>307975</xdr:colOff>
      <xdr:row>78</xdr:row>
      <xdr:rowOff>108134</xdr:rowOff>
    </xdr:to>
    <xdr:cxnSp macro="">
      <xdr:nvCxnSpPr>
        <xdr:cNvPr id="408" name="直線コネクタ 407"/>
        <xdr:cNvCxnSpPr/>
      </xdr:nvCxnSpPr>
      <xdr:spPr>
        <a:xfrm>
          <a:off x="6972300" y="13435423"/>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25440</xdr:rowOff>
    </xdr:from>
    <xdr:to>
      <xdr:col>15</xdr:col>
      <xdr:colOff>231775</xdr:colOff>
      <xdr:row>78</xdr:row>
      <xdr:rowOff>127040</xdr:rowOff>
    </xdr:to>
    <xdr:sp macro="" textlink="">
      <xdr:nvSpPr>
        <xdr:cNvPr id="418" name="円/楕円 417"/>
        <xdr:cNvSpPr/>
      </xdr:nvSpPr>
      <xdr:spPr>
        <a:xfrm>
          <a:off x="104267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111817</xdr:rowOff>
    </xdr:from>
    <xdr:ext cx="469744" cy="259045"/>
    <xdr:sp macro="" textlink="">
      <xdr:nvSpPr>
        <xdr:cNvPr id="419" name="商工費該当値テキスト"/>
        <xdr:cNvSpPr txBox="1"/>
      </xdr:nvSpPr>
      <xdr:spPr>
        <a:xfrm>
          <a:off x="10528300" y="133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67027</xdr:rowOff>
    </xdr:from>
    <xdr:to>
      <xdr:col>14</xdr:col>
      <xdr:colOff>79375</xdr:colOff>
      <xdr:row>78</xdr:row>
      <xdr:rowOff>168627</xdr:rowOff>
    </xdr:to>
    <xdr:sp macro="" textlink="">
      <xdr:nvSpPr>
        <xdr:cNvPr id="420" name="円/楕円 419"/>
        <xdr:cNvSpPr/>
      </xdr:nvSpPr>
      <xdr:spPr>
        <a:xfrm>
          <a:off x="9588500" y="134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159754</xdr:rowOff>
    </xdr:from>
    <xdr:ext cx="469744" cy="259045"/>
    <xdr:sp macro="" textlink="">
      <xdr:nvSpPr>
        <xdr:cNvPr id="421" name="テキスト ボックス 420"/>
        <xdr:cNvSpPr txBox="1"/>
      </xdr:nvSpPr>
      <xdr:spPr>
        <a:xfrm>
          <a:off x="9404427" y="135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162985</xdr:rowOff>
    </xdr:from>
    <xdr:to>
      <xdr:col>12</xdr:col>
      <xdr:colOff>561975</xdr:colOff>
      <xdr:row>78</xdr:row>
      <xdr:rowOff>93135</xdr:rowOff>
    </xdr:to>
    <xdr:sp macro="" textlink="">
      <xdr:nvSpPr>
        <xdr:cNvPr id="422" name="円/楕円 421"/>
        <xdr:cNvSpPr/>
      </xdr:nvSpPr>
      <xdr:spPr>
        <a:xfrm>
          <a:off x="8699500" y="13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84262</xdr:rowOff>
    </xdr:from>
    <xdr:ext cx="534377" cy="259045"/>
    <xdr:sp macro="" textlink="">
      <xdr:nvSpPr>
        <xdr:cNvPr id="423" name="テキスト ボックス 422"/>
        <xdr:cNvSpPr txBox="1"/>
      </xdr:nvSpPr>
      <xdr:spPr>
        <a:xfrm>
          <a:off x="8483111" y="134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57334</xdr:rowOff>
    </xdr:from>
    <xdr:to>
      <xdr:col>11</xdr:col>
      <xdr:colOff>358775</xdr:colOff>
      <xdr:row>78</xdr:row>
      <xdr:rowOff>158934</xdr:rowOff>
    </xdr:to>
    <xdr:sp macro="" textlink="">
      <xdr:nvSpPr>
        <xdr:cNvPr id="424" name="円/楕円 423"/>
        <xdr:cNvSpPr/>
      </xdr:nvSpPr>
      <xdr:spPr>
        <a:xfrm>
          <a:off x="7810500" y="134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150061</xdr:rowOff>
    </xdr:from>
    <xdr:ext cx="469744" cy="259045"/>
    <xdr:sp macro="" textlink="">
      <xdr:nvSpPr>
        <xdr:cNvPr id="425" name="テキスト ボックス 424"/>
        <xdr:cNvSpPr txBox="1"/>
      </xdr:nvSpPr>
      <xdr:spPr>
        <a:xfrm>
          <a:off x="7626427" y="1352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11523</xdr:rowOff>
    </xdr:from>
    <xdr:to>
      <xdr:col>10</xdr:col>
      <xdr:colOff>155575</xdr:colOff>
      <xdr:row>78</xdr:row>
      <xdr:rowOff>113123</xdr:rowOff>
    </xdr:to>
    <xdr:sp macro="" textlink="">
      <xdr:nvSpPr>
        <xdr:cNvPr id="426" name="円/楕円 425"/>
        <xdr:cNvSpPr/>
      </xdr:nvSpPr>
      <xdr:spPr>
        <a:xfrm>
          <a:off x="6921500" y="133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104250</xdr:rowOff>
    </xdr:from>
    <xdr:ext cx="469744" cy="259045"/>
    <xdr:sp macro="" textlink="">
      <xdr:nvSpPr>
        <xdr:cNvPr id="427" name="テキスト ボックス 426"/>
        <xdr:cNvSpPr txBox="1"/>
      </xdr:nvSpPr>
      <xdr:spPr>
        <a:xfrm>
          <a:off x="6737427" y="1347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113037</xdr:rowOff>
    </xdr:from>
    <xdr:to>
      <xdr:col>15</xdr:col>
      <xdr:colOff>180975</xdr:colOff>
      <xdr:row>98</xdr:row>
      <xdr:rowOff>126744</xdr:rowOff>
    </xdr:to>
    <xdr:cxnSp macro="">
      <xdr:nvCxnSpPr>
        <xdr:cNvPr id="454" name="直線コネクタ 453"/>
        <xdr:cNvCxnSpPr/>
      </xdr:nvCxnSpPr>
      <xdr:spPr>
        <a:xfrm>
          <a:off x="9639300" y="16915137"/>
          <a:ext cx="8382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113037</xdr:rowOff>
    </xdr:from>
    <xdr:to>
      <xdr:col>14</xdr:col>
      <xdr:colOff>28575</xdr:colOff>
      <xdr:row>98</xdr:row>
      <xdr:rowOff>118115</xdr:rowOff>
    </xdr:to>
    <xdr:cxnSp macro="">
      <xdr:nvCxnSpPr>
        <xdr:cNvPr id="457" name="直線コネクタ 456"/>
        <xdr:cNvCxnSpPr/>
      </xdr:nvCxnSpPr>
      <xdr:spPr>
        <a:xfrm flipV="1">
          <a:off x="8750300" y="1691513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118115</xdr:rowOff>
    </xdr:from>
    <xdr:to>
      <xdr:col>12</xdr:col>
      <xdr:colOff>511175</xdr:colOff>
      <xdr:row>98</xdr:row>
      <xdr:rowOff>125392</xdr:rowOff>
    </xdr:to>
    <xdr:cxnSp macro="">
      <xdr:nvCxnSpPr>
        <xdr:cNvPr id="460" name="直線コネクタ 459"/>
        <xdr:cNvCxnSpPr/>
      </xdr:nvCxnSpPr>
      <xdr:spPr>
        <a:xfrm flipV="1">
          <a:off x="7861300" y="1692021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125392</xdr:rowOff>
    </xdr:from>
    <xdr:to>
      <xdr:col>11</xdr:col>
      <xdr:colOff>307975</xdr:colOff>
      <xdr:row>98</xdr:row>
      <xdr:rowOff>125712</xdr:rowOff>
    </xdr:to>
    <xdr:cxnSp macro="">
      <xdr:nvCxnSpPr>
        <xdr:cNvPr id="463" name="直線コネクタ 462"/>
        <xdr:cNvCxnSpPr/>
      </xdr:nvCxnSpPr>
      <xdr:spPr>
        <a:xfrm flipV="1">
          <a:off x="6972300" y="1692749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75944</xdr:rowOff>
    </xdr:from>
    <xdr:to>
      <xdr:col>15</xdr:col>
      <xdr:colOff>231775</xdr:colOff>
      <xdr:row>99</xdr:row>
      <xdr:rowOff>6094</xdr:rowOff>
    </xdr:to>
    <xdr:sp macro="" textlink="">
      <xdr:nvSpPr>
        <xdr:cNvPr id="473" name="円/楕円 472"/>
        <xdr:cNvSpPr/>
      </xdr:nvSpPr>
      <xdr:spPr>
        <a:xfrm>
          <a:off x="10426700" y="168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62237</xdr:rowOff>
    </xdr:from>
    <xdr:to>
      <xdr:col>14</xdr:col>
      <xdr:colOff>79375</xdr:colOff>
      <xdr:row>98</xdr:row>
      <xdr:rowOff>163837</xdr:rowOff>
    </xdr:to>
    <xdr:sp macro="" textlink="">
      <xdr:nvSpPr>
        <xdr:cNvPr id="475" name="円/楕円 474"/>
        <xdr:cNvSpPr/>
      </xdr:nvSpPr>
      <xdr:spPr>
        <a:xfrm>
          <a:off x="9588500" y="168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154964</xdr:rowOff>
    </xdr:from>
    <xdr:ext cx="534377" cy="259045"/>
    <xdr:sp macro="" textlink="">
      <xdr:nvSpPr>
        <xdr:cNvPr id="476" name="テキスト ボックス 475"/>
        <xdr:cNvSpPr txBox="1"/>
      </xdr:nvSpPr>
      <xdr:spPr>
        <a:xfrm>
          <a:off x="9372111" y="169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67315</xdr:rowOff>
    </xdr:from>
    <xdr:to>
      <xdr:col>12</xdr:col>
      <xdr:colOff>561975</xdr:colOff>
      <xdr:row>98</xdr:row>
      <xdr:rowOff>168915</xdr:rowOff>
    </xdr:to>
    <xdr:sp macro="" textlink="">
      <xdr:nvSpPr>
        <xdr:cNvPr id="477" name="円/楕円 476"/>
        <xdr:cNvSpPr/>
      </xdr:nvSpPr>
      <xdr:spPr>
        <a:xfrm>
          <a:off x="8699500" y="16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160042</xdr:rowOff>
    </xdr:from>
    <xdr:ext cx="534377" cy="259045"/>
    <xdr:sp macro="" textlink="">
      <xdr:nvSpPr>
        <xdr:cNvPr id="478" name="テキスト ボックス 477"/>
        <xdr:cNvSpPr txBox="1"/>
      </xdr:nvSpPr>
      <xdr:spPr>
        <a:xfrm>
          <a:off x="8483111" y="169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74592</xdr:rowOff>
    </xdr:from>
    <xdr:to>
      <xdr:col>11</xdr:col>
      <xdr:colOff>358775</xdr:colOff>
      <xdr:row>99</xdr:row>
      <xdr:rowOff>4742</xdr:rowOff>
    </xdr:to>
    <xdr:sp macro="" textlink="">
      <xdr:nvSpPr>
        <xdr:cNvPr id="479" name="円/楕円 478"/>
        <xdr:cNvSpPr/>
      </xdr:nvSpPr>
      <xdr:spPr>
        <a:xfrm>
          <a:off x="7810500" y="168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167319</xdr:rowOff>
    </xdr:from>
    <xdr:ext cx="534377" cy="259045"/>
    <xdr:sp macro="" textlink="">
      <xdr:nvSpPr>
        <xdr:cNvPr id="480" name="テキスト ボックス 479"/>
        <xdr:cNvSpPr txBox="1"/>
      </xdr:nvSpPr>
      <xdr:spPr>
        <a:xfrm>
          <a:off x="7594111" y="169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74912</xdr:rowOff>
    </xdr:from>
    <xdr:to>
      <xdr:col>10</xdr:col>
      <xdr:colOff>155575</xdr:colOff>
      <xdr:row>99</xdr:row>
      <xdr:rowOff>5062</xdr:rowOff>
    </xdr:to>
    <xdr:sp macro="" textlink="">
      <xdr:nvSpPr>
        <xdr:cNvPr id="481" name="円/楕円 480"/>
        <xdr:cNvSpPr/>
      </xdr:nvSpPr>
      <xdr:spPr>
        <a:xfrm>
          <a:off x="6921500" y="168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167639</xdr:rowOff>
    </xdr:from>
    <xdr:ext cx="534377" cy="259045"/>
    <xdr:sp macro="" textlink="">
      <xdr:nvSpPr>
        <xdr:cNvPr id="482" name="テキスト ボックス 481"/>
        <xdr:cNvSpPr txBox="1"/>
      </xdr:nvSpPr>
      <xdr:spPr>
        <a:xfrm>
          <a:off x="6705111" y="169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121918</xdr:rowOff>
    </xdr:from>
    <xdr:to>
      <xdr:col>23</xdr:col>
      <xdr:colOff>517525</xdr:colOff>
      <xdr:row>37</xdr:row>
      <xdr:rowOff>134377</xdr:rowOff>
    </xdr:to>
    <xdr:cxnSp macro="">
      <xdr:nvCxnSpPr>
        <xdr:cNvPr id="513" name="直線コネクタ 512"/>
        <xdr:cNvCxnSpPr/>
      </xdr:nvCxnSpPr>
      <xdr:spPr>
        <a:xfrm>
          <a:off x="15481300" y="6465568"/>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90126</xdr:rowOff>
    </xdr:from>
    <xdr:to>
      <xdr:col>22</xdr:col>
      <xdr:colOff>365125</xdr:colOff>
      <xdr:row>37</xdr:row>
      <xdr:rowOff>121918</xdr:rowOff>
    </xdr:to>
    <xdr:cxnSp macro="">
      <xdr:nvCxnSpPr>
        <xdr:cNvPr id="516" name="直線コネクタ 515"/>
        <xdr:cNvCxnSpPr/>
      </xdr:nvCxnSpPr>
      <xdr:spPr>
        <a:xfrm>
          <a:off x="14592300" y="6433776"/>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55967</xdr:rowOff>
    </xdr:from>
    <xdr:to>
      <xdr:col>21</xdr:col>
      <xdr:colOff>161925</xdr:colOff>
      <xdr:row>37</xdr:row>
      <xdr:rowOff>90126</xdr:rowOff>
    </xdr:to>
    <xdr:cxnSp macro="">
      <xdr:nvCxnSpPr>
        <xdr:cNvPr id="519" name="直線コネクタ 518"/>
        <xdr:cNvCxnSpPr/>
      </xdr:nvCxnSpPr>
      <xdr:spPr>
        <a:xfrm>
          <a:off x="13703300" y="6399617"/>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55967</xdr:rowOff>
    </xdr:from>
    <xdr:to>
      <xdr:col>19</xdr:col>
      <xdr:colOff>644525</xdr:colOff>
      <xdr:row>37</xdr:row>
      <xdr:rowOff>120579</xdr:rowOff>
    </xdr:to>
    <xdr:cxnSp macro="">
      <xdr:nvCxnSpPr>
        <xdr:cNvPr id="522" name="直線コネクタ 521"/>
        <xdr:cNvCxnSpPr/>
      </xdr:nvCxnSpPr>
      <xdr:spPr>
        <a:xfrm flipV="1">
          <a:off x="12814300" y="6399617"/>
          <a:ext cx="889000" cy="6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83577</xdr:rowOff>
    </xdr:from>
    <xdr:to>
      <xdr:col>23</xdr:col>
      <xdr:colOff>568325</xdr:colOff>
      <xdr:row>38</xdr:row>
      <xdr:rowOff>13727</xdr:rowOff>
    </xdr:to>
    <xdr:sp macro="" textlink="">
      <xdr:nvSpPr>
        <xdr:cNvPr id="532" name="円/楕円 531"/>
        <xdr:cNvSpPr/>
      </xdr:nvSpPr>
      <xdr:spPr>
        <a:xfrm>
          <a:off x="16268700" y="64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169954</xdr:rowOff>
    </xdr:from>
    <xdr:ext cx="534377" cy="259045"/>
    <xdr:sp macro="" textlink="">
      <xdr:nvSpPr>
        <xdr:cNvPr id="533" name="消防費該当値テキスト"/>
        <xdr:cNvSpPr txBox="1"/>
      </xdr:nvSpPr>
      <xdr:spPr>
        <a:xfrm>
          <a:off x="16370300" y="63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71118</xdr:rowOff>
    </xdr:from>
    <xdr:to>
      <xdr:col>22</xdr:col>
      <xdr:colOff>415925</xdr:colOff>
      <xdr:row>38</xdr:row>
      <xdr:rowOff>1268</xdr:rowOff>
    </xdr:to>
    <xdr:sp macro="" textlink="">
      <xdr:nvSpPr>
        <xdr:cNvPr id="534" name="円/楕円 533"/>
        <xdr:cNvSpPr/>
      </xdr:nvSpPr>
      <xdr:spPr>
        <a:xfrm>
          <a:off x="15430500" y="64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163845</xdr:rowOff>
    </xdr:from>
    <xdr:ext cx="534377" cy="259045"/>
    <xdr:sp macro="" textlink="">
      <xdr:nvSpPr>
        <xdr:cNvPr id="535" name="テキスト ボックス 534"/>
        <xdr:cNvSpPr txBox="1"/>
      </xdr:nvSpPr>
      <xdr:spPr>
        <a:xfrm>
          <a:off x="15214111" y="65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39326</xdr:rowOff>
    </xdr:from>
    <xdr:to>
      <xdr:col>21</xdr:col>
      <xdr:colOff>212725</xdr:colOff>
      <xdr:row>37</xdr:row>
      <xdr:rowOff>140926</xdr:rowOff>
    </xdr:to>
    <xdr:sp macro="" textlink="">
      <xdr:nvSpPr>
        <xdr:cNvPr id="536" name="円/楕円 535"/>
        <xdr:cNvSpPr/>
      </xdr:nvSpPr>
      <xdr:spPr>
        <a:xfrm>
          <a:off x="14541500" y="63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132053</xdr:rowOff>
    </xdr:from>
    <xdr:ext cx="534377" cy="259045"/>
    <xdr:sp macro="" textlink="">
      <xdr:nvSpPr>
        <xdr:cNvPr id="537" name="テキスト ボックス 536"/>
        <xdr:cNvSpPr txBox="1"/>
      </xdr:nvSpPr>
      <xdr:spPr>
        <a:xfrm>
          <a:off x="14325111" y="64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5167</xdr:rowOff>
    </xdr:from>
    <xdr:to>
      <xdr:col>20</xdr:col>
      <xdr:colOff>9525</xdr:colOff>
      <xdr:row>37</xdr:row>
      <xdr:rowOff>106767</xdr:rowOff>
    </xdr:to>
    <xdr:sp macro="" textlink="">
      <xdr:nvSpPr>
        <xdr:cNvPr id="538" name="円/楕円 537"/>
        <xdr:cNvSpPr/>
      </xdr:nvSpPr>
      <xdr:spPr>
        <a:xfrm>
          <a:off x="13652500" y="63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97894</xdr:rowOff>
    </xdr:from>
    <xdr:ext cx="534377" cy="259045"/>
    <xdr:sp macro="" textlink="">
      <xdr:nvSpPr>
        <xdr:cNvPr id="539" name="テキスト ボックス 538"/>
        <xdr:cNvSpPr txBox="1"/>
      </xdr:nvSpPr>
      <xdr:spPr>
        <a:xfrm>
          <a:off x="13436111" y="6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69779</xdr:rowOff>
    </xdr:from>
    <xdr:to>
      <xdr:col>18</xdr:col>
      <xdr:colOff>492125</xdr:colOff>
      <xdr:row>37</xdr:row>
      <xdr:rowOff>171379</xdr:rowOff>
    </xdr:to>
    <xdr:sp macro="" textlink="">
      <xdr:nvSpPr>
        <xdr:cNvPr id="540" name="円/楕円 539"/>
        <xdr:cNvSpPr/>
      </xdr:nvSpPr>
      <xdr:spPr>
        <a:xfrm>
          <a:off x="12763500" y="64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162506</xdr:rowOff>
    </xdr:from>
    <xdr:ext cx="534377" cy="259045"/>
    <xdr:sp macro="" textlink="">
      <xdr:nvSpPr>
        <xdr:cNvPr id="541" name="テキスト ボックス 540"/>
        <xdr:cNvSpPr txBox="1"/>
      </xdr:nvSpPr>
      <xdr:spPr>
        <a:xfrm>
          <a:off x="12547111" y="65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127630</xdr:rowOff>
    </xdr:from>
    <xdr:to>
      <xdr:col>23</xdr:col>
      <xdr:colOff>517525</xdr:colOff>
      <xdr:row>56</xdr:row>
      <xdr:rowOff>160829</xdr:rowOff>
    </xdr:to>
    <xdr:cxnSp macro="">
      <xdr:nvCxnSpPr>
        <xdr:cNvPr id="572" name="直線コネクタ 571"/>
        <xdr:cNvCxnSpPr/>
      </xdr:nvCxnSpPr>
      <xdr:spPr>
        <a:xfrm flipV="1">
          <a:off x="15481300" y="9728830"/>
          <a:ext cx="838200" cy="3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160829</xdr:rowOff>
    </xdr:from>
    <xdr:to>
      <xdr:col>22</xdr:col>
      <xdr:colOff>365125</xdr:colOff>
      <xdr:row>57</xdr:row>
      <xdr:rowOff>103209</xdr:rowOff>
    </xdr:to>
    <xdr:cxnSp macro="">
      <xdr:nvCxnSpPr>
        <xdr:cNvPr id="575" name="直線コネクタ 574"/>
        <xdr:cNvCxnSpPr/>
      </xdr:nvCxnSpPr>
      <xdr:spPr>
        <a:xfrm flipV="1">
          <a:off x="14592300" y="9762029"/>
          <a:ext cx="889000" cy="1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103209</xdr:rowOff>
    </xdr:from>
    <xdr:to>
      <xdr:col>21</xdr:col>
      <xdr:colOff>161925</xdr:colOff>
      <xdr:row>57</xdr:row>
      <xdr:rowOff>107579</xdr:rowOff>
    </xdr:to>
    <xdr:cxnSp macro="">
      <xdr:nvCxnSpPr>
        <xdr:cNvPr id="578" name="直線コネクタ 577"/>
        <xdr:cNvCxnSpPr/>
      </xdr:nvCxnSpPr>
      <xdr:spPr>
        <a:xfrm flipV="1">
          <a:off x="13703300" y="9875859"/>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22075</xdr:rowOff>
    </xdr:from>
    <xdr:to>
      <xdr:col>19</xdr:col>
      <xdr:colOff>644525</xdr:colOff>
      <xdr:row>57</xdr:row>
      <xdr:rowOff>107579</xdr:rowOff>
    </xdr:to>
    <xdr:cxnSp macro="">
      <xdr:nvCxnSpPr>
        <xdr:cNvPr id="581" name="直線コネクタ 580"/>
        <xdr:cNvCxnSpPr/>
      </xdr:nvCxnSpPr>
      <xdr:spPr>
        <a:xfrm>
          <a:off x="12814300" y="9794725"/>
          <a:ext cx="889000" cy="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76830</xdr:rowOff>
    </xdr:from>
    <xdr:to>
      <xdr:col>23</xdr:col>
      <xdr:colOff>568325</xdr:colOff>
      <xdr:row>57</xdr:row>
      <xdr:rowOff>6980</xdr:rowOff>
    </xdr:to>
    <xdr:sp macro="" textlink="">
      <xdr:nvSpPr>
        <xdr:cNvPr id="591" name="円/楕円 590"/>
        <xdr:cNvSpPr/>
      </xdr:nvSpPr>
      <xdr:spPr>
        <a:xfrm>
          <a:off x="16268700" y="9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99707</xdr:rowOff>
    </xdr:from>
    <xdr:ext cx="534377" cy="259045"/>
    <xdr:sp macro="" textlink="">
      <xdr:nvSpPr>
        <xdr:cNvPr id="592" name="教育費該当値テキスト"/>
        <xdr:cNvSpPr txBox="1"/>
      </xdr:nvSpPr>
      <xdr:spPr>
        <a:xfrm>
          <a:off x="16370300" y="9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110029</xdr:rowOff>
    </xdr:from>
    <xdr:to>
      <xdr:col>22</xdr:col>
      <xdr:colOff>415925</xdr:colOff>
      <xdr:row>57</xdr:row>
      <xdr:rowOff>40179</xdr:rowOff>
    </xdr:to>
    <xdr:sp macro="" textlink="">
      <xdr:nvSpPr>
        <xdr:cNvPr id="593" name="円/楕円 592"/>
        <xdr:cNvSpPr/>
      </xdr:nvSpPr>
      <xdr:spPr>
        <a:xfrm>
          <a:off x="15430500" y="97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31306</xdr:rowOff>
    </xdr:from>
    <xdr:ext cx="534377" cy="259045"/>
    <xdr:sp macro="" textlink="">
      <xdr:nvSpPr>
        <xdr:cNvPr id="594" name="テキスト ボックス 593"/>
        <xdr:cNvSpPr txBox="1"/>
      </xdr:nvSpPr>
      <xdr:spPr>
        <a:xfrm>
          <a:off x="15214111" y="98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52409</xdr:rowOff>
    </xdr:from>
    <xdr:to>
      <xdr:col>21</xdr:col>
      <xdr:colOff>212725</xdr:colOff>
      <xdr:row>57</xdr:row>
      <xdr:rowOff>154009</xdr:rowOff>
    </xdr:to>
    <xdr:sp macro="" textlink="">
      <xdr:nvSpPr>
        <xdr:cNvPr id="595" name="円/楕円 594"/>
        <xdr:cNvSpPr/>
      </xdr:nvSpPr>
      <xdr:spPr>
        <a:xfrm>
          <a:off x="14541500" y="98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145136</xdr:rowOff>
    </xdr:from>
    <xdr:ext cx="534377" cy="259045"/>
    <xdr:sp macro="" textlink="">
      <xdr:nvSpPr>
        <xdr:cNvPr id="596" name="テキスト ボックス 595"/>
        <xdr:cNvSpPr txBox="1"/>
      </xdr:nvSpPr>
      <xdr:spPr>
        <a:xfrm>
          <a:off x="14325111" y="99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56779</xdr:rowOff>
    </xdr:from>
    <xdr:to>
      <xdr:col>20</xdr:col>
      <xdr:colOff>9525</xdr:colOff>
      <xdr:row>57</xdr:row>
      <xdr:rowOff>158379</xdr:rowOff>
    </xdr:to>
    <xdr:sp macro="" textlink="">
      <xdr:nvSpPr>
        <xdr:cNvPr id="597" name="円/楕円 596"/>
        <xdr:cNvSpPr/>
      </xdr:nvSpPr>
      <xdr:spPr>
        <a:xfrm>
          <a:off x="13652500" y="98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149506</xdr:rowOff>
    </xdr:from>
    <xdr:ext cx="534377" cy="259045"/>
    <xdr:sp macro="" textlink="">
      <xdr:nvSpPr>
        <xdr:cNvPr id="598" name="テキスト ボックス 597"/>
        <xdr:cNvSpPr txBox="1"/>
      </xdr:nvSpPr>
      <xdr:spPr>
        <a:xfrm>
          <a:off x="13436111" y="992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142725</xdr:rowOff>
    </xdr:from>
    <xdr:to>
      <xdr:col>18</xdr:col>
      <xdr:colOff>492125</xdr:colOff>
      <xdr:row>57</xdr:row>
      <xdr:rowOff>72875</xdr:rowOff>
    </xdr:to>
    <xdr:sp macro="" textlink="">
      <xdr:nvSpPr>
        <xdr:cNvPr id="599" name="円/楕円 598"/>
        <xdr:cNvSpPr/>
      </xdr:nvSpPr>
      <xdr:spPr>
        <a:xfrm>
          <a:off x="12763500" y="97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64002</xdr:rowOff>
    </xdr:from>
    <xdr:ext cx="534377" cy="259045"/>
    <xdr:sp macro="" textlink="">
      <xdr:nvSpPr>
        <xdr:cNvPr id="600" name="テキスト ボックス 599"/>
        <xdr:cNvSpPr txBox="1"/>
      </xdr:nvSpPr>
      <xdr:spPr>
        <a:xfrm>
          <a:off x="12547111" y="98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23051</xdr:rowOff>
    </xdr:from>
    <xdr:to>
      <xdr:col>23</xdr:col>
      <xdr:colOff>517525</xdr:colOff>
      <xdr:row>78</xdr:row>
      <xdr:rowOff>24188</xdr:rowOff>
    </xdr:to>
    <xdr:cxnSp macro="">
      <xdr:nvCxnSpPr>
        <xdr:cNvPr id="625" name="直線コネクタ 624"/>
        <xdr:cNvCxnSpPr/>
      </xdr:nvCxnSpPr>
      <xdr:spPr>
        <a:xfrm flipV="1">
          <a:off x="15481300" y="13396151"/>
          <a:ext cx="8382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19507</xdr:rowOff>
    </xdr:from>
    <xdr:to>
      <xdr:col>22</xdr:col>
      <xdr:colOff>365125</xdr:colOff>
      <xdr:row>78</xdr:row>
      <xdr:rowOff>24188</xdr:rowOff>
    </xdr:to>
    <xdr:cxnSp macro="">
      <xdr:nvCxnSpPr>
        <xdr:cNvPr id="628" name="直線コネクタ 627"/>
        <xdr:cNvCxnSpPr/>
      </xdr:nvCxnSpPr>
      <xdr:spPr>
        <a:xfrm>
          <a:off x="14592300" y="13392607"/>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144929</xdr:rowOff>
    </xdr:from>
    <xdr:to>
      <xdr:col>21</xdr:col>
      <xdr:colOff>161925</xdr:colOff>
      <xdr:row>78</xdr:row>
      <xdr:rowOff>19507</xdr:rowOff>
    </xdr:to>
    <xdr:cxnSp macro="">
      <xdr:nvCxnSpPr>
        <xdr:cNvPr id="631" name="直線コネクタ 630"/>
        <xdr:cNvCxnSpPr/>
      </xdr:nvCxnSpPr>
      <xdr:spPr>
        <a:xfrm>
          <a:off x="13703300" y="13346579"/>
          <a:ext cx="889000" cy="4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144929</xdr:rowOff>
    </xdr:from>
    <xdr:to>
      <xdr:col>19</xdr:col>
      <xdr:colOff>644525</xdr:colOff>
      <xdr:row>78</xdr:row>
      <xdr:rowOff>25011</xdr:rowOff>
    </xdr:to>
    <xdr:cxnSp macro="">
      <xdr:nvCxnSpPr>
        <xdr:cNvPr id="634" name="直線コネクタ 633"/>
        <xdr:cNvCxnSpPr/>
      </xdr:nvCxnSpPr>
      <xdr:spPr>
        <a:xfrm flipV="1">
          <a:off x="12814300" y="13346579"/>
          <a:ext cx="889000" cy="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143701</xdr:rowOff>
    </xdr:from>
    <xdr:to>
      <xdr:col>23</xdr:col>
      <xdr:colOff>568325</xdr:colOff>
      <xdr:row>78</xdr:row>
      <xdr:rowOff>73851</xdr:rowOff>
    </xdr:to>
    <xdr:sp macro="" textlink="">
      <xdr:nvSpPr>
        <xdr:cNvPr id="644" name="円/楕円 643"/>
        <xdr:cNvSpPr/>
      </xdr:nvSpPr>
      <xdr:spPr>
        <a:xfrm>
          <a:off x="16268700" y="133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144838</xdr:rowOff>
    </xdr:from>
    <xdr:to>
      <xdr:col>22</xdr:col>
      <xdr:colOff>415925</xdr:colOff>
      <xdr:row>78</xdr:row>
      <xdr:rowOff>74988</xdr:rowOff>
    </xdr:to>
    <xdr:sp macro="" textlink="">
      <xdr:nvSpPr>
        <xdr:cNvPr id="646" name="円/楕円 645"/>
        <xdr:cNvSpPr/>
      </xdr:nvSpPr>
      <xdr:spPr>
        <a:xfrm>
          <a:off x="15430500" y="133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66115</xdr:rowOff>
    </xdr:from>
    <xdr:ext cx="378565" cy="259045"/>
    <xdr:sp macro="" textlink="">
      <xdr:nvSpPr>
        <xdr:cNvPr id="647" name="テキスト ボックス 646"/>
        <xdr:cNvSpPr txBox="1"/>
      </xdr:nvSpPr>
      <xdr:spPr>
        <a:xfrm>
          <a:off x="15292017" y="1343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140157</xdr:rowOff>
    </xdr:from>
    <xdr:to>
      <xdr:col>21</xdr:col>
      <xdr:colOff>212725</xdr:colOff>
      <xdr:row>78</xdr:row>
      <xdr:rowOff>70307</xdr:rowOff>
    </xdr:to>
    <xdr:sp macro="" textlink="">
      <xdr:nvSpPr>
        <xdr:cNvPr id="648" name="円/楕円 647"/>
        <xdr:cNvSpPr/>
      </xdr:nvSpPr>
      <xdr:spPr>
        <a:xfrm>
          <a:off x="14541500" y="133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61434</xdr:rowOff>
    </xdr:from>
    <xdr:ext cx="469744" cy="259045"/>
    <xdr:sp macro="" textlink="">
      <xdr:nvSpPr>
        <xdr:cNvPr id="649" name="テキスト ボックス 648"/>
        <xdr:cNvSpPr txBox="1"/>
      </xdr:nvSpPr>
      <xdr:spPr>
        <a:xfrm>
          <a:off x="14357427" y="134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94129</xdr:rowOff>
    </xdr:from>
    <xdr:to>
      <xdr:col>20</xdr:col>
      <xdr:colOff>9525</xdr:colOff>
      <xdr:row>78</xdr:row>
      <xdr:rowOff>24279</xdr:rowOff>
    </xdr:to>
    <xdr:sp macro="" textlink="">
      <xdr:nvSpPr>
        <xdr:cNvPr id="650" name="円/楕円 649"/>
        <xdr:cNvSpPr/>
      </xdr:nvSpPr>
      <xdr:spPr>
        <a:xfrm>
          <a:off x="13652500" y="132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15406</xdr:rowOff>
    </xdr:from>
    <xdr:ext cx="469744" cy="259045"/>
    <xdr:sp macro="" textlink="">
      <xdr:nvSpPr>
        <xdr:cNvPr id="651" name="テキスト ボックス 650"/>
        <xdr:cNvSpPr txBox="1"/>
      </xdr:nvSpPr>
      <xdr:spPr>
        <a:xfrm>
          <a:off x="13468427" y="133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145661</xdr:rowOff>
    </xdr:from>
    <xdr:to>
      <xdr:col>18</xdr:col>
      <xdr:colOff>492125</xdr:colOff>
      <xdr:row>78</xdr:row>
      <xdr:rowOff>75811</xdr:rowOff>
    </xdr:to>
    <xdr:sp macro="" textlink="">
      <xdr:nvSpPr>
        <xdr:cNvPr id="652" name="円/楕円 651"/>
        <xdr:cNvSpPr/>
      </xdr:nvSpPr>
      <xdr:spPr>
        <a:xfrm>
          <a:off x="12763500" y="13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66938</xdr:rowOff>
    </xdr:from>
    <xdr:ext cx="313932" cy="259045"/>
    <xdr:sp macro="" textlink="">
      <xdr:nvSpPr>
        <xdr:cNvPr id="653" name="テキスト ボックス 652"/>
        <xdr:cNvSpPr txBox="1"/>
      </xdr:nvSpPr>
      <xdr:spPr>
        <a:xfrm>
          <a:off x="12657333" y="1344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32841</xdr:rowOff>
    </xdr:from>
    <xdr:to>
      <xdr:col>23</xdr:col>
      <xdr:colOff>517525</xdr:colOff>
      <xdr:row>94</xdr:row>
      <xdr:rowOff>158908</xdr:rowOff>
    </xdr:to>
    <xdr:cxnSp macro="">
      <xdr:nvCxnSpPr>
        <xdr:cNvPr id="678" name="直線コネクタ 677"/>
        <xdr:cNvCxnSpPr/>
      </xdr:nvCxnSpPr>
      <xdr:spPr>
        <a:xfrm>
          <a:off x="15481300" y="16149141"/>
          <a:ext cx="838200" cy="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32841</xdr:rowOff>
    </xdr:from>
    <xdr:to>
      <xdr:col>22</xdr:col>
      <xdr:colOff>365125</xdr:colOff>
      <xdr:row>94</xdr:row>
      <xdr:rowOff>60964</xdr:rowOff>
    </xdr:to>
    <xdr:cxnSp macro="">
      <xdr:nvCxnSpPr>
        <xdr:cNvPr id="681" name="直線コネクタ 680"/>
        <xdr:cNvCxnSpPr/>
      </xdr:nvCxnSpPr>
      <xdr:spPr>
        <a:xfrm flipV="1">
          <a:off x="14592300" y="16149141"/>
          <a:ext cx="8890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26777</xdr:rowOff>
    </xdr:from>
    <xdr:to>
      <xdr:col>21</xdr:col>
      <xdr:colOff>161925</xdr:colOff>
      <xdr:row>94</xdr:row>
      <xdr:rowOff>60964</xdr:rowOff>
    </xdr:to>
    <xdr:cxnSp macro="">
      <xdr:nvCxnSpPr>
        <xdr:cNvPr id="684" name="直線コネクタ 683"/>
        <xdr:cNvCxnSpPr/>
      </xdr:nvCxnSpPr>
      <xdr:spPr>
        <a:xfrm>
          <a:off x="13703300" y="16143077"/>
          <a:ext cx="889000" cy="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164618</xdr:rowOff>
    </xdr:from>
    <xdr:to>
      <xdr:col>19</xdr:col>
      <xdr:colOff>644525</xdr:colOff>
      <xdr:row>94</xdr:row>
      <xdr:rowOff>26777</xdr:rowOff>
    </xdr:to>
    <xdr:cxnSp macro="">
      <xdr:nvCxnSpPr>
        <xdr:cNvPr id="687" name="直線コネクタ 686"/>
        <xdr:cNvCxnSpPr/>
      </xdr:nvCxnSpPr>
      <xdr:spPr>
        <a:xfrm>
          <a:off x="12814300" y="16109468"/>
          <a:ext cx="889000" cy="3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108108</xdr:rowOff>
    </xdr:from>
    <xdr:to>
      <xdr:col>23</xdr:col>
      <xdr:colOff>568325</xdr:colOff>
      <xdr:row>95</xdr:row>
      <xdr:rowOff>38258</xdr:rowOff>
    </xdr:to>
    <xdr:sp macro="" textlink="">
      <xdr:nvSpPr>
        <xdr:cNvPr id="697" name="円/楕円 696"/>
        <xdr:cNvSpPr/>
      </xdr:nvSpPr>
      <xdr:spPr>
        <a:xfrm>
          <a:off x="16268700" y="16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130985</xdr:rowOff>
    </xdr:from>
    <xdr:ext cx="534377" cy="259045"/>
    <xdr:sp macro="" textlink="">
      <xdr:nvSpPr>
        <xdr:cNvPr id="698" name="公債費該当値テキスト"/>
        <xdr:cNvSpPr txBox="1"/>
      </xdr:nvSpPr>
      <xdr:spPr>
        <a:xfrm>
          <a:off x="16370300" y="160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96,639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153491</xdr:rowOff>
    </xdr:from>
    <xdr:to>
      <xdr:col>22</xdr:col>
      <xdr:colOff>415925</xdr:colOff>
      <xdr:row>94</xdr:row>
      <xdr:rowOff>83641</xdr:rowOff>
    </xdr:to>
    <xdr:sp macro="" textlink="">
      <xdr:nvSpPr>
        <xdr:cNvPr id="699" name="円/楕円 698"/>
        <xdr:cNvSpPr/>
      </xdr:nvSpPr>
      <xdr:spPr>
        <a:xfrm>
          <a:off x="15430500" y="160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100168</xdr:rowOff>
    </xdr:from>
    <xdr:ext cx="599010" cy="259045"/>
    <xdr:sp macro="" textlink="">
      <xdr:nvSpPr>
        <xdr:cNvPr id="700" name="テキスト ボックス 699"/>
        <xdr:cNvSpPr txBox="1"/>
      </xdr:nvSpPr>
      <xdr:spPr>
        <a:xfrm>
          <a:off x="15181794" y="1587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10164</xdr:rowOff>
    </xdr:from>
    <xdr:to>
      <xdr:col>21</xdr:col>
      <xdr:colOff>212725</xdr:colOff>
      <xdr:row>94</xdr:row>
      <xdr:rowOff>111764</xdr:rowOff>
    </xdr:to>
    <xdr:sp macro="" textlink="">
      <xdr:nvSpPr>
        <xdr:cNvPr id="701" name="円/楕円 700"/>
        <xdr:cNvSpPr/>
      </xdr:nvSpPr>
      <xdr:spPr>
        <a:xfrm>
          <a:off x="14541500" y="161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128291</xdr:rowOff>
    </xdr:from>
    <xdr:ext cx="599010" cy="259045"/>
    <xdr:sp macro="" textlink="">
      <xdr:nvSpPr>
        <xdr:cNvPr id="702" name="テキスト ボックス 701"/>
        <xdr:cNvSpPr txBox="1"/>
      </xdr:nvSpPr>
      <xdr:spPr>
        <a:xfrm>
          <a:off x="14292794" y="1590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147427</xdr:rowOff>
    </xdr:from>
    <xdr:to>
      <xdr:col>20</xdr:col>
      <xdr:colOff>9525</xdr:colOff>
      <xdr:row>94</xdr:row>
      <xdr:rowOff>77577</xdr:rowOff>
    </xdr:to>
    <xdr:sp macro="" textlink="">
      <xdr:nvSpPr>
        <xdr:cNvPr id="703" name="円/楕円 702"/>
        <xdr:cNvSpPr/>
      </xdr:nvSpPr>
      <xdr:spPr>
        <a:xfrm>
          <a:off x="13652500" y="16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94104</xdr:rowOff>
    </xdr:from>
    <xdr:ext cx="599010" cy="259045"/>
    <xdr:sp macro="" textlink="">
      <xdr:nvSpPr>
        <xdr:cNvPr id="704" name="テキスト ボックス 703"/>
        <xdr:cNvSpPr txBox="1"/>
      </xdr:nvSpPr>
      <xdr:spPr>
        <a:xfrm>
          <a:off x="13403794" y="158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113818</xdr:rowOff>
    </xdr:from>
    <xdr:to>
      <xdr:col>18</xdr:col>
      <xdr:colOff>492125</xdr:colOff>
      <xdr:row>94</xdr:row>
      <xdr:rowOff>43968</xdr:rowOff>
    </xdr:to>
    <xdr:sp macro="" textlink="">
      <xdr:nvSpPr>
        <xdr:cNvPr id="705" name="円/楕円 704"/>
        <xdr:cNvSpPr/>
      </xdr:nvSpPr>
      <xdr:spPr>
        <a:xfrm>
          <a:off x="12763500" y="160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60495</xdr:rowOff>
    </xdr:from>
    <xdr:ext cx="599010" cy="259045"/>
    <xdr:sp macro="" textlink="">
      <xdr:nvSpPr>
        <xdr:cNvPr id="706" name="テキスト ボックス 705"/>
        <xdr:cNvSpPr txBox="1"/>
      </xdr:nvSpPr>
      <xdr:spPr>
        <a:xfrm>
          <a:off x="12514794" y="1583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概ね類似団体と比べて同水準であるが、特に高い水準となっているのが、総務費及び公債費である。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総務費については、おもに基金積立金が占めており、公債費については、繰上償還を行っていることが主な要因であると考えられるが、前年度より減少しており、今後も減少する見込みである。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民生費について、類似団体を上回り、昨年度より増加しているが、主な要因は、児童福祉費で、大平保育所の増築及び施設型給付費が増加したことによる。</a:t>
          </a:r>
          <a:endParaRPr kumimoji="1" lang="en-US"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実質収支及び実質単年度収支が黒字となっているが、主な要因としては、普通交付税収の増によるものである。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また、財政調整基金残高の標準財政規模比については、</a:t>
          </a:r>
          <a:r>
            <a:rPr kumimoji="1" lang="en-US" sz="1100">
              <a:solidFill>
                <a:schemeClr val="dk1"/>
              </a:solidFill>
              <a:latin typeface="+mn-lt"/>
              <a:ea typeface="+mn-ea"/>
              <a:cs typeface="+mn-cs"/>
            </a:rPr>
            <a:t>52.27</a:t>
          </a:r>
          <a:r>
            <a:rPr kumimoji="1" lang="ja-JP" altLang="en-US" sz="1100">
              <a:solidFill>
                <a:schemeClr val="dk1"/>
              </a:solidFill>
              <a:latin typeface="+mn-lt"/>
              <a:ea typeface="+mn-ea"/>
              <a:cs typeface="+mn-cs"/>
            </a:rPr>
            <a:t>％となっているが、これは、合併算定替による普通交付税収及び町税収の増等により、一般財源が高水準を保っていることが要因である。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今後は、目的基金の積極的な活用等により、適正水準に近づくよう努める。</a:t>
          </a:r>
          <a:endParaRPr kumimoji="1" lang="en-US"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一般会計及び全ての会計において赤字は発生しておらず、現在の水準を継続して維持できるように努める。</a:t>
          </a:r>
          <a:endParaRPr lang="ja-JP" sz="1400"/>
        </a:p>
        <a:p>
          <a:endParaRPr 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5459521</v>
      </c>
      <c r="BO4" s="379"/>
      <c r="BP4" s="379"/>
      <c r="BQ4" s="379"/>
      <c r="BR4" s="379"/>
      <c r="BS4" s="379"/>
      <c r="BT4" s="379"/>
      <c r="BU4" s="380"/>
      <c r="BV4" s="378">
        <v>5472914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7.6</v>
      </c>
      <c r="CU4" s="385"/>
      <c r="CV4" s="385"/>
      <c r="CW4" s="385"/>
      <c r="CX4" s="385"/>
      <c r="CY4" s="385"/>
      <c r="CZ4" s="385"/>
      <c r="DA4" s="386"/>
      <c r="DB4" s="384">
        <v>8.6999999999999993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5177976</v>
      </c>
      <c r="BO5" s="416"/>
      <c r="BP5" s="416"/>
      <c r="BQ5" s="416"/>
      <c r="BR5" s="416"/>
      <c r="BS5" s="416"/>
      <c r="BT5" s="416"/>
      <c r="BU5" s="417"/>
      <c r="BV5" s="415">
        <v>5176397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81.7</v>
      </c>
      <c r="CU5" s="413"/>
      <c r="CV5" s="413"/>
      <c r="CW5" s="413"/>
      <c r="CX5" s="413"/>
      <c r="CY5" s="413"/>
      <c r="CZ5" s="413"/>
      <c r="DA5" s="414"/>
      <c r="DB5" s="412">
        <v>82.8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281545</v>
      </c>
      <c r="BO6" s="416"/>
      <c r="BP6" s="416"/>
      <c r="BQ6" s="416"/>
      <c r="BR6" s="416"/>
      <c r="BS6" s="416"/>
      <c r="BT6" s="416"/>
      <c r="BU6" s="417"/>
      <c r="BV6" s="415">
        <v>296517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85.9</v>
      </c>
      <c r="CU6" s="453"/>
      <c r="CV6" s="453"/>
      <c r="CW6" s="453"/>
      <c r="CX6" s="453"/>
      <c r="CY6" s="453"/>
      <c r="CZ6" s="453"/>
      <c r="DA6" s="454"/>
      <c r="DB6" s="452">
        <v>87.5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23275</v>
      </c>
      <c r="BO7" s="416"/>
      <c r="BP7" s="416"/>
      <c r="BQ7" s="416"/>
      <c r="BR7" s="416"/>
      <c r="BS7" s="416"/>
      <c r="BT7" s="416"/>
      <c r="BU7" s="417"/>
      <c r="BV7" s="415">
        <v>2053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3382229</v>
      </c>
      <c r="CU7" s="416"/>
      <c r="CV7" s="416"/>
      <c r="CW7" s="416"/>
      <c r="CX7" s="416"/>
      <c r="CY7" s="416"/>
      <c r="CZ7" s="416"/>
      <c r="DA7" s="417"/>
      <c r="DB7" s="415">
        <v>3366714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258270</v>
      </c>
      <c r="BO8" s="416"/>
      <c r="BP8" s="416"/>
      <c r="BQ8" s="416"/>
      <c r="BR8" s="416"/>
      <c r="BS8" s="416"/>
      <c r="BT8" s="416"/>
      <c r="BU8" s="417"/>
      <c r="BV8" s="415">
        <v>294464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7458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-36194</v>
      </c>
      <c r="BO9" s="416"/>
      <c r="BP9" s="416"/>
      <c r="BQ9" s="416"/>
      <c r="BR9" s="416"/>
      <c r="BS9" s="416"/>
      <c r="BT9" s="416"/>
      <c r="BU9" s="417"/>
      <c r="BV9" s="415">
        <v>-9934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21.3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7852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202593</v>
      </c>
      <c r="BO10" s="416"/>
      <c r="BP10" s="416"/>
      <c r="BQ10" s="416"/>
      <c r="BR10" s="416"/>
      <c r="BS10" s="416"/>
      <c r="BT10" s="416"/>
      <c r="BU10" s="417"/>
      <c r="BV10" s="415">
        <v>165653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253889</v>
      </c>
      <c r="BO11" s="416"/>
      <c r="BP11" s="416"/>
      <c r="BQ11" s="416"/>
      <c r="BR11" s="416"/>
      <c r="BS11" s="416"/>
      <c r="BT11" s="416"/>
      <c r="BU11" s="417"/>
      <c r="BV11" s="415">
        <v>310453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7862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7835</v>
      </c>
      <c r="S13" s="497"/>
      <c r="T13" s="497"/>
      <c r="U13" s="497"/>
      <c r="V13" s="498"/>
      <c r="W13" s="431" t="s">
        <v>119</v>
      </c>
      <c r="X13" s="432"/>
      <c r="Y13" s="432"/>
      <c r="Z13" s="432"/>
      <c r="AA13" s="432"/>
      <c r="AB13" s="422"/>
      <c r="AC13" s="466">
        <v>374</v>
      </c>
      <c r="AD13" s="467"/>
      <c r="AE13" s="467"/>
      <c r="AF13" s="467"/>
      <c r="AG13" s="506"/>
      <c r="AH13" s="466">
        <v>484</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420288</v>
      </c>
      <c r="BO13" s="416"/>
      <c r="BP13" s="416"/>
      <c r="BQ13" s="416"/>
      <c r="BR13" s="416"/>
      <c r="BS13" s="416"/>
      <c r="BT13" s="416"/>
      <c r="BU13" s="417"/>
      <c r="BV13" s="415">
        <v>466172</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5.2</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7915</v>
      </c>
      <c r="S14" s="497"/>
      <c r="T14" s="497"/>
      <c r="U14" s="497"/>
      <c r="V14" s="498"/>
      <c r="W14" s="405"/>
      <c r="X14" s="406"/>
      <c r="Y14" s="406"/>
      <c r="Z14" s="406"/>
      <c r="AA14" s="406"/>
      <c r="AB14" s="395"/>
      <c r="AC14" s="499">
        <v>10.6</v>
      </c>
      <c r="AD14" s="500"/>
      <c r="AE14" s="500"/>
      <c r="AF14" s="500"/>
      <c r="AG14" s="501"/>
      <c r="AH14" s="499">
        <v>12.6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110</v>
      </c>
      <c r="CU14" s="511"/>
      <c r="CV14" s="511"/>
      <c r="CW14" s="511"/>
      <c r="CX14" s="511"/>
      <c r="CY14" s="511"/>
      <c r="CZ14" s="511"/>
      <c r="DA14" s="512"/>
      <c r="DB14" s="510" t="s">
        <v>110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7889</v>
      </c>
      <c r="S15" s="497"/>
      <c r="T15" s="497"/>
      <c r="U15" s="497"/>
      <c r="V15" s="498"/>
      <c r="W15" s="431" t="s">
        <v>125</v>
      </c>
      <c r="X15" s="432"/>
      <c r="Y15" s="432"/>
      <c r="Z15" s="432"/>
      <c r="AA15" s="432"/>
      <c r="AB15" s="422"/>
      <c r="AC15" s="466">
        <v>1169</v>
      </c>
      <c r="AD15" s="467"/>
      <c r="AE15" s="467"/>
      <c r="AF15" s="467"/>
      <c r="AG15" s="506"/>
      <c r="AH15" s="466">
        <v>1237</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831205</v>
      </c>
      <c r="BO15" s="379"/>
      <c r="BP15" s="379"/>
      <c r="BQ15" s="379"/>
      <c r="BR15" s="379"/>
      <c r="BS15" s="379"/>
      <c r="BT15" s="379"/>
      <c r="BU15" s="380"/>
      <c r="BV15" s="378">
        <v>737293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33</v>
      </c>
      <c r="AD16" s="500"/>
      <c r="AE16" s="500"/>
      <c r="AF16" s="500"/>
      <c r="AG16" s="501"/>
      <c r="AH16" s="499">
        <v>32.1</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2627211</v>
      </c>
      <c r="BO16" s="416"/>
      <c r="BP16" s="416"/>
      <c r="BQ16" s="416"/>
      <c r="BR16" s="416"/>
      <c r="BS16" s="416"/>
      <c r="BT16" s="416"/>
      <c r="BU16" s="417"/>
      <c r="BV16" s="415">
        <v>2542171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1997</v>
      </c>
      <c r="AD17" s="467"/>
      <c r="AE17" s="467"/>
      <c r="AF17" s="467"/>
      <c r="AG17" s="506"/>
      <c r="AH17" s="466">
        <v>2102</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1044068</v>
      </c>
      <c r="BO17" s="416"/>
      <c r="BP17" s="416"/>
      <c r="BQ17" s="416"/>
      <c r="BR17" s="416"/>
      <c r="BS17" s="416"/>
      <c r="BT17" s="416"/>
      <c r="BU17" s="417"/>
      <c r="BV17" s="415">
        <v>931901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62.44</v>
      </c>
      <c r="M18" s="528"/>
      <c r="N18" s="528"/>
      <c r="O18" s="528"/>
      <c r="P18" s="528"/>
      <c r="Q18" s="528"/>
      <c r="R18" s="529"/>
      <c r="S18" s="529"/>
      <c r="T18" s="529"/>
      <c r="U18" s="529"/>
      <c r="V18" s="530"/>
      <c r="W18" s="433"/>
      <c r="X18" s="434"/>
      <c r="Y18" s="434"/>
      <c r="Z18" s="434"/>
      <c r="AA18" s="434"/>
      <c r="AB18" s="425"/>
      <c r="AC18" s="531">
        <v>56.4</v>
      </c>
      <c r="AD18" s="532"/>
      <c r="AE18" s="532"/>
      <c r="AF18" s="532"/>
      <c r="AG18" s="533"/>
      <c r="AH18" s="531">
        <v>54.5</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2765006</v>
      </c>
      <c r="BO18" s="416"/>
      <c r="BP18" s="416"/>
      <c r="BQ18" s="416"/>
      <c r="BR18" s="416"/>
      <c r="BS18" s="416"/>
      <c r="BT18" s="416"/>
      <c r="BU18" s="417"/>
      <c r="BV18" s="415">
        <v>2871890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119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4442633</v>
      </c>
      <c r="BO19" s="416"/>
      <c r="BP19" s="416"/>
      <c r="BQ19" s="416"/>
      <c r="BR19" s="416"/>
      <c r="BS19" s="416"/>
      <c r="BT19" s="416"/>
      <c r="BU19" s="417"/>
      <c r="BV19" s="415">
        <v>4330285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2791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3933331</v>
      </c>
      <c r="BO23" s="416"/>
      <c r="BP23" s="416"/>
      <c r="BQ23" s="416"/>
      <c r="BR23" s="416"/>
      <c r="BS23" s="416"/>
      <c r="BT23" s="416"/>
      <c r="BU23" s="417"/>
      <c r="BV23" s="415">
        <v>4455816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7510</v>
      </c>
      <c r="R24" s="467"/>
      <c r="S24" s="467"/>
      <c r="T24" s="467"/>
      <c r="U24" s="467"/>
      <c r="V24" s="506"/>
      <c r="W24" s="561"/>
      <c r="X24" s="549"/>
      <c r="Y24" s="550"/>
      <c r="Z24" s="465" t="s">
        <v>148</v>
      </c>
      <c r="AA24" s="445"/>
      <c r="AB24" s="445"/>
      <c r="AC24" s="445"/>
      <c r="AD24" s="445"/>
      <c r="AE24" s="445"/>
      <c r="AF24" s="445"/>
      <c r="AG24" s="446"/>
      <c r="AH24" s="466">
        <v>83</v>
      </c>
      <c r="AI24" s="467"/>
      <c r="AJ24" s="467"/>
      <c r="AK24" s="467"/>
      <c r="AL24" s="506"/>
      <c r="AM24" s="466">
        <v>261533</v>
      </c>
      <c r="AN24" s="467"/>
      <c r="AO24" s="467"/>
      <c r="AP24" s="467"/>
      <c r="AQ24" s="467"/>
      <c r="AR24" s="506"/>
      <c r="AS24" s="466">
        <v>3151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3273321</v>
      </c>
      <c r="BO24" s="416"/>
      <c r="BP24" s="416"/>
      <c r="BQ24" s="416"/>
      <c r="BR24" s="416"/>
      <c r="BS24" s="416"/>
      <c r="BT24" s="416"/>
      <c r="BU24" s="417"/>
      <c r="BV24" s="415">
        <v>3501829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6000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439631</v>
      </c>
      <c r="BO25" s="379"/>
      <c r="BP25" s="379"/>
      <c r="BQ25" s="379"/>
      <c r="BR25" s="379"/>
      <c r="BS25" s="379"/>
      <c r="BT25" s="379"/>
      <c r="BU25" s="380"/>
      <c r="BV25" s="378">
        <v>428497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5180</v>
      </c>
      <c r="R26" s="467"/>
      <c r="S26" s="467"/>
      <c r="T26" s="467"/>
      <c r="U26" s="467"/>
      <c r="V26" s="506"/>
      <c r="W26" s="561"/>
      <c r="X26" s="549"/>
      <c r="Y26" s="550"/>
      <c r="Z26" s="465" t="s">
        <v>155</v>
      </c>
      <c r="AA26" s="571"/>
      <c r="AB26" s="571"/>
      <c r="AC26" s="571"/>
      <c r="AD26" s="571"/>
      <c r="AE26" s="571"/>
      <c r="AF26" s="571"/>
      <c r="AG26" s="572"/>
      <c r="AH26" s="466">
        <v>2</v>
      </c>
      <c r="AI26" s="467"/>
      <c r="AJ26" s="467"/>
      <c r="AK26" s="467"/>
      <c r="AL26" s="506"/>
      <c r="AM26" s="466" t="s">
        <v>156</v>
      </c>
      <c r="AN26" s="467"/>
      <c r="AO26" s="467"/>
      <c r="AP26" s="467"/>
      <c r="AQ26" s="467"/>
      <c r="AR26" s="506"/>
      <c r="AS26" s="466" t="s">
        <v>156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2730</v>
      </c>
      <c r="R27" s="467"/>
      <c r="S27" s="467"/>
      <c r="T27" s="467"/>
      <c r="U27" s="467"/>
      <c r="V27" s="506"/>
      <c r="W27" s="561"/>
      <c r="X27" s="549"/>
      <c r="Y27" s="550"/>
      <c r="Z27" s="465" t="s">
        <v>159</v>
      </c>
      <c r="AA27" s="445"/>
      <c r="AB27" s="445"/>
      <c r="AC27" s="445"/>
      <c r="AD27" s="445"/>
      <c r="AE27" s="445"/>
      <c r="AF27" s="445"/>
      <c r="AG27" s="446"/>
      <c r="AH27" s="466" t="s">
        <v>152</v>
      </c>
      <c r="AI27" s="467"/>
      <c r="AJ27" s="467"/>
      <c r="AK27" s="467"/>
      <c r="AL27" s="506"/>
      <c r="AM27" s="466" t="s">
        <v>152</v>
      </c>
      <c r="AN27" s="467"/>
      <c r="AO27" s="467"/>
      <c r="AP27" s="467"/>
      <c r="AQ27" s="467"/>
      <c r="AR27" s="506"/>
      <c r="AS27" s="466" t="s">
        <v>152</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152</v>
      </c>
      <c r="BO27" s="585"/>
      <c r="BP27" s="585"/>
      <c r="BQ27" s="585"/>
      <c r="BR27" s="585"/>
      <c r="BS27" s="585"/>
      <c r="BT27" s="585"/>
      <c r="BU27" s="586"/>
      <c r="BV27" s="584" t="s">
        <v>152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2270</v>
      </c>
      <c r="R28" s="467"/>
      <c r="S28" s="467"/>
      <c r="T28" s="467"/>
      <c r="U28" s="467"/>
      <c r="V28" s="506"/>
      <c r="W28" s="561"/>
      <c r="X28" s="549"/>
      <c r="Y28" s="550"/>
      <c r="Z28" s="465" t="s">
        <v>162</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1767801</v>
      </c>
      <c r="BO28" s="379"/>
      <c r="BP28" s="379"/>
      <c r="BQ28" s="379"/>
      <c r="BR28" s="379"/>
      <c r="BS28" s="379"/>
      <c r="BT28" s="379"/>
      <c r="BU28" s="380"/>
      <c r="BV28" s="378">
        <v>1565208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2170</v>
      </c>
      <c r="R29" s="467"/>
      <c r="S29" s="467"/>
      <c r="T29" s="467"/>
      <c r="U29" s="467"/>
      <c r="V29" s="506"/>
      <c r="W29" s="562"/>
      <c r="X29" s="563"/>
      <c r="Y29" s="564"/>
      <c r="Z29" s="465" t="s">
        <v>166</v>
      </c>
      <c r="AA29" s="445"/>
      <c r="AB29" s="445"/>
      <c r="AC29" s="445"/>
      <c r="AD29" s="445"/>
      <c r="AE29" s="445"/>
      <c r="AF29" s="445"/>
      <c r="AG29" s="446"/>
      <c r="AH29" s="466">
        <v>83</v>
      </c>
      <c r="AI29" s="467"/>
      <c r="AJ29" s="467"/>
      <c r="AK29" s="467"/>
      <c r="AL29" s="506"/>
      <c r="AM29" s="466">
        <v>261533</v>
      </c>
      <c r="AN29" s="467"/>
      <c r="AO29" s="467"/>
      <c r="AP29" s="467"/>
      <c r="AQ29" s="467"/>
      <c r="AR29" s="506"/>
      <c r="AS29" s="466">
        <v>3151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2404842</v>
      </c>
      <c r="BO29" s="416"/>
      <c r="BP29" s="416"/>
      <c r="BQ29" s="416"/>
      <c r="BR29" s="416"/>
      <c r="BS29" s="416"/>
      <c r="BT29" s="416"/>
      <c r="BU29" s="417"/>
      <c r="BV29" s="415">
        <v>2664049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3693939</v>
      </c>
      <c r="BO30" s="585"/>
      <c r="BP30" s="585"/>
      <c r="BQ30" s="585"/>
      <c r="BR30" s="585"/>
      <c r="BS30" s="585"/>
      <c r="BT30" s="585"/>
      <c r="BU30" s="586"/>
      <c r="BV30" s="584">
        <v>3569731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IF('各会計、関係団体の財政状況及び健全化判断比率'!B30="","",'各会計、関係団体の財政状況及び健全化判断比率'!B30)</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上毛町外一市一町矢方池土木組合（一般会計）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しんよしとみ街づくり</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奨学資金特別会計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IF('各会計、関係団体の財政状況及び健全化判断比率'!B31="","",'各会計、関係団体の財政状況及び健全化判断比率'!B31)</f>
        <v>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吉富町外１町環境衛生事務組合（一般会計）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上毛町土地開発公社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福岡県市町村消防団員等公務災害補償組合（一般会計）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福岡県市町村職員退職手当組合（一般会計・基金特別会計）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福岡県自治会館管理組合（一般会計）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豊前市外二町財産組合（一般会計）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京築広域市町村圏事務組合（一般会計）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京築広域市町村圏事務組合（行橋・京都学校給食共同調理施設特別会計）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京築広域市町村圏事務組合（広域圏消防特別会計）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京築広域市町村圏事務組合（豊築休日急患センター特別会計）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520</v>
      </c>
      <c r="D34" s="1181"/>
      <c r="E34" s="1182"/>
      <c r="F34" s="32">
        <v>9.48</v>
      </c>
      <c r="G34" s="33">
        <v>8.7899999999999991</v>
      </c>
      <c r="H34" s="33">
        <v>8.3800000000000008</v>
      </c>
      <c r="I34" s="33">
        <v>11.52</v>
      </c>
      <c r="J34" s="34">
        <v>7.52</v>
      </c>
      <c r="K34" s="22"/>
      <c r="L34" s="22"/>
      <c r="M34" s="22"/>
      <c r="N34" s="22"/>
      <c r="O34" s="22"/>
      <c r="P34" s="22"/>
    </row>
    <row r="35" spans="1:16" ht="39" customHeight="1">
      <c r="A35" s="22"/>
      <c r="B35" s="35"/>
      <c r="C35" s="1175" t="s">
        <v>521</v>
      </c>
      <c r="D35" s="1176"/>
      <c r="E35" s="1177"/>
      <c r="F35" s="36">
        <v>2.1</v>
      </c>
      <c r="G35" s="37">
        <v>1.75</v>
      </c>
      <c r="H35" s="37">
        <v>1.67</v>
      </c>
      <c r="I35" s="37">
        <v>0.8</v>
      </c>
      <c r="J35" s="38">
        <v>2.44</v>
      </c>
      <c r="K35" s="22"/>
      <c r="L35" s="22"/>
      <c r="M35" s="22"/>
      <c r="N35" s="22"/>
      <c r="O35" s="22"/>
      <c r="P35" s="22"/>
    </row>
    <row r="36" spans="1:16" ht="39" customHeight="1">
      <c r="A36" s="22"/>
      <c r="B36" s="35"/>
      <c r="C36" s="1175" t="s">
        <v>522</v>
      </c>
      <c r="D36" s="1176"/>
      <c r="E36" s="1177"/>
      <c r="F36" s="36">
        <v>7.0000000000000007E-2</v>
      </c>
      <c r="G36" s="37">
        <v>0.05</v>
      </c>
      <c r="H36" s="37">
        <v>0.09</v>
      </c>
      <c r="I36" s="37">
        <v>0.16</v>
      </c>
      <c r="J36" s="38">
        <v>0.11</v>
      </c>
      <c r="K36" s="22"/>
      <c r="L36" s="22"/>
      <c r="M36" s="22"/>
      <c r="N36" s="22"/>
      <c r="O36" s="22"/>
      <c r="P36" s="22"/>
    </row>
    <row r="37" spans="1:16" ht="39" customHeight="1">
      <c r="A37" s="22"/>
      <c r="B37" s="35"/>
      <c r="C37" s="1175" t="s">
        <v>523</v>
      </c>
      <c r="D37" s="1176"/>
      <c r="E37" s="1177"/>
      <c r="F37" s="36">
        <v>0.15</v>
      </c>
      <c r="G37" s="37">
        <v>0.1</v>
      </c>
      <c r="H37" s="37">
        <v>0.08</v>
      </c>
      <c r="I37" s="37" t="s">
        <v>524</v>
      </c>
      <c r="J37" s="38">
        <v>0.1</v>
      </c>
      <c r="K37" s="22"/>
      <c r="L37" s="22"/>
      <c r="M37" s="22"/>
      <c r="N37" s="22"/>
      <c r="O37" s="22"/>
      <c r="P37" s="22"/>
    </row>
    <row r="38" spans="1:16" ht="39" customHeight="1">
      <c r="A38" s="22"/>
      <c r="B38" s="35"/>
      <c r="C38" s="1175" t="s">
        <v>525</v>
      </c>
      <c r="D38" s="1176"/>
      <c r="E38" s="1177"/>
      <c r="F38" s="36">
        <v>0.03</v>
      </c>
      <c r="G38" s="37">
        <v>0.02</v>
      </c>
      <c r="H38" s="37">
        <v>0.03</v>
      </c>
      <c r="I38" s="37">
        <v>0.03</v>
      </c>
      <c r="J38" s="38">
        <v>0.02</v>
      </c>
      <c r="K38" s="22"/>
      <c r="L38" s="22"/>
      <c r="M38" s="22"/>
      <c r="N38" s="22"/>
      <c r="O38" s="22"/>
      <c r="P38" s="22"/>
    </row>
    <row r="39" spans="1:16" ht="39" customHeight="1">
      <c r="A39" s="22"/>
      <c r="B39" s="35"/>
      <c r="C39" s="1175" t="s">
        <v>526</v>
      </c>
      <c r="D39" s="1176"/>
      <c r="E39" s="1177"/>
      <c r="F39" s="36">
        <v>0.03</v>
      </c>
      <c r="G39" s="37">
        <v>0.02</v>
      </c>
      <c r="H39" s="37">
        <v>0.02</v>
      </c>
      <c r="I39" s="37">
        <v>0.02</v>
      </c>
      <c r="J39" s="38">
        <v>0.02</v>
      </c>
      <c r="K39" s="22"/>
      <c r="L39" s="22"/>
      <c r="M39" s="22"/>
      <c r="N39" s="22"/>
      <c r="O39" s="22"/>
      <c r="P39" s="22"/>
    </row>
    <row r="40" spans="1:16" ht="39" customHeight="1">
      <c r="A40" s="22"/>
      <c r="B40" s="35"/>
      <c r="C40" s="1175" t="s">
        <v>527</v>
      </c>
      <c r="D40" s="1176"/>
      <c r="E40" s="1177"/>
      <c r="F40" s="36">
        <v>0.01</v>
      </c>
      <c r="G40" s="37">
        <v>0.02</v>
      </c>
      <c r="H40" s="37">
        <v>0.02</v>
      </c>
      <c r="I40" s="37">
        <v>7.0000000000000007E-2</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529</v>
      </c>
      <c r="D43" s="1179"/>
      <c r="E43" s="1180"/>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1013</v>
      </c>
      <c r="L45" s="60">
        <v>901</v>
      </c>
      <c r="M45" s="60">
        <v>840</v>
      </c>
      <c r="N45" s="60">
        <v>621</v>
      </c>
      <c r="O45" s="61">
        <v>495</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59</v>
      </c>
      <c r="L48" s="64">
        <v>58</v>
      </c>
      <c r="M48" s="64">
        <v>59</v>
      </c>
      <c r="N48" s="64">
        <v>61</v>
      </c>
      <c r="O48" s="65">
        <v>61</v>
      </c>
      <c r="P48" s="48"/>
      <c r="Q48" s="48"/>
      <c r="R48" s="48"/>
      <c r="S48" s="48"/>
      <c r="T48" s="48"/>
      <c r="U48" s="48"/>
    </row>
    <row r="49" spans="1:21" ht="30.75" customHeight="1">
      <c r="A49" s="48"/>
      <c r="B49" s="1193"/>
      <c r="C49" s="1194"/>
      <c r="D49" s="62"/>
      <c r="E49" s="1185" t="s">
        <v>16</v>
      </c>
      <c r="F49" s="1185"/>
      <c r="G49" s="1185"/>
      <c r="H49" s="1185"/>
      <c r="I49" s="1185"/>
      <c r="J49" s="1186"/>
      <c r="K49" s="63">
        <v>29</v>
      </c>
      <c r="L49" s="64">
        <v>23</v>
      </c>
      <c r="M49" s="64">
        <v>19</v>
      </c>
      <c r="N49" s="64">
        <v>12</v>
      </c>
      <c r="O49" s="65">
        <v>13</v>
      </c>
      <c r="P49" s="48"/>
      <c r="Q49" s="48"/>
      <c r="R49" s="48"/>
      <c r="S49" s="48"/>
      <c r="T49" s="48"/>
      <c r="U49" s="48"/>
    </row>
    <row r="50" spans="1:21" ht="30.75" customHeight="1">
      <c r="A50" s="48"/>
      <c r="B50" s="1193"/>
      <c r="C50" s="1194"/>
      <c r="D50" s="62"/>
      <c r="E50" s="1185" t="s">
        <v>17</v>
      </c>
      <c r="F50" s="1185"/>
      <c r="G50" s="1185"/>
      <c r="H50" s="1185"/>
      <c r="I50" s="1185"/>
      <c r="J50" s="1186"/>
      <c r="K50" s="63">
        <v>24</v>
      </c>
      <c r="L50" s="64">
        <v>24</v>
      </c>
      <c r="M50" s="64">
        <v>24</v>
      </c>
      <c r="N50" s="64">
        <v>23</v>
      </c>
      <c r="O50" s="65">
        <v>23</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754</v>
      </c>
      <c r="L52" s="64">
        <v>704</v>
      </c>
      <c r="M52" s="64">
        <v>683</v>
      </c>
      <c r="N52" s="64">
        <v>586</v>
      </c>
      <c r="O52" s="65">
        <v>535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371</v>
      </c>
      <c r="L53" s="69">
        <v>302</v>
      </c>
      <c r="M53" s="69">
        <v>259</v>
      </c>
      <c r="N53" s="69">
        <v>131</v>
      </c>
      <c r="O53" s="70">
        <v>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99" t="s">
        <v>24</v>
      </c>
      <c r="C41" s="1200"/>
      <c r="D41" s="81"/>
      <c r="E41" s="1205" t="s">
        <v>25</v>
      </c>
      <c r="F41" s="1205"/>
      <c r="G41" s="1205"/>
      <c r="H41" s="1206"/>
      <c r="I41" s="82">
        <v>6395</v>
      </c>
      <c r="J41" s="83">
        <v>5765</v>
      </c>
      <c r="K41" s="83">
        <v>5128</v>
      </c>
      <c r="L41" s="83">
        <v>4456</v>
      </c>
      <c r="M41" s="84">
        <v>3933</v>
      </c>
    </row>
    <row r="42" spans="2:13" ht="27.75" customHeight="1">
      <c r="B42" s="1201"/>
      <c r="C42" s="1202"/>
      <c r="D42" s="85"/>
      <c r="E42" s="1207" t="s">
        <v>26</v>
      </c>
      <c r="F42" s="1207"/>
      <c r="G42" s="1207"/>
      <c r="H42" s="1208"/>
      <c r="I42" s="86">
        <v>0</v>
      </c>
      <c r="J42" s="87">
        <v>0</v>
      </c>
      <c r="K42" s="87">
        <v>0</v>
      </c>
      <c r="L42" s="87">
        <v>0</v>
      </c>
      <c r="M42" s="88">
        <v>0</v>
      </c>
    </row>
    <row r="43" spans="2:13" ht="27.75" customHeight="1">
      <c r="B43" s="1201"/>
      <c r="C43" s="1202"/>
      <c r="D43" s="85"/>
      <c r="E43" s="1207" t="s">
        <v>27</v>
      </c>
      <c r="F43" s="1207"/>
      <c r="G43" s="1207"/>
      <c r="H43" s="1208"/>
      <c r="I43" s="86">
        <v>811</v>
      </c>
      <c r="J43" s="87">
        <v>785</v>
      </c>
      <c r="K43" s="87">
        <v>758</v>
      </c>
      <c r="L43" s="87">
        <v>728</v>
      </c>
      <c r="M43" s="88">
        <v>696</v>
      </c>
    </row>
    <row r="44" spans="2:13" ht="27.75" customHeight="1">
      <c r="B44" s="1201"/>
      <c r="C44" s="1202"/>
      <c r="D44" s="85"/>
      <c r="E44" s="1207" t="s">
        <v>28</v>
      </c>
      <c r="F44" s="1207"/>
      <c r="G44" s="1207"/>
      <c r="H44" s="1208"/>
      <c r="I44" s="86">
        <v>305</v>
      </c>
      <c r="J44" s="87">
        <v>270</v>
      </c>
      <c r="K44" s="87">
        <v>231</v>
      </c>
      <c r="L44" s="87">
        <v>236</v>
      </c>
      <c r="M44" s="88">
        <v>211</v>
      </c>
    </row>
    <row r="45" spans="2:13" ht="27.75" customHeight="1">
      <c r="B45" s="1201"/>
      <c r="C45" s="1202"/>
      <c r="D45" s="85"/>
      <c r="E45" s="1207" t="s">
        <v>29</v>
      </c>
      <c r="F45" s="1207"/>
      <c r="G45" s="1207"/>
      <c r="H45" s="1208"/>
      <c r="I45" s="86">
        <v>1182</v>
      </c>
      <c r="J45" s="87">
        <v>1167</v>
      </c>
      <c r="K45" s="87">
        <v>1127</v>
      </c>
      <c r="L45" s="87">
        <v>1066</v>
      </c>
      <c r="M45" s="88">
        <v>1018</v>
      </c>
    </row>
    <row r="46" spans="2:13" ht="27.75" customHeight="1">
      <c r="B46" s="1201"/>
      <c r="C46" s="1202"/>
      <c r="D46" s="85"/>
      <c r="E46" s="1207" t="s">
        <v>30</v>
      </c>
      <c r="F46" s="1207"/>
      <c r="G46" s="1207"/>
      <c r="H46" s="1208"/>
      <c r="I46" s="86" t="s">
        <v>475</v>
      </c>
      <c r="J46" s="87" t="s">
        <v>475</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6019</v>
      </c>
      <c r="J49" s="87">
        <v>6564</v>
      </c>
      <c r="K49" s="87">
        <v>6618</v>
      </c>
      <c r="L49" s="87">
        <v>6799</v>
      </c>
      <c r="M49" s="88">
        <v>6867</v>
      </c>
    </row>
    <row r="50" spans="2:13" ht="27.75" customHeight="1">
      <c r="B50" s="1201"/>
      <c r="C50" s="1202"/>
      <c r="D50" s="85"/>
      <c r="E50" s="1207" t="s">
        <v>35</v>
      </c>
      <c r="F50" s="1207"/>
      <c r="G50" s="1207"/>
      <c r="H50" s="1208"/>
      <c r="I50" s="86">
        <v>52</v>
      </c>
      <c r="J50" s="87">
        <v>43</v>
      </c>
      <c r="K50" s="87">
        <v>35</v>
      </c>
      <c r="L50" s="87">
        <v>25</v>
      </c>
      <c r="M50" s="88">
        <v>15</v>
      </c>
    </row>
    <row r="51" spans="2:13" ht="27.75" customHeight="1">
      <c r="B51" s="1203"/>
      <c r="C51" s="1204"/>
      <c r="D51" s="85"/>
      <c r="E51" s="1207" t="s">
        <v>36</v>
      </c>
      <c r="F51" s="1207"/>
      <c r="G51" s="1207"/>
      <c r="H51" s="1208"/>
      <c r="I51" s="86">
        <v>5541</v>
      </c>
      <c r="J51" s="87">
        <v>5186</v>
      </c>
      <c r="K51" s="87">
        <v>4753</v>
      </c>
      <c r="L51" s="87">
        <v>4458</v>
      </c>
      <c r="M51" s="88">
        <v>4163</v>
      </c>
    </row>
    <row r="52" spans="2:13" ht="27.75" customHeight="1" thickBot="1">
      <c r="B52" s="1211" t="s">
        <v>37</v>
      </c>
      <c r="C52" s="1212"/>
      <c r="D52" s="90"/>
      <c r="E52" s="1213" t="s">
        <v>38</v>
      </c>
      <c r="F52" s="1213"/>
      <c r="G52" s="1213"/>
      <c r="H52" s="1214"/>
      <c r="I52" s="91">
        <v>-2919</v>
      </c>
      <c r="J52" s="92">
        <v>-3807</v>
      </c>
      <c r="K52" s="92">
        <v>-4161</v>
      </c>
      <c r="L52" s="92">
        <v>-4798</v>
      </c>
      <c r="M52" s="93">
        <v>-5187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563</v>
      </c>
      <c r="H55" s="1239"/>
      <c r="I55" s="1237" t="s">
        <v>561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560</v>
      </c>
      <c r="H73" s="1228"/>
      <c r="I73" s="1233" t="s">
        <v>561</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567</v>
      </c>
      <c r="J75" s="1237"/>
      <c r="K75" s="1249">
        <v>13.2</v>
      </c>
      <c r="L75" s="1249">
        <v>12</v>
      </c>
      <c r="M75" s="1249">
        <v>10.6</v>
      </c>
      <c r="N75" s="1249">
        <v>8</v>
      </c>
      <c r="O75" s="1249">
        <v>5.2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563</v>
      </c>
      <c r="H77" s="1239"/>
      <c r="I77" s="1237" t="s">
        <v>561</v>
      </c>
      <c r="J77" s="1237"/>
      <c r="K77" s="1248">
        <v>38.6</v>
      </c>
      <c r="L77" s="1248">
        <v>28.4</v>
      </c>
      <c r="M77" s="1236">
        <v>20.5</v>
      </c>
      <c r="N77" s="1236">
        <v>17.899999999999999</v>
      </c>
      <c r="O77" s="1236">
        <v>0.8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567</v>
      </c>
      <c r="J79" s="1246"/>
      <c r="K79" s="1251">
        <v>12.6</v>
      </c>
      <c r="L79" s="1251">
        <v>11.4</v>
      </c>
      <c r="M79" s="1251">
        <v>10.5</v>
      </c>
      <c r="N79" s="1251">
        <v>9.5</v>
      </c>
      <c r="O79" s="1251">
        <v>8.1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72005</v>
      </c>
      <c r="E3" s="116"/>
      <c r="F3" s="117">
        <v>92021</v>
      </c>
      <c r="G3" s="118"/>
      <c r="H3" s="119"/>
    </row>
    <row r="4" spans="1:8">
      <c r="A4" s="120"/>
      <c r="B4" s="121"/>
      <c r="C4" s="122"/>
      <c r="D4" s="123">
        <v>44092</v>
      </c>
      <c r="E4" s="124"/>
      <c r="F4" s="125">
        <v>52579</v>
      </c>
      <c r="G4" s="126"/>
      <c r="H4" s="127"/>
    </row>
    <row r="5" spans="1:8">
      <c r="A5" s="108" t="s">
        <v>509</v>
      </c>
      <c r="B5" s="113"/>
      <c r="C5" s="114"/>
      <c r="D5" s="115">
        <v>53518</v>
      </c>
      <c r="E5" s="116"/>
      <c r="F5" s="117">
        <v>94828</v>
      </c>
      <c r="G5" s="118"/>
      <c r="H5" s="119"/>
    </row>
    <row r="6" spans="1:8">
      <c r="A6" s="120"/>
      <c r="B6" s="121"/>
      <c r="C6" s="122"/>
      <c r="D6" s="123">
        <v>32627</v>
      </c>
      <c r="E6" s="124"/>
      <c r="F6" s="125">
        <v>55133</v>
      </c>
      <c r="G6" s="126"/>
      <c r="H6" s="127"/>
    </row>
    <row r="7" spans="1:8">
      <c r="A7" s="108" t="s">
        <v>510</v>
      </c>
      <c r="B7" s="113"/>
      <c r="C7" s="114"/>
      <c r="D7" s="115">
        <v>105311</v>
      </c>
      <c r="E7" s="116"/>
      <c r="F7" s="117">
        <v>119674</v>
      </c>
      <c r="G7" s="118"/>
      <c r="H7" s="119"/>
    </row>
    <row r="8" spans="1:8">
      <c r="A8" s="120"/>
      <c r="B8" s="121"/>
      <c r="C8" s="122"/>
      <c r="D8" s="123">
        <v>76237</v>
      </c>
      <c r="E8" s="124"/>
      <c r="F8" s="125">
        <v>57803</v>
      </c>
      <c r="G8" s="126"/>
      <c r="H8" s="127"/>
    </row>
    <row r="9" spans="1:8">
      <c r="A9" s="108" t="s">
        <v>511</v>
      </c>
      <c r="B9" s="113"/>
      <c r="C9" s="114"/>
      <c r="D9" s="115">
        <v>70620</v>
      </c>
      <c r="E9" s="116"/>
      <c r="F9" s="117">
        <v>119685</v>
      </c>
      <c r="G9" s="118"/>
      <c r="H9" s="119"/>
    </row>
    <row r="10" spans="1:8">
      <c r="A10" s="120"/>
      <c r="B10" s="121"/>
      <c r="C10" s="122"/>
      <c r="D10" s="123">
        <v>38273</v>
      </c>
      <c r="E10" s="124"/>
      <c r="F10" s="125">
        <v>68464</v>
      </c>
      <c r="G10" s="126"/>
      <c r="H10" s="127"/>
    </row>
    <row r="11" spans="1:8">
      <c r="A11" s="108" t="s">
        <v>512</v>
      </c>
      <c r="B11" s="113"/>
      <c r="C11" s="114"/>
      <c r="D11" s="115">
        <v>61819</v>
      </c>
      <c r="E11" s="116"/>
      <c r="F11" s="117">
        <v>128611</v>
      </c>
      <c r="G11" s="118"/>
      <c r="H11" s="119"/>
    </row>
    <row r="12" spans="1:8">
      <c r="A12" s="120"/>
      <c r="B12" s="121"/>
      <c r="C12" s="128"/>
      <c r="D12" s="123">
        <v>41351</v>
      </c>
      <c r="E12" s="124"/>
      <c r="F12" s="125">
        <v>61552</v>
      </c>
      <c r="G12" s="126"/>
      <c r="H12" s="127"/>
    </row>
    <row r="13" spans="1:8">
      <c r="A13" s="108"/>
      <c r="B13" s="113"/>
      <c r="C13" s="129"/>
      <c r="D13" s="130">
        <v>72655</v>
      </c>
      <c r="E13" s="131"/>
      <c r="F13" s="132">
        <v>110964</v>
      </c>
      <c r="G13" s="133"/>
      <c r="H13" s="119"/>
    </row>
    <row r="14" spans="1:8">
      <c r="A14" s="120"/>
      <c r="B14" s="121"/>
      <c r="C14" s="122"/>
      <c r="D14" s="123">
        <v>46516</v>
      </c>
      <c r="E14" s="124"/>
      <c r="F14" s="125">
        <v>59106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9.66</v>
      </c>
      <c r="C19" s="134">
        <f>ROUND(VALUE(SUBSTITUTE(実質収支比率等に係る経年分析!G$48,"▲","-")),2)</f>
        <v>8.92</v>
      </c>
      <c r="D19" s="134">
        <f>ROUND(VALUE(SUBSTITUTE(実質収支比率等に係る経年分析!H$48,"▲","-")),2)</f>
        <v>8.5</v>
      </c>
      <c r="E19" s="134">
        <f>ROUND(VALUE(SUBSTITUTE(実質収支比率等に係る経年分析!I$48,"▲","-")),2)</f>
        <v>8.75</v>
      </c>
      <c r="F19" s="134">
        <f>ROUND(VALUE(SUBSTITUTE(実質収支比率等に係る経年分析!J$48,"▲","-")),2)</f>
        <v>7.64</v>
      </c>
    </row>
    <row r="20" spans="1:11">
      <c r="A20" s="134" t="s">
        <v>43</v>
      </c>
      <c r="B20" s="134">
        <f>ROUND(VALUE(SUBSTITUTE(実質収支比率等に係る経年分析!F$47,"▲","-")),2)</f>
        <v>33.35</v>
      </c>
      <c r="C20" s="134">
        <f>ROUND(VALUE(SUBSTITUTE(実質収支比率等に係る経年分析!G$47,"▲","-")),2)</f>
        <v>39.1</v>
      </c>
      <c r="D20" s="134">
        <f>ROUND(VALUE(SUBSTITUTE(実質収支比率等に係る経年分析!H$47,"▲","-")),2)</f>
        <v>39.08</v>
      </c>
      <c r="E20" s="134">
        <f>ROUND(VALUE(SUBSTITUTE(実質収支比率等に係る経年分析!I$47,"▲","-")),2)</f>
        <v>46.49</v>
      </c>
      <c r="F20" s="134">
        <f>ROUND(VALUE(SUBSTITUTE(実質収支比率等に係る経年分析!J$47,"▲","-")),2)</f>
        <v>52.27</v>
      </c>
    </row>
    <row r="21" spans="1:11">
      <c r="A21" s="134" t="s">
        <v>44</v>
      </c>
      <c r="B21" s="134">
        <f>IF(ISNUMBER(VALUE(SUBSTITUTE(実質収支比率等に係る経年分析!F$49,"▲","-"))),ROUND(VALUE(SUBSTITUTE(実質収支比率等に係る経年分析!F$49,"▲","-")),2),NA())</f>
        <v>3.6</v>
      </c>
      <c r="C21" s="134">
        <f>IF(ISNUMBER(VALUE(SUBSTITUTE(実質収支比率等に係る経年分析!G$49,"▲","-"))),ROUND(VALUE(SUBSTITUTE(実質収支比率等に係る経年分析!G$49,"▲","-")),2),NA())</f>
        <v>5.82</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13.85</v>
      </c>
      <c r="F21" s="134">
        <f>IF(ISNUMBER(VALUE(SUBSTITUTE(実質収支比率等に係る経年分析!J$49,"▲","-"))),ROUND(VALUE(SUBSTITUTE(実質収支比率等に係る経年分析!J$49,"▲","-")),2),NA())</f>
        <v>12.43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住宅新築資金等特別会計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奨学資金特別会計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f>IF(ROUND(VALUE(SUBSTITUTE(連結実質赤字比率に係る赤字・黒字の構成分析!I$37,"▲", "-")), 2) &lt; 0, ABS(ROUND(VALUE(SUBSTITUTE(連結実質赤字比率に係る赤字・黒字の構成分析!I$37,"▲", "-")), 2)), NA())</f>
        <v>2.85</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754</v>
      </c>
      <c r="E42" s="136"/>
      <c r="F42" s="136"/>
      <c r="G42" s="136">
        <f>'実質公債費比率（分子）の構造'!L$52</f>
        <v>704</v>
      </c>
      <c r="H42" s="136"/>
      <c r="I42" s="136"/>
      <c r="J42" s="136">
        <f>'実質公債費比率（分子）の構造'!M$52</f>
        <v>683</v>
      </c>
      <c r="K42" s="136"/>
      <c r="L42" s="136"/>
      <c r="M42" s="136">
        <f>'実質公債費比率（分子）の構造'!N$52</f>
        <v>586</v>
      </c>
      <c r="N42" s="136"/>
      <c r="O42" s="136"/>
      <c r="P42" s="136">
        <f>'実質公債費比率（分子）の構造'!O$52</f>
        <v>535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24</v>
      </c>
      <c r="F44" s="136"/>
      <c r="G44" s="136"/>
      <c r="H44" s="136">
        <f>'実質公債費比率（分子）の構造'!M$50</f>
        <v>24</v>
      </c>
      <c r="I44" s="136"/>
      <c r="J44" s="136"/>
      <c r="K44" s="136">
        <f>'実質公債費比率（分子）の構造'!N$50</f>
        <v>23</v>
      </c>
      <c r="L44" s="136"/>
      <c r="M44" s="136"/>
      <c r="N44" s="136">
        <f>'実質公債費比率（分子）の構造'!O$50</f>
        <v>23</v>
      </c>
      <c r="O44" s="136"/>
      <c r="P44" s="136"/>
    </row>
    <row r="45" spans="1:16">
      <c r="A45" s="136" t="s">
        <v>54</v>
      </c>
      <c r="B45" s="136">
        <f>'実質公債費比率（分子）の構造'!K$49</f>
        <v>29</v>
      </c>
      <c r="C45" s="136"/>
      <c r="D45" s="136"/>
      <c r="E45" s="136">
        <f>'実質公債費比率（分子）の構造'!L$49</f>
        <v>23</v>
      </c>
      <c r="F45" s="136"/>
      <c r="G45" s="136"/>
      <c r="H45" s="136">
        <f>'実質公債費比率（分子）の構造'!M$49</f>
        <v>19</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59</v>
      </c>
      <c r="C46" s="136"/>
      <c r="D46" s="136"/>
      <c r="E46" s="136">
        <f>'実質公債費比率（分子）の構造'!L$48</f>
        <v>58</v>
      </c>
      <c r="F46" s="136"/>
      <c r="G46" s="136"/>
      <c r="H46" s="136">
        <f>'実質公債費比率（分子）の構造'!M$48</f>
        <v>59</v>
      </c>
      <c r="I46" s="136"/>
      <c r="J46" s="136"/>
      <c r="K46" s="136">
        <f>'実質公債費比率（分子）の構造'!N$48</f>
        <v>61</v>
      </c>
      <c r="L46" s="136"/>
      <c r="M46" s="136"/>
      <c r="N46" s="136">
        <f>'実質公債費比率（分子）の構造'!O$48</f>
        <v>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1013</v>
      </c>
      <c r="C49" s="136"/>
      <c r="D49" s="136"/>
      <c r="E49" s="136">
        <f>'実質公債費比率（分子）の構造'!L$45</f>
        <v>901</v>
      </c>
      <c r="F49" s="136"/>
      <c r="G49" s="136"/>
      <c r="H49" s="136">
        <f>'実質公債費比率（分子）の構造'!M$45</f>
        <v>840</v>
      </c>
      <c r="I49" s="136"/>
      <c r="J49" s="136"/>
      <c r="K49" s="136">
        <f>'実質公債費比率（分子）の構造'!N$45</f>
        <v>621</v>
      </c>
      <c r="L49" s="136"/>
      <c r="M49" s="136"/>
      <c r="N49" s="136">
        <f>'実質公債費比率（分子）の構造'!O$45</f>
        <v>495</v>
      </c>
      <c r="O49" s="136"/>
      <c r="P49" s="136"/>
    </row>
    <row r="50" spans="1:16">
      <c r="A50" s="136" t="s">
        <v>59</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302</v>
      </c>
      <c r="G50" s="136" t="e">
        <f>NA()</f>
        <v>#N/A</v>
      </c>
      <c r="H50" s="136" t="e">
        <f>NA()</f>
        <v>#N/A</v>
      </c>
      <c r="I50" s="136">
        <f>IF(ISNUMBER('実質公債費比率（分子）の構造'!M$53),'実質公債費比率（分子）の構造'!M$53,NA())</f>
        <v>259</v>
      </c>
      <c r="J50" s="136" t="e">
        <f>NA()</f>
        <v>#N/A</v>
      </c>
      <c r="K50" s="136" t="e">
        <f>NA()</f>
        <v>#N/A</v>
      </c>
      <c r="L50" s="136">
        <f>IF(ISNUMBER('実質公債費比率（分子）の構造'!N$53),'実質公債費比率（分子）の構造'!N$53,NA())</f>
        <v>131</v>
      </c>
      <c r="M50" s="136" t="e">
        <f>NA()</f>
        <v>#N/A</v>
      </c>
      <c r="N50" s="136" t="e">
        <f>NA()</f>
        <v>#N/A</v>
      </c>
      <c r="O50" s="136">
        <f>IF(ISNUMBER('実質公債費比率（分子）の構造'!O$53),'実質公債費比率（分子）の構造'!O$53,NA())</f>
        <v>57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5541</v>
      </c>
      <c r="E56" s="135"/>
      <c r="F56" s="135"/>
      <c r="G56" s="135">
        <f>'将来負担比率（分子）の構造'!J$51</f>
        <v>5186</v>
      </c>
      <c r="H56" s="135"/>
      <c r="I56" s="135"/>
      <c r="J56" s="135">
        <f>'将来負担比率（分子）の構造'!K$51</f>
        <v>4753</v>
      </c>
      <c r="K56" s="135"/>
      <c r="L56" s="135"/>
      <c r="M56" s="135">
        <f>'将来負担比率（分子）の構造'!L$51</f>
        <v>4458</v>
      </c>
      <c r="N56" s="135"/>
      <c r="O56" s="135"/>
      <c r="P56" s="135">
        <f>'将来負担比率（分子）の構造'!M$51</f>
        <v>4163</v>
      </c>
    </row>
    <row r="57" spans="1:16">
      <c r="A57" s="135" t="s">
        <v>35</v>
      </c>
      <c r="B57" s="135"/>
      <c r="C57" s="135"/>
      <c r="D57" s="135">
        <f>'将来負担比率（分子）の構造'!I$50</f>
        <v>52</v>
      </c>
      <c r="E57" s="135"/>
      <c r="F57" s="135"/>
      <c r="G57" s="135">
        <f>'将来負担比率（分子）の構造'!J$50</f>
        <v>43</v>
      </c>
      <c r="H57" s="135"/>
      <c r="I57" s="135"/>
      <c r="J57" s="135">
        <f>'将来負担比率（分子）の構造'!K$50</f>
        <v>35</v>
      </c>
      <c r="K57" s="135"/>
      <c r="L57" s="135"/>
      <c r="M57" s="135">
        <f>'将来負担比率（分子）の構造'!L$50</f>
        <v>25</v>
      </c>
      <c r="N57" s="135"/>
      <c r="O57" s="135"/>
      <c r="P57" s="135">
        <f>'将来負担比率（分子）の構造'!M$50</f>
        <v>15</v>
      </c>
    </row>
    <row r="58" spans="1:16">
      <c r="A58" s="135" t="s">
        <v>34</v>
      </c>
      <c r="B58" s="135"/>
      <c r="C58" s="135"/>
      <c r="D58" s="135">
        <f>'将来負担比率（分子）の構造'!I$49</f>
        <v>6019</v>
      </c>
      <c r="E58" s="135"/>
      <c r="F58" s="135"/>
      <c r="G58" s="135">
        <f>'将来負担比率（分子）の構造'!J$49</f>
        <v>6564</v>
      </c>
      <c r="H58" s="135"/>
      <c r="I58" s="135"/>
      <c r="J58" s="135">
        <f>'将来負担比率（分子）の構造'!K$49</f>
        <v>6618</v>
      </c>
      <c r="K58" s="135"/>
      <c r="L58" s="135"/>
      <c r="M58" s="135">
        <f>'将来負担比率（分子）の構造'!L$49</f>
        <v>6799</v>
      </c>
      <c r="N58" s="135"/>
      <c r="O58" s="135"/>
      <c r="P58" s="135">
        <f>'将来負担比率（分子）の構造'!M$49</f>
        <v>6867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1182</v>
      </c>
      <c r="C62" s="135"/>
      <c r="D62" s="135"/>
      <c r="E62" s="135">
        <f>'将来負担比率（分子）の構造'!J$45</f>
        <v>1167</v>
      </c>
      <c r="F62" s="135"/>
      <c r="G62" s="135"/>
      <c r="H62" s="135">
        <f>'将来負担比率（分子）の構造'!K$45</f>
        <v>1127</v>
      </c>
      <c r="I62" s="135"/>
      <c r="J62" s="135"/>
      <c r="K62" s="135">
        <f>'将来負担比率（分子）の構造'!L$45</f>
        <v>1066</v>
      </c>
      <c r="L62" s="135"/>
      <c r="M62" s="135"/>
      <c r="N62" s="135">
        <f>'将来負担比率（分子）の構造'!M$45</f>
        <v>1018</v>
      </c>
      <c r="O62" s="135"/>
      <c r="P62" s="135"/>
    </row>
    <row r="63" spans="1:16">
      <c r="A63" s="135" t="s">
        <v>28</v>
      </c>
      <c r="B63" s="135">
        <f>'将来負担比率（分子）の構造'!I$44</f>
        <v>305</v>
      </c>
      <c r="C63" s="135"/>
      <c r="D63" s="135"/>
      <c r="E63" s="135">
        <f>'将来負担比率（分子）の構造'!J$44</f>
        <v>270</v>
      </c>
      <c r="F63" s="135"/>
      <c r="G63" s="135"/>
      <c r="H63" s="135">
        <f>'将来負担比率（分子）の構造'!K$44</f>
        <v>231</v>
      </c>
      <c r="I63" s="135"/>
      <c r="J63" s="135"/>
      <c r="K63" s="135">
        <f>'将来負担比率（分子）の構造'!L$44</f>
        <v>236</v>
      </c>
      <c r="L63" s="135"/>
      <c r="M63" s="135"/>
      <c r="N63" s="135">
        <f>'将来負担比率（分子）の構造'!M$44</f>
        <v>211</v>
      </c>
      <c r="O63" s="135"/>
      <c r="P63" s="135"/>
    </row>
    <row r="64" spans="1:16">
      <c r="A64" s="135" t="s">
        <v>27</v>
      </c>
      <c r="B64" s="135">
        <f>'将来負担比率（分子）の構造'!I$43</f>
        <v>811</v>
      </c>
      <c r="C64" s="135"/>
      <c r="D64" s="135"/>
      <c r="E64" s="135">
        <f>'将来負担比率（分子）の構造'!J$43</f>
        <v>785</v>
      </c>
      <c r="F64" s="135"/>
      <c r="G64" s="135"/>
      <c r="H64" s="135">
        <f>'将来負担比率（分子）の構造'!K$43</f>
        <v>758</v>
      </c>
      <c r="I64" s="135"/>
      <c r="J64" s="135"/>
      <c r="K64" s="135">
        <f>'将来負担比率（分子）の構造'!L$43</f>
        <v>728</v>
      </c>
      <c r="L64" s="135"/>
      <c r="M64" s="135"/>
      <c r="N64" s="135">
        <f>'将来負担比率（分子）の構造'!M$43</f>
        <v>696</v>
      </c>
      <c r="O64" s="135"/>
      <c r="P64" s="135"/>
    </row>
    <row r="65" spans="1:16">
      <c r="A65" s="135" t="s">
        <v>26</v>
      </c>
      <c r="B65" s="135">
        <f>'将来負担比率（分子）の構造'!I$42</f>
        <v>0</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f>'将来負担比率（分子）の構造'!M$42</f>
        <v>0</v>
      </c>
      <c r="O65" s="135"/>
      <c r="P65" s="135"/>
    </row>
    <row r="66" spans="1:16">
      <c r="A66" s="135" t="s">
        <v>25</v>
      </c>
      <c r="B66" s="135">
        <f>'将来負担比率（分子）の構造'!I$41</f>
        <v>6395</v>
      </c>
      <c r="C66" s="135"/>
      <c r="D66" s="135"/>
      <c r="E66" s="135">
        <f>'将来負担比率（分子）の構造'!J$41</f>
        <v>5765</v>
      </c>
      <c r="F66" s="135"/>
      <c r="G66" s="135"/>
      <c r="H66" s="135">
        <f>'将来負担比率（分子）の構造'!K$41</f>
        <v>5128</v>
      </c>
      <c r="I66" s="135"/>
      <c r="J66" s="135"/>
      <c r="K66" s="135">
        <f>'将来負担比率（分子）の構造'!L$41</f>
        <v>4456</v>
      </c>
      <c r="L66" s="135"/>
      <c r="M66" s="135"/>
      <c r="N66" s="135">
        <f>'将来負担比率（分子）の構造'!M$41</f>
        <v>3933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785732</v>
      </c>
      <c r="S5" s="613"/>
      <c r="T5" s="613"/>
      <c r="U5" s="613"/>
      <c r="V5" s="613"/>
      <c r="W5" s="613"/>
      <c r="X5" s="613"/>
      <c r="Y5" s="614"/>
      <c r="Z5" s="615">
        <v>14.4</v>
      </c>
      <c r="AA5" s="615"/>
      <c r="AB5" s="615"/>
      <c r="AC5" s="615"/>
      <c r="AD5" s="616">
        <v>785732</v>
      </c>
      <c r="AE5" s="616"/>
      <c r="AF5" s="616"/>
      <c r="AG5" s="616"/>
      <c r="AH5" s="616"/>
      <c r="AI5" s="616"/>
      <c r="AJ5" s="616"/>
      <c r="AK5" s="616"/>
      <c r="AL5" s="617">
        <v>24.4</v>
      </c>
      <c r="AM5" s="618"/>
      <c r="AN5" s="618"/>
      <c r="AO5" s="619"/>
      <c r="AP5" s="609" t="s">
        <v>205</v>
      </c>
      <c r="AQ5" s="610"/>
      <c r="AR5" s="610"/>
      <c r="AS5" s="610"/>
      <c r="AT5" s="610"/>
      <c r="AU5" s="610"/>
      <c r="AV5" s="610"/>
      <c r="AW5" s="610"/>
      <c r="AX5" s="610"/>
      <c r="AY5" s="610"/>
      <c r="AZ5" s="610"/>
      <c r="BA5" s="610"/>
      <c r="BB5" s="610"/>
      <c r="BC5" s="610"/>
      <c r="BD5" s="610"/>
      <c r="BE5" s="610"/>
      <c r="BF5" s="611"/>
      <c r="BG5" s="623">
        <v>774008</v>
      </c>
      <c r="BH5" s="624"/>
      <c r="BI5" s="624"/>
      <c r="BJ5" s="624"/>
      <c r="BK5" s="624"/>
      <c r="BL5" s="624"/>
      <c r="BM5" s="624"/>
      <c r="BN5" s="625"/>
      <c r="BO5" s="626">
        <v>98.5</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59092</v>
      </c>
      <c r="S6" s="624"/>
      <c r="T6" s="624"/>
      <c r="U6" s="624"/>
      <c r="V6" s="624"/>
      <c r="W6" s="624"/>
      <c r="X6" s="624"/>
      <c r="Y6" s="625"/>
      <c r="Z6" s="626">
        <v>1.1000000000000001</v>
      </c>
      <c r="AA6" s="626"/>
      <c r="AB6" s="626"/>
      <c r="AC6" s="626"/>
      <c r="AD6" s="627">
        <v>59092</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774008</v>
      </c>
      <c r="BH6" s="624"/>
      <c r="BI6" s="624"/>
      <c r="BJ6" s="624"/>
      <c r="BK6" s="624"/>
      <c r="BL6" s="624"/>
      <c r="BM6" s="624"/>
      <c r="BN6" s="625"/>
      <c r="BO6" s="626">
        <v>98.5</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81450</v>
      </c>
      <c r="CS6" s="624"/>
      <c r="CT6" s="624"/>
      <c r="CU6" s="624"/>
      <c r="CV6" s="624"/>
      <c r="CW6" s="624"/>
      <c r="CX6" s="624"/>
      <c r="CY6" s="625"/>
      <c r="CZ6" s="626">
        <v>1.6</v>
      </c>
      <c r="DA6" s="626"/>
      <c r="DB6" s="626"/>
      <c r="DC6" s="626"/>
      <c r="DD6" s="632" t="s">
        <v>206</v>
      </c>
      <c r="DE6" s="624"/>
      <c r="DF6" s="624"/>
      <c r="DG6" s="624"/>
      <c r="DH6" s="624"/>
      <c r="DI6" s="624"/>
      <c r="DJ6" s="624"/>
      <c r="DK6" s="624"/>
      <c r="DL6" s="624"/>
      <c r="DM6" s="624"/>
      <c r="DN6" s="624"/>
      <c r="DO6" s="624"/>
      <c r="DP6" s="625"/>
      <c r="DQ6" s="632">
        <v>81403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1323</v>
      </c>
      <c r="S7" s="624"/>
      <c r="T7" s="624"/>
      <c r="U7" s="624"/>
      <c r="V7" s="624"/>
      <c r="W7" s="624"/>
      <c r="X7" s="624"/>
      <c r="Y7" s="625"/>
      <c r="Z7" s="626">
        <v>0</v>
      </c>
      <c r="AA7" s="626"/>
      <c r="AB7" s="626"/>
      <c r="AC7" s="626"/>
      <c r="AD7" s="627">
        <v>1323</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388970</v>
      </c>
      <c r="BH7" s="624"/>
      <c r="BI7" s="624"/>
      <c r="BJ7" s="624"/>
      <c r="BK7" s="624"/>
      <c r="BL7" s="624"/>
      <c r="BM7" s="624"/>
      <c r="BN7" s="625"/>
      <c r="BO7" s="626">
        <v>49.5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1272183</v>
      </c>
      <c r="CS7" s="624"/>
      <c r="CT7" s="624"/>
      <c r="CU7" s="624"/>
      <c r="CV7" s="624"/>
      <c r="CW7" s="624"/>
      <c r="CX7" s="624"/>
      <c r="CY7" s="625"/>
      <c r="CZ7" s="626">
        <v>24.6</v>
      </c>
      <c r="DA7" s="626"/>
      <c r="DB7" s="626"/>
      <c r="DC7" s="626"/>
      <c r="DD7" s="632">
        <v>32624</v>
      </c>
      <c r="DE7" s="624"/>
      <c r="DF7" s="624"/>
      <c r="DG7" s="624"/>
      <c r="DH7" s="624"/>
      <c r="DI7" s="624"/>
      <c r="DJ7" s="624"/>
      <c r="DK7" s="624"/>
      <c r="DL7" s="624"/>
      <c r="DM7" s="624"/>
      <c r="DN7" s="624"/>
      <c r="DO7" s="624"/>
      <c r="DP7" s="625"/>
      <c r="DQ7" s="632">
        <v>1199648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3758</v>
      </c>
      <c r="S8" s="624"/>
      <c r="T8" s="624"/>
      <c r="U8" s="624"/>
      <c r="V8" s="624"/>
      <c r="W8" s="624"/>
      <c r="X8" s="624"/>
      <c r="Y8" s="625"/>
      <c r="Z8" s="626">
        <v>0.1</v>
      </c>
      <c r="AA8" s="626"/>
      <c r="AB8" s="626"/>
      <c r="AC8" s="626"/>
      <c r="AD8" s="627">
        <v>3758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12044</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1391314</v>
      </c>
      <c r="CS8" s="624"/>
      <c r="CT8" s="624"/>
      <c r="CU8" s="624"/>
      <c r="CV8" s="624"/>
      <c r="CW8" s="624"/>
      <c r="CX8" s="624"/>
      <c r="CY8" s="625"/>
      <c r="CZ8" s="626">
        <v>26.9</v>
      </c>
      <c r="DA8" s="626"/>
      <c r="DB8" s="626"/>
      <c r="DC8" s="626"/>
      <c r="DD8" s="632">
        <v>56329</v>
      </c>
      <c r="DE8" s="624"/>
      <c r="DF8" s="624"/>
      <c r="DG8" s="624"/>
      <c r="DH8" s="624"/>
      <c r="DI8" s="624"/>
      <c r="DJ8" s="624"/>
      <c r="DK8" s="624"/>
      <c r="DL8" s="624"/>
      <c r="DM8" s="624"/>
      <c r="DN8" s="624"/>
      <c r="DO8" s="624"/>
      <c r="DP8" s="625"/>
      <c r="DQ8" s="632">
        <v>806794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3506</v>
      </c>
      <c r="S9" s="624"/>
      <c r="T9" s="624"/>
      <c r="U9" s="624"/>
      <c r="V9" s="624"/>
      <c r="W9" s="624"/>
      <c r="X9" s="624"/>
      <c r="Y9" s="625"/>
      <c r="Z9" s="626">
        <v>0.1</v>
      </c>
      <c r="AA9" s="626"/>
      <c r="AB9" s="626"/>
      <c r="AC9" s="626"/>
      <c r="AD9" s="627">
        <v>3506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250845</v>
      </c>
      <c r="BH9" s="624"/>
      <c r="BI9" s="624"/>
      <c r="BJ9" s="624"/>
      <c r="BK9" s="624"/>
      <c r="BL9" s="624"/>
      <c r="BM9" s="624"/>
      <c r="BN9" s="625"/>
      <c r="BO9" s="626">
        <v>31.9</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424535</v>
      </c>
      <c r="CS9" s="624"/>
      <c r="CT9" s="624"/>
      <c r="CU9" s="624"/>
      <c r="CV9" s="624"/>
      <c r="CW9" s="624"/>
      <c r="CX9" s="624"/>
      <c r="CY9" s="625"/>
      <c r="CZ9" s="626">
        <v>8.1999999999999993</v>
      </c>
      <c r="DA9" s="626"/>
      <c r="DB9" s="626"/>
      <c r="DC9" s="626"/>
      <c r="DD9" s="632">
        <v>41817</v>
      </c>
      <c r="DE9" s="624"/>
      <c r="DF9" s="624"/>
      <c r="DG9" s="624"/>
      <c r="DH9" s="624"/>
      <c r="DI9" s="624"/>
      <c r="DJ9" s="624"/>
      <c r="DK9" s="624"/>
      <c r="DL9" s="624"/>
      <c r="DM9" s="624"/>
      <c r="DN9" s="624"/>
      <c r="DO9" s="624"/>
      <c r="DP9" s="625"/>
      <c r="DQ9" s="632">
        <v>328017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145744</v>
      </c>
      <c r="S10" s="624"/>
      <c r="T10" s="624"/>
      <c r="U10" s="624"/>
      <c r="V10" s="624"/>
      <c r="W10" s="624"/>
      <c r="X10" s="624"/>
      <c r="Y10" s="625"/>
      <c r="Z10" s="626">
        <v>2.7</v>
      </c>
      <c r="AA10" s="626"/>
      <c r="AB10" s="626"/>
      <c r="AC10" s="626"/>
      <c r="AD10" s="627">
        <v>145744</v>
      </c>
      <c r="AE10" s="627"/>
      <c r="AF10" s="627"/>
      <c r="AG10" s="627"/>
      <c r="AH10" s="627"/>
      <c r="AI10" s="627"/>
      <c r="AJ10" s="627"/>
      <c r="AK10" s="627"/>
      <c r="AL10" s="628">
        <v>4.5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15064</v>
      </c>
      <c r="BH10" s="624"/>
      <c r="BI10" s="624"/>
      <c r="BJ10" s="624"/>
      <c r="BK10" s="624"/>
      <c r="BL10" s="624"/>
      <c r="BM10" s="624"/>
      <c r="BN10" s="625"/>
      <c r="BO10" s="626">
        <v>1.9</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111017</v>
      </c>
      <c r="BH11" s="624"/>
      <c r="BI11" s="624"/>
      <c r="BJ11" s="624"/>
      <c r="BK11" s="624"/>
      <c r="BL11" s="624"/>
      <c r="BM11" s="624"/>
      <c r="BN11" s="625"/>
      <c r="BO11" s="626">
        <v>14.1</v>
      </c>
      <c r="BP11" s="626"/>
      <c r="BQ11" s="626"/>
      <c r="BR11" s="626"/>
      <c r="BS11" s="632" t="s">
        <v>110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235617</v>
      </c>
      <c r="CS11" s="624"/>
      <c r="CT11" s="624"/>
      <c r="CU11" s="624"/>
      <c r="CV11" s="624"/>
      <c r="CW11" s="624"/>
      <c r="CX11" s="624"/>
      <c r="CY11" s="625"/>
      <c r="CZ11" s="626">
        <v>4.5999999999999996</v>
      </c>
      <c r="DA11" s="626"/>
      <c r="DB11" s="626"/>
      <c r="DC11" s="626"/>
      <c r="DD11" s="632">
        <v>35855</v>
      </c>
      <c r="DE11" s="624"/>
      <c r="DF11" s="624"/>
      <c r="DG11" s="624"/>
      <c r="DH11" s="624"/>
      <c r="DI11" s="624"/>
      <c r="DJ11" s="624"/>
      <c r="DK11" s="624"/>
      <c r="DL11" s="624"/>
      <c r="DM11" s="624"/>
      <c r="DN11" s="624"/>
      <c r="DO11" s="624"/>
      <c r="DP11" s="625"/>
      <c r="DQ11" s="632">
        <v>154153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318561</v>
      </c>
      <c r="BH12" s="624"/>
      <c r="BI12" s="624"/>
      <c r="BJ12" s="624"/>
      <c r="BK12" s="624"/>
      <c r="BL12" s="624"/>
      <c r="BM12" s="624"/>
      <c r="BN12" s="625"/>
      <c r="BO12" s="626">
        <v>40.5</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54560</v>
      </c>
      <c r="CS12" s="624"/>
      <c r="CT12" s="624"/>
      <c r="CU12" s="624"/>
      <c r="CV12" s="624"/>
      <c r="CW12" s="624"/>
      <c r="CX12" s="624"/>
      <c r="CY12" s="625"/>
      <c r="CZ12" s="626">
        <v>1.1000000000000001</v>
      </c>
      <c r="DA12" s="626"/>
      <c r="DB12" s="626"/>
      <c r="DC12" s="626"/>
      <c r="DD12" s="632">
        <v>11316</v>
      </c>
      <c r="DE12" s="624"/>
      <c r="DF12" s="624"/>
      <c r="DG12" s="624"/>
      <c r="DH12" s="624"/>
      <c r="DI12" s="624"/>
      <c r="DJ12" s="624"/>
      <c r="DK12" s="624"/>
      <c r="DL12" s="624"/>
      <c r="DM12" s="624"/>
      <c r="DN12" s="624"/>
      <c r="DO12" s="624"/>
      <c r="DP12" s="625"/>
      <c r="DQ12" s="632">
        <v>50178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13404</v>
      </c>
      <c r="S13" s="624"/>
      <c r="T13" s="624"/>
      <c r="U13" s="624"/>
      <c r="V13" s="624"/>
      <c r="W13" s="624"/>
      <c r="X13" s="624"/>
      <c r="Y13" s="625"/>
      <c r="Z13" s="626">
        <v>0.2</v>
      </c>
      <c r="AA13" s="626"/>
      <c r="AB13" s="626"/>
      <c r="AC13" s="626"/>
      <c r="AD13" s="627">
        <v>13404</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317655</v>
      </c>
      <c r="BH13" s="624"/>
      <c r="BI13" s="624"/>
      <c r="BJ13" s="624"/>
      <c r="BK13" s="624"/>
      <c r="BL13" s="624"/>
      <c r="BM13" s="624"/>
      <c r="BN13" s="625"/>
      <c r="BO13" s="626">
        <v>40.4</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222780</v>
      </c>
      <c r="CS13" s="624"/>
      <c r="CT13" s="624"/>
      <c r="CU13" s="624"/>
      <c r="CV13" s="624"/>
      <c r="CW13" s="624"/>
      <c r="CX13" s="624"/>
      <c r="CY13" s="625"/>
      <c r="CZ13" s="626">
        <v>4.3</v>
      </c>
      <c r="DA13" s="626"/>
      <c r="DB13" s="626"/>
      <c r="DC13" s="626"/>
      <c r="DD13" s="632">
        <v>114220</v>
      </c>
      <c r="DE13" s="624"/>
      <c r="DF13" s="624"/>
      <c r="DG13" s="624"/>
      <c r="DH13" s="624"/>
      <c r="DI13" s="624"/>
      <c r="DJ13" s="624"/>
      <c r="DK13" s="624"/>
      <c r="DL13" s="624"/>
      <c r="DM13" s="624"/>
      <c r="DN13" s="624"/>
      <c r="DO13" s="624"/>
      <c r="DP13" s="625"/>
      <c r="DQ13" s="632">
        <v>194246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23265</v>
      </c>
      <c r="BH14" s="624"/>
      <c r="BI14" s="624"/>
      <c r="BJ14" s="624"/>
      <c r="BK14" s="624"/>
      <c r="BL14" s="624"/>
      <c r="BM14" s="624"/>
      <c r="BN14" s="625"/>
      <c r="BO14" s="626">
        <v>3</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148010</v>
      </c>
      <c r="CS14" s="624"/>
      <c r="CT14" s="624"/>
      <c r="CU14" s="624"/>
      <c r="CV14" s="624"/>
      <c r="CW14" s="624"/>
      <c r="CX14" s="624"/>
      <c r="CY14" s="625"/>
      <c r="CZ14" s="626">
        <v>2.9</v>
      </c>
      <c r="DA14" s="626"/>
      <c r="DB14" s="626"/>
      <c r="DC14" s="626"/>
      <c r="DD14" s="632" t="s">
        <v>110</v>
      </c>
      <c r="DE14" s="624"/>
      <c r="DF14" s="624"/>
      <c r="DG14" s="624"/>
      <c r="DH14" s="624"/>
      <c r="DI14" s="624"/>
      <c r="DJ14" s="624"/>
      <c r="DK14" s="624"/>
      <c r="DL14" s="624"/>
      <c r="DM14" s="624"/>
      <c r="DN14" s="624"/>
      <c r="DO14" s="624"/>
      <c r="DP14" s="625"/>
      <c r="DQ14" s="632">
        <v>146848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3969</v>
      </c>
      <c r="S15" s="624"/>
      <c r="T15" s="624"/>
      <c r="U15" s="624"/>
      <c r="V15" s="624"/>
      <c r="W15" s="624"/>
      <c r="X15" s="624"/>
      <c r="Y15" s="625"/>
      <c r="Z15" s="626">
        <v>0.1</v>
      </c>
      <c r="AA15" s="626"/>
      <c r="AB15" s="626"/>
      <c r="AC15" s="626"/>
      <c r="AD15" s="627">
        <v>3969</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43212</v>
      </c>
      <c r="BH15" s="624"/>
      <c r="BI15" s="624"/>
      <c r="BJ15" s="624"/>
      <c r="BK15" s="624"/>
      <c r="BL15" s="624"/>
      <c r="BM15" s="624"/>
      <c r="BN15" s="625"/>
      <c r="BO15" s="626">
        <v>5.5</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584523</v>
      </c>
      <c r="CS15" s="624"/>
      <c r="CT15" s="624"/>
      <c r="CU15" s="624"/>
      <c r="CV15" s="624"/>
      <c r="CW15" s="624"/>
      <c r="CX15" s="624"/>
      <c r="CY15" s="625"/>
      <c r="CZ15" s="626">
        <v>11.3</v>
      </c>
      <c r="DA15" s="626"/>
      <c r="DB15" s="626"/>
      <c r="DC15" s="626"/>
      <c r="DD15" s="632">
        <v>193857</v>
      </c>
      <c r="DE15" s="624"/>
      <c r="DF15" s="624"/>
      <c r="DG15" s="624"/>
      <c r="DH15" s="624"/>
      <c r="DI15" s="624"/>
      <c r="DJ15" s="624"/>
      <c r="DK15" s="624"/>
      <c r="DL15" s="624"/>
      <c r="DM15" s="624"/>
      <c r="DN15" s="624"/>
      <c r="DO15" s="624"/>
      <c r="DP15" s="625"/>
      <c r="DQ15" s="632">
        <v>447786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2487817</v>
      </c>
      <c r="S16" s="624"/>
      <c r="T16" s="624"/>
      <c r="U16" s="624"/>
      <c r="V16" s="624"/>
      <c r="W16" s="624"/>
      <c r="X16" s="624"/>
      <c r="Y16" s="625"/>
      <c r="Z16" s="626">
        <v>45.6</v>
      </c>
      <c r="AA16" s="626"/>
      <c r="AB16" s="626"/>
      <c r="AC16" s="626"/>
      <c r="AD16" s="627">
        <v>2171486</v>
      </c>
      <c r="AE16" s="627"/>
      <c r="AF16" s="627"/>
      <c r="AG16" s="627"/>
      <c r="AH16" s="627"/>
      <c r="AI16" s="627"/>
      <c r="AJ16" s="627"/>
      <c r="AK16" s="627"/>
      <c r="AL16" s="628">
        <v>67.5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3228</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v>3228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2171486</v>
      </c>
      <c r="S17" s="624"/>
      <c r="T17" s="624"/>
      <c r="U17" s="624"/>
      <c r="V17" s="624"/>
      <c r="W17" s="624"/>
      <c r="X17" s="624"/>
      <c r="Y17" s="625"/>
      <c r="Z17" s="626">
        <v>39.799999999999997</v>
      </c>
      <c r="AA17" s="626"/>
      <c r="AB17" s="626"/>
      <c r="AC17" s="626"/>
      <c r="AD17" s="627">
        <v>2171486</v>
      </c>
      <c r="AE17" s="627"/>
      <c r="AF17" s="627"/>
      <c r="AG17" s="627"/>
      <c r="AH17" s="627"/>
      <c r="AI17" s="627"/>
      <c r="AJ17" s="627"/>
      <c r="AK17" s="627"/>
      <c r="AL17" s="628">
        <v>67.5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759776</v>
      </c>
      <c r="CS17" s="624"/>
      <c r="CT17" s="624"/>
      <c r="CU17" s="624"/>
      <c r="CV17" s="624"/>
      <c r="CW17" s="624"/>
      <c r="CX17" s="624"/>
      <c r="CY17" s="625"/>
      <c r="CZ17" s="626">
        <v>14.7</v>
      </c>
      <c r="DA17" s="626"/>
      <c r="DB17" s="626"/>
      <c r="DC17" s="626"/>
      <c r="DD17" s="632" t="s">
        <v>110</v>
      </c>
      <c r="DE17" s="624"/>
      <c r="DF17" s="624"/>
      <c r="DG17" s="624"/>
      <c r="DH17" s="624"/>
      <c r="DI17" s="624"/>
      <c r="DJ17" s="624"/>
      <c r="DK17" s="624"/>
      <c r="DL17" s="624"/>
      <c r="DM17" s="624"/>
      <c r="DN17" s="624"/>
      <c r="DO17" s="624"/>
      <c r="DP17" s="625"/>
      <c r="DQ17" s="632">
        <v>748787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316330</v>
      </c>
      <c r="S18" s="624"/>
      <c r="T18" s="624"/>
      <c r="U18" s="624"/>
      <c r="V18" s="624"/>
      <c r="W18" s="624"/>
      <c r="X18" s="624"/>
      <c r="Y18" s="625"/>
      <c r="Z18" s="626">
        <v>5.8</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11724</v>
      </c>
      <c r="BH19" s="624"/>
      <c r="BI19" s="624"/>
      <c r="BJ19" s="624"/>
      <c r="BK19" s="624"/>
      <c r="BL19" s="624"/>
      <c r="BM19" s="624"/>
      <c r="BN19" s="625"/>
      <c r="BO19" s="626">
        <v>1.5</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3504345</v>
      </c>
      <c r="S20" s="624"/>
      <c r="T20" s="624"/>
      <c r="U20" s="624"/>
      <c r="V20" s="624"/>
      <c r="W20" s="624"/>
      <c r="X20" s="624"/>
      <c r="Y20" s="625"/>
      <c r="Z20" s="626">
        <v>64.2</v>
      </c>
      <c r="AA20" s="626"/>
      <c r="AB20" s="626"/>
      <c r="AC20" s="626"/>
      <c r="AD20" s="627">
        <v>3188014</v>
      </c>
      <c r="AE20" s="627"/>
      <c r="AF20" s="627"/>
      <c r="AG20" s="627"/>
      <c r="AH20" s="627"/>
      <c r="AI20" s="627"/>
      <c r="AJ20" s="627"/>
      <c r="AK20" s="627"/>
      <c r="AL20" s="628">
        <v>99.1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11724</v>
      </c>
      <c r="BH20" s="624"/>
      <c r="BI20" s="624"/>
      <c r="BJ20" s="624"/>
      <c r="BK20" s="624"/>
      <c r="BL20" s="624"/>
      <c r="BM20" s="624"/>
      <c r="BN20" s="625"/>
      <c r="BO20" s="626">
        <v>1.5</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5177976</v>
      </c>
      <c r="CS20" s="624"/>
      <c r="CT20" s="624"/>
      <c r="CU20" s="624"/>
      <c r="CV20" s="624"/>
      <c r="CW20" s="624"/>
      <c r="CX20" s="624"/>
      <c r="CY20" s="625"/>
      <c r="CZ20" s="626">
        <v>100</v>
      </c>
      <c r="DA20" s="626"/>
      <c r="DB20" s="626"/>
      <c r="DC20" s="626"/>
      <c r="DD20" s="632">
        <v>486018</v>
      </c>
      <c r="DE20" s="624"/>
      <c r="DF20" s="624"/>
      <c r="DG20" s="624"/>
      <c r="DH20" s="624"/>
      <c r="DI20" s="624"/>
      <c r="DJ20" s="624"/>
      <c r="DK20" s="624"/>
      <c r="DL20" s="624"/>
      <c r="DM20" s="624"/>
      <c r="DN20" s="624"/>
      <c r="DO20" s="624"/>
      <c r="DP20" s="625"/>
      <c r="DQ20" s="632">
        <v>4161088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2077</v>
      </c>
      <c r="S21" s="624"/>
      <c r="T21" s="624"/>
      <c r="U21" s="624"/>
      <c r="V21" s="624"/>
      <c r="W21" s="624"/>
      <c r="X21" s="624"/>
      <c r="Y21" s="625"/>
      <c r="Z21" s="626">
        <v>0</v>
      </c>
      <c r="AA21" s="626"/>
      <c r="AB21" s="626"/>
      <c r="AC21" s="626"/>
      <c r="AD21" s="627">
        <v>2077</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11724</v>
      </c>
      <c r="BH21" s="624"/>
      <c r="BI21" s="624"/>
      <c r="BJ21" s="624"/>
      <c r="BK21" s="624"/>
      <c r="BL21" s="624"/>
      <c r="BM21" s="624"/>
      <c r="BN21" s="625"/>
      <c r="BO21" s="626">
        <v>1.5</v>
      </c>
      <c r="BP21" s="626"/>
      <c r="BQ21" s="626"/>
      <c r="BR21" s="626"/>
      <c r="BS21" s="632" t="s">
        <v>110</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71331</v>
      </c>
      <c r="S22" s="624"/>
      <c r="T22" s="624"/>
      <c r="U22" s="624"/>
      <c r="V22" s="624"/>
      <c r="W22" s="624"/>
      <c r="X22" s="624"/>
      <c r="Y22" s="625"/>
      <c r="Z22" s="626">
        <v>1.3</v>
      </c>
      <c r="AA22" s="626"/>
      <c r="AB22" s="626"/>
      <c r="AC22" s="626"/>
      <c r="AD22" s="627">
        <v>16374</v>
      </c>
      <c r="AE22" s="627"/>
      <c r="AF22" s="627"/>
      <c r="AG22" s="627"/>
      <c r="AH22" s="627"/>
      <c r="AI22" s="627"/>
      <c r="AJ22" s="627"/>
      <c r="AK22" s="627"/>
      <c r="AL22" s="628">
        <v>0.5</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52766</v>
      </c>
      <c r="S23" s="624"/>
      <c r="T23" s="624"/>
      <c r="U23" s="624"/>
      <c r="V23" s="624"/>
      <c r="W23" s="624"/>
      <c r="X23" s="624"/>
      <c r="Y23" s="625"/>
      <c r="Z23" s="626">
        <v>1</v>
      </c>
      <c r="AA23" s="626"/>
      <c r="AB23" s="626"/>
      <c r="AC23" s="626"/>
      <c r="AD23" s="627">
        <v>1728</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10624</v>
      </c>
      <c r="S24" s="624"/>
      <c r="T24" s="624"/>
      <c r="U24" s="624"/>
      <c r="V24" s="624"/>
      <c r="W24" s="624"/>
      <c r="X24" s="624"/>
      <c r="Y24" s="625"/>
      <c r="Z24" s="626">
        <v>0.2</v>
      </c>
      <c r="AA24" s="626"/>
      <c r="AB24" s="626"/>
      <c r="AC24" s="626"/>
      <c r="AD24" s="627">
        <v>240</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2220852</v>
      </c>
      <c r="CS24" s="613"/>
      <c r="CT24" s="613"/>
      <c r="CU24" s="613"/>
      <c r="CV24" s="613"/>
      <c r="CW24" s="613"/>
      <c r="CX24" s="613"/>
      <c r="CY24" s="614"/>
      <c r="CZ24" s="652">
        <v>42.9</v>
      </c>
      <c r="DA24" s="653"/>
      <c r="DB24" s="653"/>
      <c r="DC24" s="654"/>
      <c r="DD24" s="651">
        <v>1743004</v>
      </c>
      <c r="DE24" s="613"/>
      <c r="DF24" s="613"/>
      <c r="DG24" s="613"/>
      <c r="DH24" s="613"/>
      <c r="DI24" s="613"/>
      <c r="DJ24" s="613"/>
      <c r="DK24" s="614"/>
      <c r="DL24" s="651">
        <v>1487161</v>
      </c>
      <c r="DM24" s="613"/>
      <c r="DN24" s="613"/>
      <c r="DO24" s="613"/>
      <c r="DP24" s="613"/>
      <c r="DQ24" s="613"/>
      <c r="DR24" s="613"/>
      <c r="DS24" s="613"/>
      <c r="DT24" s="613"/>
      <c r="DU24" s="613"/>
      <c r="DV24" s="614"/>
      <c r="DW24" s="617">
        <v>43.9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402206</v>
      </c>
      <c r="S25" s="624"/>
      <c r="T25" s="624"/>
      <c r="U25" s="624"/>
      <c r="V25" s="624"/>
      <c r="W25" s="624"/>
      <c r="X25" s="624"/>
      <c r="Y25" s="625"/>
      <c r="Z25" s="626">
        <v>7.4</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786203</v>
      </c>
      <c r="CS25" s="643"/>
      <c r="CT25" s="643"/>
      <c r="CU25" s="643"/>
      <c r="CV25" s="643"/>
      <c r="CW25" s="643"/>
      <c r="CX25" s="643"/>
      <c r="CY25" s="644"/>
      <c r="CZ25" s="657">
        <v>15.2</v>
      </c>
      <c r="DA25" s="658"/>
      <c r="DB25" s="658"/>
      <c r="DC25" s="659"/>
      <c r="DD25" s="632">
        <v>747850</v>
      </c>
      <c r="DE25" s="643"/>
      <c r="DF25" s="643"/>
      <c r="DG25" s="643"/>
      <c r="DH25" s="643"/>
      <c r="DI25" s="643"/>
      <c r="DJ25" s="643"/>
      <c r="DK25" s="644"/>
      <c r="DL25" s="632">
        <v>745896</v>
      </c>
      <c r="DM25" s="643"/>
      <c r="DN25" s="643"/>
      <c r="DO25" s="643"/>
      <c r="DP25" s="643"/>
      <c r="DQ25" s="643"/>
      <c r="DR25" s="643"/>
      <c r="DS25" s="643"/>
      <c r="DT25" s="643"/>
      <c r="DU25" s="643"/>
      <c r="DV25" s="644"/>
      <c r="DW25" s="628">
        <v>22</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478587</v>
      </c>
      <c r="CS26" s="624"/>
      <c r="CT26" s="624"/>
      <c r="CU26" s="624"/>
      <c r="CV26" s="624"/>
      <c r="CW26" s="624"/>
      <c r="CX26" s="624"/>
      <c r="CY26" s="625"/>
      <c r="CZ26" s="657">
        <v>9.1999999999999993</v>
      </c>
      <c r="DA26" s="658"/>
      <c r="DB26" s="658"/>
      <c r="DC26" s="659"/>
      <c r="DD26" s="632">
        <v>443854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296368</v>
      </c>
      <c r="S27" s="624"/>
      <c r="T27" s="624"/>
      <c r="U27" s="624"/>
      <c r="V27" s="624"/>
      <c r="W27" s="624"/>
      <c r="X27" s="624"/>
      <c r="Y27" s="625"/>
      <c r="Z27" s="626">
        <v>5.4</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785732</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685818</v>
      </c>
      <c r="CS27" s="643"/>
      <c r="CT27" s="643"/>
      <c r="CU27" s="643"/>
      <c r="CV27" s="643"/>
      <c r="CW27" s="643"/>
      <c r="CX27" s="643"/>
      <c r="CY27" s="644"/>
      <c r="CZ27" s="657">
        <v>13.2</v>
      </c>
      <c r="DA27" s="658"/>
      <c r="DB27" s="658"/>
      <c r="DC27" s="659"/>
      <c r="DD27" s="632">
        <v>257312</v>
      </c>
      <c r="DE27" s="643"/>
      <c r="DF27" s="643"/>
      <c r="DG27" s="643"/>
      <c r="DH27" s="643"/>
      <c r="DI27" s="643"/>
      <c r="DJ27" s="643"/>
      <c r="DK27" s="644"/>
      <c r="DL27" s="632">
        <v>257312</v>
      </c>
      <c r="DM27" s="643"/>
      <c r="DN27" s="643"/>
      <c r="DO27" s="643"/>
      <c r="DP27" s="643"/>
      <c r="DQ27" s="643"/>
      <c r="DR27" s="643"/>
      <c r="DS27" s="643"/>
      <c r="DT27" s="643"/>
      <c r="DU27" s="643"/>
      <c r="DV27" s="644"/>
      <c r="DW27" s="628">
        <v>7.6</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48440</v>
      </c>
      <c r="S28" s="624"/>
      <c r="T28" s="624"/>
      <c r="U28" s="624"/>
      <c r="V28" s="624"/>
      <c r="W28" s="624"/>
      <c r="X28" s="624"/>
      <c r="Y28" s="625"/>
      <c r="Z28" s="626">
        <v>0.9</v>
      </c>
      <c r="AA28" s="626"/>
      <c r="AB28" s="626"/>
      <c r="AC28" s="626"/>
      <c r="AD28" s="627">
        <v>1289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748831</v>
      </c>
      <c r="CS28" s="624"/>
      <c r="CT28" s="624"/>
      <c r="CU28" s="624"/>
      <c r="CV28" s="624"/>
      <c r="CW28" s="624"/>
      <c r="CX28" s="624"/>
      <c r="CY28" s="625"/>
      <c r="CZ28" s="657">
        <v>14.5</v>
      </c>
      <c r="DA28" s="658"/>
      <c r="DB28" s="658"/>
      <c r="DC28" s="659"/>
      <c r="DD28" s="632">
        <v>737842</v>
      </c>
      <c r="DE28" s="624"/>
      <c r="DF28" s="624"/>
      <c r="DG28" s="624"/>
      <c r="DH28" s="624"/>
      <c r="DI28" s="624"/>
      <c r="DJ28" s="624"/>
      <c r="DK28" s="625"/>
      <c r="DL28" s="632">
        <v>483953</v>
      </c>
      <c r="DM28" s="624"/>
      <c r="DN28" s="624"/>
      <c r="DO28" s="624"/>
      <c r="DP28" s="624"/>
      <c r="DQ28" s="624"/>
      <c r="DR28" s="624"/>
      <c r="DS28" s="624"/>
      <c r="DT28" s="624"/>
      <c r="DU28" s="624"/>
      <c r="DV28" s="625"/>
      <c r="DW28" s="628">
        <v>14.3</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545</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748831</v>
      </c>
      <c r="CS29" s="643"/>
      <c r="CT29" s="643"/>
      <c r="CU29" s="643"/>
      <c r="CV29" s="643"/>
      <c r="CW29" s="643"/>
      <c r="CX29" s="643"/>
      <c r="CY29" s="644"/>
      <c r="CZ29" s="657">
        <v>14.5</v>
      </c>
      <c r="DA29" s="658"/>
      <c r="DB29" s="658"/>
      <c r="DC29" s="659"/>
      <c r="DD29" s="632">
        <v>737842</v>
      </c>
      <c r="DE29" s="643"/>
      <c r="DF29" s="643"/>
      <c r="DG29" s="643"/>
      <c r="DH29" s="643"/>
      <c r="DI29" s="643"/>
      <c r="DJ29" s="643"/>
      <c r="DK29" s="644"/>
      <c r="DL29" s="632">
        <v>483953</v>
      </c>
      <c r="DM29" s="643"/>
      <c r="DN29" s="643"/>
      <c r="DO29" s="643"/>
      <c r="DP29" s="643"/>
      <c r="DQ29" s="643"/>
      <c r="DR29" s="643"/>
      <c r="DS29" s="643"/>
      <c r="DT29" s="643"/>
      <c r="DU29" s="643"/>
      <c r="DV29" s="644"/>
      <c r="DW29" s="628">
        <v>14.3</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570151</v>
      </c>
      <c r="S30" s="624"/>
      <c r="T30" s="624"/>
      <c r="U30" s="624"/>
      <c r="V30" s="624"/>
      <c r="W30" s="624"/>
      <c r="X30" s="624"/>
      <c r="Y30" s="625"/>
      <c r="Z30" s="626">
        <v>10.4</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94.2</v>
      </c>
      <c r="BN30" s="682"/>
      <c r="BO30" s="682"/>
      <c r="BP30" s="682"/>
      <c r="BQ30" s="683"/>
      <c r="BR30" s="681">
        <v>98.6</v>
      </c>
      <c r="BS30" s="682"/>
      <c r="BT30" s="682"/>
      <c r="BU30" s="682"/>
      <c r="BV30" s="682"/>
      <c r="BW30" s="682"/>
      <c r="BX30" s="618">
        <v>94.5</v>
      </c>
      <c r="BY30" s="682"/>
      <c r="BZ30" s="682"/>
      <c r="CA30" s="682"/>
      <c r="CB30" s="683"/>
      <c r="CD30" s="686"/>
      <c r="CE30" s="687"/>
      <c r="CF30" s="637" t="s">
        <v>289</v>
      </c>
      <c r="CG30" s="638"/>
      <c r="CH30" s="638"/>
      <c r="CI30" s="638"/>
      <c r="CJ30" s="638"/>
      <c r="CK30" s="638"/>
      <c r="CL30" s="638"/>
      <c r="CM30" s="638"/>
      <c r="CN30" s="638"/>
      <c r="CO30" s="638"/>
      <c r="CP30" s="638"/>
      <c r="CQ30" s="639"/>
      <c r="CR30" s="623">
        <v>689160</v>
      </c>
      <c r="CS30" s="624"/>
      <c r="CT30" s="624"/>
      <c r="CU30" s="624"/>
      <c r="CV30" s="624"/>
      <c r="CW30" s="624"/>
      <c r="CX30" s="624"/>
      <c r="CY30" s="625"/>
      <c r="CZ30" s="657">
        <v>13.3</v>
      </c>
      <c r="DA30" s="658"/>
      <c r="DB30" s="658"/>
      <c r="DC30" s="659"/>
      <c r="DD30" s="632">
        <v>679277</v>
      </c>
      <c r="DE30" s="624"/>
      <c r="DF30" s="624"/>
      <c r="DG30" s="624"/>
      <c r="DH30" s="624"/>
      <c r="DI30" s="624"/>
      <c r="DJ30" s="624"/>
      <c r="DK30" s="625"/>
      <c r="DL30" s="632">
        <v>425388</v>
      </c>
      <c r="DM30" s="624"/>
      <c r="DN30" s="624"/>
      <c r="DO30" s="624"/>
      <c r="DP30" s="624"/>
      <c r="DQ30" s="624"/>
      <c r="DR30" s="624"/>
      <c r="DS30" s="624"/>
      <c r="DT30" s="624"/>
      <c r="DU30" s="624"/>
      <c r="DV30" s="625"/>
      <c r="DW30" s="628">
        <v>12.6</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296517</v>
      </c>
      <c r="S31" s="624"/>
      <c r="T31" s="624"/>
      <c r="U31" s="624"/>
      <c r="V31" s="624"/>
      <c r="W31" s="624"/>
      <c r="X31" s="624"/>
      <c r="Y31" s="625"/>
      <c r="Z31" s="626">
        <v>5.4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99.3</v>
      </c>
      <c r="BH31" s="643"/>
      <c r="BI31" s="643"/>
      <c r="BJ31" s="643"/>
      <c r="BK31" s="643"/>
      <c r="BL31" s="643"/>
      <c r="BM31" s="629">
        <v>96.8</v>
      </c>
      <c r="BN31" s="679"/>
      <c r="BO31" s="679"/>
      <c r="BP31" s="679"/>
      <c r="BQ31" s="680"/>
      <c r="BR31" s="678">
        <v>99.2</v>
      </c>
      <c r="BS31" s="643"/>
      <c r="BT31" s="643"/>
      <c r="BU31" s="643"/>
      <c r="BV31" s="643"/>
      <c r="BW31" s="643"/>
      <c r="BX31" s="629">
        <v>96.9</v>
      </c>
      <c r="BY31" s="679"/>
      <c r="BZ31" s="679"/>
      <c r="CA31" s="679"/>
      <c r="CB31" s="680"/>
      <c r="CD31" s="686"/>
      <c r="CE31" s="687"/>
      <c r="CF31" s="637" t="s">
        <v>293</v>
      </c>
      <c r="CG31" s="638"/>
      <c r="CH31" s="638"/>
      <c r="CI31" s="638"/>
      <c r="CJ31" s="638"/>
      <c r="CK31" s="638"/>
      <c r="CL31" s="638"/>
      <c r="CM31" s="638"/>
      <c r="CN31" s="638"/>
      <c r="CO31" s="638"/>
      <c r="CP31" s="638"/>
      <c r="CQ31" s="639"/>
      <c r="CR31" s="623">
        <v>59671</v>
      </c>
      <c r="CS31" s="643"/>
      <c r="CT31" s="643"/>
      <c r="CU31" s="643"/>
      <c r="CV31" s="643"/>
      <c r="CW31" s="643"/>
      <c r="CX31" s="643"/>
      <c r="CY31" s="644"/>
      <c r="CZ31" s="657">
        <v>1.2</v>
      </c>
      <c r="DA31" s="658"/>
      <c r="DB31" s="658"/>
      <c r="DC31" s="659"/>
      <c r="DD31" s="632">
        <v>58565</v>
      </c>
      <c r="DE31" s="643"/>
      <c r="DF31" s="643"/>
      <c r="DG31" s="643"/>
      <c r="DH31" s="643"/>
      <c r="DI31" s="643"/>
      <c r="DJ31" s="643"/>
      <c r="DK31" s="644"/>
      <c r="DL31" s="632">
        <v>58565</v>
      </c>
      <c r="DM31" s="643"/>
      <c r="DN31" s="643"/>
      <c r="DO31" s="643"/>
      <c r="DP31" s="643"/>
      <c r="DQ31" s="643"/>
      <c r="DR31" s="643"/>
      <c r="DS31" s="643"/>
      <c r="DT31" s="643"/>
      <c r="DU31" s="643"/>
      <c r="DV31" s="644"/>
      <c r="DW31" s="628">
        <v>1.7</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37476</v>
      </c>
      <c r="S32" s="624"/>
      <c r="T32" s="624"/>
      <c r="U32" s="624"/>
      <c r="V32" s="624"/>
      <c r="W32" s="624"/>
      <c r="X32" s="624"/>
      <c r="Y32" s="625"/>
      <c r="Z32" s="626">
        <v>0.7</v>
      </c>
      <c r="AA32" s="626"/>
      <c r="AB32" s="626"/>
      <c r="AC32" s="626"/>
      <c r="AD32" s="627">
        <v>7460</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v>
      </c>
      <c r="BH32" s="691"/>
      <c r="BI32" s="691"/>
      <c r="BJ32" s="691"/>
      <c r="BK32" s="691"/>
      <c r="BL32" s="691"/>
      <c r="BM32" s="692">
        <v>90.5</v>
      </c>
      <c r="BN32" s="691"/>
      <c r="BO32" s="691"/>
      <c r="BP32" s="691"/>
      <c r="BQ32" s="693"/>
      <c r="BR32" s="690">
        <v>97.5</v>
      </c>
      <c r="BS32" s="691"/>
      <c r="BT32" s="691"/>
      <c r="BU32" s="691"/>
      <c r="BV32" s="691"/>
      <c r="BW32" s="691"/>
      <c r="BX32" s="692">
        <v>91.4</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166675</v>
      </c>
      <c r="S33" s="624"/>
      <c r="T33" s="624"/>
      <c r="U33" s="624"/>
      <c r="V33" s="624"/>
      <c r="W33" s="624"/>
      <c r="X33" s="624"/>
      <c r="Y33" s="625"/>
      <c r="Z33" s="626">
        <v>3.1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2467878</v>
      </c>
      <c r="CS33" s="643"/>
      <c r="CT33" s="643"/>
      <c r="CU33" s="643"/>
      <c r="CV33" s="643"/>
      <c r="CW33" s="643"/>
      <c r="CX33" s="643"/>
      <c r="CY33" s="644"/>
      <c r="CZ33" s="657">
        <v>47.7</v>
      </c>
      <c r="DA33" s="658"/>
      <c r="DB33" s="658"/>
      <c r="DC33" s="659"/>
      <c r="DD33" s="632">
        <v>2130302</v>
      </c>
      <c r="DE33" s="643"/>
      <c r="DF33" s="643"/>
      <c r="DG33" s="643"/>
      <c r="DH33" s="643"/>
      <c r="DI33" s="643"/>
      <c r="DJ33" s="643"/>
      <c r="DK33" s="644"/>
      <c r="DL33" s="632">
        <v>1277845</v>
      </c>
      <c r="DM33" s="643"/>
      <c r="DN33" s="643"/>
      <c r="DO33" s="643"/>
      <c r="DP33" s="643"/>
      <c r="DQ33" s="643"/>
      <c r="DR33" s="643"/>
      <c r="DS33" s="643"/>
      <c r="DT33" s="643"/>
      <c r="DU33" s="643"/>
      <c r="DV33" s="644"/>
      <c r="DW33" s="628">
        <v>37.799999999999997</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693778</v>
      </c>
      <c r="CS34" s="624"/>
      <c r="CT34" s="624"/>
      <c r="CU34" s="624"/>
      <c r="CV34" s="624"/>
      <c r="CW34" s="624"/>
      <c r="CX34" s="624"/>
      <c r="CY34" s="625"/>
      <c r="CZ34" s="657">
        <v>13.4</v>
      </c>
      <c r="DA34" s="658"/>
      <c r="DB34" s="658"/>
      <c r="DC34" s="659"/>
      <c r="DD34" s="632">
        <v>573729</v>
      </c>
      <c r="DE34" s="624"/>
      <c r="DF34" s="624"/>
      <c r="DG34" s="624"/>
      <c r="DH34" s="624"/>
      <c r="DI34" s="624"/>
      <c r="DJ34" s="624"/>
      <c r="DK34" s="625"/>
      <c r="DL34" s="632">
        <v>466806</v>
      </c>
      <c r="DM34" s="624"/>
      <c r="DN34" s="624"/>
      <c r="DO34" s="624"/>
      <c r="DP34" s="624"/>
      <c r="DQ34" s="624"/>
      <c r="DR34" s="624"/>
      <c r="DS34" s="624"/>
      <c r="DT34" s="624"/>
      <c r="DU34" s="624"/>
      <c r="DV34" s="625"/>
      <c r="DW34" s="628">
        <v>13.8</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166675</v>
      </c>
      <c r="S35" s="624"/>
      <c r="T35" s="624"/>
      <c r="U35" s="624"/>
      <c r="V35" s="624"/>
      <c r="W35" s="624"/>
      <c r="X35" s="624"/>
      <c r="Y35" s="625"/>
      <c r="Z35" s="626">
        <v>3.1</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573108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82635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51495</v>
      </c>
      <c r="CS35" s="643"/>
      <c r="CT35" s="643"/>
      <c r="CU35" s="643"/>
      <c r="CV35" s="643"/>
      <c r="CW35" s="643"/>
      <c r="CX35" s="643"/>
      <c r="CY35" s="644"/>
      <c r="CZ35" s="657">
        <v>1</v>
      </c>
      <c r="DA35" s="658"/>
      <c r="DB35" s="658"/>
      <c r="DC35" s="659"/>
      <c r="DD35" s="632">
        <v>41593</v>
      </c>
      <c r="DE35" s="643"/>
      <c r="DF35" s="643"/>
      <c r="DG35" s="643"/>
      <c r="DH35" s="643"/>
      <c r="DI35" s="643"/>
      <c r="DJ35" s="643"/>
      <c r="DK35" s="644"/>
      <c r="DL35" s="632">
        <v>39817</v>
      </c>
      <c r="DM35" s="643"/>
      <c r="DN35" s="643"/>
      <c r="DO35" s="643"/>
      <c r="DP35" s="643"/>
      <c r="DQ35" s="643"/>
      <c r="DR35" s="643"/>
      <c r="DS35" s="643"/>
      <c r="DT35" s="643"/>
      <c r="DU35" s="643"/>
      <c r="DV35" s="644"/>
      <c r="DW35" s="628">
        <v>1.2</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5459521</v>
      </c>
      <c r="S36" s="696"/>
      <c r="T36" s="696"/>
      <c r="U36" s="696"/>
      <c r="V36" s="696"/>
      <c r="W36" s="696"/>
      <c r="X36" s="696"/>
      <c r="Y36" s="697"/>
      <c r="Z36" s="698">
        <v>100</v>
      </c>
      <c r="AA36" s="698"/>
      <c r="AB36" s="698"/>
      <c r="AC36" s="698"/>
      <c r="AD36" s="699">
        <v>3217182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139787</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65736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494652</v>
      </c>
      <c r="CS36" s="624"/>
      <c r="CT36" s="624"/>
      <c r="CU36" s="624"/>
      <c r="CV36" s="624"/>
      <c r="CW36" s="624"/>
      <c r="CX36" s="624"/>
      <c r="CY36" s="625"/>
      <c r="CZ36" s="657">
        <v>9.6</v>
      </c>
      <c r="DA36" s="658"/>
      <c r="DB36" s="658"/>
      <c r="DC36" s="659"/>
      <c r="DD36" s="632">
        <v>436717</v>
      </c>
      <c r="DE36" s="624"/>
      <c r="DF36" s="624"/>
      <c r="DG36" s="624"/>
      <c r="DH36" s="624"/>
      <c r="DI36" s="624"/>
      <c r="DJ36" s="624"/>
      <c r="DK36" s="625"/>
      <c r="DL36" s="632">
        <v>396515</v>
      </c>
      <c r="DM36" s="624"/>
      <c r="DN36" s="624"/>
      <c r="DO36" s="624"/>
      <c r="DP36" s="624"/>
      <c r="DQ36" s="624"/>
      <c r="DR36" s="624"/>
      <c r="DS36" s="624"/>
      <c r="DT36" s="624"/>
      <c r="DU36" s="624"/>
      <c r="DV36" s="625"/>
      <c r="DW36" s="628">
        <v>11.7</v>
      </c>
      <c r="DX36" s="655"/>
      <c r="DY36" s="655"/>
      <c r="DZ36" s="655"/>
      <c r="EA36" s="655"/>
      <c r="EB36" s="655"/>
      <c r="EC36" s="656"/>
    </row>
    <row r="37" spans="2:133" ht="11.25" customHeight="1">
      <c r="AQ37" s="702" t="s">
        <v>311</v>
      </c>
      <c r="AR37" s="703"/>
      <c r="AS37" s="703"/>
      <c r="AT37" s="703"/>
      <c r="AU37" s="703"/>
      <c r="AV37" s="703"/>
      <c r="AW37" s="703"/>
      <c r="AX37" s="703"/>
      <c r="AY37" s="704"/>
      <c r="AZ37" s="623">
        <v>40612</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1179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278275</v>
      </c>
      <c r="CS37" s="643"/>
      <c r="CT37" s="643"/>
      <c r="CU37" s="643"/>
      <c r="CV37" s="643"/>
      <c r="CW37" s="643"/>
      <c r="CX37" s="643"/>
      <c r="CY37" s="644"/>
      <c r="CZ37" s="657">
        <v>5.4</v>
      </c>
      <c r="DA37" s="658"/>
      <c r="DB37" s="658"/>
      <c r="DC37" s="659"/>
      <c r="DD37" s="632">
        <v>277298</v>
      </c>
      <c r="DE37" s="643"/>
      <c r="DF37" s="643"/>
      <c r="DG37" s="643"/>
      <c r="DH37" s="643"/>
      <c r="DI37" s="643"/>
      <c r="DJ37" s="643"/>
      <c r="DK37" s="644"/>
      <c r="DL37" s="632">
        <v>277298</v>
      </c>
      <c r="DM37" s="643"/>
      <c r="DN37" s="643"/>
      <c r="DO37" s="643"/>
      <c r="DP37" s="643"/>
      <c r="DQ37" s="643"/>
      <c r="DR37" s="643"/>
      <c r="DS37" s="643"/>
      <c r="DT37" s="643"/>
      <c r="DU37" s="643"/>
      <c r="DV37" s="644"/>
      <c r="DW37" s="628">
        <v>8.1999999999999993</v>
      </c>
      <c r="DX37" s="655"/>
      <c r="DY37" s="655"/>
      <c r="DZ37" s="655"/>
      <c r="EA37" s="655"/>
      <c r="EB37" s="655"/>
      <c r="EC37" s="656"/>
    </row>
    <row r="38" spans="2:133" ht="11.25" customHeight="1">
      <c r="AQ38" s="702" t="s">
        <v>314</v>
      </c>
      <c r="AR38" s="703"/>
      <c r="AS38" s="703"/>
      <c r="AT38" s="703"/>
      <c r="AU38" s="703"/>
      <c r="AV38" s="703"/>
      <c r="AW38" s="703"/>
      <c r="AX38" s="703"/>
      <c r="AY38" s="704"/>
      <c r="AZ38" s="623">
        <v>12900</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1953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560208</v>
      </c>
      <c r="CS38" s="624"/>
      <c r="CT38" s="624"/>
      <c r="CU38" s="624"/>
      <c r="CV38" s="624"/>
      <c r="CW38" s="624"/>
      <c r="CX38" s="624"/>
      <c r="CY38" s="625"/>
      <c r="CZ38" s="657">
        <v>10.8</v>
      </c>
      <c r="DA38" s="658"/>
      <c r="DB38" s="658"/>
      <c r="DC38" s="659"/>
      <c r="DD38" s="632">
        <v>425539</v>
      </c>
      <c r="DE38" s="624"/>
      <c r="DF38" s="624"/>
      <c r="DG38" s="624"/>
      <c r="DH38" s="624"/>
      <c r="DI38" s="624"/>
      <c r="DJ38" s="624"/>
      <c r="DK38" s="625"/>
      <c r="DL38" s="632">
        <v>365217</v>
      </c>
      <c r="DM38" s="624"/>
      <c r="DN38" s="624"/>
      <c r="DO38" s="624"/>
      <c r="DP38" s="624"/>
      <c r="DQ38" s="624"/>
      <c r="DR38" s="624"/>
      <c r="DS38" s="624"/>
      <c r="DT38" s="624"/>
      <c r="DU38" s="624"/>
      <c r="DV38" s="625"/>
      <c r="DW38" s="628">
        <v>10.8</v>
      </c>
      <c r="DX38" s="655"/>
      <c r="DY38" s="655"/>
      <c r="DZ38" s="655"/>
      <c r="EA38" s="655"/>
      <c r="EB38" s="655"/>
      <c r="EC38" s="656"/>
    </row>
    <row r="39" spans="2:133" ht="11.25" customHeight="1">
      <c r="AQ39" s="702" t="s">
        <v>317</v>
      </c>
      <c r="AR39" s="703"/>
      <c r="AS39" s="703"/>
      <c r="AT39" s="703"/>
      <c r="AU39" s="703"/>
      <c r="AV39" s="703"/>
      <c r="AW39" s="703"/>
      <c r="AX39" s="703"/>
      <c r="AY39" s="704"/>
      <c r="AZ39" s="623" t="s">
        <v>110</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69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637745</v>
      </c>
      <c r="CS39" s="643"/>
      <c r="CT39" s="643"/>
      <c r="CU39" s="643"/>
      <c r="CV39" s="643"/>
      <c r="CW39" s="643"/>
      <c r="CX39" s="643"/>
      <c r="CY39" s="644"/>
      <c r="CZ39" s="657">
        <v>12.3</v>
      </c>
      <c r="DA39" s="658"/>
      <c r="DB39" s="658"/>
      <c r="DC39" s="659"/>
      <c r="DD39" s="632">
        <v>630334</v>
      </c>
      <c r="DE39" s="643"/>
      <c r="DF39" s="643"/>
      <c r="DG39" s="643"/>
      <c r="DH39" s="643"/>
      <c r="DI39" s="643"/>
      <c r="DJ39" s="643"/>
      <c r="DK39" s="644"/>
      <c r="DL39" s="632" t="s">
        <v>110</v>
      </c>
      <c r="DM39" s="643"/>
      <c r="DN39" s="643"/>
      <c r="DO39" s="643"/>
      <c r="DP39" s="643"/>
      <c r="DQ39" s="643"/>
      <c r="DR39" s="643"/>
      <c r="DS39" s="643"/>
      <c r="DT39" s="643"/>
      <c r="DU39" s="643"/>
      <c r="DV39" s="644"/>
      <c r="DW39" s="628" t="s">
        <v>110</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88724</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130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30000</v>
      </c>
      <c r="CS40" s="624"/>
      <c r="CT40" s="624"/>
      <c r="CU40" s="624"/>
      <c r="CV40" s="624"/>
      <c r="CW40" s="624"/>
      <c r="CX40" s="624"/>
      <c r="CY40" s="625"/>
      <c r="CZ40" s="657">
        <v>0.6</v>
      </c>
      <c r="DA40" s="658"/>
      <c r="DB40" s="658"/>
      <c r="DC40" s="659"/>
      <c r="DD40" s="632">
        <v>22390</v>
      </c>
      <c r="DE40" s="624"/>
      <c r="DF40" s="624"/>
      <c r="DG40" s="624"/>
      <c r="DH40" s="624"/>
      <c r="DI40" s="624"/>
      <c r="DJ40" s="624"/>
      <c r="DK40" s="625"/>
      <c r="DL40" s="632">
        <v>9490</v>
      </c>
      <c r="DM40" s="624"/>
      <c r="DN40" s="624"/>
      <c r="DO40" s="624"/>
      <c r="DP40" s="624"/>
      <c r="DQ40" s="624"/>
      <c r="DR40" s="624"/>
      <c r="DS40" s="624"/>
      <c r="DT40" s="624"/>
      <c r="DU40" s="624"/>
      <c r="DV40" s="625"/>
      <c r="DW40" s="628">
        <v>0.3</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291085</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372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43"/>
      <c r="CT41" s="643"/>
      <c r="CU41" s="643"/>
      <c r="CV41" s="643"/>
      <c r="CW41" s="643"/>
      <c r="CX41" s="643"/>
      <c r="CY41" s="644"/>
      <c r="CZ41" s="657" t="s">
        <v>206</v>
      </c>
      <c r="DA41" s="658"/>
      <c r="DB41" s="658"/>
      <c r="DC41" s="659"/>
      <c r="DD41" s="632" t="s">
        <v>206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489246</v>
      </c>
      <c r="CS42" s="624"/>
      <c r="CT42" s="624"/>
      <c r="CU42" s="624"/>
      <c r="CV42" s="624"/>
      <c r="CW42" s="624"/>
      <c r="CX42" s="624"/>
      <c r="CY42" s="625"/>
      <c r="CZ42" s="657">
        <v>9.4</v>
      </c>
      <c r="DA42" s="706"/>
      <c r="DB42" s="706"/>
      <c r="DC42" s="707"/>
      <c r="DD42" s="632">
        <v>287782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152</v>
      </c>
      <c r="CS43" s="643"/>
      <c r="CT43" s="643"/>
      <c r="CU43" s="643"/>
      <c r="CV43" s="643"/>
      <c r="CW43" s="643"/>
      <c r="CX43" s="643"/>
      <c r="CY43" s="644"/>
      <c r="CZ43" s="657" t="s">
        <v>152</v>
      </c>
      <c r="DA43" s="658"/>
      <c r="DB43" s="658"/>
      <c r="DC43" s="659"/>
      <c r="DD43" s="632" t="s">
        <v>152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486018</v>
      </c>
      <c r="CS44" s="624"/>
      <c r="CT44" s="624"/>
      <c r="CU44" s="624"/>
      <c r="CV44" s="624"/>
      <c r="CW44" s="624"/>
      <c r="CX44" s="624"/>
      <c r="CY44" s="625"/>
      <c r="CZ44" s="657">
        <v>9.4</v>
      </c>
      <c r="DA44" s="706"/>
      <c r="DB44" s="706"/>
      <c r="DC44" s="707"/>
      <c r="DD44" s="632">
        <v>284554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160914</v>
      </c>
      <c r="CS45" s="643"/>
      <c r="CT45" s="643"/>
      <c r="CU45" s="643"/>
      <c r="CV45" s="643"/>
      <c r="CW45" s="643"/>
      <c r="CX45" s="643"/>
      <c r="CY45" s="644"/>
      <c r="CZ45" s="657">
        <v>3.1</v>
      </c>
      <c r="DA45" s="658"/>
      <c r="DB45" s="658"/>
      <c r="DC45" s="659"/>
      <c r="DD45" s="632">
        <v>36097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325104</v>
      </c>
      <c r="CS46" s="624"/>
      <c r="CT46" s="624"/>
      <c r="CU46" s="624"/>
      <c r="CV46" s="624"/>
      <c r="CW46" s="624"/>
      <c r="CX46" s="624"/>
      <c r="CY46" s="625"/>
      <c r="CZ46" s="657">
        <v>6.3</v>
      </c>
      <c r="DA46" s="706"/>
      <c r="DB46" s="706"/>
      <c r="DC46" s="707"/>
      <c r="DD46" s="632">
        <v>248457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3228</v>
      </c>
      <c r="CS47" s="643"/>
      <c r="CT47" s="643"/>
      <c r="CU47" s="643"/>
      <c r="CV47" s="643"/>
      <c r="CW47" s="643"/>
      <c r="CX47" s="643"/>
      <c r="CY47" s="644"/>
      <c r="CZ47" s="657">
        <v>0.1</v>
      </c>
      <c r="DA47" s="658"/>
      <c r="DB47" s="658"/>
      <c r="DC47" s="659"/>
      <c r="DD47" s="632">
        <v>3228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5177976</v>
      </c>
      <c r="CS49" s="691"/>
      <c r="CT49" s="691"/>
      <c r="CU49" s="691"/>
      <c r="CV49" s="691"/>
      <c r="CW49" s="691"/>
      <c r="CX49" s="691"/>
      <c r="CY49" s="718"/>
      <c r="CZ49" s="719">
        <v>100</v>
      </c>
      <c r="DA49" s="720"/>
      <c r="DB49" s="720"/>
      <c r="DC49" s="721"/>
      <c r="DD49" s="722">
        <v>4161088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5438</v>
      </c>
      <c r="R7" s="753"/>
      <c r="S7" s="753"/>
      <c r="T7" s="753"/>
      <c r="U7" s="753"/>
      <c r="V7" s="753">
        <v>5161</v>
      </c>
      <c r="W7" s="753"/>
      <c r="X7" s="753"/>
      <c r="Y7" s="753"/>
      <c r="Z7" s="753"/>
      <c r="AA7" s="753">
        <v>278</v>
      </c>
      <c r="AB7" s="753"/>
      <c r="AC7" s="753"/>
      <c r="AD7" s="753"/>
      <c r="AE7" s="754"/>
      <c r="AF7" s="755">
        <v>254</v>
      </c>
      <c r="AG7" s="756"/>
      <c r="AH7" s="756"/>
      <c r="AI7" s="756"/>
      <c r="AJ7" s="757"/>
      <c r="AK7" s="792">
        <v>570</v>
      </c>
      <c r="AL7" s="793"/>
      <c r="AM7" s="793"/>
      <c r="AN7" s="793"/>
      <c r="AO7" s="793"/>
      <c r="AP7" s="793">
        <v>3933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-5</v>
      </c>
      <c r="CI7" s="790"/>
      <c r="CJ7" s="790"/>
      <c r="CK7" s="790"/>
      <c r="CL7" s="791"/>
      <c r="CM7" s="789">
        <v>12</v>
      </c>
      <c r="CN7" s="790"/>
      <c r="CO7" s="790"/>
      <c r="CP7" s="790"/>
      <c r="CQ7" s="791"/>
      <c r="CR7" s="789">
        <v>14</v>
      </c>
      <c r="CS7" s="790"/>
      <c r="CT7" s="790"/>
      <c r="CU7" s="790"/>
      <c r="CV7" s="791"/>
      <c r="CW7" s="789" t="s">
        <v>475</v>
      </c>
      <c r="CX7" s="790"/>
      <c r="CY7" s="790"/>
      <c r="CZ7" s="790"/>
      <c r="DA7" s="791"/>
      <c r="DB7" s="789" t="s">
        <v>475</v>
      </c>
      <c r="DC7" s="790"/>
      <c r="DD7" s="790"/>
      <c r="DE7" s="790"/>
      <c r="DF7" s="791"/>
      <c r="DG7" s="789" t="s">
        <v>475</v>
      </c>
      <c r="DH7" s="790"/>
      <c r="DI7" s="790"/>
      <c r="DJ7" s="790"/>
      <c r="DK7" s="791"/>
      <c r="DL7" s="789" t="s">
        <v>475</v>
      </c>
      <c r="DM7" s="790"/>
      <c r="DN7" s="790"/>
      <c r="DO7" s="790"/>
      <c r="DP7" s="791"/>
      <c r="DQ7" s="789" t="s">
        <v>475</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21</v>
      </c>
      <c r="R8" s="777"/>
      <c r="S8" s="777"/>
      <c r="T8" s="777"/>
      <c r="U8" s="777"/>
      <c r="V8" s="777">
        <v>17</v>
      </c>
      <c r="W8" s="777"/>
      <c r="X8" s="777"/>
      <c r="Y8" s="777"/>
      <c r="Z8" s="777"/>
      <c r="AA8" s="777">
        <v>3</v>
      </c>
      <c r="AB8" s="777"/>
      <c r="AC8" s="777"/>
      <c r="AD8" s="777"/>
      <c r="AE8" s="778"/>
      <c r="AF8" s="779">
        <v>3</v>
      </c>
      <c r="AG8" s="780"/>
      <c r="AH8" s="780"/>
      <c r="AI8" s="780"/>
      <c r="AJ8" s="781"/>
      <c r="AK8" s="782">
        <v>0</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554</v>
      </c>
      <c r="BS8" s="786" t="s">
        <v>547</v>
      </c>
      <c r="BT8" s="787"/>
      <c r="BU8" s="787"/>
      <c r="BV8" s="787"/>
      <c r="BW8" s="787"/>
      <c r="BX8" s="787"/>
      <c r="BY8" s="787"/>
      <c r="BZ8" s="787"/>
      <c r="CA8" s="787"/>
      <c r="CB8" s="787"/>
      <c r="CC8" s="787"/>
      <c r="CD8" s="787"/>
      <c r="CE8" s="787"/>
      <c r="CF8" s="787"/>
      <c r="CG8" s="788"/>
      <c r="CH8" s="799">
        <v>0</v>
      </c>
      <c r="CI8" s="800"/>
      <c r="CJ8" s="800"/>
      <c r="CK8" s="800"/>
      <c r="CL8" s="801"/>
      <c r="CM8" s="799">
        <v>5</v>
      </c>
      <c r="CN8" s="800"/>
      <c r="CO8" s="800"/>
      <c r="CP8" s="800"/>
      <c r="CQ8" s="801"/>
      <c r="CR8" s="799">
        <v>5</v>
      </c>
      <c r="CS8" s="800"/>
      <c r="CT8" s="800"/>
      <c r="CU8" s="800"/>
      <c r="CV8" s="801"/>
      <c r="CW8" s="799">
        <v>0</v>
      </c>
      <c r="CX8" s="800"/>
      <c r="CY8" s="800"/>
      <c r="CZ8" s="800"/>
      <c r="DA8" s="801"/>
      <c r="DB8" s="799" t="s">
        <v>555</v>
      </c>
      <c r="DC8" s="800"/>
      <c r="DD8" s="800"/>
      <c r="DE8" s="800"/>
      <c r="DF8" s="801"/>
      <c r="DG8" s="799" t="s">
        <v>475</v>
      </c>
      <c r="DH8" s="800"/>
      <c r="DI8" s="800"/>
      <c r="DJ8" s="800"/>
      <c r="DK8" s="801"/>
      <c r="DL8" s="799" t="s">
        <v>475</v>
      </c>
      <c r="DM8" s="800"/>
      <c r="DN8" s="800"/>
      <c r="DO8" s="800"/>
      <c r="DP8" s="801"/>
      <c r="DQ8" s="799" t="s">
        <v>475</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v>
      </c>
      <c r="R9" s="777"/>
      <c r="S9" s="777"/>
      <c r="T9" s="777"/>
      <c r="U9" s="777"/>
      <c r="V9" s="777">
        <v>0</v>
      </c>
      <c r="W9" s="777"/>
      <c r="X9" s="777"/>
      <c r="Y9" s="777"/>
      <c r="Z9" s="777"/>
      <c r="AA9" s="777">
        <v>0</v>
      </c>
      <c r="AB9" s="777"/>
      <c r="AC9" s="777"/>
      <c r="AD9" s="777"/>
      <c r="AE9" s="778"/>
      <c r="AF9" s="779">
        <v>0</v>
      </c>
      <c r="AG9" s="780"/>
      <c r="AH9" s="780"/>
      <c r="AI9" s="780"/>
      <c r="AJ9" s="781"/>
      <c r="AK9" s="782">
        <v>0</v>
      </c>
      <c r="AL9" s="783"/>
      <c r="AM9" s="783"/>
      <c r="AN9" s="783"/>
      <c r="AO9" s="783"/>
      <c r="AP9" s="783" t="s">
        <v>549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5460</v>
      </c>
      <c r="R23" s="812"/>
      <c r="S23" s="812"/>
      <c r="T23" s="812"/>
      <c r="U23" s="812"/>
      <c r="V23" s="812">
        <v>5178</v>
      </c>
      <c r="W23" s="812"/>
      <c r="X23" s="812"/>
      <c r="Y23" s="812"/>
      <c r="Z23" s="812"/>
      <c r="AA23" s="812">
        <v>282</v>
      </c>
      <c r="AB23" s="812"/>
      <c r="AC23" s="812"/>
      <c r="AD23" s="812"/>
      <c r="AE23" s="813"/>
      <c r="AF23" s="814">
        <v>258</v>
      </c>
      <c r="AG23" s="812"/>
      <c r="AH23" s="812"/>
      <c r="AI23" s="812"/>
      <c r="AJ23" s="815"/>
      <c r="AK23" s="816"/>
      <c r="AL23" s="817"/>
      <c r="AM23" s="817"/>
      <c r="AN23" s="817"/>
      <c r="AO23" s="817"/>
      <c r="AP23" s="812">
        <v>3933</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1224</v>
      </c>
      <c r="R28" s="841"/>
      <c r="S28" s="841"/>
      <c r="T28" s="841"/>
      <c r="U28" s="841"/>
      <c r="V28" s="841">
        <v>1141</v>
      </c>
      <c r="W28" s="841"/>
      <c r="X28" s="841"/>
      <c r="Y28" s="841"/>
      <c r="Z28" s="841"/>
      <c r="AA28" s="841">
        <v>83</v>
      </c>
      <c r="AB28" s="841"/>
      <c r="AC28" s="841"/>
      <c r="AD28" s="841"/>
      <c r="AE28" s="842"/>
      <c r="AF28" s="843">
        <v>83</v>
      </c>
      <c r="AG28" s="841"/>
      <c r="AH28" s="841"/>
      <c r="AI28" s="841"/>
      <c r="AJ28" s="844"/>
      <c r="AK28" s="845">
        <v>143</v>
      </c>
      <c r="AL28" s="836"/>
      <c r="AM28" s="836"/>
      <c r="AN28" s="836"/>
      <c r="AO28" s="836"/>
      <c r="AP28" s="836">
        <v>0</v>
      </c>
      <c r="AQ28" s="836"/>
      <c r="AR28" s="836"/>
      <c r="AS28" s="836"/>
      <c r="AT28" s="836"/>
      <c r="AU28" s="836">
        <v>0</v>
      </c>
      <c r="AV28" s="836"/>
      <c r="AW28" s="836"/>
      <c r="AX28" s="836"/>
      <c r="AY28" s="836"/>
      <c r="AZ28" s="837" t="s">
        <v>475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131</v>
      </c>
      <c r="R29" s="777"/>
      <c r="S29" s="777"/>
      <c r="T29" s="777"/>
      <c r="U29" s="777"/>
      <c r="V29" s="777">
        <v>127</v>
      </c>
      <c r="W29" s="777"/>
      <c r="X29" s="777"/>
      <c r="Y29" s="777"/>
      <c r="Z29" s="777"/>
      <c r="AA29" s="777">
        <v>4</v>
      </c>
      <c r="AB29" s="777"/>
      <c r="AC29" s="777"/>
      <c r="AD29" s="777"/>
      <c r="AE29" s="778"/>
      <c r="AF29" s="779">
        <v>4</v>
      </c>
      <c r="AG29" s="780"/>
      <c r="AH29" s="780"/>
      <c r="AI29" s="780"/>
      <c r="AJ29" s="781"/>
      <c r="AK29" s="848">
        <v>46</v>
      </c>
      <c r="AL29" s="849"/>
      <c r="AM29" s="849"/>
      <c r="AN29" s="849"/>
      <c r="AO29" s="849"/>
      <c r="AP29" s="849">
        <v>0</v>
      </c>
      <c r="AQ29" s="849"/>
      <c r="AR29" s="849"/>
      <c r="AS29" s="849"/>
      <c r="AT29" s="849"/>
      <c r="AU29" s="849">
        <v>0</v>
      </c>
      <c r="AV29" s="849"/>
      <c r="AW29" s="849"/>
      <c r="AX29" s="849"/>
      <c r="AY29" s="849"/>
      <c r="AZ29" s="850" t="s">
        <v>475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59</v>
      </c>
      <c r="R30" s="777"/>
      <c r="S30" s="777"/>
      <c r="T30" s="777"/>
      <c r="U30" s="777"/>
      <c r="V30" s="777">
        <v>58</v>
      </c>
      <c r="W30" s="777"/>
      <c r="X30" s="777"/>
      <c r="Y30" s="777"/>
      <c r="Z30" s="777"/>
      <c r="AA30" s="777">
        <v>1</v>
      </c>
      <c r="AB30" s="777"/>
      <c r="AC30" s="777"/>
      <c r="AD30" s="777"/>
      <c r="AE30" s="778"/>
      <c r="AF30" s="779">
        <v>1</v>
      </c>
      <c r="AG30" s="780"/>
      <c r="AH30" s="780"/>
      <c r="AI30" s="780"/>
      <c r="AJ30" s="781"/>
      <c r="AK30" s="848">
        <v>41</v>
      </c>
      <c r="AL30" s="849"/>
      <c r="AM30" s="849"/>
      <c r="AN30" s="849"/>
      <c r="AO30" s="849"/>
      <c r="AP30" s="849">
        <v>342</v>
      </c>
      <c r="AQ30" s="849"/>
      <c r="AR30" s="849"/>
      <c r="AS30" s="849"/>
      <c r="AT30" s="849"/>
      <c r="AU30" s="849">
        <v>320</v>
      </c>
      <c r="AV30" s="849"/>
      <c r="AW30" s="849"/>
      <c r="AX30" s="849"/>
      <c r="AY30" s="849"/>
      <c r="AZ30" s="850" t="s">
        <v>475</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229</v>
      </c>
      <c r="R31" s="777"/>
      <c r="S31" s="777"/>
      <c r="T31" s="777"/>
      <c r="U31" s="777"/>
      <c r="V31" s="777">
        <v>228</v>
      </c>
      <c r="W31" s="777"/>
      <c r="X31" s="777"/>
      <c r="Y31" s="777"/>
      <c r="Z31" s="777"/>
      <c r="AA31" s="777">
        <v>1</v>
      </c>
      <c r="AB31" s="777"/>
      <c r="AC31" s="777"/>
      <c r="AD31" s="777"/>
      <c r="AE31" s="778"/>
      <c r="AF31" s="779">
        <v>1</v>
      </c>
      <c r="AG31" s="780"/>
      <c r="AH31" s="780"/>
      <c r="AI31" s="780"/>
      <c r="AJ31" s="781"/>
      <c r="AK31" s="848">
        <v>140</v>
      </c>
      <c r="AL31" s="849"/>
      <c r="AM31" s="849"/>
      <c r="AN31" s="849"/>
      <c r="AO31" s="849"/>
      <c r="AP31" s="849">
        <v>386</v>
      </c>
      <c r="AQ31" s="849"/>
      <c r="AR31" s="849"/>
      <c r="AS31" s="849"/>
      <c r="AT31" s="849"/>
      <c r="AU31" s="849">
        <v>375</v>
      </c>
      <c r="AV31" s="849"/>
      <c r="AW31" s="849"/>
      <c r="AX31" s="849"/>
      <c r="AY31" s="849"/>
      <c r="AZ31" s="850" t="s">
        <v>475</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88</v>
      </c>
      <c r="AG63" s="860"/>
      <c r="AH63" s="860"/>
      <c r="AI63" s="860"/>
      <c r="AJ63" s="861"/>
      <c r="AK63" s="862"/>
      <c r="AL63" s="857"/>
      <c r="AM63" s="857"/>
      <c r="AN63" s="857"/>
      <c r="AO63" s="857"/>
      <c r="AP63" s="860">
        <v>728</v>
      </c>
      <c r="AQ63" s="860"/>
      <c r="AR63" s="860"/>
      <c r="AS63" s="860"/>
      <c r="AT63" s="860"/>
      <c r="AU63" s="860">
        <v>696</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3</v>
      </c>
      <c r="R68" s="884"/>
      <c r="S68" s="884"/>
      <c r="T68" s="884"/>
      <c r="U68" s="884"/>
      <c r="V68" s="884">
        <v>2</v>
      </c>
      <c r="W68" s="884"/>
      <c r="X68" s="884"/>
      <c r="Y68" s="884"/>
      <c r="Z68" s="884"/>
      <c r="AA68" s="884">
        <v>1</v>
      </c>
      <c r="AB68" s="884"/>
      <c r="AC68" s="884"/>
      <c r="AD68" s="884"/>
      <c r="AE68" s="884"/>
      <c r="AF68" s="884">
        <v>1</v>
      </c>
      <c r="AG68" s="884"/>
      <c r="AH68" s="884"/>
      <c r="AI68" s="884"/>
      <c r="AJ68" s="884"/>
      <c r="AK68" s="884" t="s">
        <v>475</v>
      </c>
      <c r="AL68" s="884"/>
      <c r="AM68" s="884"/>
      <c r="AN68" s="884"/>
      <c r="AO68" s="884"/>
      <c r="AP68" s="884" t="s">
        <v>475</v>
      </c>
      <c r="AQ68" s="884"/>
      <c r="AR68" s="884"/>
      <c r="AS68" s="884"/>
      <c r="AT68" s="884"/>
      <c r="AU68" s="884" t="s">
        <v>475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80</v>
      </c>
      <c r="R69" s="849"/>
      <c r="S69" s="849"/>
      <c r="T69" s="849"/>
      <c r="U69" s="849"/>
      <c r="V69" s="849">
        <v>75</v>
      </c>
      <c r="W69" s="849"/>
      <c r="X69" s="849"/>
      <c r="Y69" s="849"/>
      <c r="Z69" s="849"/>
      <c r="AA69" s="849">
        <v>5</v>
      </c>
      <c r="AB69" s="849"/>
      <c r="AC69" s="849"/>
      <c r="AD69" s="849"/>
      <c r="AE69" s="849"/>
      <c r="AF69" s="849">
        <v>5</v>
      </c>
      <c r="AG69" s="849"/>
      <c r="AH69" s="849"/>
      <c r="AI69" s="849"/>
      <c r="AJ69" s="849"/>
      <c r="AK69" s="849" t="s">
        <v>475</v>
      </c>
      <c r="AL69" s="849"/>
      <c r="AM69" s="849"/>
      <c r="AN69" s="849"/>
      <c r="AO69" s="849"/>
      <c r="AP69" s="849" t="s">
        <v>475</v>
      </c>
      <c r="AQ69" s="849"/>
      <c r="AR69" s="849"/>
      <c r="AS69" s="849"/>
      <c r="AT69" s="849"/>
      <c r="AU69" s="849" t="s">
        <v>475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100</v>
      </c>
      <c r="R70" s="849"/>
      <c r="S70" s="849"/>
      <c r="T70" s="849"/>
      <c r="U70" s="849"/>
      <c r="V70" s="849">
        <v>99</v>
      </c>
      <c r="W70" s="849"/>
      <c r="X70" s="849"/>
      <c r="Y70" s="849"/>
      <c r="Z70" s="849"/>
      <c r="AA70" s="849">
        <v>0</v>
      </c>
      <c r="AB70" s="849"/>
      <c r="AC70" s="849"/>
      <c r="AD70" s="849"/>
      <c r="AE70" s="849"/>
      <c r="AF70" s="849">
        <v>0</v>
      </c>
      <c r="AG70" s="849"/>
      <c r="AH70" s="849"/>
      <c r="AI70" s="849"/>
      <c r="AJ70" s="849"/>
      <c r="AK70" s="849">
        <v>2</v>
      </c>
      <c r="AL70" s="849"/>
      <c r="AM70" s="849"/>
      <c r="AN70" s="849"/>
      <c r="AO70" s="849"/>
      <c r="AP70" s="849" t="s">
        <v>475</v>
      </c>
      <c r="AQ70" s="849"/>
      <c r="AR70" s="849"/>
      <c r="AS70" s="849"/>
      <c r="AT70" s="849"/>
      <c r="AU70" s="849" t="s">
        <v>475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533</v>
      </c>
      <c r="C71" s="892"/>
      <c r="D71" s="892"/>
      <c r="E71" s="892"/>
      <c r="F71" s="892"/>
      <c r="G71" s="892"/>
      <c r="H71" s="892"/>
      <c r="I71" s="892"/>
      <c r="J71" s="892"/>
      <c r="K71" s="892"/>
      <c r="L71" s="892"/>
      <c r="M71" s="892"/>
      <c r="N71" s="892"/>
      <c r="O71" s="892"/>
      <c r="P71" s="893"/>
      <c r="Q71" s="894">
        <v>11700</v>
      </c>
      <c r="R71" s="849"/>
      <c r="S71" s="849"/>
      <c r="T71" s="849"/>
      <c r="U71" s="849"/>
      <c r="V71" s="849">
        <v>11195</v>
      </c>
      <c r="W71" s="849"/>
      <c r="X71" s="849"/>
      <c r="Y71" s="849"/>
      <c r="Z71" s="849"/>
      <c r="AA71" s="849">
        <v>505</v>
      </c>
      <c r="AB71" s="849"/>
      <c r="AC71" s="849"/>
      <c r="AD71" s="849"/>
      <c r="AE71" s="849"/>
      <c r="AF71" s="849">
        <v>505</v>
      </c>
      <c r="AG71" s="849"/>
      <c r="AH71" s="849"/>
      <c r="AI71" s="849"/>
      <c r="AJ71" s="849"/>
      <c r="AK71" s="849" t="s">
        <v>475</v>
      </c>
      <c r="AL71" s="849"/>
      <c r="AM71" s="849"/>
      <c r="AN71" s="849"/>
      <c r="AO71" s="849"/>
      <c r="AP71" s="849" t="s">
        <v>475</v>
      </c>
      <c r="AQ71" s="849"/>
      <c r="AR71" s="849"/>
      <c r="AS71" s="849"/>
      <c r="AT71" s="849"/>
      <c r="AU71" s="849" t="s">
        <v>475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534</v>
      </c>
      <c r="C72" s="892"/>
      <c r="D72" s="892"/>
      <c r="E72" s="892"/>
      <c r="F72" s="892"/>
      <c r="G72" s="892"/>
      <c r="H72" s="892"/>
      <c r="I72" s="892"/>
      <c r="J72" s="892"/>
      <c r="K72" s="892"/>
      <c r="L72" s="892"/>
      <c r="M72" s="892"/>
      <c r="N72" s="892"/>
      <c r="O72" s="892"/>
      <c r="P72" s="893"/>
      <c r="Q72" s="894">
        <v>211</v>
      </c>
      <c r="R72" s="849"/>
      <c r="S72" s="849"/>
      <c r="T72" s="849"/>
      <c r="U72" s="849"/>
      <c r="V72" s="849">
        <v>207</v>
      </c>
      <c r="W72" s="849"/>
      <c r="X72" s="849"/>
      <c r="Y72" s="849"/>
      <c r="Z72" s="849"/>
      <c r="AA72" s="849">
        <v>4</v>
      </c>
      <c r="AB72" s="849"/>
      <c r="AC72" s="849"/>
      <c r="AD72" s="849"/>
      <c r="AE72" s="849"/>
      <c r="AF72" s="849">
        <v>4</v>
      </c>
      <c r="AG72" s="849"/>
      <c r="AH72" s="849"/>
      <c r="AI72" s="849"/>
      <c r="AJ72" s="849"/>
      <c r="AK72" s="849" t="s">
        <v>475</v>
      </c>
      <c r="AL72" s="849"/>
      <c r="AM72" s="849"/>
      <c r="AN72" s="849"/>
      <c r="AO72" s="849"/>
      <c r="AP72" s="849" t="s">
        <v>475</v>
      </c>
      <c r="AQ72" s="849"/>
      <c r="AR72" s="849"/>
      <c r="AS72" s="849"/>
      <c r="AT72" s="849"/>
      <c r="AU72" s="849" t="s">
        <v>475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535</v>
      </c>
      <c r="C73" s="892"/>
      <c r="D73" s="892"/>
      <c r="E73" s="892"/>
      <c r="F73" s="892"/>
      <c r="G73" s="892"/>
      <c r="H73" s="892"/>
      <c r="I73" s="892"/>
      <c r="J73" s="892"/>
      <c r="K73" s="892"/>
      <c r="L73" s="892"/>
      <c r="M73" s="892"/>
      <c r="N73" s="892"/>
      <c r="O73" s="892"/>
      <c r="P73" s="893"/>
      <c r="Q73" s="894">
        <v>20</v>
      </c>
      <c r="R73" s="849"/>
      <c r="S73" s="849"/>
      <c r="T73" s="849"/>
      <c r="U73" s="849"/>
      <c r="V73" s="849">
        <v>9</v>
      </c>
      <c r="W73" s="849"/>
      <c r="X73" s="849"/>
      <c r="Y73" s="849"/>
      <c r="Z73" s="849"/>
      <c r="AA73" s="849">
        <v>10</v>
      </c>
      <c r="AB73" s="849"/>
      <c r="AC73" s="849"/>
      <c r="AD73" s="849"/>
      <c r="AE73" s="849"/>
      <c r="AF73" s="849">
        <v>10</v>
      </c>
      <c r="AG73" s="849"/>
      <c r="AH73" s="849"/>
      <c r="AI73" s="849"/>
      <c r="AJ73" s="849"/>
      <c r="AK73" s="849" t="s">
        <v>475</v>
      </c>
      <c r="AL73" s="849"/>
      <c r="AM73" s="849"/>
      <c r="AN73" s="849"/>
      <c r="AO73" s="849"/>
      <c r="AP73" s="849" t="s">
        <v>475</v>
      </c>
      <c r="AQ73" s="849"/>
      <c r="AR73" s="849"/>
      <c r="AS73" s="849"/>
      <c r="AT73" s="849"/>
      <c r="AU73" s="849" t="s">
        <v>475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536</v>
      </c>
      <c r="C74" s="892"/>
      <c r="D74" s="892"/>
      <c r="E74" s="892"/>
      <c r="F74" s="892"/>
      <c r="G74" s="892"/>
      <c r="H74" s="892"/>
      <c r="I74" s="892"/>
      <c r="J74" s="892"/>
      <c r="K74" s="892"/>
      <c r="L74" s="892"/>
      <c r="M74" s="892"/>
      <c r="N74" s="892"/>
      <c r="O74" s="892"/>
      <c r="P74" s="893"/>
      <c r="Q74" s="894">
        <v>13</v>
      </c>
      <c r="R74" s="849"/>
      <c r="S74" s="849"/>
      <c r="T74" s="849"/>
      <c r="U74" s="849"/>
      <c r="V74" s="849">
        <v>11</v>
      </c>
      <c r="W74" s="849"/>
      <c r="X74" s="849"/>
      <c r="Y74" s="849"/>
      <c r="Z74" s="849"/>
      <c r="AA74" s="849">
        <v>2</v>
      </c>
      <c r="AB74" s="849"/>
      <c r="AC74" s="849"/>
      <c r="AD74" s="849"/>
      <c r="AE74" s="849"/>
      <c r="AF74" s="849">
        <v>2</v>
      </c>
      <c r="AG74" s="849"/>
      <c r="AH74" s="849"/>
      <c r="AI74" s="849"/>
      <c r="AJ74" s="849"/>
      <c r="AK74" s="849">
        <v>1</v>
      </c>
      <c r="AL74" s="849"/>
      <c r="AM74" s="849"/>
      <c r="AN74" s="849"/>
      <c r="AO74" s="849"/>
      <c r="AP74" s="849" t="s">
        <v>475</v>
      </c>
      <c r="AQ74" s="849"/>
      <c r="AR74" s="849"/>
      <c r="AS74" s="849"/>
      <c r="AT74" s="849"/>
      <c r="AU74" s="849" t="s">
        <v>475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3</v>
      </c>
      <c r="R75" s="898"/>
      <c r="S75" s="898"/>
      <c r="T75" s="898"/>
      <c r="U75" s="848"/>
      <c r="V75" s="899" t="s">
        <v>475</v>
      </c>
      <c r="W75" s="898"/>
      <c r="X75" s="898"/>
      <c r="Y75" s="898"/>
      <c r="Z75" s="848"/>
      <c r="AA75" s="899">
        <v>3</v>
      </c>
      <c r="AB75" s="898"/>
      <c r="AC75" s="898"/>
      <c r="AD75" s="898"/>
      <c r="AE75" s="848"/>
      <c r="AF75" s="899">
        <v>3</v>
      </c>
      <c r="AG75" s="898"/>
      <c r="AH75" s="898"/>
      <c r="AI75" s="898"/>
      <c r="AJ75" s="848"/>
      <c r="AK75" s="899" t="s">
        <v>475</v>
      </c>
      <c r="AL75" s="898"/>
      <c r="AM75" s="898"/>
      <c r="AN75" s="898"/>
      <c r="AO75" s="848"/>
      <c r="AP75" s="899" t="s">
        <v>475</v>
      </c>
      <c r="AQ75" s="898"/>
      <c r="AR75" s="898"/>
      <c r="AS75" s="898"/>
      <c r="AT75" s="848"/>
      <c r="AU75" s="899" t="s">
        <v>475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537</v>
      </c>
      <c r="C76" s="892"/>
      <c r="D76" s="892"/>
      <c r="E76" s="892"/>
      <c r="F76" s="892"/>
      <c r="G76" s="892"/>
      <c r="H76" s="892"/>
      <c r="I76" s="892"/>
      <c r="J76" s="892"/>
      <c r="K76" s="892"/>
      <c r="L76" s="892"/>
      <c r="M76" s="892"/>
      <c r="N76" s="892"/>
      <c r="O76" s="892"/>
      <c r="P76" s="893"/>
      <c r="Q76" s="897">
        <v>1371</v>
      </c>
      <c r="R76" s="898"/>
      <c r="S76" s="898"/>
      <c r="T76" s="898"/>
      <c r="U76" s="848"/>
      <c r="V76" s="899">
        <v>1329</v>
      </c>
      <c r="W76" s="898"/>
      <c r="X76" s="898"/>
      <c r="Y76" s="898"/>
      <c r="Z76" s="848"/>
      <c r="AA76" s="899">
        <v>43</v>
      </c>
      <c r="AB76" s="898"/>
      <c r="AC76" s="898"/>
      <c r="AD76" s="898"/>
      <c r="AE76" s="848"/>
      <c r="AF76" s="899">
        <v>43</v>
      </c>
      <c r="AG76" s="898"/>
      <c r="AH76" s="898"/>
      <c r="AI76" s="898"/>
      <c r="AJ76" s="848"/>
      <c r="AK76" s="899">
        <v>3</v>
      </c>
      <c r="AL76" s="898"/>
      <c r="AM76" s="898"/>
      <c r="AN76" s="898"/>
      <c r="AO76" s="848"/>
      <c r="AP76" s="899">
        <v>652</v>
      </c>
      <c r="AQ76" s="898"/>
      <c r="AR76" s="898"/>
      <c r="AS76" s="898"/>
      <c r="AT76" s="848"/>
      <c r="AU76" s="899">
        <v>67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538</v>
      </c>
      <c r="C77" s="892"/>
      <c r="D77" s="892"/>
      <c r="E77" s="892"/>
      <c r="F77" s="892"/>
      <c r="G77" s="892"/>
      <c r="H77" s="892"/>
      <c r="I77" s="892"/>
      <c r="J77" s="892"/>
      <c r="K77" s="892"/>
      <c r="L77" s="892"/>
      <c r="M77" s="892"/>
      <c r="N77" s="892"/>
      <c r="O77" s="892"/>
      <c r="P77" s="893"/>
      <c r="Q77" s="897">
        <v>59</v>
      </c>
      <c r="R77" s="898"/>
      <c r="S77" s="898"/>
      <c r="T77" s="898"/>
      <c r="U77" s="848"/>
      <c r="V77" s="899">
        <v>59</v>
      </c>
      <c r="W77" s="898"/>
      <c r="X77" s="898"/>
      <c r="Y77" s="898"/>
      <c r="Z77" s="848"/>
      <c r="AA77" s="899" t="s">
        <v>475</v>
      </c>
      <c r="AB77" s="898"/>
      <c r="AC77" s="898"/>
      <c r="AD77" s="898"/>
      <c r="AE77" s="848"/>
      <c r="AF77" s="899" t="s">
        <v>475</v>
      </c>
      <c r="AG77" s="898"/>
      <c r="AH77" s="898"/>
      <c r="AI77" s="898"/>
      <c r="AJ77" s="848"/>
      <c r="AK77" s="899">
        <v>26</v>
      </c>
      <c r="AL77" s="898"/>
      <c r="AM77" s="898"/>
      <c r="AN77" s="898"/>
      <c r="AO77" s="848"/>
      <c r="AP77" s="899" t="s">
        <v>475</v>
      </c>
      <c r="AQ77" s="898"/>
      <c r="AR77" s="898"/>
      <c r="AS77" s="898"/>
      <c r="AT77" s="848"/>
      <c r="AU77" s="899" t="s">
        <v>475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539</v>
      </c>
      <c r="C78" s="892"/>
      <c r="D78" s="892"/>
      <c r="E78" s="892"/>
      <c r="F78" s="892"/>
      <c r="G78" s="892"/>
      <c r="H78" s="892"/>
      <c r="I78" s="892"/>
      <c r="J78" s="892"/>
      <c r="K78" s="892"/>
      <c r="L78" s="892"/>
      <c r="M78" s="892"/>
      <c r="N78" s="892"/>
      <c r="O78" s="892"/>
      <c r="P78" s="893"/>
      <c r="Q78" s="894">
        <v>318</v>
      </c>
      <c r="R78" s="849"/>
      <c r="S78" s="849"/>
      <c r="T78" s="849"/>
      <c r="U78" s="849"/>
      <c r="V78" s="849">
        <v>280</v>
      </c>
      <c r="W78" s="849"/>
      <c r="X78" s="849"/>
      <c r="Y78" s="849"/>
      <c r="Z78" s="849"/>
      <c r="AA78" s="849">
        <v>38</v>
      </c>
      <c r="AB78" s="849"/>
      <c r="AC78" s="849"/>
      <c r="AD78" s="849"/>
      <c r="AE78" s="849"/>
      <c r="AF78" s="849">
        <v>38</v>
      </c>
      <c r="AG78" s="849"/>
      <c r="AH78" s="849"/>
      <c r="AI78" s="849"/>
      <c r="AJ78" s="849"/>
      <c r="AK78" s="849">
        <v>19</v>
      </c>
      <c r="AL78" s="849"/>
      <c r="AM78" s="849"/>
      <c r="AN78" s="849"/>
      <c r="AO78" s="849"/>
      <c r="AP78" s="849" t="s">
        <v>475</v>
      </c>
      <c r="AQ78" s="849"/>
      <c r="AR78" s="849"/>
      <c r="AS78" s="849"/>
      <c r="AT78" s="849"/>
      <c r="AU78" s="849" t="s">
        <v>475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540</v>
      </c>
      <c r="C79" s="892"/>
      <c r="D79" s="892"/>
      <c r="E79" s="892"/>
      <c r="F79" s="892"/>
      <c r="G79" s="892"/>
      <c r="H79" s="892"/>
      <c r="I79" s="892"/>
      <c r="J79" s="892"/>
      <c r="K79" s="892"/>
      <c r="L79" s="892"/>
      <c r="M79" s="892"/>
      <c r="N79" s="892"/>
      <c r="O79" s="892"/>
      <c r="P79" s="893"/>
      <c r="Q79" s="894">
        <v>4</v>
      </c>
      <c r="R79" s="849"/>
      <c r="S79" s="849"/>
      <c r="T79" s="849"/>
      <c r="U79" s="849"/>
      <c r="V79" s="849">
        <v>1</v>
      </c>
      <c r="W79" s="849"/>
      <c r="X79" s="849"/>
      <c r="Y79" s="849"/>
      <c r="Z79" s="849"/>
      <c r="AA79" s="849">
        <v>2</v>
      </c>
      <c r="AB79" s="849"/>
      <c r="AC79" s="849"/>
      <c r="AD79" s="849"/>
      <c r="AE79" s="849"/>
      <c r="AF79" s="849">
        <v>2</v>
      </c>
      <c r="AG79" s="849"/>
      <c r="AH79" s="849"/>
      <c r="AI79" s="849"/>
      <c r="AJ79" s="849"/>
      <c r="AK79" s="849" t="s">
        <v>475</v>
      </c>
      <c r="AL79" s="849"/>
      <c r="AM79" s="849"/>
      <c r="AN79" s="849"/>
      <c r="AO79" s="849"/>
      <c r="AP79" s="849" t="s">
        <v>475</v>
      </c>
      <c r="AQ79" s="849"/>
      <c r="AR79" s="849"/>
      <c r="AS79" s="849"/>
      <c r="AT79" s="849"/>
      <c r="AU79" s="849" t="s">
        <v>475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541</v>
      </c>
      <c r="C80" s="892"/>
      <c r="D80" s="892"/>
      <c r="E80" s="892"/>
      <c r="F80" s="892"/>
      <c r="G80" s="892"/>
      <c r="H80" s="892"/>
      <c r="I80" s="892"/>
      <c r="J80" s="892"/>
      <c r="K80" s="892"/>
      <c r="L80" s="892"/>
      <c r="M80" s="892"/>
      <c r="N80" s="892"/>
      <c r="O80" s="892"/>
      <c r="P80" s="893"/>
      <c r="Q80" s="894">
        <v>542</v>
      </c>
      <c r="R80" s="849"/>
      <c r="S80" s="849"/>
      <c r="T80" s="849"/>
      <c r="U80" s="849"/>
      <c r="V80" s="849">
        <v>511</v>
      </c>
      <c r="W80" s="849"/>
      <c r="X80" s="849"/>
      <c r="Y80" s="849"/>
      <c r="Z80" s="849"/>
      <c r="AA80" s="849">
        <v>31</v>
      </c>
      <c r="AB80" s="849"/>
      <c r="AC80" s="849"/>
      <c r="AD80" s="849"/>
      <c r="AE80" s="849"/>
      <c r="AF80" s="849">
        <v>27</v>
      </c>
      <c r="AG80" s="849"/>
      <c r="AH80" s="849"/>
      <c r="AI80" s="849"/>
      <c r="AJ80" s="849"/>
      <c r="AK80" s="849" t="s">
        <v>475</v>
      </c>
      <c r="AL80" s="849"/>
      <c r="AM80" s="849"/>
      <c r="AN80" s="849"/>
      <c r="AO80" s="849"/>
      <c r="AP80" s="849">
        <v>666</v>
      </c>
      <c r="AQ80" s="849"/>
      <c r="AR80" s="849"/>
      <c r="AS80" s="849"/>
      <c r="AT80" s="849"/>
      <c r="AU80" s="849">
        <v>145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542</v>
      </c>
      <c r="C81" s="892"/>
      <c r="D81" s="892"/>
      <c r="E81" s="892"/>
      <c r="F81" s="892"/>
      <c r="G81" s="892"/>
      <c r="H81" s="892"/>
      <c r="I81" s="892"/>
      <c r="J81" s="892"/>
      <c r="K81" s="892"/>
      <c r="L81" s="892"/>
      <c r="M81" s="892"/>
      <c r="N81" s="892"/>
      <c r="O81" s="892"/>
      <c r="P81" s="893"/>
      <c r="Q81" s="894">
        <v>248</v>
      </c>
      <c r="R81" s="849"/>
      <c r="S81" s="849"/>
      <c r="T81" s="849"/>
      <c r="U81" s="849"/>
      <c r="V81" s="849">
        <v>236</v>
      </c>
      <c r="W81" s="849"/>
      <c r="X81" s="849"/>
      <c r="Y81" s="849"/>
      <c r="Z81" s="849"/>
      <c r="AA81" s="849">
        <v>12</v>
      </c>
      <c r="AB81" s="849"/>
      <c r="AC81" s="849"/>
      <c r="AD81" s="849"/>
      <c r="AE81" s="849"/>
      <c r="AF81" s="849">
        <v>12</v>
      </c>
      <c r="AG81" s="849"/>
      <c r="AH81" s="849"/>
      <c r="AI81" s="849"/>
      <c r="AJ81" s="849"/>
      <c r="AK81" s="849" t="s">
        <v>475</v>
      </c>
      <c r="AL81" s="849"/>
      <c r="AM81" s="849"/>
      <c r="AN81" s="849"/>
      <c r="AO81" s="849"/>
      <c r="AP81" s="849" t="s">
        <v>475</v>
      </c>
      <c r="AQ81" s="849"/>
      <c r="AR81" s="849"/>
      <c r="AS81" s="849"/>
      <c r="AT81" s="849"/>
      <c r="AU81" s="849" t="s">
        <v>475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543</v>
      </c>
      <c r="C82" s="892"/>
      <c r="D82" s="892"/>
      <c r="E82" s="892"/>
      <c r="F82" s="892"/>
      <c r="G82" s="892"/>
      <c r="H82" s="892"/>
      <c r="I82" s="892"/>
      <c r="J82" s="892"/>
      <c r="K82" s="892"/>
      <c r="L82" s="892"/>
      <c r="M82" s="892"/>
      <c r="N82" s="892"/>
      <c r="O82" s="892"/>
      <c r="P82" s="893"/>
      <c r="Q82" s="894">
        <v>65864</v>
      </c>
      <c r="R82" s="849"/>
      <c r="S82" s="849"/>
      <c r="T82" s="849"/>
      <c r="U82" s="849"/>
      <c r="V82" s="849">
        <v>63857</v>
      </c>
      <c r="W82" s="849"/>
      <c r="X82" s="849"/>
      <c r="Y82" s="849"/>
      <c r="Z82" s="849"/>
      <c r="AA82" s="849">
        <v>2007</v>
      </c>
      <c r="AB82" s="849"/>
      <c r="AC82" s="849"/>
      <c r="AD82" s="849"/>
      <c r="AE82" s="849"/>
      <c r="AF82" s="849">
        <v>1994</v>
      </c>
      <c r="AG82" s="849"/>
      <c r="AH82" s="849"/>
      <c r="AI82" s="849"/>
      <c r="AJ82" s="849"/>
      <c r="AK82" s="849">
        <v>160</v>
      </c>
      <c r="AL82" s="849"/>
      <c r="AM82" s="849"/>
      <c r="AN82" s="849"/>
      <c r="AO82" s="849"/>
      <c r="AP82" s="849" t="s">
        <v>475</v>
      </c>
      <c r="AQ82" s="849"/>
      <c r="AR82" s="849"/>
      <c r="AS82" s="849"/>
      <c r="AT82" s="849"/>
      <c r="AU82" s="849" t="s">
        <v>475</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544</v>
      </c>
      <c r="C83" s="892"/>
      <c r="D83" s="892"/>
      <c r="E83" s="892"/>
      <c r="F83" s="892"/>
      <c r="G83" s="892"/>
      <c r="H83" s="892"/>
      <c r="I83" s="892"/>
      <c r="J83" s="892"/>
      <c r="K83" s="892"/>
      <c r="L83" s="892"/>
      <c r="M83" s="892"/>
      <c r="N83" s="892"/>
      <c r="O83" s="892"/>
      <c r="P83" s="893"/>
      <c r="Q83" s="894">
        <v>688</v>
      </c>
      <c r="R83" s="849"/>
      <c r="S83" s="849"/>
      <c r="T83" s="849"/>
      <c r="U83" s="849"/>
      <c r="V83" s="849">
        <v>527</v>
      </c>
      <c r="W83" s="849"/>
      <c r="X83" s="849"/>
      <c r="Y83" s="849"/>
      <c r="Z83" s="849"/>
      <c r="AA83" s="849">
        <v>161</v>
      </c>
      <c r="AB83" s="849"/>
      <c r="AC83" s="849"/>
      <c r="AD83" s="849"/>
      <c r="AE83" s="849"/>
      <c r="AF83" s="849">
        <v>900</v>
      </c>
      <c r="AG83" s="849"/>
      <c r="AH83" s="849"/>
      <c r="AI83" s="849"/>
      <c r="AJ83" s="849"/>
      <c r="AK83" s="849" t="s">
        <v>475</v>
      </c>
      <c r="AL83" s="849"/>
      <c r="AM83" s="849"/>
      <c r="AN83" s="849"/>
      <c r="AO83" s="849"/>
      <c r="AP83" s="849">
        <v>2992</v>
      </c>
      <c r="AQ83" s="849"/>
      <c r="AR83" s="849"/>
      <c r="AS83" s="849"/>
      <c r="AT83" s="849"/>
      <c r="AU83" s="849" t="s">
        <v>475</v>
      </c>
      <c r="AV83" s="849"/>
      <c r="AW83" s="849"/>
      <c r="AX83" s="849"/>
      <c r="AY83" s="849"/>
      <c r="AZ83" s="895" t="s">
        <v>550</v>
      </c>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545</v>
      </c>
      <c r="C84" s="892"/>
      <c r="D84" s="892"/>
      <c r="E84" s="892"/>
      <c r="F84" s="892"/>
      <c r="G84" s="892"/>
      <c r="H84" s="892"/>
      <c r="I84" s="892"/>
      <c r="J84" s="892"/>
      <c r="K84" s="892"/>
      <c r="L84" s="892"/>
      <c r="M84" s="892"/>
      <c r="N84" s="892"/>
      <c r="O84" s="892"/>
      <c r="P84" s="893"/>
      <c r="Q84" s="894">
        <v>540</v>
      </c>
      <c r="R84" s="849"/>
      <c r="S84" s="849"/>
      <c r="T84" s="849"/>
      <c r="U84" s="849"/>
      <c r="V84" s="849">
        <v>435</v>
      </c>
      <c r="W84" s="849"/>
      <c r="X84" s="849"/>
      <c r="Y84" s="849"/>
      <c r="Z84" s="849"/>
      <c r="AA84" s="849">
        <v>105</v>
      </c>
      <c r="AB84" s="849"/>
      <c r="AC84" s="849"/>
      <c r="AD84" s="849"/>
      <c r="AE84" s="849"/>
      <c r="AF84" s="849">
        <v>105</v>
      </c>
      <c r="AG84" s="849"/>
      <c r="AH84" s="849"/>
      <c r="AI84" s="849"/>
      <c r="AJ84" s="849"/>
      <c r="AK84" s="849">
        <v>73</v>
      </c>
      <c r="AL84" s="849"/>
      <c r="AM84" s="849"/>
      <c r="AN84" s="849"/>
      <c r="AO84" s="849"/>
      <c r="AP84" s="849" t="s">
        <v>475</v>
      </c>
      <c r="AQ84" s="849"/>
      <c r="AR84" s="849"/>
      <c r="AS84" s="849"/>
      <c r="AT84" s="849"/>
      <c r="AU84" s="849" t="s">
        <v>475</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546</v>
      </c>
      <c r="C85" s="892"/>
      <c r="D85" s="892"/>
      <c r="E85" s="892"/>
      <c r="F85" s="892"/>
      <c r="G85" s="892"/>
      <c r="H85" s="892"/>
      <c r="I85" s="892"/>
      <c r="J85" s="892"/>
      <c r="K85" s="892"/>
      <c r="L85" s="892"/>
      <c r="M85" s="892"/>
      <c r="N85" s="892"/>
      <c r="O85" s="892"/>
      <c r="P85" s="893"/>
      <c r="Q85" s="894">
        <v>737974</v>
      </c>
      <c r="R85" s="849"/>
      <c r="S85" s="849"/>
      <c r="T85" s="849"/>
      <c r="U85" s="849"/>
      <c r="V85" s="849">
        <v>705624</v>
      </c>
      <c r="W85" s="849"/>
      <c r="X85" s="849"/>
      <c r="Y85" s="849"/>
      <c r="Z85" s="849"/>
      <c r="AA85" s="849">
        <v>32350</v>
      </c>
      <c r="AB85" s="849"/>
      <c r="AC85" s="849"/>
      <c r="AD85" s="849"/>
      <c r="AE85" s="849"/>
      <c r="AF85" s="849">
        <v>32350</v>
      </c>
      <c r="AG85" s="849"/>
      <c r="AH85" s="849"/>
      <c r="AI85" s="849"/>
      <c r="AJ85" s="849"/>
      <c r="AK85" s="849">
        <v>127</v>
      </c>
      <c r="AL85" s="849"/>
      <c r="AM85" s="849"/>
      <c r="AN85" s="849"/>
      <c r="AO85" s="849"/>
      <c r="AP85" s="849" t="s">
        <v>475</v>
      </c>
      <c r="AQ85" s="849"/>
      <c r="AR85" s="849"/>
      <c r="AS85" s="849"/>
      <c r="AT85" s="849"/>
      <c r="AU85" s="849" t="s">
        <v>475</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35977</v>
      </c>
      <c r="AG88" s="860"/>
      <c r="AH88" s="860"/>
      <c r="AI88" s="860"/>
      <c r="AJ88" s="860"/>
      <c r="AK88" s="857"/>
      <c r="AL88" s="857"/>
      <c r="AM88" s="857"/>
      <c r="AN88" s="857"/>
      <c r="AO88" s="857"/>
      <c r="AP88" s="860">
        <v>4310</v>
      </c>
      <c r="AQ88" s="860"/>
      <c r="AR88" s="860"/>
      <c r="AS88" s="860"/>
      <c r="AT88" s="860"/>
      <c r="AU88" s="860">
        <v>212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19</v>
      </c>
      <c r="CS102" s="868"/>
      <c r="CT102" s="868"/>
      <c r="CU102" s="868"/>
      <c r="CV102" s="911"/>
      <c r="CW102" s="910">
        <v>0</v>
      </c>
      <c r="CX102" s="868"/>
      <c r="CY102" s="868"/>
      <c r="CZ102" s="868"/>
      <c r="DA102" s="911"/>
      <c r="DB102" s="910" t="s">
        <v>555</v>
      </c>
      <c r="DC102" s="868"/>
      <c r="DD102" s="868"/>
      <c r="DE102" s="868"/>
      <c r="DF102" s="911"/>
      <c r="DG102" s="910" t="s">
        <v>552</v>
      </c>
      <c r="DH102" s="868"/>
      <c r="DI102" s="868"/>
      <c r="DJ102" s="868"/>
      <c r="DK102" s="911"/>
      <c r="DL102" s="910" t="s">
        <v>553</v>
      </c>
      <c r="DM102" s="868"/>
      <c r="DN102" s="868"/>
      <c r="DO102" s="868"/>
      <c r="DP102" s="911"/>
      <c r="DQ102" s="910" t="s">
        <v>553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839813</v>
      </c>
      <c r="AB110" s="920"/>
      <c r="AC110" s="920"/>
      <c r="AD110" s="920"/>
      <c r="AE110" s="921"/>
      <c r="AF110" s="922">
        <v>620843</v>
      </c>
      <c r="AG110" s="920"/>
      <c r="AH110" s="920"/>
      <c r="AI110" s="920"/>
      <c r="AJ110" s="921"/>
      <c r="AK110" s="922">
        <v>494942</v>
      </c>
      <c r="AL110" s="920"/>
      <c r="AM110" s="920"/>
      <c r="AN110" s="920"/>
      <c r="AO110" s="921"/>
      <c r="AP110" s="923">
        <v>17.3</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5127823</v>
      </c>
      <c r="BR110" s="957"/>
      <c r="BS110" s="957"/>
      <c r="BT110" s="957"/>
      <c r="BU110" s="957"/>
      <c r="BV110" s="957">
        <v>4455816</v>
      </c>
      <c r="BW110" s="957"/>
      <c r="BX110" s="957"/>
      <c r="BY110" s="957"/>
      <c r="BZ110" s="957"/>
      <c r="CA110" s="957">
        <v>3933331</v>
      </c>
      <c r="CB110" s="957"/>
      <c r="CC110" s="957"/>
      <c r="CD110" s="957"/>
      <c r="CE110" s="957"/>
      <c r="CF110" s="971">
        <v>137.6</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242</v>
      </c>
      <c r="BR111" s="950"/>
      <c r="BS111" s="950"/>
      <c r="BT111" s="950"/>
      <c r="BU111" s="950"/>
      <c r="BV111" s="950">
        <v>94</v>
      </c>
      <c r="BW111" s="950"/>
      <c r="BX111" s="950"/>
      <c r="BY111" s="950"/>
      <c r="BZ111" s="950"/>
      <c r="CA111" s="950">
        <v>93</v>
      </c>
      <c r="CB111" s="950"/>
      <c r="CC111" s="950"/>
      <c r="CD111" s="950"/>
      <c r="CE111" s="950"/>
      <c r="CF111" s="944">
        <v>0</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757912</v>
      </c>
      <c r="BR112" s="950"/>
      <c r="BS112" s="950"/>
      <c r="BT112" s="950"/>
      <c r="BU112" s="950"/>
      <c r="BV112" s="950">
        <v>727859</v>
      </c>
      <c r="BW112" s="950"/>
      <c r="BX112" s="950"/>
      <c r="BY112" s="950"/>
      <c r="BZ112" s="950"/>
      <c r="CA112" s="950">
        <v>695829</v>
      </c>
      <c r="CB112" s="950"/>
      <c r="CC112" s="950"/>
      <c r="CD112" s="950"/>
      <c r="CE112" s="950"/>
      <c r="CF112" s="944">
        <v>24.3</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58740</v>
      </c>
      <c r="AB113" s="964"/>
      <c r="AC113" s="964"/>
      <c r="AD113" s="964"/>
      <c r="AE113" s="965"/>
      <c r="AF113" s="966">
        <v>61453</v>
      </c>
      <c r="AG113" s="964"/>
      <c r="AH113" s="964"/>
      <c r="AI113" s="964"/>
      <c r="AJ113" s="965"/>
      <c r="AK113" s="966">
        <v>61495</v>
      </c>
      <c r="AL113" s="964"/>
      <c r="AM113" s="964"/>
      <c r="AN113" s="964"/>
      <c r="AO113" s="965"/>
      <c r="AP113" s="967">
        <v>2.2000000000000002</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231231</v>
      </c>
      <c r="BR113" s="950"/>
      <c r="BS113" s="950"/>
      <c r="BT113" s="950"/>
      <c r="BU113" s="950"/>
      <c r="BV113" s="950">
        <v>235574</v>
      </c>
      <c r="BW113" s="950"/>
      <c r="BX113" s="950"/>
      <c r="BY113" s="950"/>
      <c r="BZ113" s="950"/>
      <c r="CA113" s="950">
        <v>211443</v>
      </c>
      <c r="CB113" s="950"/>
      <c r="CC113" s="950"/>
      <c r="CD113" s="950"/>
      <c r="CE113" s="950"/>
      <c r="CF113" s="944">
        <v>7.4</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18935</v>
      </c>
      <c r="AB114" s="989"/>
      <c r="AC114" s="989"/>
      <c r="AD114" s="989"/>
      <c r="AE114" s="990"/>
      <c r="AF114" s="991">
        <v>12331</v>
      </c>
      <c r="AG114" s="989"/>
      <c r="AH114" s="989"/>
      <c r="AI114" s="989"/>
      <c r="AJ114" s="990"/>
      <c r="AK114" s="991">
        <v>12658</v>
      </c>
      <c r="AL114" s="989"/>
      <c r="AM114" s="989"/>
      <c r="AN114" s="989"/>
      <c r="AO114" s="990"/>
      <c r="AP114" s="992">
        <v>0.4</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1127171</v>
      </c>
      <c r="BR114" s="950"/>
      <c r="BS114" s="950"/>
      <c r="BT114" s="950"/>
      <c r="BU114" s="950"/>
      <c r="BV114" s="950">
        <v>1065615</v>
      </c>
      <c r="BW114" s="950"/>
      <c r="BX114" s="950"/>
      <c r="BY114" s="950"/>
      <c r="BZ114" s="950"/>
      <c r="CA114" s="950">
        <v>1017522</v>
      </c>
      <c r="CB114" s="950"/>
      <c r="CC114" s="950"/>
      <c r="CD114" s="950"/>
      <c r="CE114" s="950"/>
      <c r="CF114" s="944">
        <v>35.6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23514</v>
      </c>
      <c r="AB115" s="964"/>
      <c r="AC115" s="964"/>
      <c r="AD115" s="964"/>
      <c r="AE115" s="965"/>
      <c r="AF115" s="966">
        <v>22976</v>
      </c>
      <c r="AG115" s="964"/>
      <c r="AH115" s="964"/>
      <c r="AI115" s="964"/>
      <c r="AJ115" s="965"/>
      <c r="AK115" s="966">
        <v>22976</v>
      </c>
      <c r="AL115" s="964"/>
      <c r="AM115" s="964"/>
      <c r="AN115" s="964"/>
      <c r="AO115" s="965"/>
      <c r="AP115" s="967">
        <v>0.8</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941002</v>
      </c>
      <c r="AB117" s="996"/>
      <c r="AC117" s="996"/>
      <c r="AD117" s="996"/>
      <c r="AE117" s="997"/>
      <c r="AF117" s="995">
        <v>717603</v>
      </c>
      <c r="AG117" s="996"/>
      <c r="AH117" s="996"/>
      <c r="AI117" s="996"/>
      <c r="AJ117" s="997"/>
      <c r="AK117" s="995">
        <v>592071</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7244379</v>
      </c>
      <c r="BR118" s="1016"/>
      <c r="BS118" s="1016"/>
      <c r="BT118" s="1016"/>
      <c r="BU118" s="1016"/>
      <c r="BV118" s="1016">
        <v>6484958</v>
      </c>
      <c r="BW118" s="1016"/>
      <c r="BX118" s="1016"/>
      <c r="BY118" s="1016"/>
      <c r="BZ118" s="1016"/>
      <c r="CA118" s="1016">
        <v>5858218</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6618171</v>
      </c>
      <c r="BR119" s="957"/>
      <c r="BS119" s="957"/>
      <c r="BT119" s="957"/>
      <c r="BU119" s="957"/>
      <c r="BV119" s="957">
        <v>6798988</v>
      </c>
      <c r="BW119" s="957"/>
      <c r="BX119" s="957"/>
      <c r="BY119" s="957"/>
      <c r="BZ119" s="957"/>
      <c r="CA119" s="957">
        <v>6866582</v>
      </c>
      <c r="CB119" s="957"/>
      <c r="CC119" s="957"/>
      <c r="CD119" s="957"/>
      <c r="CE119" s="957"/>
      <c r="CF119" s="971">
        <v>240.3</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242</v>
      </c>
      <c r="DH119" s="1028"/>
      <c r="DI119" s="1028"/>
      <c r="DJ119" s="1028"/>
      <c r="DK119" s="1029"/>
      <c r="DL119" s="1030">
        <v>94</v>
      </c>
      <c r="DM119" s="1028"/>
      <c r="DN119" s="1028"/>
      <c r="DO119" s="1028"/>
      <c r="DP119" s="1029"/>
      <c r="DQ119" s="1030">
        <v>93</v>
      </c>
      <c r="DR119" s="1028"/>
      <c r="DS119" s="1028"/>
      <c r="DT119" s="1028"/>
      <c r="DU119" s="1029"/>
      <c r="DV119" s="1031">
        <v>0</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34513</v>
      </c>
      <c r="BR120" s="950"/>
      <c r="BS120" s="950"/>
      <c r="BT120" s="950"/>
      <c r="BU120" s="950"/>
      <c r="BV120" s="950">
        <v>25106</v>
      </c>
      <c r="BW120" s="950"/>
      <c r="BX120" s="950"/>
      <c r="BY120" s="950"/>
      <c r="BZ120" s="950"/>
      <c r="CA120" s="950">
        <v>15223</v>
      </c>
      <c r="CB120" s="950"/>
      <c r="CC120" s="950"/>
      <c r="CD120" s="950"/>
      <c r="CE120" s="950"/>
      <c r="CF120" s="944">
        <v>0.5</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397098</v>
      </c>
      <c r="DH120" s="957"/>
      <c r="DI120" s="957"/>
      <c r="DJ120" s="957"/>
      <c r="DK120" s="957"/>
      <c r="DL120" s="957">
        <v>386965</v>
      </c>
      <c r="DM120" s="957"/>
      <c r="DN120" s="957"/>
      <c r="DO120" s="957"/>
      <c r="DP120" s="957"/>
      <c r="DQ120" s="957">
        <v>375412</v>
      </c>
      <c r="DR120" s="957"/>
      <c r="DS120" s="957"/>
      <c r="DT120" s="957"/>
      <c r="DU120" s="957"/>
      <c r="DV120" s="958">
        <v>13.1</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4753028</v>
      </c>
      <c r="BR121" s="1016"/>
      <c r="BS121" s="1016"/>
      <c r="BT121" s="1016"/>
      <c r="BU121" s="1016"/>
      <c r="BV121" s="1016">
        <v>4458439</v>
      </c>
      <c r="BW121" s="1016"/>
      <c r="BX121" s="1016"/>
      <c r="BY121" s="1016"/>
      <c r="BZ121" s="1016"/>
      <c r="CA121" s="1016">
        <v>4163440</v>
      </c>
      <c r="CB121" s="1016"/>
      <c r="CC121" s="1016"/>
      <c r="CD121" s="1016"/>
      <c r="CE121" s="1016"/>
      <c r="CF121" s="1054">
        <v>145.69999999999999</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360814</v>
      </c>
      <c r="DH121" s="950"/>
      <c r="DI121" s="950"/>
      <c r="DJ121" s="950"/>
      <c r="DK121" s="950"/>
      <c r="DL121" s="950">
        <v>340894</v>
      </c>
      <c r="DM121" s="950"/>
      <c r="DN121" s="950"/>
      <c r="DO121" s="950"/>
      <c r="DP121" s="950"/>
      <c r="DQ121" s="950">
        <v>320417</v>
      </c>
      <c r="DR121" s="950"/>
      <c r="DS121" s="950"/>
      <c r="DT121" s="950"/>
      <c r="DU121" s="950"/>
      <c r="DV121" s="951">
        <v>11.2</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11405712</v>
      </c>
      <c r="BR122" s="1065"/>
      <c r="BS122" s="1065"/>
      <c r="BT122" s="1065"/>
      <c r="BU122" s="1065"/>
      <c r="BV122" s="1065">
        <v>11282533</v>
      </c>
      <c r="BW122" s="1065"/>
      <c r="BX122" s="1065"/>
      <c r="BY122" s="1065"/>
      <c r="BZ122" s="1065"/>
      <c r="CA122" s="1065">
        <v>11045245</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23514</v>
      </c>
      <c r="AB127" s="989"/>
      <c r="AC127" s="989"/>
      <c r="AD127" s="989"/>
      <c r="AE127" s="990"/>
      <c r="AF127" s="991">
        <v>22976</v>
      </c>
      <c r="AG127" s="989"/>
      <c r="AH127" s="989"/>
      <c r="AI127" s="989"/>
      <c r="AJ127" s="990"/>
      <c r="AK127" s="991">
        <v>22976</v>
      </c>
      <c r="AL127" s="989"/>
      <c r="AM127" s="989"/>
      <c r="AN127" s="989"/>
      <c r="AO127" s="990"/>
      <c r="AP127" s="992">
        <v>0.8</v>
      </c>
      <c r="AQ127" s="993"/>
      <c r="AR127" s="993"/>
      <c r="AS127" s="993"/>
      <c r="AT127" s="994"/>
      <c r="AU127" s="233"/>
      <c r="AV127" s="233"/>
      <c r="AW127" s="233"/>
      <c r="AX127" s="916" t="s">
        <v>448</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10989</v>
      </c>
      <c r="AB128" s="1120"/>
      <c r="AC128" s="1120"/>
      <c r="AD128" s="1120"/>
      <c r="AE128" s="1121"/>
      <c r="AF128" s="1122">
        <v>10989</v>
      </c>
      <c r="AG128" s="1120"/>
      <c r="AH128" s="1120"/>
      <c r="AI128" s="1120"/>
      <c r="AJ128" s="1121"/>
      <c r="AK128" s="1122">
        <v>10989</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3581633</v>
      </c>
      <c r="AB129" s="989"/>
      <c r="AC129" s="989"/>
      <c r="AD129" s="989"/>
      <c r="AE129" s="990"/>
      <c r="AF129" s="991">
        <v>3366714</v>
      </c>
      <c r="AG129" s="989"/>
      <c r="AH129" s="989"/>
      <c r="AI129" s="989"/>
      <c r="AJ129" s="990"/>
      <c r="AK129" s="991">
        <v>3382229</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5.2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672151</v>
      </c>
      <c r="AB130" s="989"/>
      <c r="AC130" s="989"/>
      <c r="AD130" s="989"/>
      <c r="AE130" s="990"/>
      <c r="AF130" s="991">
        <v>573714</v>
      </c>
      <c r="AG130" s="989"/>
      <c r="AH130" s="989"/>
      <c r="AI130" s="989"/>
      <c r="AJ130" s="990"/>
      <c r="AK130" s="991">
        <v>524261</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425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2909482</v>
      </c>
      <c r="AB131" s="1028"/>
      <c r="AC131" s="1028"/>
      <c r="AD131" s="1028"/>
      <c r="AE131" s="1029"/>
      <c r="AF131" s="1030">
        <v>2793000</v>
      </c>
      <c r="AG131" s="1028"/>
      <c r="AH131" s="1028"/>
      <c r="AI131" s="1028"/>
      <c r="AJ131" s="1029"/>
      <c r="AK131" s="1030">
        <v>2857968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8.8628147550000005</v>
      </c>
      <c r="AB132" s="1134"/>
      <c r="AC132" s="1134"/>
      <c r="AD132" s="1134"/>
      <c r="AE132" s="1135"/>
      <c r="AF132" s="1136">
        <v>4.7583243819999996</v>
      </c>
      <c r="AG132" s="1134"/>
      <c r="AH132" s="1134"/>
      <c r="AI132" s="1134"/>
      <c r="AJ132" s="1135"/>
      <c r="AK132" s="1136">
        <v>1.988160819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10.6</v>
      </c>
      <c r="AB133" s="1141"/>
      <c r="AC133" s="1141"/>
      <c r="AD133" s="1141"/>
      <c r="AE133" s="1142"/>
      <c r="AF133" s="1140">
        <v>8</v>
      </c>
      <c r="AG133" s="1141"/>
      <c r="AH133" s="1141"/>
      <c r="AI133" s="1141"/>
      <c r="AJ133" s="1142"/>
      <c r="AK133" s="1140">
        <v>5.2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786203</v>
      </c>
      <c r="L9" s="264">
        <v>100000</v>
      </c>
      <c r="M9" s="265">
        <v>105093</v>
      </c>
      <c r="N9" s="266">
        <v>-4.8</v>
      </c>
    </row>
    <row r="10" spans="1:16">
      <c r="A10" s="248"/>
      <c r="B10" s="244"/>
      <c r="C10" s="244"/>
      <c r="D10" s="244"/>
      <c r="E10" s="244"/>
      <c r="F10" s="244"/>
      <c r="G10" s="1149" t="s">
        <v>472</v>
      </c>
      <c r="H10" s="1150"/>
      <c r="I10" s="1150"/>
      <c r="J10" s="1151"/>
      <c r="K10" s="267">
        <v>110780</v>
      </c>
      <c r="L10" s="268">
        <v>14091</v>
      </c>
      <c r="M10" s="269">
        <v>11546</v>
      </c>
      <c r="N10" s="270">
        <v>22</v>
      </c>
    </row>
    <row r="11" spans="1:16" ht="13.5" customHeight="1">
      <c r="A11" s="248"/>
      <c r="B11" s="244"/>
      <c r="C11" s="244"/>
      <c r="D11" s="244"/>
      <c r="E11" s="244"/>
      <c r="F11" s="244"/>
      <c r="G11" s="1149" t="s">
        <v>473</v>
      </c>
      <c r="H11" s="1150"/>
      <c r="I11" s="1150"/>
      <c r="J11" s="1151"/>
      <c r="K11" s="267">
        <v>135868</v>
      </c>
      <c r="L11" s="268">
        <v>17282</v>
      </c>
      <c r="M11" s="269">
        <v>13382</v>
      </c>
      <c r="N11" s="270">
        <v>29.1</v>
      </c>
    </row>
    <row r="12" spans="1:16" ht="13.5" customHeight="1">
      <c r="A12" s="248"/>
      <c r="B12" s="244"/>
      <c r="C12" s="244"/>
      <c r="D12" s="244"/>
      <c r="E12" s="244"/>
      <c r="F12" s="244"/>
      <c r="G12" s="1149" t="s">
        <v>474</v>
      </c>
      <c r="H12" s="1150"/>
      <c r="I12" s="1150"/>
      <c r="J12" s="1151"/>
      <c r="K12" s="267" t="s">
        <v>475</v>
      </c>
      <c r="L12" s="268" t="s">
        <v>475</v>
      </c>
      <c r="M12" s="269">
        <v>1458</v>
      </c>
      <c r="N12" s="270" t="s">
        <v>475</v>
      </c>
    </row>
    <row r="13" spans="1:16" ht="13.5" customHeight="1">
      <c r="A13" s="248"/>
      <c r="B13" s="244"/>
      <c r="C13" s="244"/>
      <c r="D13" s="244"/>
      <c r="E13" s="244"/>
      <c r="F13" s="244"/>
      <c r="G13" s="1149" t="s">
        <v>476</v>
      </c>
      <c r="H13" s="1150"/>
      <c r="I13" s="1150"/>
      <c r="J13" s="1151"/>
      <c r="K13" s="267" t="s">
        <v>475</v>
      </c>
      <c r="L13" s="268" t="s">
        <v>475</v>
      </c>
      <c r="M13" s="269" t="s">
        <v>475</v>
      </c>
      <c r="N13" s="270" t="s">
        <v>475</v>
      </c>
    </row>
    <row r="14" spans="1:16" ht="13.5" customHeight="1">
      <c r="A14" s="248"/>
      <c r="B14" s="244"/>
      <c r="C14" s="244"/>
      <c r="D14" s="244"/>
      <c r="E14" s="244"/>
      <c r="F14" s="244"/>
      <c r="G14" s="1149" t="s">
        <v>477</v>
      </c>
      <c r="H14" s="1150"/>
      <c r="I14" s="1150"/>
      <c r="J14" s="1151"/>
      <c r="K14" s="267">
        <v>24225</v>
      </c>
      <c r="L14" s="268">
        <v>3081</v>
      </c>
      <c r="M14" s="269">
        <v>5712</v>
      </c>
      <c r="N14" s="270">
        <v>-46.1</v>
      </c>
    </row>
    <row r="15" spans="1:16" ht="13.5" customHeight="1">
      <c r="A15" s="248"/>
      <c r="B15" s="244"/>
      <c r="C15" s="244"/>
      <c r="D15" s="244"/>
      <c r="E15" s="244"/>
      <c r="F15" s="244"/>
      <c r="G15" s="1149" t="s">
        <v>478</v>
      </c>
      <c r="H15" s="1150"/>
      <c r="I15" s="1150"/>
      <c r="J15" s="1151"/>
      <c r="K15" s="267" t="s">
        <v>475</v>
      </c>
      <c r="L15" s="268" t="s">
        <v>475</v>
      </c>
      <c r="M15" s="269">
        <v>2855</v>
      </c>
      <c r="N15" s="270" t="s">
        <v>475</v>
      </c>
    </row>
    <row r="16" spans="1:16">
      <c r="A16" s="248"/>
      <c r="B16" s="244"/>
      <c r="C16" s="244"/>
      <c r="D16" s="244"/>
      <c r="E16" s="244"/>
      <c r="F16" s="244"/>
      <c r="G16" s="1152" t="s">
        <v>479</v>
      </c>
      <c r="H16" s="1153"/>
      <c r="I16" s="1153"/>
      <c r="J16" s="1154"/>
      <c r="K16" s="268">
        <v>-77651</v>
      </c>
      <c r="L16" s="268">
        <v>-9877</v>
      </c>
      <c r="M16" s="269">
        <v>-10245</v>
      </c>
      <c r="N16" s="270">
        <v>-3.6</v>
      </c>
    </row>
    <row r="17" spans="1:16">
      <c r="A17" s="248"/>
      <c r="B17" s="244"/>
      <c r="C17" s="244"/>
      <c r="D17" s="244"/>
      <c r="E17" s="244"/>
      <c r="F17" s="244"/>
      <c r="G17" s="1152" t="s">
        <v>166</v>
      </c>
      <c r="H17" s="1153"/>
      <c r="I17" s="1153"/>
      <c r="J17" s="1154"/>
      <c r="K17" s="268">
        <v>979425</v>
      </c>
      <c r="L17" s="268">
        <v>124577</v>
      </c>
      <c r="M17" s="269">
        <v>129801</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10.56</v>
      </c>
      <c r="L21" s="281">
        <v>12.01</v>
      </c>
      <c r="M21" s="282">
        <v>-1.45</v>
      </c>
      <c r="N21" s="249"/>
      <c r="O21" s="283"/>
      <c r="P21" s="279"/>
    </row>
    <row r="22" spans="1:16" s="284" customFormat="1">
      <c r="A22" s="279"/>
      <c r="B22" s="249"/>
      <c r="C22" s="249"/>
      <c r="D22" s="249"/>
      <c r="E22" s="249"/>
      <c r="F22" s="249"/>
      <c r="G22" s="1144" t="s">
        <v>485</v>
      </c>
      <c r="H22" s="1145"/>
      <c r="I22" s="1145"/>
      <c r="J22" s="1146"/>
      <c r="K22" s="285">
        <v>96.6</v>
      </c>
      <c r="L22" s="286">
        <v>95.9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494942</v>
      </c>
      <c r="L32" s="294">
        <v>62954</v>
      </c>
      <c r="M32" s="295">
        <v>66201</v>
      </c>
      <c r="N32" s="296">
        <v>-4.9000000000000004</v>
      </c>
    </row>
    <row r="33" spans="1:16" ht="13.5" customHeight="1">
      <c r="A33" s="248"/>
      <c r="B33" s="244"/>
      <c r="C33" s="244"/>
      <c r="D33" s="244"/>
      <c r="E33" s="244"/>
      <c r="F33" s="244"/>
      <c r="G33" s="1160" t="s">
        <v>490</v>
      </c>
      <c r="H33" s="1161"/>
      <c r="I33" s="1161"/>
      <c r="J33" s="1162"/>
      <c r="K33" s="294" t="s">
        <v>475</v>
      </c>
      <c r="L33" s="294" t="s">
        <v>475</v>
      </c>
      <c r="M33" s="295" t="s">
        <v>475</v>
      </c>
      <c r="N33" s="296" t="s">
        <v>475</v>
      </c>
    </row>
    <row r="34" spans="1:16" ht="27" customHeight="1">
      <c r="A34" s="248"/>
      <c r="B34" s="244"/>
      <c r="C34" s="244"/>
      <c r="D34" s="244"/>
      <c r="E34" s="244"/>
      <c r="F34" s="244"/>
      <c r="G34" s="1160" t="s">
        <v>491</v>
      </c>
      <c r="H34" s="1161"/>
      <c r="I34" s="1161"/>
      <c r="J34" s="1162"/>
      <c r="K34" s="294" t="s">
        <v>475</v>
      </c>
      <c r="L34" s="294" t="s">
        <v>475</v>
      </c>
      <c r="M34" s="295" t="s">
        <v>475</v>
      </c>
      <c r="N34" s="296" t="s">
        <v>475</v>
      </c>
    </row>
    <row r="35" spans="1:16" ht="27" customHeight="1">
      <c r="A35" s="248"/>
      <c r="B35" s="244"/>
      <c r="C35" s="244"/>
      <c r="D35" s="244"/>
      <c r="E35" s="244"/>
      <c r="F35" s="244"/>
      <c r="G35" s="1160" t="s">
        <v>492</v>
      </c>
      <c r="H35" s="1161"/>
      <c r="I35" s="1161"/>
      <c r="J35" s="1162"/>
      <c r="K35" s="294">
        <v>61495</v>
      </c>
      <c r="L35" s="294">
        <v>7822</v>
      </c>
      <c r="M35" s="295">
        <v>21827</v>
      </c>
      <c r="N35" s="296">
        <v>-64.2</v>
      </c>
    </row>
    <row r="36" spans="1:16" ht="27" customHeight="1">
      <c r="A36" s="248"/>
      <c r="B36" s="244"/>
      <c r="C36" s="244"/>
      <c r="D36" s="244"/>
      <c r="E36" s="244"/>
      <c r="F36" s="244"/>
      <c r="G36" s="1160" t="s">
        <v>493</v>
      </c>
      <c r="H36" s="1161"/>
      <c r="I36" s="1161"/>
      <c r="J36" s="1162"/>
      <c r="K36" s="294">
        <v>12658</v>
      </c>
      <c r="L36" s="294">
        <v>1610</v>
      </c>
      <c r="M36" s="295">
        <v>5334</v>
      </c>
      <c r="N36" s="296">
        <v>-69.8</v>
      </c>
    </row>
    <row r="37" spans="1:16" ht="13.5" customHeight="1">
      <c r="A37" s="248"/>
      <c r="B37" s="244"/>
      <c r="C37" s="244"/>
      <c r="D37" s="244"/>
      <c r="E37" s="244"/>
      <c r="F37" s="244"/>
      <c r="G37" s="1160" t="s">
        <v>494</v>
      </c>
      <c r="H37" s="1161"/>
      <c r="I37" s="1161"/>
      <c r="J37" s="1162"/>
      <c r="K37" s="294">
        <v>22976</v>
      </c>
      <c r="L37" s="294">
        <v>2922</v>
      </c>
      <c r="M37" s="295">
        <v>1051</v>
      </c>
      <c r="N37" s="296">
        <v>178</v>
      </c>
    </row>
    <row r="38" spans="1:16" ht="27" customHeight="1">
      <c r="A38" s="248"/>
      <c r="B38" s="244"/>
      <c r="C38" s="244"/>
      <c r="D38" s="244"/>
      <c r="E38" s="244"/>
      <c r="F38" s="244"/>
      <c r="G38" s="1163" t="s">
        <v>495</v>
      </c>
      <c r="H38" s="1164"/>
      <c r="I38" s="1164"/>
      <c r="J38" s="1165"/>
      <c r="K38" s="297" t="s">
        <v>475</v>
      </c>
      <c r="L38" s="297" t="s">
        <v>475</v>
      </c>
      <c r="M38" s="298">
        <v>4</v>
      </c>
      <c r="N38" s="299" t="s">
        <v>475</v>
      </c>
      <c r="O38" s="293"/>
    </row>
    <row r="39" spans="1:16">
      <c r="A39" s="248"/>
      <c r="B39" s="244"/>
      <c r="C39" s="244"/>
      <c r="D39" s="244"/>
      <c r="E39" s="244"/>
      <c r="F39" s="244"/>
      <c r="G39" s="1163" t="s">
        <v>496</v>
      </c>
      <c r="H39" s="1164"/>
      <c r="I39" s="1164"/>
      <c r="J39" s="1165"/>
      <c r="K39" s="300">
        <v>-10989</v>
      </c>
      <c r="L39" s="300">
        <v>-1398</v>
      </c>
      <c r="M39" s="301">
        <v>-2306</v>
      </c>
      <c r="N39" s="302">
        <v>-39.4</v>
      </c>
      <c r="O39" s="293"/>
    </row>
    <row r="40" spans="1:16" ht="27" customHeight="1">
      <c r="A40" s="248"/>
      <c r="B40" s="244"/>
      <c r="C40" s="244"/>
      <c r="D40" s="244"/>
      <c r="E40" s="244"/>
      <c r="F40" s="244"/>
      <c r="G40" s="1160" t="s">
        <v>497</v>
      </c>
      <c r="H40" s="1161"/>
      <c r="I40" s="1161"/>
      <c r="J40" s="1162"/>
      <c r="K40" s="300">
        <v>-524261</v>
      </c>
      <c r="L40" s="300">
        <v>-66683</v>
      </c>
      <c r="M40" s="301">
        <v>-67056</v>
      </c>
      <c r="N40" s="302">
        <v>-0.6</v>
      </c>
      <c r="O40" s="293"/>
    </row>
    <row r="41" spans="1:16">
      <c r="A41" s="248"/>
      <c r="B41" s="244"/>
      <c r="C41" s="244"/>
      <c r="D41" s="244"/>
      <c r="E41" s="244"/>
      <c r="F41" s="244"/>
      <c r="G41" s="1166" t="s">
        <v>277</v>
      </c>
      <c r="H41" s="1167"/>
      <c r="I41" s="1167"/>
      <c r="J41" s="1168"/>
      <c r="K41" s="294">
        <v>56821</v>
      </c>
      <c r="L41" s="300">
        <v>7227</v>
      </c>
      <c r="M41" s="301">
        <v>25054</v>
      </c>
      <c r="N41" s="302">
        <v>-71.2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580792</v>
      </c>
      <c r="J51" s="320">
        <v>72005</v>
      </c>
      <c r="K51" s="321">
        <v>-62.6</v>
      </c>
      <c r="L51" s="322">
        <v>92021</v>
      </c>
      <c r="M51" s="323">
        <v>-31.1</v>
      </c>
      <c r="N51" s="324">
        <v>-31.5</v>
      </c>
    </row>
    <row r="52" spans="1:14">
      <c r="A52" s="248"/>
      <c r="B52" s="244"/>
      <c r="C52" s="244"/>
      <c r="D52" s="244"/>
      <c r="E52" s="244"/>
      <c r="F52" s="244"/>
      <c r="G52" s="325"/>
      <c r="H52" s="326" t="s">
        <v>508</v>
      </c>
      <c r="I52" s="327">
        <v>355645</v>
      </c>
      <c r="J52" s="328">
        <v>44092</v>
      </c>
      <c r="K52" s="329">
        <v>-40.5</v>
      </c>
      <c r="L52" s="330">
        <v>52579</v>
      </c>
      <c r="M52" s="331">
        <v>-9.1999999999999993</v>
      </c>
      <c r="N52" s="332">
        <v>-31.3</v>
      </c>
    </row>
    <row r="53" spans="1:14">
      <c r="A53" s="248"/>
      <c r="B53" s="244"/>
      <c r="C53" s="244"/>
      <c r="D53" s="244"/>
      <c r="E53" s="244"/>
      <c r="F53" s="244"/>
      <c r="G53" s="310" t="s">
        <v>509</v>
      </c>
      <c r="H53" s="311"/>
      <c r="I53" s="319">
        <v>432583</v>
      </c>
      <c r="J53" s="320">
        <v>53518</v>
      </c>
      <c r="K53" s="321">
        <v>-25.7</v>
      </c>
      <c r="L53" s="322">
        <v>94828</v>
      </c>
      <c r="M53" s="323">
        <v>3.1</v>
      </c>
      <c r="N53" s="324">
        <v>-28.8</v>
      </c>
    </row>
    <row r="54" spans="1:14">
      <c r="A54" s="248"/>
      <c r="B54" s="244"/>
      <c r="C54" s="244"/>
      <c r="D54" s="244"/>
      <c r="E54" s="244"/>
      <c r="F54" s="244"/>
      <c r="G54" s="325"/>
      <c r="H54" s="326" t="s">
        <v>508</v>
      </c>
      <c r="I54" s="327">
        <v>263728</v>
      </c>
      <c r="J54" s="328">
        <v>32627</v>
      </c>
      <c r="K54" s="329">
        <v>-26</v>
      </c>
      <c r="L54" s="330">
        <v>55133</v>
      </c>
      <c r="M54" s="331">
        <v>4.9000000000000004</v>
      </c>
      <c r="N54" s="332">
        <v>-30.9</v>
      </c>
    </row>
    <row r="55" spans="1:14">
      <c r="A55" s="248"/>
      <c r="B55" s="244"/>
      <c r="C55" s="244"/>
      <c r="D55" s="244"/>
      <c r="E55" s="244"/>
      <c r="F55" s="244"/>
      <c r="G55" s="310" t="s">
        <v>510</v>
      </c>
      <c r="H55" s="311"/>
      <c r="I55" s="319">
        <v>839961</v>
      </c>
      <c r="J55" s="320">
        <v>105311</v>
      </c>
      <c r="K55" s="321">
        <v>96.8</v>
      </c>
      <c r="L55" s="322">
        <v>119674</v>
      </c>
      <c r="M55" s="323">
        <v>26.2</v>
      </c>
      <c r="N55" s="324">
        <v>70.599999999999994</v>
      </c>
    </row>
    <row r="56" spans="1:14">
      <c r="A56" s="248"/>
      <c r="B56" s="244"/>
      <c r="C56" s="244"/>
      <c r="D56" s="244"/>
      <c r="E56" s="244"/>
      <c r="F56" s="244"/>
      <c r="G56" s="325"/>
      <c r="H56" s="326" t="s">
        <v>508</v>
      </c>
      <c r="I56" s="327">
        <v>608063</v>
      </c>
      <c r="J56" s="328">
        <v>76237</v>
      </c>
      <c r="K56" s="329">
        <v>133.69999999999999</v>
      </c>
      <c r="L56" s="330">
        <v>57803</v>
      </c>
      <c r="M56" s="331">
        <v>4.8</v>
      </c>
      <c r="N56" s="332">
        <v>128.9</v>
      </c>
    </row>
    <row r="57" spans="1:14">
      <c r="A57" s="248"/>
      <c r="B57" s="244"/>
      <c r="C57" s="244"/>
      <c r="D57" s="244"/>
      <c r="E57" s="244"/>
      <c r="F57" s="244"/>
      <c r="G57" s="310" t="s">
        <v>511</v>
      </c>
      <c r="H57" s="311"/>
      <c r="I57" s="319">
        <v>558960</v>
      </c>
      <c r="J57" s="320">
        <v>70620</v>
      </c>
      <c r="K57" s="321">
        <v>-32.9</v>
      </c>
      <c r="L57" s="322">
        <v>119685</v>
      </c>
      <c r="M57" s="323">
        <v>0</v>
      </c>
      <c r="N57" s="324">
        <v>-32.9</v>
      </c>
    </row>
    <row r="58" spans="1:14">
      <c r="A58" s="248"/>
      <c r="B58" s="244"/>
      <c r="C58" s="244"/>
      <c r="D58" s="244"/>
      <c r="E58" s="244"/>
      <c r="F58" s="244"/>
      <c r="G58" s="325"/>
      <c r="H58" s="326" t="s">
        <v>508</v>
      </c>
      <c r="I58" s="327">
        <v>302930</v>
      </c>
      <c r="J58" s="328">
        <v>38273</v>
      </c>
      <c r="K58" s="329">
        <v>-49.8</v>
      </c>
      <c r="L58" s="330">
        <v>68464</v>
      </c>
      <c r="M58" s="331">
        <v>18.399999999999999</v>
      </c>
      <c r="N58" s="332">
        <v>-68.2</v>
      </c>
    </row>
    <row r="59" spans="1:14">
      <c r="A59" s="248"/>
      <c r="B59" s="244"/>
      <c r="C59" s="244"/>
      <c r="D59" s="244"/>
      <c r="E59" s="244"/>
      <c r="F59" s="244"/>
      <c r="G59" s="310" t="s">
        <v>512</v>
      </c>
      <c r="H59" s="311"/>
      <c r="I59" s="319">
        <v>486018</v>
      </c>
      <c r="J59" s="320">
        <v>61819</v>
      </c>
      <c r="K59" s="321">
        <v>-12.5</v>
      </c>
      <c r="L59" s="322">
        <v>128611</v>
      </c>
      <c r="M59" s="323">
        <v>7.5</v>
      </c>
      <c r="N59" s="324">
        <v>-20</v>
      </c>
    </row>
    <row r="60" spans="1:14">
      <c r="A60" s="248"/>
      <c r="B60" s="244"/>
      <c r="C60" s="244"/>
      <c r="D60" s="244"/>
      <c r="E60" s="244"/>
      <c r="F60" s="244"/>
      <c r="G60" s="325"/>
      <c r="H60" s="326" t="s">
        <v>508</v>
      </c>
      <c r="I60" s="333">
        <v>325104</v>
      </c>
      <c r="J60" s="328">
        <v>41351</v>
      </c>
      <c r="K60" s="329">
        <v>8</v>
      </c>
      <c r="L60" s="330">
        <v>61552</v>
      </c>
      <c r="M60" s="331">
        <v>-10.1</v>
      </c>
      <c r="N60" s="332">
        <v>18.100000000000001</v>
      </c>
    </row>
    <row r="61" spans="1:14">
      <c r="A61" s="248"/>
      <c r="B61" s="244"/>
      <c r="C61" s="244"/>
      <c r="D61" s="244"/>
      <c r="E61" s="244"/>
      <c r="F61" s="244"/>
      <c r="G61" s="310" t="s">
        <v>513</v>
      </c>
      <c r="H61" s="334"/>
      <c r="I61" s="335">
        <v>579663</v>
      </c>
      <c r="J61" s="336">
        <v>72655</v>
      </c>
      <c r="K61" s="337">
        <v>-7.4</v>
      </c>
      <c r="L61" s="338">
        <v>110964</v>
      </c>
      <c r="M61" s="339">
        <v>1.1000000000000001</v>
      </c>
      <c r="N61" s="324">
        <v>-8.5</v>
      </c>
    </row>
    <row r="62" spans="1:14">
      <c r="A62" s="248"/>
      <c r="B62" s="244"/>
      <c r="C62" s="244"/>
      <c r="D62" s="244"/>
      <c r="E62" s="244"/>
      <c r="F62" s="244"/>
      <c r="G62" s="325"/>
      <c r="H62" s="326" t="s">
        <v>508</v>
      </c>
      <c r="I62" s="327">
        <v>371094</v>
      </c>
      <c r="J62" s="328">
        <v>46516</v>
      </c>
      <c r="K62" s="329">
        <v>5.0999999999999996</v>
      </c>
      <c r="L62" s="330">
        <v>59106</v>
      </c>
      <c r="M62" s="331">
        <v>1.8</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33.35</v>
      </c>
      <c r="G47" s="12">
        <v>39.1</v>
      </c>
      <c r="H47" s="12">
        <v>39.08</v>
      </c>
      <c r="I47" s="12">
        <v>46.49</v>
      </c>
      <c r="J47" s="13">
        <v>52.27</v>
      </c>
    </row>
    <row r="48" spans="2:10" ht="57.75" customHeight="1">
      <c r="B48" s="14"/>
      <c r="C48" s="1171" t="s">
        <v>4</v>
      </c>
      <c r="D48" s="1171"/>
      <c r="E48" s="1172"/>
      <c r="F48" s="15">
        <v>9.66</v>
      </c>
      <c r="G48" s="16">
        <v>8.92</v>
      </c>
      <c r="H48" s="16">
        <v>8.5</v>
      </c>
      <c r="I48" s="16">
        <v>8.75</v>
      </c>
      <c r="J48" s="17">
        <v>7.64</v>
      </c>
    </row>
    <row r="49" spans="2:10" ht="57.75" customHeight="1" thickBot="1">
      <c r="B49" s="18"/>
      <c r="C49" s="1173" t="s">
        <v>5</v>
      </c>
      <c r="D49" s="1173"/>
      <c r="E49" s="1174"/>
      <c r="F49" s="19">
        <v>3.6</v>
      </c>
      <c r="G49" s="20">
        <v>5.82</v>
      </c>
      <c r="H49" s="20">
        <v>1.55</v>
      </c>
      <c r="I49" s="20">
        <v>13.85</v>
      </c>
      <c r="J49" s="21">
        <v>12.43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dcterms:created xsi:type="dcterms:W3CDTF">2017-02-15T22:43:02Z</dcterms:created>
  <dcterms:modified xsi:type="dcterms:W3CDTF">2017-05-16T05:35:39Z</dcterms:modified>
  <cp:category/>
</cp:coreProperties>
</file>