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0320" windowHeight="8235" tabRatio="8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4" i="9"/>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O35"/>
  <c r="BE35"/>
  <c r="AM35"/>
  <c r="CO34"/>
  <c r="C34"/>
  <c r="C35" s="1"/>
  <c r="C36"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l="1"/>
  <c r="AM34" s="1"/>
  <c r="BE34" l="1"/>
  <c r="BW34" s="1"/>
  <c r="BW35" s="1"/>
  <c r="BW36" s="1"/>
  <c r="BW37" s="1"/>
  <c r="BW38" s="1"/>
  <c r="BW39" s="1"/>
  <c r="BW40" s="1"/>
  <c r="BW41" s="1"/>
  <c r="BW42" s="1"/>
  <c r="BW43" s="1"/>
</calcChain>
</file>

<file path=xl/sharedStrings.xml><?xml version="1.0" encoding="utf-8"?>
<sst xmlns="http://schemas.openxmlformats.org/spreadsheetml/2006/main" count="1068" uniqueCount="567">
  <si>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</si>
  <si>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</si>
  <si>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</si>
  <si>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</si>
  <si>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</si>
  <si>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</si>
  <si>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</si>
  <si>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</si>
  <si>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</si>
  <si>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</si>
  <si>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</si>
  <si>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</si>
  <si>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</si>
  <si>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</si>
  <si>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</si>
  <si>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</si>
  <si>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</si>
  <si>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</si>
  <si>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</si>
  <si>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</si>
  <si>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</si>
  <si>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</si>
  <si>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</si>
  <si>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</si>
  <si>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</si>
  <si>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</si>
  <si>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</si>
  <si>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</si>
  <si>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</si>
  <si>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</si>
  <si>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</si>
  <si>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</si>
  <si>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</si>
  <si>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</si>
  <si>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</si>
  <si>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</si>
  <si>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</si>
  <si>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</si>
  <si>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</si>
  <si>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</si>
  <si>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</si>
  <si>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</si>
  <si>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</si>
  <si>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</si>
  <si>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</si>
  <si>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</si>
  <si>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</si>
  <si>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</si>
  <si>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</si>
  <si>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</si>
  <si>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</si>
  <si>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</si>
  <si>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</si>
  <si>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</si>
  <si>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</si>
  <si>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</si>
  <si>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</si>
  <si>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</si>
  <si>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</si>
  <si>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</si>
  <si>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</si>
  <si>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</si>
  <si>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</si>
  <si>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</si>
  <si>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</si>
  <si>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</si>
  <si>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</si>
  <si>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</si>
  <si>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</si>
  <si>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</si>
  <si>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</si>
  <si>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</si>
  <si>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</si>
  <si>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</si>
  <si>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</si>
  <si>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</si>
  <si>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</si>
  <si>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</si>
  <si>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</si>
  <si>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</si>
  <si>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</si>
  <si>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</si>
  <si>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</si>
  <si>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</si>
  <si>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</si>
  <si>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</si>
  <si>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</si>
  <si>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</si>
  <si>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</si>
  <si>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</si>
  <si>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</si>
  <si>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</si>
  <si>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</si>
  <si>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</si>
  <si>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</si>
  <si>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</si>
  <si>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</si>
  <si>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</si>
  <si>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</si>
  <si>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</si>
  <si>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</si>
  <si>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</si>
  <si>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</si>
  <si>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</si>
  <si>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</si>
  <si>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</si>
  <si>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</si>
  <si>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</si>
  <si>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</si>
  <si>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</si>
  <si>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</si>
  <si>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</si>
  <si>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</si>
  <si>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</si>
  <si>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</si>
  <si>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</si>
  <si>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</si>
  <si>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</si>
  <si>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</si>
  <si>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</si>
  <si>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</si>
  <si>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</si>
  <si>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</si>
  <si>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</si>
  <si>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</si>
  <si>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</si>
  <si>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</si>
  <si>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</si>
  <si>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</si>
  <si>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</si>
  <si>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</si>
  <si>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</si>
  <si>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</si>
  <si>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</si>
  <si>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</si>
  <si>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</si>
  <si>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</si>
  <si>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</si>
  <si>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</si>
  <si>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</si>
  <si>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</si>
  <si>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</si>
  <si>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</si>
  <si>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</si>
  <si>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</si>
  <si>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</si>
  <si>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</si>
  <si>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</si>
  <si>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</si>
  <si>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</si>
  <si>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</si>
  <si>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</si>
  <si>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</si>
  <si>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</si>
  <si>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</si>
  <si>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</si>
  <si>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</si>
  <si>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</si>
  <si>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</si>
  <si>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</si>
  <si>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</si>
  <si>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</si>
  <si>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</si>
  <si>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</si>
  <si>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</si>
  <si>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</si>
  <si>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</si>
  <si>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</si>
  <si>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</si>
  <si>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</si>
  <si>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</si>
  <si>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</si>
  <si>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</si>
  <si>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</si>
  <si>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</si>
  <si>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</si>
  <si>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</si>
  <si>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</si>
  <si>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</si>
  <si>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</si>
  <si>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</si>
  <si>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</si>
  <si>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</si>
  <si>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</si>
  <si>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</si>
  <si>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</si>
  <si>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</si>
  <si>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</si>
  <si>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</si>
  <si>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</si>
  <si>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</si>
  <si>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</si>
  <si>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福岡県広川町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</si>
  <si>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</si>
  <si>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</si>
  <si>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</si>
  <si>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</si>
  <si>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</si>
  <si>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</si>
  <si>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</si>
  <si>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</si>
  <si>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</si>
  <si>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</si>
  <si>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</si>
  <si>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</si>
  <si>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</si>
  <si>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</si>
  <si>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</si>
  <si>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</si>
  <si>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</si>
  <si>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</si>
  <si>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</si>
  <si>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</si>
  <si>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</si>
  <si>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</si>
  <si>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</si>
  <si>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</si>
  <si>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</si>
  <si>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</si>
  <si>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</si>
  <si>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</si>
  <si>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</si>
  <si>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</si>
  <si>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</si>
  <si>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</si>
  <si>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</si>
  <si>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</si>
  <si>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</si>
  <si>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</si>
  <si>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</si>
  <si>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</si>
  <si>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</si>
  <si>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</si>
  <si>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</si>
  <si>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</si>
  <si>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</si>
  <si>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</si>
  <si>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</si>
  <si>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</si>
  <si>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</si>
  <si>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</si>
  <si>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</si>
  <si>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</si>
  <si>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</si>
  <si>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</si>
  <si>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</si>
  <si>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</si>
  <si>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</si>
  <si>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</si>
  <si>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</si>
  <si>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</si>
  <si>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</si>
  <si>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</si>
  <si>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</si>
  <si>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</si>
  <si>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</si>
  <si>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</si>
  <si>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</si>
  <si>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</si>
  <si>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</si>
  <si>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</si>
  <si>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</si>
  <si>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</si>
  <si>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</si>
  <si>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</si>
  <si>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</si>
  <si>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</si>
  <si>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</si>
  <si>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</si>
  <si>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</si>
  <si>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</si>
  <si>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</si>
  <si>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</si>
  <si>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</si>
  <si>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</si>
  <si>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</si>
  <si>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</si>
  <si>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</si>
  <si>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</si>
  <si>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</si>
  <si>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</si>
  <si>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</si>
  <si>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</si>
  <si>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</si>
  <si>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</si>
  <si>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</si>
  <si>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</si>
  <si>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</si>
  <si>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</si>
  <si>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</si>
  <si>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</si>
  <si>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</si>
  <si>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</si>
  <si>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</si>
  <si>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</si>
  <si>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</si>
  <si>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</si>
  <si>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</si>
  <si>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</si>
  <si>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</si>
  <si>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</si>
  <si>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</si>
  <si>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</si>
  <si>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</si>
  <si>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</si>
  <si>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</si>
  <si>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</si>
  <si>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</si>
  <si>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</si>
  <si>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</si>
  <si>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</si>
  <si>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</si>
  <si>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</si>
  <si>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</si>
  <si>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</si>
  <si>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</si>
  <si>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</si>
  <si>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</si>
  <si>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</si>
  <si>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</si>
  <si>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</si>
  <si>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</si>
  <si>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</si>
  <si>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</si>
  <si>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</si>
  <si>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</si>
  <si>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</si>
  <si>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</si>
  <si>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</si>
  <si>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</si>
  <si>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</si>
  <si>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</si>
  <si>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</si>
  <si>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</si>
  <si>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</si>
  <si>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</si>
  <si>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</si>
  <si>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</si>
  <si>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</si>
  <si>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</si>
  <si>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福岡県広川町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</si>
  <si>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</si>
  <si>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</si>
  <si>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</si>
  <si>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</si>
  <si>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</si>
  <si>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</si>
  <si>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</si>
  <si>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</si>
  <si>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</si>
  <si>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</si>
  <si>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</si>
  <si>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</si>
  <si>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</si>
  <si>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</si>
  <si>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</si>
  <si>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</si>
  <si>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</si>
  <si>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</si>
  <si>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</si>
  <si>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</si>
  <si>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</si>
  <si>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広川防災ダム管理特別会計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</si>
  <si>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</si>
  <si>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</si>
  <si>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</si>
  <si>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</si>
  <si>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</si>
  <si>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</si>
  <si>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</si>
  <si>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</si>
  <si>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</si>
  <si>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</si>
  <si>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</si>
  <si>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</si>
  <si>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</si>
  <si>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</si>
  <si>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</si>
  <si>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</si>
  <si>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</si>
  <si>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</si>
  <si>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</si>
  <si>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</si>
  <si>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</si>
  <si>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</si>
  <si>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</si>
  <si>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</si>
  <si>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</si>
  <si>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</si>
  <si>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</si>
  <si>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</si>
  <si>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</si>
  <si>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</si>
  <si>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</si>
  <si>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</si>
  <si>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</si>
  <si>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</si>
  <si>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</si>
  <si>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</si>
  <si>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</si>
  <si>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</si>
  <si>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</si>
  <si>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</si>
  <si>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</si>
  <si>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</si>
  <si>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</si>
  <si>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</si>
  <si>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</si>
  <si>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</si>
  <si>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</si>
  <si>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</si>
  <si>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</si>
  <si>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</si>
  <si>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</si>
  <si>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</si>
  <si>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</si>
  <si>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</si>
  <si>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</si>
  <si>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</si>
  <si>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</si>
  <si>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</si>
  <si>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</si>
  <si>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</si>
  <si>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</si>
  <si>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</si>
  <si>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</si>
  <si>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</si>
  <si>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</si>
  <si>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</si>
  <si>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</si>
  <si>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</si>
  <si>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</si>
  <si>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</si>
  <si>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</si>
  <si>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</si>
  <si>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</si>
  <si>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</si>
  <si>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</si>
  <si>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</si>
  <si>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</si>
  <si>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</si>
  <si>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</si>
  <si>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</si>
  <si>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</si>
  <si>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</si>
  <si>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</si>
  <si>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</si>
  <si>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</si>
  <si>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</si>
  <si>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</si>
  <si>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</si>
  <si>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</si>
  <si>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</si>
  <si>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</si>
  <si>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</si>
  <si>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</si>
  <si>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</si>
  <si>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</si>
  <si>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</si>
  <si>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</si>
  <si>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</si>
  <si>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</si>
  <si>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</si>
  <si>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</si>
  <si>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</si>
  <si>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</si>
  <si>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</si>
  <si>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</si>
  <si>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</si>
  <si>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</si>
  <si>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</si>
  <si>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</si>
  <si>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</si>
  <si>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</si>
  <si>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</si>
  <si>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</si>
  <si>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</si>
  <si>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</si>
  <si>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</si>
  <si>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</si>
  <si>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</si>
  <si>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</si>
  <si>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</si>
  <si>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</si>
  <si>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</si>
  <si>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</si>
  <si>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</si>
  <si>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</si>
  <si>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</si>
  <si>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</si>
  <si>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</si>
  <si>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</si>
  <si>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</si>
  <si>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</si>
  <si>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</si>
  <si>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</si>
  <si>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</si>
  <si>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</si>
  <si>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</si>
  <si>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</si>
  <si>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</si>
  <si>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</si>
  <si>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</si>
  <si>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</si>
  <si>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</si>
  <si>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</si>
  <si>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</si>
  <si>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</si>
  <si>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</si>
  <si>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</si>
  <si>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</si>
  <si>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</si>
  <si>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</si>
  <si>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</si>
  <si>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</si>
  <si>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</si>
  <si>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</si>
  <si>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</si>
  <si>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</si>
  <si>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</si>
  <si>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</si>
  <si>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1.32</t>
  </si>
  <si>
    <t>▲ 0.30</t>
  </si>
  <si>
    <t>国民健康保険特別会計</t>
  </si>
  <si>
    <t>▲ 2.61</t>
  </si>
  <si>
    <t>▲ 2.90</t>
  </si>
  <si>
    <t>▲ 3.17</t>
  </si>
  <si>
    <t>▲ 3.06</t>
  </si>
  <si>
    <t>▲ 3.58</t>
  </si>
  <si>
    <t>水道事業会計</t>
  </si>
  <si>
    <t>一般会計</t>
  </si>
  <si>
    <t>下水道事業特別会計</t>
  </si>
  <si>
    <t>後期高齢者医療特別会計</t>
  </si>
  <si>
    <t>広川防災ダム管理特別会計</t>
  </si>
  <si>
    <t>住宅新築資金等貸付特別会計</t>
  </si>
  <si>
    <t>その他会計（赤字）</t>
  </si>
  <si>
    <t>その他会計（黒字）</t>
  </si>
  <si>
    <t>-</t>
    <phoneticPr fontId="2"/>
  </si>
  <si>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</si>
  <si>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</si>
  <si>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</si>
  <si>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</si>
  <si>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</si>
  <si>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</si>
  <si>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八女西部広域事務組合（一般会計）</t>
    <rPh sb="0" eb="2">
      <t>ヤメ</t>
    </rPh>
    <rPh sb="2" eb="4">
      <t>セイブ</t>
    </rPh>
    <rPh sb="4" eb="6">
      <t>コウイキ</t>
    </rPh>
    <rPh sb="6" eb="8">
      <t>ジム</t>
    </rPh>
    <rPh sb="8" eb="10">
      <t>クミアイ</t>
    </rPh>
    <rPh sb="11" eb="13">
      <t>イッパン</t>
    </rPh>
    <rPh sb="13" eb="15">
      <t>カイケイ</t>
    </rPh>
    <phoneticPr fontId="2"/>
  </si>
  <si>
    <t>公立八女総合病院企業団（病院及び介護老人保健施設事業会計）</t>
    <rPh sb="0" eb="2">
      <t>コウリツ</t>
    </rPh>
    <rPh sb="2" eb="4">
      <t>ヤメ</t>
    </rPh>
    <rPh sb="4" eb="6">
      <t>ソウゴウ</t>
    </rPh>
    <rPh sb="6" eb="8">
      <t>ビョウイン</t>
    </rPh>
    <rPh sb="8" eb="10">
      <t>キギョウ</t>
    </rPh>
    <rPh sb="10" eb="11">
      <t>ダン</t>
    </rPh>
    <rPh sb="12" eb="14">
      <t>ビョウイン</t>
    </rPh>
    <rPh sb="14" eb="15">
      <t>オヨ</t>
    </rPh>
    <rPh sb="16" eb="18">
      <t>カイゴ</t>
    </rPh>
    <rPh sb="18" eb="20">
      <t>ロウジン</t>
    </rPh>
    <rPh sb="20" eb="22">
      <t>ホケン</t>
    </rPh>
    <rPh sb="22" eb="24">
      <t>シセツ</t>
    </rPh>
    <rPh sb="24" eb="26">
      <t>ジギョウ</t>
    </rPh>
    <rPh sb="26" eb="28">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</si>
  <si>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</si>
  <si>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</si>
  <si>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</si>
  <si>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八女地区消防組合（一般会計）</t>
    <rPh sb="0" eb="2">
      <t>ヤメ</t>
    </rPh>
    <rPh sb="2" eb="4">
      <t>チク</t>
    </rPh>
    <rPh sb="4" eb="6">
      <t>ショウボウ</t>
    </rPh>
    <rPh sb="6" eb="8">
      <t>クミアイ</t>
    </rPh>
    <rPh sb="9" eb="11">
      <t>イッパン</t>
    </rPh>
    <rPh sb="11" eb="13">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</si>
  <si>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</si>
  <si>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</si>
  <si>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t>
    <phoneticPr fontId="2"/>
  </si>
  <si>
    <t>八女中部衛生施設事務組合（一般会計）</t>
    <rPh sb="0" eb="2">
      <t>ヤメ</t>
    </rPh>
    <rPh sb="2" eb="4">
      <t>チュウブ</t>
    </rPh>
    <rPh sb="4" eb="6">
      <t>エイセイ</t>
    </rPh>
    <rPh sb="6" eb="8">
      <t>シセツ</t>
    </rPh>
    <rPh sb="8" eb="10">
      <t>ジム</t>
    </rPh>
    <rPh sb="10" eb="12">
      <t>クミアイ</t>
    </rPh>
    <rPh sb="13" eb="15">
      <t>イッパン</t>
    </rPh>
    <rPh sb="15" eb="17">
      <t>カイケイ</t>
    </rPh>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</si>
  <si>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</si>
  <si>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</si>
  <si>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</si>
  <si>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</si>
  <si>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</si>
  <si>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</si>
  <si>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</si>
  <si>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</si>
  <si>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</si>
  <si>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</si>
  <si>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</si>
  <si>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</si>
  <si>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すると低い水準を示しているが、近年続いた公立小学校建築、道路建設、また今後は老朽化に対応する公共施設等の更新費用も増加することが考えられ、インフラ整備を含め、費用を平準化する等、これまで以上に中長期的に計画的な財政運営を行っていく必要がある。</t>
    <rPh sb="0" eb="2">
      <t>ルイジ</t>
    </rPh>
    <rPh sb="2" eb="4">
      <t>ダンタイ</t>
    </rPh>
    <rPh sb="5" eb="7">
      <t>ヒカク</t>
    </rPh>
    <rPh sb="10" eb="11">
      <t>ヒク</t>
    </rPh>
    <rPh sb="12" eb="14">
      <t>スイジュン</t>
    </rPh>
    <rPh sb="15" eb="16">
      <t>シメ</t>
    </rPh>
    <rPh sb="22" eb="24">
      <t>キンネン</t>
    </rPh>
    <rPh sb="24" eb="25">
      <t>ツヅ</t>
    </rPh>
    <rPh sb="27" eb="29">
      <t>コウリツ</t>
    </rPh>
    <rPh sb="29" eb="30">
      <t>ショウ</t>
    </rPh>
    <rPh sb="30" eb="32">
      <t>ガッコウ</t>
    </rPh>
    <rPh sb="32" eb="34">
      <t>ケンチク</t>
    </rPh>
    <rPh sb="35" eb="37">
      <t>ドウロ</t>
    </rPh>
    <rPh sb="37" eb="39">
      <t>ケンセツ</t>
    </rPh>
    <rPh sb="42" eb="44">
      <t>コンゴ</t>
    </rPh>
    <rPh sb="45" eb="48">
      <t>ロウキュウカ</t>
    </rPh>
    <rPh sb="49" eb="51">
      <t>タイオウ</t>
    </rPh>
    <rPh sb="53" eb="55">
      <t>コウキョウ</t>
    </rPh>
    <rPh sb="55" eb="57">
      <t>シセツ</t>
    </rPh>
    <rPh sb="57" eb="58">
      <t>トウ</t>
    </rPh>
    <rPh sb="59" eb="61">
      <t>コウシン</t>
    </rPh>
    <rPh sb="61" eb="63">
      <t>ヒヨウ</t>
    </rPh>
    <rPh sb="64" eb="66">
      <t>ゾウカ</t>
    </rPh>
    <rPh sb="71" eb="72">
      <t>カンガ</t>
    </rPh>
    <rPh sb="80" eb="82">
      <t>セイビ</t>
    </rPh>
    <rPh sb="83" eb="84">
      <t>フク</t>
    </rPh>
    <rPh sb="86" eb="88">
      <t>ヒヨウ</t>
    </rPh>
    <rPh sb="89" eb="92">
      <t>ヘイジュンカ</t>
    </rPh>
    <rPh sb="94" eb="95">
      <t>トウ</t>
    </rPh>
    <rPh sb="100" eb="102">
      <t>イジョウ</t>
    </rPh>
    <rPh sb="103" eb="107">
      <t>チュウチョウキテキ</t>
    </rPh>
    <rPh sb="108" eb="111">
      <t>ケイカクテキ</t>
    </rPh>
    <rPh sb="112" eb="114">
      <t>ザイセイ</t>
    </rPh>
    <rPh sb="114" eb="116">
      <t>ウンエイ</t>
    </rPh>
    <rPh sb="117" eb="118">
      <t>オコナ</t>
    </rPh>
    <rPh sb="122" eb="124">
      <t>ヒツヨウ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</si>
</sst>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38001</c:v>
                </c:pt>
                <c:pt idx="1">
                  <c:v>24484</c:v>
                </c:pt>
                <c:pt idx="2">
                  <c:v>93623</c:v>
                </c:pt>
                <c:pt idx="3">
                  <c:v>47410</c:v>
                </c:pt>
                <c:pt idx="4">
                  <c:v>69960</c:v>
                </c:pt>
              </c:numCache>
            </c:numRef>
          </c:val>
        </c:ser>
        <c:marker val="1"/>
        <c:axId val="111284224"/>
        <c:axId val="111285760"/>
      </c:lineChart>
      <c:catAx>
        <c:axId val="11128422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85760"/>
        <c:crosses val="autoZero"/>
        <c:auto val="1"/>
        <c:lblAlgn val="ctr"/>
        <c:lblOffset val="100"/>
        <c:tickLblSkip val="1"/>
        <c:tickMarkSkip val="1"/>
      </c:catAx>
      <c:valAx>
        <c:axId val="111285760"/>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8422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7.96</c:v>
                </c:pt>
                <c:pt idx="1">
                  <c:v>8.7100000000000009</c:v>
                </c:pt>
                <c:pt idx="2">
                  <c:v>8.91</c:v>
                </c:pt>
                <c:pt idx="3">
                  <c:v>8.68</c:v>
                </c:pt>
                <c:pt idx="4">
                  <c:v>13.46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34.36</c:v>
                </c:pt>
                <c:pt idx="1">
                  <c:v>38.79</c:v>
                </c:pt>
                <c:pt idx="2">
                  <c:v>39.75</c:v>
                </c:pt>
                <c:pt idx="3">
                  <c:v>42.8</c:v>
                </c:pt>
                <c:pt idx="4">
                  <c:v>43.34</c:v>
                </c:pt>
              </c:numCache>
            </c:numRef>
          </c:val>
        </c:ser>
        <c:gapWidth val="250"/>
        <c:overlap val="100"/>
        <c:axId val="189599104"/>
        <c:axId val="10311795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-1.32</c:v>
                </c:pt>
                <c:pt idx="1">
                  <c:v>3.81</c:v>
                </c:pt>
                <c:pt idx="2">
                  <c:v>0.28000000000000003</c:v>
                </c:pt>
                <c:pt idx="3">
                  <c:v>-0.3</c:v>
                </c:pt>
                <c:pt idx="4">
                  <c:v>4.95</c:v>
                </c:pt>
              </c:numCache>
            </c:numRef>
          </c:val>
        </c:ser>
        <c:marker val="1"/>
        <c:axId val="189599104"/>
        <c:axId val="103117952"/>
      </c:lineChart>
      <c:catAx>
        <c:axId val="18959910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117952"/>
        <c:crosses val="autoZero"/>
        <c:auto val="1"/>
        <c:lblAlgn val="ctr"/>
        <c:lblOffset val="100"/>
        <c:tickLblSkip val="1"/>
        <c:tickMarkSkip val="1"/>
      </c:catAx>
      <c:valAx>
        <c:axId val="1031179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5991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0.03</c:v>
                </c:pt>
                <c:pt idx="4">
                  <c:v>#N/A</c:v>
                </c:pt>
                <c:pt idx="5">
                  <c:v>0.05</c:v>
                </c:pt>
                <c:pt idx="6">
                  <c:v>#N/A</c:v>
                </c:pt>
                <c:pt idx="7">
                  <c:v>0</c:v>
                </c:pt>
                <c:pt idx="8">
                  <c:v>#N/A</c:v>
                </c:pt>
                <c:pt idx="9">
                  <c:v>0.02</c:v>
                </c:pt>
              </c:numCache>
            </c:numRef>
          </c:val>
        </c:ser>
        <c:ser>
          <c:idx val="4"/>
          <c:order val="4"/>
          <c:tx>
            <c:strRef>
              <c:f>データシート!$A$31</c:f>
              <c:strCache>
                <c:ptCount val="1"/>
                <c:pt idx="0">
                  <c:v>広川防災ダム管理特別会計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0.04</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0.11</c:v>
                </c:pt>
                <c:pt idx="4">
                  <c:v>#N/A</c:v>
                </c:pt>
                <c:pt idx="5">
                  <c:v>0.11</c:v>
                </c:pt>
                <c:pt idx="6">
                  <c:v>#N/A</c:v>
                </c:pt>
                <c:pt idx="7">
                  <c:v>0.15</c:v>
                </c:pt>
                <c:pt idx="8">
                  <c:v>#N/A</c:v>
                </c:pt>
                <c:pt idx="9">
                  <c:v>0.14000000000000001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c:v>
                </c:pt>
                <c:pt idx="2">
                  <c:v>#N/A</c:v>
                </c:pt>
                <c:pt idx="3">
                  <c:v>0.54</c:v>
                </c:pt>
                <c:pt idx="4">
                  <c:v>#N/A</c:v>
                </c:pt>
                <c:pt idx="5">
                  <c:v>0.53</c:v>
                </c:pt>
                <c:pt idx="6">
                  <c:v>#N/A</c:v>
                </c:pt>
                <c:pt idx="7">
                  <c:v>0.91</c:v>
                </c:pt>
                <c:pt idx="8">
                  <c:v>#N/A</c:v>
                </c:pt>
                <c:pt idx="9">
                  <c:v>0.74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7.93</c:v>
                </c:pt>
                <c:pt idx="2">
                  <c:v>#N/A</c:v>
                </c:pt>
                <c:pt idx="3">
                  <c:v>8.65</c:v>
                </c:pt>
                <c:pt idx="4">
                  <c:v>#N/A</c:v>
                </c:pt>
                <c:pt idx="5">
                  <c:v>8.83</c:v>
                </c:pt>
                <c:pt idx="6">
                  <c:v>#N/A</c:v>
                </c:pt>
                <c:pt idx="7">
                  <c:v>8.6199999999999992</c:v>
                </c:pt>
                <c:pt idx="8">
                  <c:v>#N/A</c:v>
                </c:pt>
                <c:pt idx="9">
                  <c:v>13.39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10.76</c:v>
                </c:pt>
                <c:pt idx="2">
                  <c:v>#N/A</c:v>
                </c:pt>
                <c:pt idx="3">
                  <c:v>12.86</c:v>
                </c:pt>
                <c:pt idx="4">
                  <c:v>#N/A</c:v>
                </c:pt>
                <c:pt idx="5">
                  <c:v>14.65</c:v>
                </c:pt>
                <c:pt idx="6">
                  <c:v>#N/A</c:v>
                </c:pt>
                <c:pt idx="7">
                  <c:v>15.56</c:v>
                </c:pt>
                <c:pt idx="8">
                  <c:v>#N/A</c:v>
                </c:pt>
                <c:pt idx="9">
                  <c:v>16.940000000000001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2.61</c:v>
                </c:pt>
                <c:pt idx="1">
                  <c:v>#N/A</c:v>
                </c:pt>
                <c:pt idx="2">
                  <c:v>2.9</c:v>
                </c:pt>
                <c:pt idx="3">
                  <c:v>#N/A</c:v>
                </c:pt>
                <c:pt idx="4">
                  <c:v>3.17</c:v>
                </c:pt>
                <c:pt idx="5">
                  <c:v>#N/A</c:v>
                </c:pt>
                <c:pt idx="6">
                  <c:v>3.06</c:v>
                </c:pt>
                <c:pt idx="7">
                  <c:v>#N/A</c:v>
                </c:pt>
                <c:pt idx="8">
                  <c:v>3.58</c:v>
                </c:pt>
                <c:pt idx="9">
                  <c:v>#N/A</c:v>
                </c:pt>
              </c:numCache>
            </c:numRef>
          </c:val>
        </c:ser>
        <c:overlap val="100"/>
        <c:axId val="105802752"/>
        <c:axId val="105939712"/>
      </c:barChart>
      <c:catAx>
        <c:axId val="1058027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39712"/>
        <c:crosses val="autoZero"/>
        <c:auto val="1"/>
        <c:lblAlgn val="ctr"/>
        <c:lblOffset val="100"/>
        <c:tickLblSkip val="1"/>
        <c:tickMarkSkip val="1"/>
      </c:catAx>
      <c:valAx>
        <c:axId val="1059397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0275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1E-2"/>
          <c:y val="8.7976539589442848E-2"/>
          <c:w val="0.903563171368442"/>
          <c:h val="0.639296187683285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618</c:v>
                </c:pt>
                <c:pt idx="5">
                  <c:v>648</c:v>
                </c:pt>
                <c:pt idx="8">
                  <c:v>660</c:v>
                </c:pt>
                <c:pt idx="11">
                  <c:v>640</c:v>
                </c:pt>
                <c:pt idx="14">
                  <c:v>609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14</c:v>
                </c:pt>
                <c:pt idx="6">
                  <c:v>14</c:v>
                </c:pt>
                <c:pt idx="9">
                  <c:v>14</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164</c:v>
                </c:pt>
                <c:pt idx="3">
                  <c:v>155</c:v>
                </c:pt>
                <c:pt idx="6">
                  <c:v>126</c:v>
                </c:pt>
                <c:pt idx="9">
                  <c:v>85</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54</c:v>
                </c:pt>
                <c:pt idx="3">
                  <c:v>62</c:v>
                </c:pt>
                <c:pt idx="6">
                  <c:v>110</c:v>
                </c:pt>
                <c:pt idx="9">
                  <c:v>75</c:v>
                </c:pt>
                <c:pt idx="12">
                  <c:v>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753</c:v>
                </c:pt>
                <c:pt idx="3">
                  <c:v>766</c:v>
                </c:pt>
                <c:pt idx="6">
                  <c:v>762</c:v>
                </c:pt>
                <c:pt idx="9">
                  <c:v>733</c:v>
                </c:pt>
                <c:pt idx="12">
                  <c:v>685</c:v>
                </c:pt>
              </c:numCache>
            </c:numRef>
          </c:val>
        </c:ser>
        <c:gapWidth val="100"/>
        <c:overlap val="100"/>
        <c:axId val="107814272"/>
        <c:axId val="10784064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371</c:v>
                </c:pt>
                <c:pt idx="2">
                  <c:v>#N/A</c:v>
                </c:pt>
                <c:pt idx="3">
                  <c:v>#N/A</c:v>
                </c:pt>
                <c:pt idx="4">
                  <c:v>349</c:v>
                </c:pt>
                <c:pt idx="5">
                  <c:v>#N/A</c:v>
                </c:pt>
                <c:pt idx="6">
                  <c:v>#N/A</c:v>
                </c:pt>
                <c:pt idx="7">
                  <c:v>352</c:v>
                </c:pt>
                <c:pt idx="8">
                  <c:v>#N/A</c:v>
                </c:pt>
                <c:pt idx="9">
                  <c:v>#N/A</c:v>
                </c:pt>
                <c:pt idx="10">
                  <c:v>267</c:v>
                </c:pt>
                <c:pt idx="11">
                  <c:v>#N/A</c:v>
                </c:pt>
                <c:pt idx="12">
                  <c:v>#N/A</c:v>
                </c:pt>
                <c:pt idx="13">
                  <c:v>223</c:v>
                </c:pt>
                <c:pt idx="14">
                  <c:v>#N/A</c:v>
                </c:pt>
              </c:numCache>
            </c:numRef>
          </c:val>
        </c:ser>
        <c:marker val="1"/>
        <c:axId val="107814272"/>
        <c:axId val="107840640"/>
      </c:lineChart>
      <c:catAx>
        <c:axId val="1078142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40640"/>
        <c:crosses val="autoZero"/>
        <c:auto val="1"/>
        <c:lblAlgn val="ctr"/>
        <c:lblOffset val="100"/>
        <c:tickLblSkip val="1"/>
        <c:tickMarkSkip val="1"/>
      </c:catAx>
      <c:valAx>
        <c:axId val="1078406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1427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76E-2"/>
          <c:w val="0.8649688485908964"/>
          <c:h val="0.589182127738554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6704</c:v>
                </c:pt>
                <c:pt idx="5">
                  <c:v>6641</c:v>
                </c:pt>
                <c:pt idx="8">
                  <c:v>6830</c:v>
                </c:pt>
                <c:pt idx="11">
                  <c:v>6731</c:v>
                </c:pt>
                <c:pt idx="14">
                  <c:v>6961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c:v>
                </c:pt>
                <c:pt idx="5">
                  <c:v>11</c:v>
                </c:pt>
                <c:pt idx="8">
                  <c:v>6</c:v>
                </c:pt>
                <c:pt idx="11">
                  <c:v>5</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3245</c:v>
                </c:pt>
                <c:pt idx="5">
                  <c:v>3492</c:v>
                </c:pt>
                <c:pt idx="8">
                  <c:v>3639</c:v>
                </c:pt>
                <c:pt idx="11">
                  <c:v>3688</c:v>
                </c:pt>
                <c:pt idx="14">
                  <c:v>3647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773</c:v>
                </c:pt>
                <c:pt idx="3">
                  <c:v>785</c:v>
                </c:pt>
                <c:pt idx="6">
                  <c:v>777</c:v>
                </c:pt>
                <c:pt idx="9">
                  <c:v>732</c:v>
                </c:pt>
                <c:pt idx="12">
                  <c:v>918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905</c:v>
                </c:pt>
                <c:pt idx="3">
                  <c:v>809</c:v>
                </c:pt>
                <c:pt idx="6">
                  <c:v>729</c:v>
                </c:pt>
                <c:pt idx="9">
                  <c:v>682</c:v>
                </c:pt>
                <c:pt idx="12">
                  <c:v>680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1569</c:v>
                </c:pt>
                <c:pt idx="3">
                  <c:v>1575</c:v>
                </c:pt>
                <c:pt idx="6">
                  <c:v>1841</c:v>
                </c:pt>
                <c:pt idx="9">
                  <c:v>2056</c:v>
                </c:pt>
                <c:pt idx="12">
                  <c:v>2161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70</c:v>
                </c:pt>
                <c:pt idx="3">
                  <c:v>60</c:v>
                </c:pt>
                <c:pt idx="6">
                  <c:v>55</c:v>
                </c:pt>
                <c:pt idx="9">
                  <c:v>43</c:v>
                </c:pt>
                <c:pt idx="12">
                  <c:v>134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7181</c:v>
                </c:pt>
                <c:pt idx="3">
                  <c:v>6970</c:v>
                </c:pt>
                <c:pt idx="6">
                  <c:v>6951</c:v>
                </c:pt>
                <c:pt idx="9">
                  <c:v>6879</c:v>
                </c:pt>
                <c:pt idx="12">
                  <c:v>7017</c:v>
                </c:pt>
              </c:numCache>
            </c:numRef>
          </c:val>
        </c:ser>
        <c:gapWidth val="100"/>
        <c:overlap val="100"/>
        <c:axId val="108250240"/>
        <c:axId val="10825177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533</c:v>
                </c:pt>
                <c:pt idx="2">
                  <c:v>#N/A</c:v>
                </c:pt>
                <c:pt idx="3">
                  <c:v>#N/A</c:v>
                </c:pt>
                <c:pt idx="4">
                  <c:v>55</c:v>
                </c:pt>
                <c:pt idx="5">
                  <c:v>#N/A</c:v>
                </c:pt>
                <c:pt idx="6">
                  <c:v>#N/A</c:v>
                </c:pt>
                <c:pt idx="7">
                  <c:v>0</c:v>
                </c:pt>
                <c:pt idx="8">
                  <c:v>#N/A</c:v>
                </c:pt>
                <c:pt idx="9">
                  <c:v>#N/A</c:v>
                </c:pt>
                <c:pt idx="10">
                  <c:v>0</c:v>
                </c:pt>
                <c:pt idx="11">
                  <c:v>#N/A</c:v>
                </c:pt>
                <c:pt idx="12">
                  <c:v>#N/A</c:v>
                </c:pt>
                <c:pt idx="13">
                  <c:v>298</c:v>
                </c:pt>
                <c:pt idx="14">
                  <c:v>#N/A</c:v>
                </c:pt>
              </c:numCache>
            </c:numRef>
          </c:val>
        </c:ser>
        <c:marker val="1"/>
        <c:axId val="108250240"/>
        <c:axId val="108251776"/>
      </c:lineChart>
      <c:catAx>
        <c:axId val="1082502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251776"/>
        <c:crosses val="autoZero"/>
        <c:auto val="1"/>
        <c:lblAlgn val="ctr"/>
        <c:lblOffset val="100"/>
        <c:tickLblSkip val="1"/>
        <c:tickMarkSkip val="1"/>
      </c:catAx>
      <c:valAx>
        <c:axId val="1082517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5024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08498304"/>
        <c:axId val="108611072"/>
      </c:scatterChart>
      <c:valAx>
        <c:axId val="108498304"/>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11072"/>
        <c:crosses val="autoZero"/>
        <c:crossBetween val="midCat"/>
      </c:valAx>
      <c:valAx>
        <c:axId val="10861107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849830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10.4</c:v>
                </c:pt>
                <c:pt idx="1">
                  <c:v>9.5</c:v>
                </c:pt>
                <c:pt idx="2">
                  <c:v>9.1999999999999993</c:v>
                </c:pt>
                <c:pt idx="3">
                  <c:v>8.4</c:v>
                </c:pt>
                <c:pt idx="4">
                  <c:v>7.2</c:v>
                </c:pt>
              </c:numCache>
            </c:numRef>
          </c:xVal>
          <c:yVal>
            <c:numRef>
              <c:f>公会計指標分析・財政指標組合せ分析表!$K$73:$O$73</c:f>
              <c:numCache>
                <c:formatCode>#,##0.0;"▲ "#,##0.0</c:formatCode>
                <c:ptCount val="5"/>
                <c:pt idx="0">
                  <c:v>13.7</c:v>
                </c:pt>
                <c:pt idx="1">
                  <c:v>1.4</c:v>
                </c:pt>
                <c:pt idx="4">
                  <c:v>7.7</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er>
        <c:axId val="108792064"/>
        <c:axId val="108806528"/>
      </c:scatterChart>
      <c:valAx>
        <c:axId val="108792064"/>
        <c:scaling>
          <c:orientation val="minMax"/>
          <c:max val="10.7"/>
          <c:min val="6.9"/>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06528"/>
        <c:crosses val="autoZero"/>
        <c:crossBetween val="midCat"/>
      </c:valAx>
      <c:valAx>
        <c:axId val="108806528"/>
        <c:scaling>
          <c:orientation val="minMax"/>
          <c:max val="47"/>
          <c:min val="-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8792064"/>
        <c:crosses val="autoZero"/>
        <c:crossBetween val="midCat"/>
        <c:majorUnit val="4"/>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実質公債費比率については徐々に改善してきているが、近年普通建設事業が集中しており、それに伴う起債発行の影響が出てくる可能性がある。</a:t>
          </a:r>
          <a:endParaRPr lang="ja-JP" altLang="ja-JP" sz="1400">
            <a:effectLst/>
          </a:endParaRPr>
        </a:p>
        <a:p>
          <a:r>
            <a:rPr kumimoji="1" lang="ja-JP" altLang="ja-JP" sz="1100">
              <a:solidFill>
                <a:schemeClr val="dk1"/>
              </a:solidFill>
              <a:effectLst/>
              <a:latin typeface="+mn-lt"/>
              <a:ea typeface="+mn-ea"/>
              <a:cs typeface="+mn-cs"/>
            </a:rPr>
            <a:t>また、公共施設の老朽化問題も浮上してきており、これまでに整備してきたインフラ施設も財政運営に大きく影響してくると考えられ、公共施設等総合管理計画に基づく中長期的な更新費用の平準化、それに伴う個別計画の策定、また、総合計画の目標を達成するため起債発行額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現在高は近年に借り入れた起債の影響で増加に転じており、さらには、国の補正予算等により集中した普通建設事業に伴う新発債を発行しているが、将来負担を考慮し交付税措置のあるものに限定している。</a:t>
          </a:r>
          <a:endParaRPr lang="ja-JP" altLang="ja-JP" sz="1400">
            <a:effectLst/>
          </a:endParaRPr>
        </a:p>
        <a:p>
          <a:r>
            <a:rPr kumimoji="1" lang="ja-JP" altLang="ja-JP" sz="1100">
              <a:solidFill>
                <a:schemeClr val="dk1"/>
              </a:solidFill>
              <a:effectLst/>
              <a:latin typeface="+mn-lt"/>
              <a:ea typeface="+mn-ea"/>
              <a:cs typeface="+mn-cs"/>
            </a:rPr>
            <a:t>公立小学校の建設、防災行政無線のデジタル化整備事業は終了するが引き続き更新が急がれる公共施設が存在する。</a:t>
          </a:r>
          <a:endParaRPr lang="ja-JP" altLang="ja-JP" sz="1400">
            <a:effectLst/>
          </a:endParaRPr>
        </a:p>
        <a:p>
          <a:r>
            <a:rPr kumimoji="1" lang="ja-JP" altLang="ja-JP" sz="1100">
              <a:solidFill>
                <a:schemeClr val="dk1"/>
              </a:solidFill>
              <a:effectLst/>
              <a:latin typeface="+mn-lt"/>
              <a:ea typeface="+mn-ea"/>
              <a:cs typeface="+mn-cs"/>
            </a:rPr>
            <a:t>そのほか、下水道事業も面整備を進めるなか、これまで整備してきたインフラ施設の更新が近い将来に財政運営に大きく影響してくることが考えられる。</a:t>
          </a:r>
          <a:endParaRPr lang="ja-JP" altLang="ja-JP" sz="1400">
            <a:effectLst/>
          </a:endParaRPr>
        </a:p>
        <a:p>
          <a:r>
            <a:rPr kumimoji="1" lang="ja-JP" altLang="ja-JP" sz="1100">
              <a:solidFill>
                <a:schemeClr val="dk1"/>
              </a:solidFill>
              <a:effectLst/>
              <a:latin typeface="+mn-lt"/>
              <a:ea typeface="+mn-ea"/>
              <a:cs typeface="+mn-cs"/>
            </a:rPr>
            <a:t>基金運用を含めて、財源の確保等、計画的な財政運営が要求される。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19,995
19,841
37.94
8,191,905
7,533,833
601,182
4,468,070
7,017,139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19,995
19,841
37.94
8,191,905
7,533,833
601,182
4,468,070
7,017,139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19,995
19,841
37.94
8,191,905
7,533,833
601,182
4,468,070
7,017,139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19,995
19,841
37.94
8,191,905
7,533,833
601,182
4,468,070
7,017,139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類似団体平均を下回っているが前年度と比較すると</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一時的ではあるが法人税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伸びを主な理由として基準財政収入額の増額が財政力指数を押し上げる要因となった。</a:t>
          </a:r>
          <a:endParaRPr lang="ja-JP" altLang="ja-JP" sz="1400">
            <a:effectLst/>
          </a:endParaRPr>
        </a:p>
        <a:p>
          <a:r>
            <a:rPr kumimoji="1" lang="ja-JP" altLang="ja-JP" sz="1100">
              <a:solidFill>
                <a:schemeClr val="dk1"/>
              </a:solidFill>
              <a:effectLst/>
              <a:latin typeface="+mn-lt"/>
              <a:ea typeface="+mn-ea"/>
              <a:cs typeface="+mn-cs"/>
            </a:rPr>
            <a:t>地方創生事業により魅力あるまちづくりを展開しつつ、行政効率化に努めることにより、財政健全化を図る。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25400</xdr:rowOff>
    </xdr:to>
    <xdr:cxnSp macro="">
      <xdr:nvCxnSpPr>
        <xdr:cNvPr id="70" name="直線コネクタ 69"/>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42635</xdr:rowOff>
    </xdr:to>
    <xdr:cxnSp macro="">
      <xdr:nvCxnSpPr>
        <xdr:cNvPr id="73" name="直線コネクタ 72"/>
        <xdr:cNvCxnSpPr/>
      </xdr:nvCxnSpPr>
      <xdr:spPr>
        <a:xfrm flipV="1">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42635</xdr:rowOff>
    </xdr:to>
    <xdr:cxnSp macro="">
      <xdr:nvCxnSpPr>
        <xdr:cNvPr id="76" name="直線コネクタ 75"/>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42635</xdr:rowOff>
    </xdr:to>
    <xdr:cxnSp macro="">
      <xdr:nvCxnSpPr>
        <xdr:cNvPr id="79" name="直線コネクタ 78"/>
        <xdr:cNvCxnSpPr/>
      </xdr:nvCxnSpPr>
      <xdr:spPr>
        <a:xfrm>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9" name="円/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100892</xdr:rowOff>
    </xdr:from>
    <xdr:ext cx="762000" cy="259045"/>
    <xdr:sp macro="" textlink="">
      <xdr:nvSpPr>
        <xdr:cNvPr id="90"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2" name="テキスト ボックス 9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78212</xdr:rowOff>
    </xdr:from>
    <xdr:ext cx="762000" cy="259045"/>
    <xdr:sp macro="" textlink="">
      <xdr:nvSpPr>
        <xdr:cNvPr id="94" name="テキスト ボックス 93"/>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78212</xdr:rowOff>
    </xdr:from>
    <xdr:ext cx="762000" cy="259045"/>
    <xdr:sp macro="" textlink="">
      <xdr:nvSpPr>
        <xdr:cNvPr id="96" name="テキスト ボックス 95"/>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8" name="テキスト ボックス 9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前年度は類似団体平均を上回る数値であったが、扶助費を除いてすべての項目の数値において改善が見られ大幅なポイントの回復となった。</a:t>
          </a:r>
          <a:endParaRPr lang="ja-JP" altLang="ja-JP" sz="1400">
            <a:effectLst/>
          </a:endParaRPr>
        </a:p>
        <a:p>
          <a:r>
            <a:rPr kumimoji="1" lang="ja-JP" altLang="ja-JP" sz="1100">
              <a:solidFill>
                <a:schemeClr val="dk1"/>
              </a:solidFill>
              <a:effectLst/>
              <a:latin typeface="+mn-lt"/>
              <a:ea typeface="+mn-ea"/>
              <a:cs typeface="+mn-cs"/>
            </a:rPr>
            <a:t>しかし、扶助費については依然として増加が継続しており、引き続き、義務的経費の抑制、現在の水準を維持することに努める。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64</xdr:row>
      <xdr:rowOff>15240</xdr:rowOff>
    </xdr:to>
    <xdr:cxnSp macro="">
      <xdr:nvCxnSpPr>
        <xdr:cNvPr id="131" name="直線コネクタ 130"/>
        <xdr:cNvCxnSpPr/>
      </xdr:nvCxnSpPr>
      <xdr:spPr>
        <a:xfrm flipV="1">
          <a:off x="4114800" y="1072743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64</xdr:row>
      <xdr:rowOff>15240</xdr:rowOff>
    </xdr:to>
    <xdr:cxnSp macro="">
      <xdr:nvCxnSpPr>
        <xdr:cNvPr id="134" name="直線コネクタ 133"/>
        <xdr:cNvCxnSpPr/>
      </xdr:nvCxnSpPr>
      <xdr:spPr>
        <a:xfrm>
          <a:off x="3225800" y="1079017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63</xdr:row>
      <xdr:rowOff>104648</xdr:rowOff>
    </xdr:to>
    <xdr:cxnSp macro="">
      <xdr:nvCxnSpPr>
        <xdr:cNvPr id="137" name="直線コネクタ 136"/>
        <xdr:cNvCxnSpPr/>
      </xdr:nvCxnSpPr>
      <xdr:spPr>
        <a:xfrm flipV="1">
          <a:off x="2336800" y="107901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104648</xdr:rowOff>
    </xdr:to>
    <xdr:cxnSp macro="">
      <xdr:nvCxnSpPr>
        <xdr:cNvPr id="140" name="直線コネクタ 139"/>
        <xdr:cNvCxnSpPr/>
      </xdr:nvCxnSpPr>
      <xdr:spPr>
        <a:xfrm>
          <a:off x="1447800" y="107901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2" name="テキスト ボックス 141"/>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50" name="円/楕円 149"/>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63263</xdr:rowOff>
    </xdr:from>
    <xdr:ext cx="762000" cy="259045"/>
    <xdr:sp macro="" textlink="">
      <xdr:nvSpPr>
        <xdr:cNvPr id="151" name="財政構造の弾力性該当値テキスト"/>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2" name="円/楕円 151"/>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3" name="テキスト ボックス 152"/>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4" name="円/楕円 153"/>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55" name="テキスト ボックス 154"/>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53848</xdr:rowOff>
    </xdr:from>
    <xdr:to>
      <xdr:col>3</xdr:col>
      <xdr:colOff>330200</xdr:colOff>
      <xdr:row>63</xdr:row>
      <xdr:rowOff>155448</xdr:rowOff>
    </xdr:to>
    <xdr:sp macro="" textlink="">
      <xdr:nvSpPr>
        <xdr:cNvPr id="156" name="円/楕円 155"/>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140225</xdr:rowOff>
    </xdr:from>
    <xdr:ext cx="762000" cy="259045"/>
    <xdr:sp macro="" textlink="">
      <xdr:nvSpPr>
        <xdr:cNvPr id="157" name="テキスト ボックス 156"/>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58" name="円/楕円 157"/>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59" name="テキスト ボックス 158"/>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人件費、物件費等が低くなっているのは、常備消防、ごみ処理、し尿処理を一部事務組合で行っていることによるもので、一部事務組合が負担する人件費、物件費については補助費等で整理されるためである。</a:t>
          </a:r>
          <a:endParaRPr lang="ja-JP" altLang="ja-JP" sz="1400">
            <a:effectLst/>
          </a:endParaRPr>
        </a:p>
        <a:p>
          <a:r>
            <a:rPr kumimoji="1" lang="ja-JP" altLang="ja-JP" sz="1100">
              <a:solidFill>
                <a:schemeClr val="dk1"/>
              </a:solidFill>
              <a:effectLst/>
              <a:latin typeface="+mn-lt"/>
              <a:ea typeface="+mn-ea"/>
              <a:cs typeface="+mn-cs"/>
            </a:rPr>
            <a:t>今後も職員の定数管理を適切に行いコスト削減に努める。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87051</xdr:rowOff>
    </xdr:from>
    <xdr:to>
      <xdr:col>7</xdr:col>
      <xdr:colOff>152400</xdr:colOff>
      <xdr:row>81</xdr:row>
      <xdr:rowOff>95937</xdr:rowOff>
    </xdr:to>
    <xdr:cxnSp macro="">
      <xdr:nvCxnSpPr>
        <xdr:cNvPr id="193" name="直線コネクタ 192"/>
        <xdr:cNvCxnSpPr/>
      </xdr:nvCxnSpPr>
      <xdr:spPr>
        <a:xfrm>
          <a:off x="4114800" y="13974501"/>
          <a:ext cx="8382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100951</xdr:rowOff>
    </xdr:from>
    <xdr:ext cx="762000" cy="259045"/>
    <xdr:sp macro="" textlink="">
      <xdr:nvSpPr>
        <xdr:cNvPr id="194" name="人件費・物件費等の状況平均値テキスト"/>
        <xdr:cNvSpPr txBox="1"/>
      </xdr:nvSpPr>
      <xdr:spPr>
        <a:xfrm>
          <a:off x="5041900" y="13988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83007</xdr:rowOff>
    </xdr:from>
    <xdr:to>
      <xdr:col>6</xdr:col>
      <xdr:colOff>0</xdr:colOff>
      <xdr:row>81</xdr:row>
      <xdr:rowOff>87051</xdr:rowOff>
    </xdr:to>
    <xdr:cxnSp macro="">
      <xdr:nvCxnSpPr>
        <xdr:cNvPr id="196" name="直線コネクタ 195"/>
        <xdr:cNvCxnSpPr/>
      </xdr:nvCxnSpPr>
      <xdr:spPr>
        <a:xfrm>
          <a:off x="3225800" y="13970457"/>
          <a:ext cx="889000" cy="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83007</xdr:rowOff>
    </xdr:from>
    <xdr:to>
      <xdr:col>4</xdr:col>
      <xdr:colOff>482600</xdr:colOff>
      <xdr:row>81</xdr:row>
      <xdr:rowOff>85585</xdr:rowOff>
    </xdr:to>
    <xdr:cxnSp macro="">
      <xdr:nvCxnSpPr>
        <xdr:cNvPr id="199" name="直線コネクタ 198"/>
        <xdr:cNvCxnSpPr/>
      </xdr:nvCxnSpPr>
      <xdr:spPr>
        <a:xfrm flipV="1">
          <a:off x="2336800" y="13970457"/>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167130</xdr:rowOff>
    </xdr:from>
    <xdr:ext cx="762000" cy="259045"/>
    <xdr:sp macro="" textlink="">
      <xdr:nvSpPr>
        <xdr:cNvPr id="201" name="テキスト ボックス 200"/>
        <xdr:cNvSpPr txBox="1"/>
      </xdr:nvSpPr>
      <xdr:spPr>
        <a:xfrm>
          <a:off x="2844800" y="140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85585</xdr:rowOff>
    </xdr:from>
    <xdr:to>
      <xdr:col>3</xdr:col>
      <xdr:colOff>279400</xdr:colOff>
      <xdr:row>81</xdr:row>
      <xdr:rowOff>98154</xdr:rowOff>
    </xdr:to>
    <xdr:cxnSp macro="">
      <xdr:nvCxnSpPr>
        <xdr:cNvPr id="202" name="直線コネクタ 201"/>
        <xdr:cNvCxnSpPr/>
      </xdr:nvCxnSpPr>
      <xdr:spPr>
        <a:xfrm flipV="1">
          <a:off x="1447800" y="13973035"/>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167978</xdr:rowOff>
    </xdr:from>
    <xdr:ext cx="762000" cy="259045"/>
    <xdr:sp macro="" textlink="">
      <xdr:nvSpPr>
        <xdr:cNvPr id="204" name="テキスト ボックス 203"/>
        <xdr:cNvSpPr txBox="1"/>
      </xdr:nvSpPr>
      <xdr:spPr>
        <a:xfrm>
          <a:off x="1955800" y="140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45137</xdr:rowOff>
    </xdr:from>
    <xdr:to>
      <xdr:col>7</xdr:col>
      <xdr:colOff>203200</xdr:colOff>
      <xdr:row>81</xdr:row>
      <xdr:rowOff>146737</xdr:rowOff>
    </xdr:to>
    <xdr:sp macro="" textlink="">
      <xdr:nvSpPr>
        <xdr:cNvPr id="212" name="円/楕円 211"/>
        <xdr:cNvSpPr/>
      </xdr:nvSpPr>
      <xdr:spPr>
        <a:xfrm>
          <a:off x="4902200" y="139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137864</xdr:rowOff>
    </xdr:from>
    <xdr:ext cx="762000" cy="259045"/>
    <xdr:sp macro="" textlink="">
      <xdr:nvSpPr>
        <xdr:cNvPr id="213" name="人件費・物件費等の状況該当値テキスト"/>
        <xdr:cNvSpPr txBox="1"/>
      </xdr:nvSpPr>
      <xdr:spPr>
        <a:xfrm>
          <a:off x="5041900" y="1385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36251</xdr:rowOff>
    </xdr:from>
    <xdr:to>
      <xdr:col>6</xdr:col>
      <xdr:colOff>50800</xdr:colOff>
      <xdr:row>81</xdr:row>
      <xdr:rowOff>137851</xdr:rowOff>
    </xdr:to>
    <xdr:sp macro="" textlink="">
      <xdr:nvSpPr>
        <xdr:cNvPr id="214" name="円/楕円 213"/>
        <xdr:cNvSpPr/>
      </xdr:nvSpPr>
      <xdr:spPr>
        <a:xfrm>
          <a:off x="4064000" y="139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148028</xdr:rowOff>
    </xdr:from>
    <xdr:ext cx="736600" cy="259045"/>
    <xdr:sp macro="" textlink="">
      <xdr:nvSpPr>
        <xdr:cNvPr id="215" name="テキスト ボックス 214"/>
        <xdr:cNvSpPr txBox="1"/>
      </xdr:nvSpPr>
      <xdr:spPr>
        <a:xfrm>
          <a:off x="3733800" y="13692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32207</xdr:rowOff>
    </xdr:from>
    <xdr:to>
      <xdr:col>4</xdr:col>
      <xdr:colOff>533400</xdr:colOff>
      <xdr:row>81</xdr:row>
      <xdr:rowOff>133807</xdr:rowOff>
    </xdr:to>
    <xdr:sp macro="" textlink="">
      <xdr:nvSpPr>
        <xdr:cNvPr id="216" name="円/楕円 215"/>
        <xdr:cNvSpPr/>
      </xdr:nvSpPr>
      <xdr:spPr>
        <a:xfrm>
          <a:off x="3175000" y="139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143984</xdr:rowOff>
    </xdr:from>
    <xdr:ext cx="762000" cy="259045"/>
    <xdr:sp macro="" textlink="">
      <xdr:nvSpPr>
        <xdr:cNvPr id="217" name="テキスト ボックス 216"/>
        <xdr:cNvSpPr txBox="1"/>
      </xdr:nvSpPr>
      <xdr:spPr>
        <a:xfrm>
          <a:off x="2844800" y="1368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34785</xdr:rowOff>
    </xdr:from>
    <xdr:to>
      <xdr:col>3</xdr:col>
      <xdr:colOff>330200</xdr:colOff>
      <xdr:row>81</xdr:row>
      <xdr:rowOff>136385</xdr:rowOff>
    </xdr:to>
    <xdr:sp macro="" textlink="">
      <xdr:nvSpPr>
        <xdr:cNvPr id="218" name="円/楕円 217"/>
        <xdr:cNvSpPr/>
      </xdr:nvSpPr>
      <xdr:spPr>
        <a:xfrm>
          <a:off x="2286000" y="139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146562</xdr:rowOff>
    </xdr:from>
    <xdr:ext cx="762000" cy="259045"/>
    <xdr:sp macro="" textlink="">
      <xdr:nvSpPr>
        <xdr:cNvPr id="219" name="テキスト ボックス 218"/>
        <xdr:cNvSpPr txBox="1"/>
      </xdr:nvSpPr>
      <xdr:spPr>
        <a:xfrm>
          <a:off x="1955800" y="136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47354</xdr:rowOff>
    </xdr:from>
    <xdr:to>
      <xdr:col>2</xdr:col>
      <xdr:colOff>127000</xdr:colOff>
      <xdr:row>81</xdr:row>
      <xdr:rowOff>148954</xdr:rowOff>
    </xdr:to>
    <xdr:sp macro="" textlink="">
      <xdr:nvSpPr>
        <xdr:cNvPr id="220" name="円/楕円 219"/>
        <xdr:cNvSpPr/>
      </xdr:nvSpPr>
      <xdr:spPr>
        <a:xfrm>
          <a:off x="1397000" y="139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159131</xdr:rowOff>
    </xdr:from>
    <xdr:ext cx="762000" cy="259045"/>
    <xdr:sp macro="" textlink="">
      <xdr:nvSpPr>
        <xdr:cNvPr id="221" name="テキスト ボックス 220"/>
        <xdr:cNvSpPr txBox="1"/>
      </xdr:nvSpPr>
      <xdr:spPr>
        <a:xfrm>
          <a:off x="1066800" y="137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定員管理を実施しているものの類似団体平均を上回っており高水準を推移している。</a:t>
          </a:r>
          <a:endParaRPr lang="ja-JP" altLang="ja-JP" sz="1400">
            <a:effectLst/>
          </a:endParaRPr>
        </a:p>
        <a:p>
          <a:r>
            <a:rPr kumimoji="1" lang="ja-JP" altLang="ja-JP" sz="1100">
              <a:solidFill>
                <a:schemeClr val="dk1"/>
              </a:solidFill>
              <a:effectLst/>
              <a:latin typeface="+mn-lt"/>
              <a:ea typeface="+mn-ea"/>
              <a:cs typeface="+mn-cs"/>
            </a:rPr>
            <a:t>今後も国の給与体系に準じた適正化を進めていくことが必要である。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162984</xdr:rowOff>
    </xdr:to>
    <xdr:cxnSp macro="">
      <xdr:nvCxnSpPr>
        <xdr:cNvPr id="255" name="直線コネクタ 254"/>
        <xdr:cNvCxnSpPr/>
      </xdr:nvCxnSpPr>
      <xdr:spPr>
        <a:xfrm flipV="1">
          <a:off x="16179800" y="1450043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84</xdr:row>
      <xdr:rowOff>162984</xdr:rowOff>
    </xdr:to>
    <xdr:cxnSp macro="">
      <xdr:nvCxnSpPr>
        <xdr:cNvPr id="258" name="直線コネクタ 257"/>
        <xdr:cNvCxnSpPr/>
      </xdr:nvCxnSpPr>
      <xdr:spPr>
        <a:xfrm>
          <a:off x="15290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9" name="フローチャート : 判断 258"/>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0" name="テキスト ボックス 259"/>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88</xdr:row>
      <xdr:rowOff>56304</xdr:rowOff>
    </xdr:to>
    <xdr:cxnSp macro="">
      <xdr:nvCxnSpPr>
        <xdr:cNvPr id="261" name="直線コネクタ 260"/>
        <xdr:cNvCxnSpPr/>
      </xdr:nvCxnSpPr>
      <xdr:spPr>
        <a:xfrm flipV="1">
          <a:off x="14401800" y="1452456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2" name="フローチャート : 判断 261"/>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3" name="テキスト ボックス 262"/>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56304</xdr:rowOff>
    </xdr:to>
    <xdr:cxnSp macro="">
      <xdr:nvCxnSpPr>
        <xdr:cNvPr id="264" name="直線コネクタ 263"/>
        <xdr:cNvCxnSpPr/>
      </xdr:nvCxnSpPr>
      <xdr:spPr>
        <a:xfrm>
          <a:off x="13512800" y="150876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5" name="フローチャート :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7" name="フローチャート : 判断 266"/>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8" name="テキスト ボックス 267"/>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4" name="円/楕円 273"/>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5"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6" name="円/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77" name="テキスト ボックス 276"/>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8" name="円/楕円 277"/>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79" name="テキスト ボックス 278"/>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5504</xdr:rowOff>
    </xdr:from>
    <xdr:to>
      <xdr:col>21</xdr:col>
      <xdr:colOff>50800</xdr:colOff>
      <xdr:row>88</xdr:row>
      <xdr:rowOff>107104</xdr:rowOff>
    </xdr:to>
    <xdr:sp macro="" textlink="">
      <xdr:nvSpPr>
        <xdr:cNvPr id="280" name="円/楕円 279"/>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91881</xdr:rowOff>
    </xdr:from>
    <xdr:ext cx="762000" cy="259045"/>
    <xdr:sp macro="" textlink="">
      <xdr:nvSpPr>
        <xdr:cNvPr id="281" name="テキスト ボックス 280"/>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2" name="円/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人口千人当たりの職員数は、前年度より</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人減少し、類似団体平均よりも</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人少ない。</a:t>
          </a:r>
          <a:endParaRPr lang="ja-JP" altLang="ja-JP" sz="1400">
            <a:effectLst/>
          </a:endParaRPr>
        </a:p>
        <a:p>
          <a:r>
            <a:rPr kumimoji="1" lang="ja-JP" altLang="ja-JP" sz="1100">
              <a:solidFill>
                <a:schemeClr val="dk1"/>
              </a:solidFill>
              <a:effectLst/>
              <a:latin typeface="+mn-lt"/>
              <a:ea typeface="+mn-ea"/>
              <a:cs typeface="+mn-cs"/>
            </a:rPr>
            <a:t>職員数が少ない要因としては、一部事務組合に加入していることや各種事業の民営化を進めてきたことによるものである。</a:t>
          </a:r>
          <a:endParaRPr lang="ja-JP" altLang="ja-JP" sz="1400">
            <a:effectLst/>
          </a:endParaRPr>
        </a:p>
        <a:p>
          <a:r>
            <a:rPr kumimoji="1" lang="ja-JP" altLang="ja-JP" sz="1100">
              <a:solidFill>
                <a:schemeClr val="dk1"/>
              </a:solidFill>
              <a:effectLst/>
              <a:latin typeface="+mn-lt"/>
              <a:ea typeface="+mn-ea"/>
              <a:cs typeface="+mn-cs"/>
            </a:rPr>
            <a:t>今後も民間委託の推進、職員数の適正化を維持していく。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161472</xdr:rowOff>
    </xdr:from>
    <xdr:to>
      <xdr:col>24</xdr:col>
      <xdr:colOff>558800</xdr:colOff>
      <xdr:row>59</xdr:row>
      <xdr:rowOff>22769</xdr:rowOff>
    </xdr:to>
    <xdr:cxnSp macro="">
      <xdr:nvCxnSpPr>
        <xdr:cNvPr id="320" name="直線コネクタ 319"/>
        <xdr:cNvCxnSpPr/>
      </xdr:nvCxnSpPr>
      <xdr:spPr>
        <a:xfrm flipV="1">
          <a:off x="16179800" y="10105572"/>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1"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22769</xdr:rowOff>
    </xdr:from>
    <xdr:to>
      <xdr:col>23</xdr:col>
      <xdr:colOff>406400</xdr:colOff>
      <xdr:row>59</xdr:row>
      <xdr:rowOff>38281</xdr:rowOff>
    </xdr:to>
    <xdr:cxnSp macro="">
      <xdr:nvCxnSpPr>
        <xdr:cNvPr id="323" name="直線コネクタ 322"/>
        <xdr:cNvCxnSpPr/>
      </xdr:nvCxnSpPr>
      <xdr:spPr>
        <a:xfrm flipV="1">
          <a:off x="15290800" y="101383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4" name="フローチャート : 判断 323"/>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5" name="テキスト ボックス 324"/>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38281</xdr:rowOff>
    </xdr:from>
    <xdr:to>
      <xdr:col>22</xdr:col>
      <xdr:colOff>203200</xdr:colOff>
      <xdr:row>59</xdr:row>
      <xdr:rowOff>58965</xdr:rowOff>
    </xdr:to>
    <xdr:cxnSp macro="">
      <xdr:nvCxnSpPr>
        <xdr:cNvPr id="326" name="直線コネクタ 325"/>
        <xdr:cNvCxnSpPr/>
      </xdr:nvCxnSpPr>
      <xdr:spPr>
        <a:xfrm flipV="1">
          <a:off x="14401800" y="101538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7" name="フローチャート : 判断 326"/>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8" name="テキスト ボックス 327"/>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58965</xdr:rowOff>
    </xdr:from>
    <xdr:to>
      <xdr:col>21</xdr:col>
      <xdr:colOff>0</xdr:colOff>
      <xdr:row>59</xdr:row>
      <xdr:rowOff>71029</xdr:rowOff>
    </xdr:to>
    <xdr:cxnSp macro="">
      <xdr:nvCxnSpPr>
        <xdr:cNvPr id="329" name="直線コネクタ 328"/>
        <xdr:cNvCxnSpPr/>
      </xdr:nvCxnSpPr>
      <xdr:spPr>
        <a:xfrm flipV="1">
          <a:off x="13512800" y="1017451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1" name="テキスト ボックス 330"/>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2" name="フローチャート : 判断 331"/>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3" name="テキスト ボックス 332"/>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110672</xdr:rowOff>
    </xdr:from>
    <xdr:to>
      <xdr:col>24</xdr:col>
      <xdr:colOff>609600</xdr:colOff>
      <xdr:row>59</xdr:row>
      <xdr:rowOff>40822</xdr:rowOff>
    </xdr:to>
    <xdr:sp macro="" textlink="">
      <xdr:nvSpPr>
        <xdr:cNvPr id="339" name="円/楕円 338"/>
        <xdr:cNvSpPr/>
      </xdr:nvSpPr>
      <xdr:spPr>
        <a:xfrm>
          <a:off x="16967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31949</xdr:rowOff>
    </xdr:from>
    <xdr:ext cx="762000" cy="259045"/>
    <xdr:sp macro="" textlink="">
      <xdr:nvSpPr>
        <xdr:cNvPr id="340" name="定員管理の状況該当値テキスト"/>
        <xdr:cNvSpPr txBox="1"/>
      </xdr:nvSpPr>
      <xdr:spPr>
        <a:xfrm>
          <a:off x="17106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143419</xdr:rowOff>
    </xdr:from>
    <xdr:to>
      <xdr:col>23</xdr:col>
      <xdr:colOff>457200</xdr:colOff>
      <xdr:row>59</xdr:row>
      <xdr:rowOff>73569</xdr:rowOff>
    </xdr:to>
    <xdr:sp macro="" textlink="">
      <xdr:nvSpPr>
        <xdr:cNvPr id="341" name="円/楕円 340"/>
        <xdr:cNvSpPr/>
      </xdr:nvSpPr>
      <xdr:spPr>
        <a:xfrm>
          <a:off x="16129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83746</xdr:rowOff>
    </xdr:from>
    <xdr:ext cx="736600" cy="259045"/>
    <xdr:sp macro="" textlink="">
      <xdr:nvSpPr>
        <xdr:cNvPr id="342" name="テキスト ボックス 341"/>
        <xdr:cNvSpPr txBox="1"/>
      </xdr:nvSpPr>
      <xdr:spPr>
        <a:xfrm>
          <a:off x="15798800" y="985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158931</xdr:rowOff>
    </xdr:from>
    <xdr:to>
      <xdr:col>22</xdr:col>
      <xdr:colOff>254000</xdr:colOff>
      <xdr:row>59</xdr:row>
      <xdr:rowOff>89081</xdr:rowOff>
    </xdr:to>
    <xdr:sp macro="" textlink="">
      <xdr:nvSpPr>
        <xdr:cNvPr id="343" name="円/楕円 342"/>
        <xdr:cNvSpPr/>
      </xdr:nvSpPr>
      <xdr:spPr>
        <a:xfrm>
          <a:off x="15240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99258</xdr:rowOff>
    </xdr:from>
    <xdr:ext cx="762000" cy="259045"/>
    <xdr:sp macro="" textlink="">
      <xdr:nvSpPr>
        <xdr:cNvPr id="344" name="テキスト ボックス 343"/>
        <xdr:cNvSpPr txBox="1"/>
      </xdr:nvSpPr>
      <xdr:spPr>
        <a:xfrm>
          <a:off x="14909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8165</xdr:rowOff>
    </xdr:from>
    <xdr:to>
      <xdr:col>21</xdr:col>
      <xdr:colOff>50800</xdr:colOff>
      <xdr:row>59</xdr:row>
      <xdr:rowOff>109765</xdr:rowOff>
    </xdr:to>
    <xdr:sp macro="" textlink="">
      <xdr:nvSpPr>
        <xdr:cNvPr id="345" name="円/楕円 344"/>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119942</xdr:rowOff>
    </xdr:from>
    <xdr:ext cx="762000" cy="259045"/>
    <xdr:sp macro="" textlink="">
      <xdr:nvSpPr>
        <xdr:cNvPr id="346" name="テキスト ボックス 345"/>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20229</xdr:rowOff>
    </xdr:from>
    <xdr:to>
      <xdr:col>19</xdr:col>
      <xdr:colOff>533400</xdr:colOff>
      <xdr:row>59</xdr:row>
      <xdr:rowOff>121829</xdr:rowOff>
    </xdr:to>
    <xdr:sp macro="" textlink="">
      <xdr:nvSpPr>
        <xdr:cNvPr id="347" name="円/楕円 346"/>
        <xdr:cNvSpPr/>
      </xdr:nvSpPr>
      <xdr:spPr>
        <a:xfrm>
          <a:off x="13462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132006</xdr:rowOff>
    </xdr:from>
    <xdr:ext cx="762000" cy="259045"/>
    <xdr:sp macro="" textlink="">
      <xdr:nvSpPr>
        <xdr:cNvPr id="348" name="テキスト ボックス 347"/>
        <xdr:cNvSpPr txBox="1"/>
      </xdr:nvSpPr>
      <xdr:spPr>
        <a:xfrm>
          <a:off x="13131800" y="9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小学校建設事業、防災行政無線デジタル化整備事業等に伴い、数年にわたり例年にない起債発行が集中したが、平成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年以前に借り入れた複数の起債の</a:t>
          </a:r>
          <a:r>
            <a:rPr kumimoji="1" lang="ja-JP" altLang="en-US" sz="1100">
              <a:solidFill>
                <a:schemeClr val="dk1"/>
              </a:solidFill>
              <a:effectLst/>
              <a:latin typeface="+mn-lt"/>
              <a:ea typeface="+mn-ea"/>
              <a:cs typeface="+mn-cs"/>
            </a:rPr>
            <a:t>償還</a:t>
          </a:r>
          <a:r>
            <a:rPr kumimoji="1" lang="ja-JP" altLang="ja-JP" sz="1100">
              <a:solidFill>
                <a:schemeClr val="dk1"/>
              </a:solidFill>
              <a:effectLst/>
              <a:latin typeface="+mn-lt"/>
              <a:ea typeface="+mn-ea"/>
              <a:cs typeface="+mn-cs"/>
            </a:rPr>
            <a:t>が終了し比率を</a:t>
          </a:r>
          <a:r>
            <a:rPr kumimoji="1" lang="ja-JP" altLang="en-US" sz="1100">
              <a:solidFill>
                <a:schemeClr val="dk1"/>
              </a:solidFill>
              <a:effectLst/>
              <a:latin typeface="+mn-lt"/>
              <a:ea typeface="+mn-ea"/>
              <a:cs typeface="+mn-cs"/>
            </a:rPr>
            <a:t>下げる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結果となった。</a:t>
          </a:r>
          <a:endParaRPr lang="ja-JP" altLang="ja-JP" sz="1400">
            <a:effectLst/>
          </a:endParaRPr>
        </a:p>
        <a:p>
          <a:r>
            <a:rPr kumimoji="1" lang="ja-JP" altLang="ja-JP" sz="1100">
              <a:solidFill>
                <a:schemeClr val="dk1"/>
              </a:solidFill>
              <a:effectLst/>
              <a:latin typeface="+mn-lt"/>
              <a:ea typeface="+mn-ea"/>
              <a:cs typeface="+mn-cs"/>
            </a:rPr>
            <a:t>今後その影響が出てくると考えられ、町の総合計画目標を達成するため、基金運用を含め計画的な財源の確保に努める。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132504</xdr:rowOff>
    </xdr:from>
    <xdr:to>
      <xdr:col>24</xdr:col>
      <xdr:colOff>558800</xdr:colOff>
      <xdr:row>42</xdr:row>
      <xdr:rowOff>57573</xdr:rowOff>
    </xdr:to>
    <xdr:cxnSp macro="">
      <xdr:nvCxnSpPr>
        <xdr:cNvPr id="381" name="直線コネクタ 380"/>
        <xdr:cNvCxnSpPr/>
      </xdr:nvCxnSpPr>
      <xdr:spPr>
        <a:xfrm flipV="1">
          <a:off x="16179800" y="716195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2"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57573</xdr:rowOff>
    </xdr:from>
    <xdr:to>
      <xdr:col>23</xdr:col>
      <xdr:colOff>406400</xdr:colOff>
      <xdr:row>42</xdr:row>
      <xdr:rowOff>121920</xdr:rowOff>
    </xdr:to>
    <xdr:cxnSp macro="">
      <xdr:nvCxnSpPr>
        <xdr:cNvPr id="384" name="直線コネクタ 383"/>
        <xdr:cNvCxnSpPr/>
      </xdr:nvCxnSpPr>
      <xdr:spPr>
        <a:xfrm flipV="1">
          <a:off x="15290800" y="72584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5" name="フローチャート : 判断 384"/>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6" name="テキスト ボックス 385"/>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42</xdr:row>
      <xdr:rowOff>146050</xdr:rowOff>
    </xdr:to>
    <xdr:cxnSp macro="">
      <xdr:nvCxnSpPr>
        <xdr:cNvPr id="387" name="直線コネクタ 386"/>
        <xdr:cNvCxnSpPr/>
      </xdr:nvCxnSpPr>
      <xdr:spPr>
        <a:xfrm flipV="1">
          <a:off x="14401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8" name="フローチャート : 判断 387"/>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89" name="テキスト ボックス 388"/>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46990</xdr:rowOff>
    </xdr:to>
    <xdr:cxnSp macro="">
      <xdr:nvCxnSpPr>
        <xdr:cNvPr id="390" name="直線コネクタ 389"/>
        <xdr:cNvCxnSpPr/>
      </xdr:nvCxnSpPr>
      <xdr:spPr>
        <a:xfrm flipV="1">
          <a:off x="13512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1" name="フローチャート : 判断 39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2" name="テキスト ボックス 391"/>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3" name="フローチャート : 判断 39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4" name="テキスト ボックス 393"/>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81704</xdr:rowOff>
    </xdr:from>
    <xdr:to>
      <xdr:col>24</xdr:col>
      <xdr:colOff>609600</xdr:colOff>
      <xdr:row>42</xdr:row>
      <xdr:rowOff>11854</xdr:rowOff>
    </xdr:to>
    <xdr:sp macro="" textlink="">
      <xdr:nvSpPr>
        <xdr:cNvPr id="400" name="円/楕円 399"/>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53781</xdr:rowOff>
    </xdr:from>
    <xdr:ext cx="762000" cy="259045"/>
    <xdr:sp macro="" textlink="">
      <xdr:nvSpPr>
        <xdr:cNvPr id="401"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6773</xdr:rowOff>
    </xdr:from>
    <xdr:to>
      <xdr:col>23</xdr:col>
      <xdr:colOff>457200</xdr:colOff>
      <xdr:row>42</xdr:row>
      <xdr:rowOff>108373</xdr:rowOff>
    </xdr:to>
    <xdr:sp macro="" textlink="">
      <xdr:nvSpPr>
        <xdr:cNvPr id="402" name="円/楕円 401"/>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93150</xdr:rowOff>
    </xdr:from>
    <xdr:ext cx="736600" cy="259045"/>
    <xdr:sp macro="" textlink="">
      <xdr:nvSpPr>
        <xdr:cNvPr id="403" name="テキスト ボックス 402"/>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4" name="円/楕円 403"/>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5" name="テキスト ボックス 40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6" name="円/楕円 405"/>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7" name="テキスト ボックス 406"/>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8" name="円/楕円 40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9" name="テキスト ボックス 40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新発債（小学校建設事業、防災行政無線デジタル化整備事業）の増加、水道事業、下水道事業への繰出しの増加、退職手当負担金の増加が重なり大幅なポイントの悪化に影響した。</a:t>
          </a:r>
          <a:endParaRPr lang="ja-JP" altLang="ja-JP" sz="1400">
            <a:effectLst/>
          </a:endParaRPr>
        </a:p>
        <a:p>
          <a:r>
            <a:rPr kumimoji="1" lang="ja-JP" altLang="ja-JP" sz="1100">
              <a:solidFill>
                <a:schemeClr val="dk1"/>
              </a:solidFill>
              <a:effectLst/>
              <a:latin typeface="+mn-lt"/>
              <a:ea typeface="+mn-ea"/>
              <a:cs typeface="+mn-cs"/>
            </a:rPr>
            <a:t>また、公共施設等の老朽化により、その維持管理・更新費用が潜在的な将来負担として存在するため、今後も事業実施の適正化を図り、財政の健全化に努める。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1"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2" name="フローチャート : 判断 441"/>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64313</xdr:rowOff>
    </xdr:from>
    <xdr:to>
      <xdr:col>21</xdr:col>
      <xdr:colOff>0</xdr:colOff>
      <xdr:row>15</xdr:row>
      <xdr:rowOff>11582</xdr:rowOff>
    </xdr:to>
    <xdr:cxnSp macro="">
      <xdr:nvCxnSpPr>
        <xdr:cNvPr id="443" name="直線コネクタ 442"/>
        <xdr:cNvCxnSpPr/>
      </xdr:nvCxnSpPr>
      <xdr:spPr>
        <a:xfrm flipV="1">
          <a:off x="13512800" y="2464613"/>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4" name="フローチャート : 判断 443"/>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5" name="テキスト ボックス 444"/>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6" name="フローチャート : 判断 445"/>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7" name="テキスト ボックス 446"/>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8" name="フローチャート : 判断 447"/>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39793</xdr:rowOff>
    </xdr:from>
    <xdr:ext cx="762000" cy="259045"/>
    <xdr:sp macro="" textlink="">
      <xdr:nvSpPr>
        <xdr:cNvPr id="449" name="テキスト ボックス 448"/>
        <xdr:cNvSpPr txBox="1"/>
      </xdr:nvSpPr>
      <xdr:spPr>
        <a:xfrm>
          <a:off x="14020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0" name="フローチャート : 判断 449"/>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131487</xdr:rowOff>
    </xdr:from>
    <xdr:ext cx="762000" cy="259045"/>
    <xdr:sp macro="" textlink="">
      <xdr:nvSpPr>
        <xdr:cNvPr id="451" name="テキスト ボックス 450"/>
        <xdr:cNvSpPr txBox="1"/>
      </xdr:nvSpPr>
      <xdr:spPr>
        <a:xfrm>
          <a:off x="13131800" y="287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74320</xdr:rowOff>
    </xdr:from>
    <xdr:to>
      <xdr:col>24</xdr:col>
      <xdr:colOff>609600</xdr:colOff>
      <xdr:row>15</xdr:row>
      <xdr:rowOff>4470</xdr:rowOff>
    </xdr:to>
    <xdr:sp macro="" textlink="">
      <xdr:nvSpPr>
        <xdr:cNvPr id="457" name="円/楕円 456"/>
        <xdr:cNvSpPr/>
      </xdr:nvSpPr>
      <xdr:spPr>
        <a:xfrm>
          <a:off x="169672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167047</xdr:rowOff>
    </xdr:from>
    <xdr:ext cx="762000" cy="259045"/>
    <xdr:sp macro="" textlink="">
      <xdr:nvSpPr>
        <xdr:cNvPr id="458" name="将来負担の状況該当値テキスト"/>
        <xdr:cNvSpPr txBox="1"/>
      </xdr:nvSpPr>
      <xdr:spPr>
        <a:xfrm>
          <a:off x="17106900" y="23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13513</xdr:rowOff>
    </xdr:from>
    <xdr:to>
      <xdr:col>21</xdr:col>
      <xdr:colOff>50800</xdr:colOff>
      <xdr:row>14</xdr:row>
      <xdr:rowOff>115113</xdr:rowOff>
    </xdr:to>
    <xdr:sp macro="" textlink="">
      <xdr:nvSpPr>
        <xdr:cNvPr id="459" name="円/楕円 458"/>
        <xdr:cNvSpPr/>
      </xdr:nvSpPr>
      <xdr:spPr>
        <a:xfrm>
          <a:off x="14351000" y="241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125290</xdr:rowOff>
    </xdr:from>
    <xdr:ext cx="762000" cy="259045"/>
    <xdr:sp macro="" textlink="">
      <xdr:nvSpPr>
        <xdr:cNvPr id="460" name="テキスト ボックス 459"/>
        <xdr:cNvSpPr txBox="1"/>
      </xdr:nvSpPr>
      <xdr:spPr>
        <a:xfrm>
          <a:off x="14020800" y="218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132232</xdr:rowOff>
    </xdr:from>
    <xdr:to>
      <xdr:col>19</xdr:col>
      <xdr:colOff>533400</xdr:colOff>
      <xdr:row>15</xdr:row>
      <xdr:rowOff>62382</xdr:rowOff>
    </xdr:to>
    <xdr:sp macro="" textlink="">
      <xdr:nvSpPr>
        <xdr:cNvPr id="461" name="円/楕円 460"/>
        <xdr:cNvSpPr/>
      </xdr:nvSpPr>
      <xdr:spPr>
        <a:xfrm>
          <a:off x="13462000" y="25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72559</xdr:rowOff>
    </xdr:from>
    <xdr:ext cx="762000" cy="259045"/>
    <xdr:sp macro="" textlink="">
      <xdr:nvSpPr>
        <xdr:cNvPr id="462" name="テキスト ボックス 461"/>
        <xdr:cNvSpPr txBox="1"/>
      </xdr:nvSpPr>
      <xdr:spPr>
        <a:xfrm>
          <a:off x="13131800" y="23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19,995
19,841
37.94
8,191,905
7,533,833
601,182
4,468,070
7,017,139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人件費の経常収支比率は、類似団体を下回っており前年度より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主な理由としては適正な定員管理によるもので、今後も引き続き、人件費の抑制に努める必要がある。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36</xdr:row>
      <xdr:rowOff>20320</xdr:rowOff>
    </xdr:to>
    <xdr:cxnSp macro="">
      <xdr:nvCxnSpPr>
        <xdr:cNvPr id="66" name="直線コネクタ 65"/>
        <xdr:cNvCxnSpPr/>
      </xdr:nvCxnSpPr>
      <xdr:spPr>
        <a:xfrm flipV="1">
          <a:off x="3987800" y="60934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20320</xdr:rowOff>
    </xdr:to>
    <xdr:cxnSp macro="">
      <xdr:nvCxnSpPr>
        <xdr:cNvPr id="69" name="直線コネクタ 68"/>
        <xdr:cNvCxnSpPr/>
      </xdr:nvCxnSpPr>
      <xdr:spPr>
        <a:xfrm>
          <a:off x="3098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36</xdr:row>
      <xdr:rowOff>35560</xdr:rowOff>
    </xdr:to>
    <xdr:cxnSp macro="">
      <xdr:nvCxnSpPr>
        <xdr:cNvPr id="72" name="直線コネクタ 71"/>
        <xdr:cNvCxnSpPr/>
      </xdr:nvCxnSpPr>
      <xdr:spPr>
        <a:xfrm flipV="1">
          <a:off x="2209800" y="610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66040</xdr:rowOff>
    </xdr:to>
    <xdr:cxnSp macro="">
      <xdr:nvCxnSpPr>
        <xdr:cNvPr id="75" name="直線コネクタ 74"/>
        <xdr:cNvCxnSpPr/>
      </xdr:nvCxnSpPr>
      <xdr:spPr>
        <a:xfrm flipV="1">
          <a:off x="1320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5"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91" name="円/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3" name="円/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町民交流センター運営の通年化や福祉関係事業委託により決算額を引き上げる結果になったものの収支比率については△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ポイントと減少に転じた。</a:t>
          </a:r>
          <a:endParaRPr lang="ja-JP" altLang="ja-JP" sz="1400">
            <a:effectLst/>
          </a:endParaRPr>
        </a:p>
        <a:p>
          <a:r>
            <a:rPr kumimoji="1" lang="ja-JP" altLang="ja-JP" sz="1100">
              <a:solidFill>
                <a:schemeClr val="dk1"/>
              </a:solidFill>
              <a:effectLst/>
              <a:latin typeface="+mn-lt"/>
              <a:ea typeface="+mn-ea"/>
              <a:cs typeface="+mn-cs"/>
            </a:rPr>
            <a:t>しかし、昨年に引き続き臨時職員の増加や地方創生事業の拡大により、経費が増加することが考えられるため、継続して経費の抑制に努める。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90424</xdr:rowOff>
    </xdr:from>
    <xdr:to>
      <xdr:col>24</xdr:col>
      <xdr:colOff>31750</xdr:colOff>
      <xdr:row>14</xdr:row>
      <xdr:rowOff>145288</xdr:rowOff>
    </xdr:to>
    <xdr:cxnSp macro="">
      <xdr:nvCxnSpPr>
        <xdr:cNvPr id="125" name="直線コネクタ 124"/>
        <xdr:cNvCxnSpPr/>
      </xdr:nvCxnSpPr>
      <xdr:spPr>
        <a:xfrm flipV="1">
          <a:off x="15671800" y="24907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72136</xdr:rowOff>
    </xdr:from>
    <xdr:to>
      <xdr:col>22</xdr:col>
      <xdr:colOff>565150</xdr:colOff>
      <xdr:row>14</xdr:row>
      <xdr:rowOff>145288</xdr:rowOff>
    </xdr:to>
    <xdr:cxnSp macro="">
      <xdr:nvCxnSpPr>
        <xdr:cNvPr id="128" name="直線コネクタ 127"/>
        <xdr:cNvCxnSpPr/>
      </xdr:nvCxnSpPr>
      <xdr:spPr>
        <a:xfrm>
          <a:off x="14782800" y="2472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xdr:rowOff>
    </xdr:from>
    <xdr:to>
      <xdr:col>21</xdr:col>
      <xdr:colOff>361950</xdr:colOff>
      <xdr:row>14</xdr:row>
      <xdr:rowOff>72136</xdr:rowOff>
    </xdr:to>
    <xdr:cxnSp macro="">
      <xdr:nvCxnSpPr>
        <xdr:cNvPr id="131" name="直線コネクタ 130"/>
        <xdr:cNvCxnSpPr/>
      </xdr:nvCxnSpPr>
      <xdr:spPr>
        <a:xfrm>
          <a:off x="13893800" y="2408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14</xdr:row>
      <xdr:rowOff>8128</xdr:rowOff>
    </xdr:to>
    <xdr:cxnSp macro="">
      <xdr:nvCxnSpPr>
        <xdr:cNvPr id="134" name="直線コネクタ 133"/>
        <xdr:cNvCxnSpPr/>
      </xdr:nvCxnSpPr>
      <xdr:spPr>
        <a:xfrm>
          <a:off x="13004800" y="23444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39624</xdr:rowOff>
    </xdr:from>
    <xdr:to>
      <xdr:col>24</xdr:col>
      <xdr:colOff>82550</xdr:colOff>
      <xdr:row>14</xdr:row>
      <xdr:rowOff>141224</xdr:rowOff>
    </xdr:to>
    <xdr:sp macro="" textlink="">
      <xdr:nvSpPr>
        <xdr:cNvPr id="144" name="円/楕円 143"/>
        <xdr:cNvSpPr/>
      </xdr:nvSpPr>
      <xdr:spPr>
        <a:xfrm>
          <a:off x="164592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56151</xdr:rowOff>
    </xdr:from>
    <xdr:ext cx="762000" cy="259045"/>
    <xdr:sp macro="" textlink="">
      <xdr:nvSpPr>
        <xdr:cNvPr id="145" name="物件費該当値テキスト"/>
        <xdr:cNvSpPr txBox="1"/>
      </xdr:nvSpPr>
      <xdr:spPr>
        <a:xfrm>
          <a:off x="165989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94488</xdr:rowOff>
    </xdr:from>
    <xdr:to>
      <xdr:col>22</xdr:col>
      <xdr:colOff>615950</xdr:colOff>
      <xdr:row>15</xdr:row>
      <xdr:rowOff>24638</xdr:rowOff>
    </xdr:to>
    <xdr:sp macro="" textlink="">
      <xdr:nvSpPr>
        <xdr:cNvPr id="146" name="円/楕円 145"/>
        <xdr:cNvSpPr/>
      </xdr:nvSpPr>
      <xdr:spPr>
        <a:xfrm>
          <a:off x="15621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34815</xdr:rowOff>
    </xdr:from>
    <xdr:ext cx="736600" cy="259045"/>
    <xdr:sp macro="" textlink="">
      <xdr:nvSpPr>
        <xdr:cNvPr id="147" name="テキスト ボックス 146"/>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21336</xdr:rowOff>
    </xdr:from>
    <xdr:to>
      <xdr:col>21</xdr:col>
      <xdr:colOff>412750</xdr:colOff>
      <xdr:row>14</xdr:row>
      <xdr:rowOff>122936</xdr:rowOff>
    </xdr:to>
    <xdr:sp macro="" textlink="">
      <xdr:nvSpPr>
        <xdr:cNvPr id="148" name="円/楕円 147"/>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133113</xdr:rowOff>
    </xdr:from>
    <xdr:ext cx="762000" cy="259045"/>
    <xdr:sp macro="" textlink="">
      <xdr:nvSpPr>
        <xdr:cNvPr id="149" name="テキスト ボックス 148"/>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128778</xdr:rowOff>
    </xdr:from>
    <xdr:to>
      <xdr:col>20</xdr:col>
      <xdr:colOff>209550</xdr:colOff>
      <xdr:row>14</xdr:row>
      <xdr:rowOff>58928</xdr:rowOff>
    </xdr:to>
    <xdr:sp macro="" textlink="">
      <xdr:nvSpPr>
        <xdr:cNvPr id="150" name="円/楕円 149"/>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69105</xdr:rowOff>
    </xdr:from>
    <xdr:ext cx="762000" cy="259045"/>
    <xdr:sp macro="" textlink="">
      <xdr:nvSpPr>
        <xdr:cNvPr id="151" name="テキスト ボックス 150"/>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2" name="円/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高齢化対策、子育て対策等福祉事業に力を入れており、扶助費については増加傾向にあり、類似団体の中でも低順位となっている。</a:t>
          </a:r>
          <a:endParaRPr lang="ja-JP" altLang="ja-JP" sz="1400">
            <a:effectLst/>
          </a:endParaRPr>
        </a:p>
        <a:p>
          <a:r>
            <a:rPr kumimoji="1" lang="ja-JP" altLang="ja-JP" sz="1100">
              <a:solidFill>
                <a:schemeClr val="dk1"/>
              </a:solidFill>
              <a:effectLst/>
              <a:latin typeface="+mn-lt"/>
              <a:ea typeface="+mn-ea"/>
              <a:cs typeface="+mn-cs"/>
            </a:rPr>
            <a:t>今後も子育て支援や高齢化対策とニーズは多様、拡大していき必要経費は増加していくことが予想されるため、優先度を考慮した計画的な事業の実施が必要となる。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107950</xdr:rowOff>
    </xdr:to>
    <xdr:cxnSp macro="">
      <xdr:nvCxnSpPr>
        <xdr:cNvPr id="186" name="直線コネクタ 185"/>
        <xdr:cNvCxnSpPr/>
      </xdr:nvCxnSpPr>
      <xdr:spPr>
        <a:xfrm>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57</xdr:row>
      <xdr:rowOff>31750</xdr:rowOff>
    </xdr:to>
    <xdr:cxnSp macro="">
      <xdr:nvCxnSpPr>
        <xdr:cNvPr id="189" name="直線コネクタ 188"/>
        <xdr:cNvCxnSpPr/>
      </xdr:nvCxnSpPr>
      <xdr:spPr>
        <a:xfrm>
          <a:off x="3098800" y="9632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69850</xdr:rowOff>
    </xdr:to>
    <xdr:cxnSp macro="">
      <xdr:nvCxnSpPr>
        <xdr:cNvPr id="192" name="直線コネクタ 191"/>
        <xdr:cNvCxnSpPr/>
      </xdr:nvCxnSpPr>
      <xdr:spPr>
        <a:xfrm flipV="1">
          <a:off x="2209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56</xdr:row>
      <xdr:rowOff>69850</xdr:rowOff>
    </xdr:to>
    <xdr:cxnSp macro="">
      <xdr:nvCxnSpPr>
        <xdr:cNvPr id="195" name="直線コネクタ 194"/>
        <xdr:cNvCxnSpPr/>
      </xdr:nvCxnSpPr>
      <xdr:spPr>
        <a:xfrm>
          <a:off x="1320800" y="94615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5" name="円/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6"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7" name="円/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8" name="テキスト ボックス 207"/>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9" name="円/楕円 208"/>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210" name="テキスト ボックス 20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1" name="円/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ポイント減少したが類似団体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を上回っている。</a:t>
          </a:r>
          <a:endParaRPr lang="ja-JP" altLang="ja-JP" sz="1400">
            <a:effectLst/>
          </a:endParaRPr>
        </a:p>
        <a:p>
          <a:r>
            <a:rPr kumimoji="1" lang="ja-JP" altLang="ja-JP" sz="1100">
              <a:solidFill>
                <a:schemeClr val="dk1"/>
              </a:solidFill>
              <a:effectLst/>
              <a:latin typeface="+mn-lt"/>
              <a:ea typeface="+mn-ea"/>
              <a:cs typeface="+mn-cs"/>
            </a:rPr>
            <a:t>公共施設のための基金積立および特別会計への繰出金の増が主な要因となる。</a:t>
          </a:r>
          <a:endParaRPr lang="ja-JP" altLang="ja-JP" sz="1400">
            <a:effectLst/>
          </a:endParaRPr>
        </a:p>
        <a:p>
          <a:r>
            <a:rPr kumimoji="1" lang="ja-JP" altLang="ja-JP" sz="1100">
              <a:solidFill>
                <a:schemeClr val="dk1"/>
              </a:solidFill>
              <a:effectLst/>
              <a:latin typeface="+mn-lt"/>
              <a:ea typeface="+mn-ea"/>
              <a:cs typeface="+mn-cs"/>
            </a:rPr>
            <a:t>今後、公共施設等の老朽化に伴い継続的な維持管理・更新費用が見込まれるため長寿命化、平準化等</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計画的に行う。</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39370</xdr:rowOff>
    </xdr:to>
    <xdr:cxnSp macro="">
      <xdr:nvCxnSpPr>
        <xdr:cNvPr id="247" name="直線コネクタ 246"/>
        <xdr:cNvCxnSpPr/>
      </xdr:nvCxnSpPr>
      <xdr:spPr>
        <a:xfrm flipV="1">
          <a:off x="15671800" y="9758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39370</xdr:rowOff>
    </xdr:to>
    <xdr:cxnSp macro="">
      <xdr:nvCxnSpPr>
        <xdr:cNvPr id="250" name="直線コネクタ 249"/>
        <xdr:cNvCxnSpPr/>
      </xdr:nvCxnSpPr>
      <xdr:spPr>
        <a:xfrm>
          <a:off x="14782800" y="974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142240</xdr:rowOff>
    </xdr:to>
    <xdr:cxnSp macro="">
      <xdr:nvCxnSpPr>
        <xdr:cNvPr id="253" name="直線コネクタ 252"/>
        <xdr:cNvCxnSpPr/>
      </xdr:nvCxnSpPr>
      <xdr:spPr>
        <a:xfrm>
          <a:off x="13893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127000</xdr:rowOff>
    </xdr:to>
    <xdr:cxnSp macro="">
      <xdr:nvCxnSpPr>
        <xdr:cNvPr id="256" name="直線コネクタ 255"/>
        <xdr:cNvCxnSpPr/>
      </xdr:nvCxnSpPr>
      <xdr:spPr>
        <a:xfrm>
          <a:off x="13004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66" name="円/楕円 265"/>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78757</xdr:rowOff>
    </xdr:from>
    <xdr:ext cx="762000" cy="259045"/>
    <xdr:sp macro="" textlink="">
      <xdr:nvSpPr>
        <xdr:cNvPr id="267"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68" name="円/楕円 267"/>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69" name="テキスト ボックス 268"/>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0" name="円/楕円 269"/>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1" name="テキスト ボックス 27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2" name="円/楕円 27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3" name="テキスト ボックス 272"/>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4" name="円/楕円 273"/>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5" name="テキスト ボックス 274"/>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消費喚起に係る交付金や社会保障・税番号制度の負担金等、国等に依存する歳出が大きく収支比率は減少したものの、依然決算額は増加傾向にある。</a:t>
          </a:r>
          <a:endParaRPr lang="ja-JP" altLang="ja-JP" sz="1400">
            <a:effectLst/>
          </a:endParaRPr>
        </a:p>
        <a:p>
          <a:r>
            <a:rPr kumimoji="1" lang="ja-JP" altLang="ja-JP" sz="1100">
              <a:solidFill>
                <a:schemeClr val="dk1"/>
              </a:solidFill>
              <a:effectLst/>
              <a:latin typeface="+mn-lt"/>
              <a:ea typeface="+mn-ea"/>
              <a:cs typeface="+mn-cs"/>
            </a:rPr>
            <a:t>また、一部事務組合への負担金も含まれるため、効率化の働き掛けや、団体等へ交付している補助金等、一定の役割を果たしたものについては見直す必要がある。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157480</xdr:rowOff>
    </xdr:from>
    <xdr:to>
      <xdr:col>24</xdr:col>
      <xdr:colOff>31750</xdr:colOff>
      <xdr:row>37</xdr:row>
      <xdr:rowOff>85090</xdr:rowOff>
    </xdr:to>
    <xdr:cxnSp macro="">
      <xdr:nvCxnSpPr>
        <xdr:cNvPr id="308" name="直線コネクタ 307"/>
        <xdr:cNvCxnSpPr/>
      </xdr:nvCxnSpPr>
      <xdr:spPr>
        <a:xfrm flipV="1">
          <a:off x="15671800" y="6329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54610</xdr:rowOff>
    </xdr:from>
    <xdr:to>
      <xdr:col>22</xdr:col>
      <xdr:colOff>565150</xdr:colOff>
      <xdr:row>37</xdr:row>
      <xdr:rowOff>85090</xdr:rowOff>
    </xdr:to>
    <xdr:cxnSp macro="">
      <xdr:nvCxnSpPr>
        <xdr:cNvPr id="311" name="直線コネクタ 310"/>
        <xdr:cNvCxnSpPr/>
      </xdr:nvCxnSpPr>
      <xdr:spPr>
        <a:xfrm>
          <a:off x="14782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54610</xdr:rowOff>
    </xdr:from>
    <xdr:to>
      <xdr:col>21</xdr:col>
      <xdr:colOff>361950</xdr:colOff>
      <xdr:row>37</xdr:row>
      <xdr:rowOff>168910</xdr:rowOff>
    </xdr:to>
    <xdr:cxnSp macro="">
      <xdr:nvCxnSpPr>
        <xdr:cNvPr id="314" name="直線コネクタ 313"/>
        <xdr:cNvCxnSpPr/>
      </xdr:nvCxnSpPr>
      <xdr:spPr>
        <a:xfrm flipV="1">
          <a:off x="13893800" y="639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168910</xdr:rowOff>
    </xdr:from>
    <xdr:to>
      <xdr:col>20</xdr:col>
      <xdr:colOff>158750</xdr:colOff>
      <xdr:row>38</xdr:row>
      <xdr:rowOff>5080</xdr:rowOff>
    </xdr:to>
    <xdr:cxnSp macro="">
      <xdr:nvCxnSpPr>
        <xdr:cNvPr id="317" name="直線コネクタ 316"/>
        <xdr:cNvCxnSpPr/>
      </xdr:nvCxnSpPr>
      <xdr:spPr>
        <a:xfrm flipV="1">
          <a:off x="13004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1" name="テキスト ボックス 32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27" name="円/楕円 326"/>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78757</xdr:rowOff>
    </xdr:from>
    <xdr:ext cx="762000" cy="259045"/>
    <xdr:sp macro="" textlink="">
      <xdr:nvSpPr>
        <xdr:cNvPr id="328" name="補助費等該当値テキスト"/>
        <xdr:cNvSpPr txBox="1"/>
      </xdr:nvSpPr>
      <xdr:spPr>
        <a:xfrm>
          <a:off x="16598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34290</xdr:rowOff>
    </xdr:from>
    <xdr:to>
      <xdr:col>22</xdr:col>
      <xdr:colOff>615950</xdr:colOff>
      <xdr:row>37</xdr:row>
      <xdr:rowOff>135890</xdr:rowOff>
    </xdr:to>
    <xdr:sp macro="" textlink="">
      <xdr:nvSpPr>
        <xdr:cNvPr id="329" name="円/楕円 328"/>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120667</xdr:rowOff>
    </xdr:from>
    <xdr:ext cx="736600" cy="259045"/>
    <xdr:sp macro="" textlink="">
      <xdr:nvSpPr>
        <xdr:cNvPr id="330" name="テキスト ボックス 329"/>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31" name="円/楕円 330"/>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90187</xdr:rowOff>
    </xdr:from>
    <xdr:ext cx="762000" cy="259045"/>
    <xdr:sp macro="" textlink="">
      <xdr:nvSpPr>
        <xdr:cNvPr id="332" name="テキスト ボックス 33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118110</xdr:rowOff>
    </xdr:from>
    <xdr:to>
      <xdr:col>20</xdr:col>
      <xdr:colOff>209550</xdr:colOff>
      <xdr:row>38</xdr:row>
      <xdr:rowOff>48260</xdr:rowOff>
    </xdr:to>
    <xdr:sp macro="" textlink="">
      <xdr:nvSpPr>
        <xdr:cNvPr id="333" name="円/楕円 332"/>
        <xdr:cNvSpPr/>
      </xdr:nvSpPr>
      <xdr:spPr>
        <a:xfrm>
          <a:off x="13843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33037</xdr:rowOff>
    </xdr:from>
    <xdr:ext cx="762000" cy="259045"/>
    <xdr:sp macro="" textlink="">
      <xdr:nvSpPr>
        <xdr:cNvPr id="334" name="テキスト ボックス 333"/>
        <xdr:cNvSpPr txBox="1"/>
      </xdr:nvSpPr>
      <xdr:spPr>
        <a:xfrm>
          <a:off x="13512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125730</xdr:rowOff>
    </xdr:from>
    <xdr:to>
      <xdr:col>19</xdr:col>
      <xdr:colOff>6350</xdr:colOff>
      <xdr:row>38</xdr:row>
      <xdr:rowOff>55880</xdr:rowOff>
    </xdr:to>
    <xdr:sp macro="" textlink="">
      <xdr:nvSpPr>
        <xdr:cNvPr id="335" name="円/楕円 334"/>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40657</xdr:rowOff>
    </xdr:from>
    <xdr:ext cx="762000" cy="259045"/>
    <xdr:sp macro="" textlink="">
      <xdr:nvSpPr>
        <xdr:cNvPr id="336" name="テキスト ボックス 33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財政指針を定め計画的に起債を発行してきたが、小学校建設事業、防災行政無線デジタル化整備事業等の普通建設事業が集中したことでポイントを押し上げる結果となった。</a:t>
          </a:r>
          <a:endParaRPr lang="ja-JP" altLang="ja-JP" sz="1400">
            <a:effectLst/>
          </a:endParaRPr>
        </a:p>
        <a:p>
          <a:r>
            <a:rPr kumimoji="1" lang="ja-JP" altLang="ja-JP" sz="1100">
              <a:solidFill>
                <a:schemeClr val="dk1"/>
              </a:solidFill>
              <a:effectLst/>
              <a:latin typeface="+mn-lt"/>
              <a:ea typeface="+mn-ea"/>
              <a:cs typeface="+mn-cs"/>
            </a:rPr>
            <a:t>今後影響してくる実質公債費率等に注視し、慎重に運用していくことが求められる。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78</xdr:row>
      <xdr:rowOff>20320</xdr:rowOff>
    </xdr:to>
    <xdr:cxnSp macro="">
      <xdr:nvCxnSpPr>
        <xdr:cNvPr id="369" name="直線コネクタ 368"/>
        <xdr:cNvCxnSpPr/>
      </xdr:nvCxnSpPr>
      <xdr:spPr>
        <a:xfrm flipV="1">
          <a:off x="3987800" y="132486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27939</xdr:rowOff>
    </xdr:to>
    <xdr:cxnSp macro="">
      <xdr:nvCxnSpPr>
        <xdr:cNvPr id="372" name="直線コネクタ 371"/>
        <xdr:cNvCxnSpPr/>
      </xdr:nvCxnSpPr>
      <xdr:spPr>
        <a:xfrm flipV="1">
          <a:off x="3098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4" name="テキスト ボックス 37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27939</xdr:rowOff>
    </xdr:from>
    <xdr:to>
      <xdr:col>4</xdr:col>
      <xdr:colOff>346075</xdr:colOff>
      <xdr:row>78</xdr:row>
      <xdr:rowOff>43180</xdr:rowOff>
    </xdr:to>
    <xdr:cxnSp macro="">
      <xdr:nvCxnSpPr>
        <xdr:cNvPr id="375" name="直線コネクタ 374"/>
        <xdr:cNvCxnSpPr/>
      </xdr:nvCxnSpPr>
      <xdr:spPr>
        <a:xfrm flipV="1">
          <a:off x="2209800" y="13401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7" name="テキスト ボックス 376"/>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xdr:rowOff>
    </xdr:from>
    <xdr:to>
      <xdr:col>3</xdr:col>
      <xdr:colOff>142875</xdr:colOff>
      <xdr:row>78</xdr:row>
      <xdr:rowOff>43180</xdr:rowOff>
    </xdr:to>
    <xdr:cxnSp macro="">
      <xdr:nvCxnSpPr>
        <xdr:cNvPr id="378" name="直線コネクタ 377"/>
        <xdr:cNvCxnSpPr/>
      </xdr:nvCxnSpPr>
      <xdr:spPr>
        <a:xfrm>
          <a:off x="1320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0" name="テキスト ボックス 37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2" name="テキスト ボックス 38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8" name="円/楕円 387"/>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89"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90" name="円/楕円 389"/>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91" name="テキスト ボックス 390"/>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148589</xdr:rowOff>
    </xdr:from>
    <xdr:to>
      <xdr:col>4</xdr:col>
      <xdr:colOff>396875</xdr:colOff>
      <xdr:row>78</xdr:row>
      <xdr:rowOff>78739</xdr:rowOff>
    </xdr:to>
    <xdr:sp macro="" textlink="">
      <xdr:nvSpPr>
        <xdr:cNvPr id="392" name="円/楕円 391"/>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93" name="テキスト ボックス 392"/>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94" name="円/楕円 393"/>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95" name="テキスト ボックス 39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96" name="円/楕円 395"/>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97" name="テキスト ボックス 396"/>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公債費以外の経常収支比率は前年度より</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ポイントの改善に転じ、引き続き類似団体平均を下回った。</a:t>
          </a:r>
          <a:endParaRPr lang="ja-JP" altLang="ja-JP" sz="1400">
            <a:effectLst/>
          </a:endParaRPr>
        </a:p>
        <a:p>
          <a:r>
            <a:rPr kumimoji="1" lang="ja-JP" altLang="ja-JP" sz="1100">
              <a:solidFill>
                <a:schemeClr val="dk1"/>
              </a:solidFill>
              <a:effectLst/>
              <a:latin typeface="+mn-lt"/>
              <a:ea typeface="+mn-ea"/>
              <a:cs typeface="+mn-cs"/>
            </a:rPr>
            <a:t>今後も財政指針、財政計画等に目標設定、分析を盛り込むなど、中・長期的に計画的な財政運営が求められる。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76</xdr:row>
      <xdr:rowOff>122428</xdr:rowOff>
    </xdr:to>
    <xdr:cxnSp macro="">
      <xdr:nvCxnSpPr>
        <xdr:cNvPr id="428" name="直線コネクタ 427"/>
        <xdr:cNvCxnSpPr/>
      </xdr:nvCxnSpPr>
      <xdr:spPr>
        <a:xfrm flipV="1">
          <a:off x="15671800" y="1299260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76</xdr:row>
      <xdr:rowOff>122428</xdr:rowOff>
    </xdr:to>
    <xdr:cxnSp macro="">
      <xdr:nvCxnSpPr>
        <xdr:cNvPr id="431" name="直線コネクタ 430"/>
        <xdr:cNvCxnSpPr/>
      </xdr:nvCxnSpPr>
      <xdr:spPr>
        <a:xfrm>
          <a:off x="14782800" y="129606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76</xdr:row>
      <xdr:rowOff>30987</xdr:rowOff>
    </xdr:to>
    <xdr:cxnSp macro="">
      <xdr:nvCxnSpPr>
        <xdr:cNvPr id="434" name="直線コネクタ 433"/>
        <xdr:cNvCxnSpPr/>
      </xdr:nvCxnSpPr>
      <xdr:spPr>
        <a:xfrm flipV="1">
          <a:off x="13893800" y="129606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30987</xdr:rowOff>
    </xdr:to>
    <xdr:cxnSp macro="">
      <xdr:nvCxnSpPr>
        <xdr:cNvPr id="437" name="直線コネクタ 436"/>
        <xdr:cNvCxnSpPr/>
      </xdr:nvCxnSpPr>
      <xdr:spPr>
        <a:xfrm>
          <a:off x="13004800" y="129743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83058</xdr:rowOff>
    </xdr:from>
    <xdr:to>
      <xdr:col>24</xdr:col>
      <xdr:colOff>82550</xdr:colOff>
      <xdr:row>76</xdr:row>
      <xdr:rowOff>13208</xdr:rowOff>
    </xdr:to>
    <xdr:sp macro="" textlink="">
      <xdr:nvSpPr>
        <xdr:cNvPr id="447" name="円/楕円 446"/>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99585</xdr:rowOff>
    </xdr:from>
    <xdr:ext cx="762000" cy="259045"/>
    <xdr:sp macro="" textlink="">
      <xdr:nvSpPr>
        <xdr:cNvPr id="448"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71628</xdr:rowOff>
    </xdr:from>
    <xdr:to>
      <xdr:col>22</xdr:col>
      <xdr:colOff>615950</xdr:colOff>
      <xdr:row>77</xdr:row>
      <xdr:rowOff>1778</xdr:rowOff>
    </xdr:to>
    <xdr:sp macro="" textlink="">
      <xdr:nvSpPr>
        <xdr:cNvPr id="449" name="円/楕円 448"/>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50" name="テキスト ボックス 449"/>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51054</xdr:rowOff>
    </xdr:from>
    <xdr:to>
      <xdr:col>21</xdr:col>
      <xdr:colOff>412750</xdr:colOff>
      <xdr:row>75</xdr:row>
      <xdr:rowOff>152654</xdr:rowOff>
    </xdr:to>
    <xdr:sp macro="" textlink="">
      <xdr:nvSpPr>
        <xdr:cNvPr id="451" name="円/楕円 450"/>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162831</xdr:rowOff>
    </xdr:from>
    <xdr:ext cx="762000" cy="259045"/>
    <xdr:sp macro="" textlink="">
      <xdr:nvSpPr>
        <xdr:cNvPr id="452" name="テキスト ボックス 451"/>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151637</xdr:rowOff>
    </xdr:from>
    <xdr:to>
      <xdr:col>20</xdr:col>
      <xdr:colOff>209550</xdr:colOff>
      <xdr:row>76</xdr:row>
      <xdr:rowOff>81787</xdr:rowOff>
    </xdr:to>
    <xdr:sp macro="" textlink="">
      <xdr:nvSpPr>
        <xdr:cNvPr id="453" name="円/楕円 452"/>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54" name="テキスト ボックス 453"/>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5" name="円/楕円 454"/>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6" name="テキスト ボックス 455"/>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福岡県広川町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135153</xdr:rowOff>
    </xdr:from>
    <xdr:to>
      <xdr:col>4</xdr:col>
      <xdr:colOff>1117600</xdr:colOff>
      <xdr:row>17</xdr:row>
      <xdr:rowOff>151289</xdr:rowOff>
    </xdr:to>
    <xdr:cxnSp macro="">
      <xdr:nvCxnSpPr>
        <xdr:cNvPr id="50" name="直線コネクタ 49"/>
        <xdr:cNvCxnSpPr/>
      </xdr:nvCxnSpPr>
      <xdr:spPr bwMode="auto">
        <a:xfrm flipV="1">
          <a:off x="5003800" y="3097428"/>
          <a:ext cx="647700" cy="1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138601</xdr:rowOff>
    </xdr:from>
    <xdr:to>
      <xdr:col>4</xdr:col>
      <xdr:colOff>469900</xdr:colOff>
      <xdr:row>17</xdr:row>
      <xdr:rowOff>151289</xdr:rowOff>
    </xdr:to>
    <xdr:cxnSp macro="">
      <xdr:nvCxnSpPr>
        <xdr:cNvPr id="53" name="直線コネクタ 52"/>
        <xdr:cNvCxnSpPr/>
      </xdr:nvCxnSpPr>
      <xdr:spPr bwMode="auto">
        <a:xfrm>
          <a:off x="4305300" y="3100876"/>
          <a:ext cx="698500" cy="1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69867</xdr:rowOff>
    </xdr:from>
    <xdr:ext cx="736600" cy="259045"/>
    <xdr:sp macro="" textlink="">
      <xdr:nvSpPr>
        <xdr:cNvPr id="55" name="テキスト ボックス 54"/>
        <xdr:cNvSpPr txBox="1"/>
      </xdr:nvSpPr>
      <xdr:spPr>
        <a:xfrm>
          <a:off x="4622800" y="268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100178</xdr:rowOff>
    </xdr:from>
    <xdr:to>
      <xdr:col>3</xdr:col>
      <xdr:colOff>904875</xdr:colOff>
      <xdr:row>17</xdr:row>
      <xdr:rowOff>138601</xdr:rowOff>
    </xdr:to>
    <xdr:cxnSp macro="">
      <xdr:nvCxnSpPr>
        <xdr:cNvPr id="56" name="直線コネクタ 55"/>
        <xdr:cNvCxnSpPr/>
      </xdr:nvCxnSpPr>
      <xdr:spPr bwMode="auto">
        <a:xfrm>
          <a:off x="3606800" y="3062453"/>
          <a:ext cx="698500" cy="3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94327</xdr:rowOff>
    </xdr:from>
    <xdr:ext cx="762000" cy="259045"/>
    <xdr:sp macro="" textlink="">
      <xdr:nvSpPr>
        <xdr:cNvPr id="58" name="テキスト ボックス 57"/>
        <xdr:cNvSpPr txBox="1"/>
      </xdr:nvSpPr>
      <xdr:spPr>
        <a:xfrm>
          <a:off x="3924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29331</xdr:rowOff>
    </xdr:from>
    <xdr:to>
      <xdr:col>3</xdr:col>
      <xdr:colOff>206375</xdr:colOff>
      <xdr:row>17</xdr:row>
      <xdr:rowOff>100178</xdr:rowOff>
    </xdr:to>
    <xdr:cxnSp macro="">
      <xdr:nvCxnSpPr>
        <xdr:cNvPr id="59" name="直線コネクタ 58"/>
        <xdr:cNvCxnSpPr/>
      </xdr:nvCxnSpPr>
      <xdr:spPr bwMode="auto">
        <a:xfrm>
          <a:off x="2908300" y="2991606"/>
          <a:ext cx="698500" cy="70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84353</xdr:rowOff>
    </xdr:from>
    <xdr:to>
      <xdr:col>5</xdr:col>
      <xdr:colOff>34925</xdr:colOff>
      <xdr:row>18</xdr:row>
      <xdr:rowOff>14503</xdr:rowOff>
    </xdr:to>
    <xdr:sp macro="" textlink="">
      <xdr:nvSpPr>
        <xdr:cNvPr id="69" name="円/楕円 68"/>
        <xdr:cNvSpPr/>
      </xdr:nvSpPr>
      <xdr:spPr bwMode="auto">
        <a:xfrm>
          <a:off x="5600700" y="3046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56430</xdr:rowOff>
    </xdr:from>
    <xdr:ext cx="762000" cy="259045"/>
    <xdr:sp macro="" textlink="">
      <xdr:nvSpPr>
        <xdr:cNvPr id="70" name="人口1人当たり決算額の推移該当値テキスト130"/>
        <xdr:cNvSpPr txBox="1"/>
      </xdr:nvSpPr>
      <xdr:spPr>
        <a:xfrm>
          <a:off x="5740400" y="301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100489</xdr:rowOff>
    </xdr:from>
    <xdr:to>
      <xdr:col>4</xdr:col>
      <xdr:colOff>520700</xdr:colOff>
      <xdr:row>18</xdr:row>
      <xdr:rowOff>30639</xdr:rowOff>
    </xdr:to>
    <xdr:sp macro="" textlink="">
      <xdr:nvSpPr>
        <xdr:cNvPr id="71" name="円/楕円 70"/>
        <xdr:cNvSpPr/>
      </xdr:nvSpPr>
      <xdr:spPr bwMode="auto">
        <a:xfrm>
          <a:off x="4953000" y="306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15416</xdr:rowOff>
    </xdr:from>
    <xdr:ext cx="736600" cy="259045"/>
    <xdr:sp macro="" textlink="">
      <xdr:nvSpPr>
        <xdr:cNvPr id="72" name="テキスト ボックス 71"/>
        <xdr:cNvSpPr txBox="1"/>
      </xdr:nvSpPr>
      <xdr:spPr>
        <a:xfrm>
          <a:off x="4622800" y="3149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87801</xdr:rowOff>
    </xdr:from>
    <xdr:to>
      <xdr:col>3</xdr:col>
      <xdr:colOff>955675</xdr:colOff>
      <xdr:row>18</xdr:row>
      <xdr:rowOff>17951</xdr:rowOff>
    </xdr:to>
    <xdr:sp macro="" textlink="">
      <xdr:nvSpPr>
        <xdr:cNvPr id="73" name="円/楕円 72"/>
        <xdr:cNvSpPr/>
      </xdr:nvSpPr>
      <xdr:spPr bwMode="auto">
        <a:xfrm>
          <a:off x="4254500" y="305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2728</xdr:rowOff>
    </xdr:from>
    <xdr:ext cx="762000" cy="259045"/>
    <xdr:sp macro="" textlink="">
      <xdr:nvSpPr>
        <xdr:cNvPr id="74" name="テキスト ボックス 73"/>
        <xdr:cNvSpPr txBox="1"/>
      </xdr:nvSpPr>
      <xdr:spPr>
        <a:xfrm>
          <a:off x="3924300" y="313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49378</xdr:rowOff>
    </xdr:from>
    <xdr:to>
      <xdr:col>3</xdr:col>
      <xdr:colOff>257175</xdr:colOff>
      <xdr:row>17</xdr:row>
      <xdr:rowOff>150978</xdr:rowOff>
    </xdr:to>
    <xdr:sp macro="" textlink="">
      <xdr:nvSpPr>
        <xdr:cNvPr id="75" name="円/楕円 74"/>
        <xdr:cNvSpPr/>
      </xdr:nvSpPr>
      <xdr:spPr bwMode="auto">
        <a:xfrm>
          <a:off x="3556000" y="301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135755</xdr:rowOff>
    </xdr:from>
    <xdr:ext cx="762000" cy="259045"/>
    <xdr:sp macro="" textlink="">
      <xdr:nvSpPr>
        <xdr:cNvPr id="76" name="テキスト ボックス 75"/>
        <xdr:cNvSpPr txBox="1"/>
      </xdr:nvSpPr>
      <xdr:spPr>
        <a:xfrm>
          <a:off x="3225800" y="309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149981</xdr:rowOff>
    </xdr:from>
    <xdr:to>
      <xdr:col>2</xdr:col>
      <xdr:colOff>692150</xdr:colOff>
      <xdr:row>17</xdr:row>
      <xdr:rowOff>80131</xdr:rowOff>
    </xdr:to>
    <xdr:sp macro="" textlink="">
      <xdr:nvSpPr>
        <xdr:cNvPr id="77" name="円/楕円 76"/>
        <xdr:cNvSpPr/>
      </xdr:nvSpPr>
      <xdr:spPr bwMode="auto">
        <a:xfrm>
          <a:off x="2857500" y="294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64908</xdr:rowOff>
    </xdr:from>
    <xdr:ext cx="762000" cy="259045"/>
    <xdr:sp macro="" textlink="">
      <xdr:nvSpPr>
        <xdr:cNvPr id="78" name="テキスト ボックス 77"/>
        <xdr:cNvSpPr txBox="1"/>
      </xdr:nvSpPr>
      <xdr:spPr>
        <a:xfrm>
          <a:off x="2527300" y="30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306946</xdr:rowOff>
    </xdr:from>
    <xdr:to>
      <xdr:col>4</xdr:col>
      <xdr:colOff>1117600</xdr:colOff>
      <xdr:row>36</xdr:row>
      <xdr:rowOff>10585</xdr:rowOff>
    </xdr:to>
    <xdr:cxnSp macro="">
      <xdr:nvCxnSpPr>
        <xdr:cNvPr id="111" name="直線コネクタ 110"/>
        <xdr:cNvCxnSpPr/>
      </xdr:nvCxnSpPr>
      <xdr:spPr bwMode="auto">
        <a:xfrm>
          <a:off x="5003800" y="6917296"/>
          <a:ext cx="647700" cy="46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227794</xdr:rowOff>
    </xdr:from>
    <xdr:to>
      <xdr:col>4</xdr:col>
      <xdr:colOff>469900</xdr:colOff>
      <xdr:row>35</xdr:row>
      <xdr:rowOff>306946</xdr:rowOff>
    </xdr:to>
    <xdr:cxnSp macro="">
      <xdr:nvCxnSpPr>
        <xdr:cNvPr id="114" name="直線コネクタ 113"/>
        <xdr:cNvCxnSpPr/>
      </xdr:nvCxnSpPr>
      <xdr:spPr bwMode="auto">
        <a:xfrm>
          <a:off x="4305300" y="6838144"/>
          <a:ext cx="698500" cy="79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227794</xdr:rowOff>
    </xdr:from>
    <xdr:to>
      <xdr:col>3</xdr:col>
      <xdr:colOff>904875</xdr:colOff>
      <xdr:row>35</xdr:row>
      <xdr:rowOff>229870</xdr:rowOff>
    </xdr:to>
    <xdr:cxnSp macro="">
      <xdr:nvCxnSpPr>
        <xdr:cNvPr id="117" name="直線コネクタ 116"/>
        <xdr:cNvCxnSpPr/>
      </xdr:nvCxnSpPr>
      <xdr:spPr bwMode="auto">
        <a:xfrm flipV="1">
          <a:off x="3606800" y="6838144"/>
          <a:ext cx="698500" cy="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207772</xdr:rowOff>
    </xdr:from>
    <xdr:to>
      <xdr:col>3</xdr:col>
      <xdr:colOff>206375</xdr:colOff>
      <xdr:row>35</xdr:row>
      <xdr:rowOff>229870</xdr:rowOff>
    </xdr:to>
    <xdr:cxnSp macro="">
      <xdr:nvCxnSpPr>
        <xdr:cNvPr id="120" name="直線コネクタ 119"/>
        <xdr:cNvCxnSpPr/>
      </xdr:nvCxnSpPr>
      <xdr:spPr bwMode="auto">
        <a:xfrm>
          <a:off x="2908300" y="6818122"/>
          <a:ext cx="698500" cy="22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302685</xdr:rowOff>
    </xdr:from>
    <xdr:to>
      <xdr:col>5</xdr:col>
      <xdr:colOff>34925</xdr:colOff>
      <xdr:row>36</xdr:row>
      <xdr:rowOff>61385</xdr:rowOff>
    </xdr:to>
    <xdr:sp macro="" textlink="">
      <xdr:nvSpPr>
        <xdr:cNvPr id="130" name="円/楕円 129"/>
        <xdr:cNvSpPr/>
      </xdr:nvSpPr>
      <xdr:spPr bwMode="auto">
        <a:xfrm>
          <a:off x="5600700" y="691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274762</xdr:rowOff>
    </xdr:from>
    <xdr:ext cx="762000" cy="259045"/>
    <xdr:sp macro="" textlink="">
      <xdr:nvSpPr>
        <xdr:cNvPr id="131" name="人口1人当たり決算額の推移該当値テキスト445"/>
        <xdr:cNvSpPr txBox="1"/>
      </xdr:nvSpPr>
      <xdr:spPr>
        <a:xfrm>
          <a:off x="5740400" y="688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256146</xdr:rowOff>
    </xdr:from>
    <xdr:to>
      <xdr:col>4</xdr:col>
      <xdr:colOff>520700</xdr:colOff>
      <xdr:row>36</xdr:row>
      <xdr:rowOff>14846</xdr:rowOff>
    </xdr:to>
    <xdr:sp macro="" textlink="">
      <xdr:nvSpPr>
        <xdr:cNvPr id="132" name="円/楕円 131"/>
        <xdr:cNvSpPr/>
      </xdr:nvSpPr>
      <xdr:spPr bwMode="auto">
        <a:xfrm>
          <a:off x="4953000" y="686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25023</xdr:rowOff>
    </xdr:from>
    <xdr:ext cx="736600" cy="259045"/>
    <xdr:sp macro="" textlink="">
      <xdr:nvSpPr>
        <xdr:cNvPr id="133" name="テキスト ボックス 132"/>
        <xdr:cNvSpPr txBox="1"/>
      </xdr:nvSpPr>
      <xdr:spPr>
        <a:xfrm>
          <a:off x="4622800" y="6635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176994</xdr:rowOff>
    </xdr:from>
    <xdr:to>
      <xdr:col>3</xdr:col>
      <xdr:colOff>955675</xdr:colOff>
      <xdr:row>35</xdr:row>
      <xdr:rowOff>278594</xdr:rowOff>
    </xdr:to>
    <xdr:sp macro="" textlink="">
      <xdr:nvSpPr>
        <xdr:cNvPr id="134" name="円/楕円 133"/>
        <xdr:cNvSpPr/>
      </xdr:nvSpPr>
      <xdr:spPr bwMode="auto">
        <a:xfrm>
          <a:off x="4254500" y="678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288771</xdr:rowOff>
    </xdr:from>
    <xdr:ext cx="762000" cy="259045"/>
    <xdr:sp macro="" textlink="">
      <xdr:nvSpPr>
        <xdr:cNvPr id="135" name="テキスト ボックス 134"/>
        <xdr:cNvSpPr txBox="1"/>
      </xdr:nvSpPr>
      <xdr:spPr>
        <a:xfrm>
          <a:off x="3924300" y="655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179070</xdr:rowOff>
    </xdr:from>
    <xdr:to>
      <xdr:col>3</xdr:col>
      <xdr:colOff>257175</xdr:colOff>
      <xdr:row>35</xdr:row>
      <xdr:rowOff>280670</xdr:rowOff>
    </xdr:to>
    <xdr:sp macro="" textlink="">
      <xdr:nvSpPr>
        <xdr:cNvPr id="136" name="円/楕円 135"/>
        <xdr:cNvSpPr/>
      </xdr:nvSpPr>
      <xdr:spPr bwMode="auto">
        <a:xfrm>
          <a:off x="3556000" y="678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290847</xdr:rowOff>
    </xdr:from>
    <xdr:ext cx="762000" cy="259045"/>
    <xdr:sp macro="" textlink="">
      <xdr:nvSpPr>
        <xdr:cNvPr id="137" name="テキスト ボックス 136"/>
        <xdr:cNvSpPr txBox="1"/>
      </xdr:nvSpPr>
      <xdr:spPr>
        <a:xfrm>
          <a:off x="322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156972</xdr:rowOff>
    </xdr:from>
    <xdr:to>
      <xdr:col>2</xdr:col>
      <xdr:colOff>692150</xdr:colOff>
      <xdr:row>35</xdr:row>
      <xdr:rowOff>258572</xdr:rowOff>
    </xdr:to>
    <xdr:sp macro="" textlink="">
      <xdr:nvSpPr>
        <xdr:cNvPr id="138" name="円/楕円 137"/>
        <xdr:cNvSpPr/>
      </xdr:nvSpPr>
      <xdr:spPr bwMode="auto">
        <a:xfrm>
          <a:off x="2857500" y="676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268749</xdr:rowOff>
    </xdr:from>
    <xdr:ext cx="762000" cy="259045"/>
    <xdr:sp macro="" textlink="">
      <xdr:nvSpPr>
        <xdr:cNvPr id="139" name="テキスト ボックス 138"/>
        <xdr:cNvSpPr txBox="1"/>
      </xdr:nvSpPr>
      <xdr:spPr>
        <a:xfrm>
          <a:off x="2527300" y="653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19,995
19,841
37.94
8,191,905
7,533,833
601,182
4,468,070
7,017,139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17902</xdr:rowOff>
    </xdr:from>
    <xdr:to>
      <xdr:col>6</xdr:col>
      <xdr:colOff>511175</xdr:colOff>
      <xdr:row>37</xdr:row>
      <xdr:rowOff>21491</xdr:rowOff>
    </xdr:to>
    <xdr:cxnSp macro="">
      <xdr:nvCxnSpPr>
        <xdr:cNvPr id="59" name="直線コネクタ 58"/>
        <xdr:cNvCxnSpPr/>
      </xdr:nvCxnSpPr>
      <xdr:spPr>
        <a:xfrm flipV="1">
          <a:off x="3797300" y="6361552"/>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21491</xdr:rowOff>
    </xdr:from>
    <xdr:to>
      <xdr:col>5</xdr:col>
      <xdr:colOff>358775</xdr:colOff>
      <xdr:row>37</xdr:row>
      <xdr:rowOff>32921</xdr:rowOff>
    </xdr:to>
    <xdr:cxnSp macro="">
      <xdr:nvCxnSpPr>
        <xdr:cNvPr id="62" name="直線コネクタ 61"/>
        <xdr:cNvCxnSpPr/>
      </xdr:nvCxnSpPr>
      <xdr:spPr>
        <a:xfrm flipV="1">
          <a:off x="2908300" y="636514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108432</xdr:rowOff>
    </xdr:from>
    <xdr:ext cx="534377" cy="259045"/>
    <xdr:sp macro="" textlink="">
      <xdr:nvSpPr>
        <xdr:cNvPr id="64" name="テキスト ボックス 63"/>
        <xdr:cNvSpPr txBox="1"/>
      </xdr:nvSpPr>
      <xdr:spPr>
        <a:xfrm>
          <a:off x="3530111" y="59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122029</xdr:rowOff>
    </xdr:from>
    <xdr:to>
      <xdr:col>4</xdr:col>
      <xdr:colOff>155575</xdr:colOff>
      <xdr:row>37</xdr:row>
      <xdr:rowOff>32921</xdr:rowOff>
    </xdr:to>
    <xdr:cxnSp macro="">
      <xdr:nvCxnSpPr>
        <xdr:cNvPr id="65" name="直線コネクタ 64"/>
        <xdr:cNvCxnSpPr/>
      </xdr:nvCxnSpPr>
      <xdr:spPr>
        <a:xfrm>
          <a:off x="2019300" y="6294229"/>
          <a:ext cx="8890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121554</xdr:rowOff>
    </xdr:from>
    <xdr:ext cx="534377" cy="259045"/>
    <xdr:sp macro="" textlink="">
      <xdr:nvSpPr>
        <xdr:cNvPr id="67" name="テキスト ボックス 66"/>
        <xdr:cNvSpPr txBox="1"/>
      </xdr:nvSpPr>
      <xdr:spPr>
        <a:xfrm>
          <a:off x="2641111" y="59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78984</xdr:rowOff>
    </xdr:from>
    <xdr:to>
      <xdr:col>2</xdr:col>
      <xdr:colOff>638175</xdr:colOff>
      <xdr:row>36</xdr:row>
      <xdr:rowOff>122029</xdr:rowOff>
    </xdr:to>
    <xdr:cxnSp macro="">
      <xdr:nvCxnSpPr>
        <xdr:cNvPr id="68" name="直線コネクタ 67"/>
        <xdr:cNvCxnSpPr/>
      </xdr:nvCxnSpPr>
      <xdr:spPr>
        <a:xfrm>
          <a:off x="1130300" y="6251184"/>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98808</xdr:rowOff>
    </xdr:from>
    <xdr:ext cx="534377" cy="259045"/>
    <xdr:sp macro="" textlink="">
      <xdr:nvSpPr>
        <xdr:cNvPr id="70" name="テキスト ボックス 69"/>
        <xdr:cNvSpPr txBox="1"/>
      </xdr:nvSpPr>
      <xdr:spPr>
        <a:xfrm>
          <a:off x="1752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138552</xdr:rowOff>
    </xdr:from>
    <xdr:to>
      <xdr:col>6</xdr:col>
      <xdr:colOff>561975</xdr:colOff>
      <xdr:row>37</xdr:row>
      <xdr:rowOff>68702</xdr:rowOff>
    </xdr:to>
    <xdr:sp macro="" textlink="">
      <xdr:nvSpPr>
        <xdr:cNvPr id="78" name="円/楕円 77"/>
        <xdr:cNvSpPr/>
      </xdr:nvSpPr>
      <xdr:spPr>
        <a:xfrm>
          <a:off x="4584700" y="63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116979</xdr:rowOff>
    </xdr:from>
    <xdr:ext cx="534377" cy="259045"/>
    <xdr:sp macro="" textlink="">
      <xdr:nvSpPr>
        <xdr:cNvPr id="79" name="人件費該当値テキスト"/>
        <xdr:cNvSpPr txBox="1"/>
      </xdr:nvSpPr>
      <xdr:spPr>
        <a:xfrm>
          <a:off x="4686300" y="62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142141</xdr:rowOff>
    </xdr:from>
    <xdr:to>
      <xdr:col>5</xdr:col>
      <xdr:colOff>409575</xdr:colOff>
      <xdr:row>37</xdr:row>
      <xdr:rowOff>72291</xdr:rowOff>
    </xdr:to>
    <xdr:sp macro="" textlink="">
      <xdr:nvSpPr>
        <xdr:cNvPr id="80" name="円/楕円 79"/>
        <xdr:cNvSpPr/>
      </xdr:nvSpPr>
      <xdr:spPr>
        <a:xfrm>
          <a:off x="3746500" y="631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63418</xdr:rowOff>
    </xdr:from>
    <xdr:ext cx="534377" cy="259045"/>
    <xdr:sp macro="" textlink="">
      <xdr:nvSpPr>
        <xdr:cNvPr id="81" name="テキスト ボックス 80"/>
        <xdr:cNvSpPr txBox="1"/>
      </xdr:nvSpPr>
      <xdr:spPr>
        <a:xfrm>
          <a:off x="3530111" y="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153571</xdr:rowOff>
    </xdr:from>
    <xdr:to>
      <xdr:col>4</xdr:col>
      <xdr:colOff>206375</xdr:colOff>
      <xdr:row>37</xdr:row>
      <xdr:rowOff>83721</xdr:rowOff>
    </xdr:to>
    <xdr:sp macro="" textlink="">
      <xdr:nvSpPr>
        <xdr:cNvPr id="82" name="円/楕円 81"/>
        <xdr:cNvSpPr/>
      </xdr:nvSpPr>
      <xdr:spPr>
        <a:xfrm>
          <a:off x="2857500" y="63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74848</xdr:rowOff>
    </xdr:from>
    <xdr:ext cx="534377" cy="259045"/>
    <xdr:sp macro="" textlink="">
      <xdr:nvSpPr>
        <xdr:cNvPr id="83" name="テキスト ボックス 82"/>
        <xdr:cNvSpPr txBox="1"/>
      </xdr:nvSpPr>
      <xdr:spPr>
        <a:xfrm>
          <a:off x="2641111" y="641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71229</xdr:rowOff>
    </xdr:from>
    <xdr:to>
      <xdr:col>3</xdr:col>
      <xdr:colOff>3175</xdr:colOff>
      <xdr:row>37</xdr:row>
      <xdr:rowOff>1379</xdr:rowOff>
    </xdr:to>
    <xdr:sp macro="" textlink="">
      <xdr:nvSpPr>
        <xdr:cNvPr id="84" name="円/楕円 83"/>
        <xdr:cNvSpPr/>
      </xdr:nvSpPr>
      <xdr:spPr>
        <a:xfrm>
          <a:off x="1968500" y="62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163956</xdr:rowOff>
    </xdr:from>
    <xdr:ext cx="534377" cy="259045"/>
    <xdr:sp macro="" textlink="">
      <xdr:nvSpPr>
        <xdr:cNvPr id="85" name="テキスト ボックス 84"/>
        <xdr:cNvSpPr txBox="1"/>
      </xdr:nvSpPr>
      <xdr:spPr>
        <a:xfrm>
          <a:off x="1752111" y="63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28184</xdr:rowOff>
    </xdr:from>
    <xdr:to>
      <xdr:col>1</xdr:col>
      <xdr:colOff>485775</xdr:colOff>
      <xdr:row>36</xdr:row>
      <xdr:rowOff>129784</xdr:rowOff>
    </xdr:to>
    <xdr:sp macro="" textlink="">
      <xdr:nvSpPr>
        <xdr:cNvPr id="86" name="円/楕円 85"/>
        <xdr:cNvSpPr/>
      </xdr:nvSpPr>
      <xdr:spPr>
        <a:xfrm>
          <a:off x="1079500" y="620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120911</xdr:rowOff>
    </xdr:from>
    <xdr:ext cx="534377" cy="259045"/>
    <xdr:sp macro="" textlink="">
      <xdr:nvSpPr>
        <xdr:cNvPr id="87" name="テキスト ボックス 86"/>
        <xdr:cNvSpPr txBox="1"/>
      </xdr:nvSpPr>
      <xdr:spPr>
        <a:xfrm>
          <a:off x="863111" y="629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137149</xdr:rowOff>
    </xdr:from>
    <xdr:to>
      <xdr:col>6</xdr:col>
      <xdr:colOff>511175</xdr:colOff>
      <xdr:row>58</xdr:row>
      <xdr:rowOff>144672</xdr:rowOff>
    </xdr:to>
    <xdr:cxnSp macro="">
      <xdr:nvCxnSpPr>
        <xdr:cNvPr id="116" name="直線コネクタ 115"/>
        <xdr:cNvCxnSpPr/>
      </xdr:nvCxnSpPr>
      <xdr:spPr>
        <a:xfrm flipV="1">
          <a:off x="3797300" y="10081249"/>
          <a:ext cx="838200" cy="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144672</xdr:rowOff>
    </xdr:from>
    <xdr:to>
      <xdr:col>5</xdr:col>
      <xdr:colOff>358775</xdr:colOff>
      <xdr:row>58</xdr:row>
      <xdr:rowOff>148272</xdr:rowOff>
    </xdr:to>
    <xdr:cxnSp macro="">
      <xdr:nvCxnSpPr>
        <xdr:cNvPr id="119" name="直線コネクタ 118"/>
        <xdr:cNvCxnSpPr/>
      </xdr:nvCxnSpPr>
      <xdr:spPr>
        <a:xfrm flipV="1">
          <a:off x="2908300" y="10088772"/>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7636</xdr:rowOff>
    </xdr:from>
    <xdr:ext cx="534377" cy="259045"/>
    <xdr:sp macro="" textlink="">
      <xdr:nvSpPr>
        <xdr:cNvPr id="121" name="テキスト ボックス 120"/>
        <xdr:cNvSpPr txBox="1"/>
      </xdr:nvSpPr>
      <xdr:spPr>
        <a:xfrm>
          <a:off x="3530111" y="97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148272</xdr:rowOff>
    </xdr:from>
    <xdr:to>
      <xdr:col>4</xdr:col>
      <xdr:colOff>155575</xdr:colOff>
      <xdr:row>58</xdr:row>
      <xdr:rowOff>150457</xdr:rowOff>
    </xdr:to>
    <xdr:cxnSp macro="">
      <xdr:nvCxnSpPr>
        <xdr:cNvPr id="122" name="直線コネクタ 121"/>
        <xdr:cNvCxnSpPr/>
      </xdr:nvCxnSpPr>
      <xdr:spPr>
        <a:xfrm flipV="1">
          <a:off x="2019300" y="10092372"/>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143818</xdr:rowOff>
    </xdr:from>
    <xdr:to>
      <xdr:col>2</xdr:col>
      <xdr:colOff>638175</xdr:colOff>
      <xdr:row>58</xdr:row>
      <xdr:rowOff>150457</xdr:rowOff>
    </xdr:to>
    <xdr:cxnSp macro="">
      <xdr:nvCxnSpPr>
        <xdr:cNvPr id="125" name="直線コネクタ 124"/>
        <xdr:cNvCxnSpPr/>
      </xdr:nvCxnSpPr>
      <xdr:spPr>
        <a:xfrm>
          <a:off x="1130300" y="10087918"/>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14664</xdr:rowOff>
    </xdr:from>
    <xdr:ext cx="534377" cy="259045"/>
    <xdr:sp macro="" textlink="">
      <xdr:nvSpPr>
        <xdr:cNvPr id="127" name="テキスト ボックス 126"/>
        <xdr:cNvSpPr txBox="1"/>
      </xdr:nvSpPr>
      <xdr:spPr>
        <a:xfrm>
          <a:off x="1752111" y="97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10475</xdr:rowOff>
    </xdr:from>
    <xdr:ext cx="534377" cy="259045"/>
    <xdr:sp macro="" textlink="">
      <xdr:nvSpPr>
        <xdr:cNvPr id="129" name="テキスト ボックス 128"/>
        <xdr:cNvSpPr txBox="1"/>
      </xdr:nvSpPr>
      <xdr:spPr>
        <a:xfrm>
          <a:off x="863111" y="97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86349</xdr:rowOff>
    </xdr:from>
    <xdr:to>
      <xdr:col>6</xdr:col>
      <xdr:colOff>561975</xdr:colOff>
      <xdr:row>59</xdr:row>
      <xdr:rowOff>16499</xdr:rowOff>
    </xdr:to>
    <xdr:sp macro="" textlink="">
      <xdr:nvSpPr>
        <xdr:cNvPr id="135" name="円/楕円 134"/>
        <xdr:cNvSpPr/>
      </xdr:nvSpPr>
      <xdr:spPr>
        <a:xfrm>
          <a:off x="4584700" y="1003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93872</xdr:rowOff>
    </xdr:from>
    <xdr:to>
      <xdr:col>5</xdr:col>
      <xdr:colOff>409575</xdr:colOff>
      <xdr:row>59</xdr:row>
      <xdr:rowOff>24022</xdr:rowOff>
    </xdr:to>
    <xdr:sp macro="" textlink="">
      <xdr:nvSpPr>
        <xdr:cNvPr id="137" name="円/楕円 136"/>
        <xdr:cNvSpPr/>
      </xdr:nvSpPr>
      <xdr:spPr>
        <a:xfrm>
          <a:off x="3746500" y="100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15149</xdr:rowOff>
    </xdr:from>
    <xdr:ext cx="534377" cy="259045"/>
    <xdr:sp macro="" textlink="">
      <xdr:nvSpPr>
        <xdr:cNvPr id="138" name="テキスト ボックス 137"/>
        <xdr:cNvSpPr txBox="1"/>
      </xdr:nvSpPr>
      <xdr:spPr>
        <a:xfrm>
          <a:off x="3530111" y="101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97472</xdr:rowOff>
    </xdr:from>
    <xdr:to>
      <xdr:col>4</xdr:col>
      <xdr:colOff>206375</xdr:colOff>
      <xdr:row>59</xdr:row>
      <xdr:rowOff>27622</xdr:rowOff>
    </xdr:to>
    <xdr:sp macro="" textlink="">
      <xdr:nvSpPr>
        <xdr:cNvPr id="139" name="円/楕円 138"/>
        <xdr:cNvSpPr/>
      </xdr:nvSpPr>
      <xdr:spPr>
        <a:xfrm>
          <a:off x="2857500" y="100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18749</xdr:rowOff>
    </xdr:from>
    <xdr:ext cx="534377" cy="259045"/>
    <xdr:sp macro="" textlink="">
      <xdr:nvSpPr>
        <xdr:cNvPr id="140" name="テキスト ボックス 139"/>
        <xdr:cNvSpPr txBox="1"/>
      </xdr:nvSpPr>
      <xdr:spPr>
        <a:xfrm>
          <a:off x="2641111" y="1013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99657</xdr:rowOff>
    </xdr:from>
    <xdr:to>
      <xdr:col>3</xdr:col>
      <xdr:colOff>3175</xdr:colOff>
      <xdr:row>59</xdr:row>
      <xdr:rowOff>29807</xdr:rowOff>
    </xdr:to>
    <xdr:sp macro="" textlink="">
      <xdr:nvSpPr>
        <xdr:cNvPr id="141" name="円/楕円 140"/>
        <xdr:cNvSpPr/>
      </xdr:nvSpPr>
      <xdr:spPr>
        <a:xfrm>
          <a:off x="1968500" y="100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20934</xdr:rowOff>
    </xdr:from>
    <xdr:ext cx="534377" cy="259045"/>
    <xdr:sp macro="" textlink="">
      <xdr:nvSpPr>
        <xdr:cNvPr id="142" name="テキスト ボックス 141"/>
        <xdr:cNvSpPr txBox="1"/>
      </xdr:nvSpPr>
      <xdr:spPr>
        <a:xfrm>
          <a:off x="1752111" y="101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93018</xdr:rowOff>
    </xdr:from>
    <xdr:to>
      <xdr:col>1</xdr:col>
      <xdr:colOff>485775</xdr:colOff>
      <xdr:row>59</xdr:row>
      <xdr:rowOff>23168</xdr:rowOff>
    </xdr:to>
    <xdr:sp macro="" textlink="">
      <xdr:nvSpPr>
        <xdr:cNvPr id="143" name="円/楕円 142"/>
        <xdr:cNvSpPr/>
      </xdr:nvSpPr>
      <xdr:spPr>
        <a:xfrm>
          <a:off x="1079500" y="100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14295</xdr:rowOff>
    </xdr:from>
    <xdr:ext cx="534377" cy="259045"/>
    <xdr:sp macro="" textlink="">
      <xdr:nvSpPr>
        <xdr:cNvPr id="144" name="テキスト ボックス 143"/>
        <xdr:cNvSpPr txBox="1"/>
      </xdr:nvSpPr>
      <xdr:spPr>
        <a:xfrm>
          <a:off x="863111" y="1012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28121</xdr:rowOff>
    </xdr:from>
    <xdr:to>
      <xdr:col>6</xdr:col>
      <xdr:colOff>511175</xdr:colOff>
      <xdr:row>79</xdr:row>
      <xdr:rowOff>40749</xdr:rowOff>
    </xdr:to>
    <xdr:cxnSp macro="">
      <xdr:nvCxnSpPr>
        <xdr:cNvPr id="175" name="直線コネクタ 174"/>
        <xdr:cNvCxnSpPr/>
      </xdr:nvCxnSpPr>
      <xdr:spPr>
        <a:xfrm>
          <a:off x="3797300" y="13572671"/>
          <a:ext cx="838200" cy="1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28121</xdr:rowOff>
    </xdr:from>
    <xdr:to>
      <xdr:col>5</xdr:col>
      <xdr:colOff>358775</xdr:colOff>
      <xdr:row>79</xdr:row>
      <xdr:rowOff>38136</xdr:rowOff>
    </xdr:to>
    <xdr:cxnSp macro="">
      <xdr:nvCxnSpPr>
        <xdr:cNvPr id="178" name="直線コネクタ 177"/>
        <xdr:cNvCxnSpPr/>
      </xdr:nvCxnSpPr>
      <xdr:spPr>
        <a:xfrm flipV="1">
          <a:off x="2908300" y="13572671"/>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171052</xdr:rowOff>
    </xdr:from>
    <xdr:to>
      <xdr:col>4</xdr:col>
      <xdr:colOff>155575</xdr:colOff>
      <xdr:row>79</xdr:row>
      <xdr:rowOff>38136</xdr:rowOff>
    </xdr:to>
    <xdr:cxnSp macro="">
      <xdr:nvCxnSpPr>
        <xdr:cNvPr id="181" name="直線コネクタ 180"/>
        <xdr:cNvCxnSpPr/>
      </xdr:nvCxnSpPr>
      <xdr:spPr>
        <a:xfrm>
          <a:off x="2019300" y="13544152"/>
          <a:ext cx="889000" cy="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107914</xdr:rowOff>
    </xdr:from>
    <xdr:to>
      <xdr:col>2</xdr:col>
      <xdr:colOff>638175</xdr:colOff>
      <xdr:row>78</xdr:row>
      <xdr:rowOff>171052</xdr:rowOff>
    </xdr:to>
    <xdr:cxnSp macro="">
      <xdr:nvCxnSpPr>
        <xdr:cNvPr id="184" name="直線コネクタ 183"/>
        <xdr:cNvCxnSpPr/>
      </xdr:nvCxnSpPr>
      <xdr:spPr>
        <a:xfrm>
          <a:off x="1130300" y="13481014"/>
          <a:ext cx="8890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161399</xdr:rowOff>
    </xdr:from>
    <xdr:to>
      <xdr:col>6</xdr:col>
      <xdr:colOff>561975</xdr:colOff>
      <xdr:row>79</xdr:row>
      <xdr:rowOff>91549</xdr:rowOff>
    </xdr:to>
    <xdr:sp macro="" textlink="">
      <xdr:nvSpPr>
        <xdr:cNvPr id="194" name="円/楕円 193"/>
        <xdr:cNvSpPr/>
      </xdr:nvSpPr>
      <xdr:spPr>
        <a:xfrm>
          <a:off x="4584700" y="13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76326</xdr:rowOff>
    </xdr:from>
    <xdr:ext cx="378565" cy="259045"/>
    <xdr:sp macro="" textlink="">
      <xdr:nvSpPr>
        <xdr:cNvPr id="195" name="維持補修費該当値テキスト"/>
        <xdr:cNvSpPr txBox="1"/>
      </xdr:nvSpPr>
      <xdr:spPr>
        <a:xfrm>
          <a:off x="4686300" y="13449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148771</xdr:rowOff>
    </xdr:from>
    <xdr:to>
      <xdr:col>5</xdr:col>
      <xdr:colOff>409575</xdr:colOff>
      <xdr:row>79</xdr:row>
      <xdr:rowOff>78921</xdr:rowOff>
    </xdr:to>
    <xdr:sp macro="" textlink="">
      <xdr:nvSpPr>
        <xdr:cNvPr id="196" name="円/楕円 195"/>
        <xdr:cNvSpPr/>
      </xdr:nvSpPr>
      <xdr:spPr>
        <a:xfrm>
          <a:off x="3746500" y="135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70048</xdr:rowOff>
    </xdr:from>
    <xdr:ext cx="378565" cy="259045"/>
    <xdr:sp macro="" textlink="">
      <xdr:nvSpPr>
        <xdr:cNvPr id="197" name="テキスト ボックス 196"/>
        <xdr:cNvSpPr txBox="1"/>
      </xdr:nvSpPr>
      <xdr:spPr>
        <a:xfrm>
          <a:off x="3608017" y="1361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158786</xdr:rowOff>
    </xdr:from>
    <xdr:to>
      <xdr:col>4</xdr:col>
      <xdr:colOff>206375</xdr:colOff>
      <xdr:row>79</xdr:row>
      <xdr:rowOff>88936</xdr:rowOff>
    </xdr:to>
    <xdr:sp macro="" textlink="">
      <xdr:nvSpPr>
        <xdr:cNvPr id="198" name="円/楕円 197"/>
        <xdr:cNvSpPr/>
      </xdr:nvSpPr>
      <xdr:spPr>
        <a:xfrm>
          <a:off x="2857500" y="135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80063</xdr:rowOff>
    </xdr:from>
    <xdr:ext cx="378565" cy="259045"/>
    <xdr:sp macro="" textlink="">
      <xdr:nvSpPr>
        <xdr:cNvPr id="199" name="テキスト ボックス 198"/>
        <xdr:cNvSpPr txBox="1"/>
      </xdr:nvSpPr>
      <xdr:spPr>
        <a:xfrm>
          <a:off x="2719017" y="1362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120252</xdr:rowOff>
    </xdr:from>
    <xdr:to>
      <xdr:col>3</xdr:col>
      <xdr:colOff>3175</xdr:colOff>
      <xdr:row>79</xdr:row>
      <xdr:rowOff>50402</xdr:rowOff>
    </xdr:to>
    <xdr:sp macro="" textlink="">
      <xdr:nvSpPr>
        <xdr:cNvPr id="200" name="円/楕円 199"/>
        <xdr:cNvSpPr/>
      </xdr:nvSpPr>
      <xdr:spPr>
        <a:xfrm>
          <a:off x="1968500" y="134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41529</xdr:rowOff>
    </xdr:from>
    <xdr:ext cx="378565" cy="259045"/>
    <xdr:sp macro="" textlink="">
      <xdr:nvSpPr>
        <xdr:cNvPr id="201" name="テキスト ボックス 200"/>
        <xdr:cNvSpPr txBox="1"/>
      </xdr:nvSpPr>
      <xdr:spPr>
        <a:xfrm>
          <a:off x="1830017" y="13586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57114</xdr:rowOff>
    </xdr:from>
    <xdr:to>
      <xdr:col>1</xdr:col>
      <xdr:colOff>485775</xdr:colOff>
      <xdr:row>78</xdr:row>
      <xdr:rowOff>158714</xdr:rowOff>
    </xdr:to>
    <xdr:sp macro="" textlink="">
      <xdr:nvSpPr>
        <xdr:cNvPr id="202" name="円/楕円 201"/>
        <xdr:cNvSpPr/>
      </xdr:nvSpPr>
      <xdr:spPr>
        <a:xfrm>
          <a:off x="1079500" y="134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149841</xdr:rowOff>
    </xdr:from>
    <xdr:ext cx="469744" cy="259045"/>
    <xdr:sp macro="" textlink="">
      <xdr:nvSpPr>
        <xdr:cNvPr id="203" name="テキスト ボックス 202"/>
        <xdr:cNvSpPr txBox="1"/>
      </xdr:nvSpPr>
      <xdr:spPr>
        <a:xfrm>
          <a:off x="895427" y="135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120433</xdr:rowOff>
    </xdr:from>
    <xdr:to>
      <xdr:col>6</xdr:col>
      <xdr:colOff>511175</xdr:colOff>
      <xdr:row>93</xdr:row>
      <xdr:rowOff>86305</xdr:rowOff>
    </xdr:to>
    <xdr:cxnSp macro="">
      <xdr:nvCxnSpPr>
        <xdr:cNvPr id="235" name="直線コネクタ 234"/>
        <xdr:cNvCxnSpPr/>
      </xdr:nvCxnSpPr>
      <xdr:spPr>
        <a:xfrm flipV="1">
          <a:off x="3797300" y="15893833"/>
          <a:ext cx="838200" cy="1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86305</xdr:rowOff>
    </xdr:from>
    <xdr:to>
      <xdr:col>5</xdr:col>
      <xdr:colOff>358775</xdr:colOff>
      <xdr:row>95</xdr:row>
      <xdr:rowOff>45059</xdr:rowOff>
    </xdr:to>
    <xdr:cxnSp macro="">
      <xdr:nvCxnSpPr>
        <xdr:cNvPr id="238" name="直線コネクタ 237"/>
        <xdr:cNvCxnSpPr/>
      </xdr:nvCxnSpPr>
      <xdr:spPr>
        <a:xfrm flipV="1">
          <a:off x="2908300" y="16031155"/>
          <a:ext cx="889000" cy="30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117848</xdr:rowOff>
    </xdr:from>
    <xdr:ext cx="534377" cy="259045"/>
    <xdr:sp macro="" textlink="">
      <xdr:nvSpPr>
        <xdr:cNvPr id="240" name="テキスト ボックス 239"/>
        <xdr:cNvSpPr txBox="1"/>
      </xdr:nvSpPr>
      <xdr:spPr>
        <a:xfrm>
          <a:off x="3530111" y="165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45059</xdr:rowOff>
    </xdr:from>
    <xdr:to>
      <xdr:col>4</xdr:col>
      <xdr:colOff>155575</xdr:colOff>
      <xdr:row>95</xdr:row>
      <xdr:rowOff>128205</xdr:rowOff>
    </xdr:to>
    <xdr:cxnSp macro="">
      <xdr:nvCxnSpPr>
        <xdr:cNvPr id="241" name="直線コネクタ 240"/>
        <xdr:cNvCxnSpPr/>
      </xdr:nvCxnSpPr>
      <xdr:spPr>
        <a:xfrm flipV="1">
          <a:off x="2019300" y="16332809"/>
          <a:ext cx="889000" cy="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128205</xdr:rowOff>
    </xdr:from>
    <xdr:to>
      <xdr:col>2</xdr:col>
      <xdr:colOff>638175</xdr:colOff>
      <xdr:row>96</xdr:row>
      <xdr:rowOff>24225</xdr:rowOff>
    </xdr:to>
    <xdr:cxnSp macro="">
      <xdr:nvCxnSpPr>
        <xdr:cNvPr id="244" name="直線コネクタ 243"/>
        <xdr:cNvCxnSpPr/>
      </xdr:nvCxnSpPr>
      <xdr:spPr>
        <a:xfrm flipV="1">
          <a:off x="1130300" y="16415955"/>
          <a:ext cx="889000" cy="6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69633</xdr:rowOff>
    </xdr:from>
    <xdr:to>
      <xdr:col>6</xdr:col>
      <xdr:colOff>561975</xdr:colOff>
      <xdr:row>92</xdr:row>
      <xdr:rowOff>171233</xdr:rowOff>
    </xdr:to>
    <xdr:sp macro="" textlink="">
      <xdr:nvSpPr>
        <xdr:cNvPr id="254" name="円/楕円 253"/>
        <xdr:cNvSpPr/>
      </xdr:nvSpPr>
      <xdr:spPr>
        <a:xfrm>
          <a:off x="4584700" y="158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92510</xdr:rowOff>
    </xdr:from>
    <xdr:ext cx="534377" cy="259045"/>
    <xdr:sp macro="" textlink="">
      <xdr:nvSpPr>
        <xdr:cNvPr id="255" name="扶助費該当値テキスト"/>
        <xdr:cNvSpPr txBox="1"/>
      </xdr:nvSpPr>
      <xdr:spPr>
        <a:xfrm>
          <a:off x="4686300" y="156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76,090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35505</xdr:rowOff>
    </xdr:from>
    <xdr:to>
      <xdr:col>5</xdr:col>
      <xdr:colOff>409575</xdr:colOff>
      <xdr:row>93</xdr:row>
      <xdr:rowOff>137105</xdr:rowOff>
    </xdr:to>
    <xdr:sp macro="" textlink="">
      <xdr:nvSpPr>
        <xdr:cNvPr id="256" name="円/楕円 255"/>
        <xdr:cNvSpPr/>
      </xdr:nvSpPr>
      <xdr:spPr>
        <a:xfrm>
          <a:off x="3746500" y="159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153632</xdr:rowOff>
    </xdr:from>
    <xdr:ext cx="534377" cy="259045"/>
    <xdr:sp macro="" textlink="">
      <xdr:nvSpPr>
        <xdr:cNvPr id="257" name="テキスト ボックス 256"/>
        <xdr:cNvSpPr txBox="1"/>
      </xdr:nvSpPr>
      <xdr:spPr>
        <a:xfrm>
          <a:off x="3530111" y="1575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165709</xdr:rowOff>
    </xdr:from>
    <xdr:to>
      <xdr:col>4</xdr:col>
      <xdr:colOff>206375</xdr:colOff>
      <xdr:row>95</xdr:row>
      <xdr:rowOff>95859</xdr:rowOff>
    </xdr:to>
    <xdr:sp macro="" textlink="">
      <xdr:nvSpPr>
        <xdr:cNvPr id="258" name="円/楕円 257"/>
        <xdr:cNvSpPr/>
      </xdr:nvSpPr>
      <xdr:spPr>
        <a:xfrm>
          <a:off x="2857500" y="162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112386</xdr:rowOff>
    </xdr:from>
    <xdr:ext cx="534377" cy="259045"/>
    <xdr:sp macro="" textlink="">
      <xdr:nvSpPr>
        <xdr:cNvPr id="259" name="テキスト ボックス 258"/>
        <xdr:cNvSpPr txBox="1"/>
      </xdr:nvSpPr>
      <xdr:spPr>
        <a:xfrm>
          <a:off x="2641111" y="160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77405</xdr:rowOff>
    </xdr:from>
    <xdr:to>
      <xdr:col>3</xdr:col>
      <xdr:colOff>3175</xdr:colOff>
      <xdr:row>96</xdr:row>
      <xdr:rowOff>7555</xdr:rowOff>
    </xdr:to>
    <xdr:sp macro="" textlink="">
      <xdr:nvSpPr>
        <xdr:cNvPr id="260" name="円/楕円 259"/>
        <xdr:cNvSpPr/>
      </xdr:nvSpPr>
      <xdr:spPr>
        <a:xfrm>
          <a:off x="1968500" y="163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24082</xdr:rowOff>
    </xdr:from>
    <xdr:ext cx="534377" cy="259045"/>
    <xdr:sp macro="" textlink="">
      <xdr:nvSpPr>
        <xdr:cNvPr id="261" name="テキスト ボックス 260"/>
        <xdr:cNvSpPr txBox="1"/>
      </xdr:nvSpPr>
      <xdr:spPr>
        <a:xfrm>
          <a:off x="1752111" y="161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144875</xdr:rowOff>
    </xdr:from>
    <xdr:to>
      <xdr:col>1</xdr:col>
      <xdr:colOff>485775</xdr:colOff>
      <xdr:row>96</xdr:row>
      <xdr:rowOff>75025</xdr:rowOff>
    </xdr:to>
    <xdr:sp macro="" textlink="">
      <xdr:nvSpPr>
        <xdr:cNvPr id="262" name="円/楕円 261"/>
        <xdr:cNvSpPr/>
      </xdr:nvSpPr>
      <xdr:spPr>
        <a:xfrm>
          <a:off x="1079500" y="164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91552</xdr:rowOff>
    </xdr:from>
    <xdr:ext cx="534377" cy="259045"/>
    <xdr:sp macro="" textlink="">
      <xdr:nvSpPr>
        <xdr:cNvPr id="263" name="テキスト ボックス 262"/>
        <xdr:cNvSpPr txBox="1"/>
      </xdr:nvSpPr>
      <xdr:spPr>
        <a:xfrm>
          <a:off x="863111" y="162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41206</xdr:rowOff>
    </xdr:from>
    <xdr:to>
      <xdr:col>15</xdr:col>
      <xdr:colOff>180975</xdr:colOff>
      <xdr:row>37</xdr:row>
      <xdr:rowOff>57992</xdr:rowOff>
    </xdr:to>
    <xdr:cxnSp macro="">
      <xdr:nvCxnSpPr>
        <xdr:cNvPr id="295" name="直線コネクタ 294"/>
        <xdr:cNvCxnSpPr/>
      </xdr:nvCxnSpPr>
      <xdr:spPr>
        <a:xfrm flipV="1">
          <a:off x="9639300" y="6384856"/>
          <a:ext cx="8382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152273</xdr:rowOff>
    </xdr:from>
    <xdr:to>
      <xdr:col>14</xdr:col>
      <xdr:colOff>28575</xdr:colOff>
      <xdr:row>37</xdr:row>
      <xdr:rowOff>57992</xdr:rowOff>
    </xdr:to>
    <xdr:cxnSp macro="">
      <xdr:nvCxnSpPr>
        <xdr:cNvPr id="298" name="直線コネクタ 297"/>
        <xdr:cNvCxnSpPr/>
      </xdr:nvCxnSpPr>
      <xdr:spPr>
        <a:xfrm>
          <a:off x="8750300" y="6324473"/>
          <a:ext cx="8890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152273</xdr:rowOff>
    </xdr:from>
    <xdr:to>
      <xdr:col>12</xdr:col>
      <xdr:colOff>511175</xdr:colOff>
      <xdr:row>37</xdr:row>
      <xdr:rowOff>3013</xdr:rowOff>
    </xdr:to>
    <xdr:cxnSp macro="">
      <xdr:nvCxnSpPr>
        <xdr:cNvPr id="301" name="直線コネクタ 300"/>
        <xdr:cNvCxnSpPr/>
      </xdr:nvCxnSpPr>
      <xdr:spPr>
        <a:xfrm flipV="1">
          <a:off x="7861300" y="6324473"/>
          <a:ext cx="8890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150673</xdr:rowOff>
    </xdr:from>
    <xdr:to>
      <xdr:col>11</xdr:col>
      <xdr:colOff>307975</xdr:colOff>
      <xdr:row>37</xdr:row>
      <xdr:rowOff>3013</xdr:rowOff>
    </xdr:to>
    <xdr:cxnSp macro="">
      <xdr:nvCxnSpPr>
        <xdr:cNvPr id="304" name="直線コネクタ 303"/>
        <xdr:cNvCxnSpPr/>
      </xdr:nvCxnSpPr>
      <xdr:spPr>
        <a:xfrm>
          <a:off x="6972300" y="6322873"/>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161856</xdr:rowOff>
    </xdr:from>
    <xdr:to>
      <xdr:col>15</xdr:col>
      <xdr:colOff>231775</xdr:colOff>
      <xdr:row>37</xdr:row>
      <xdr:rowOff>92006</xdr:rowOff>
    </xdr:to>
    <xdr:sp macro="" textlink="">
      <xdr:nvSpPr>
        <xdr:cNvPr id="314" name="円/楕円 313"/>
        <xdr:cNvSpPr/>
      </xdr:nvSpPr>
      <xdr:spPr>
        <a:xfrm>
          <a:off x="10426700" y="63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140283</xdr:rowOff>
    </xdr:from>
    <xdr:ext cx="534377" cy="259045"/>
    <xdr:sp macro="" textlink="">
      <xdr:nvSpPr>
        <xdr:cNvPr id="315" name="補助費等該当値テキスト"/>
        <xdr:cNvSpPr txBox="1"/>
      </xdr:nvSpPr>
      <xdr:spPr>
        <a:xfrm>
          <a:off x="10528300" y="63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7192</xdr:rowOff>
    </xdr:from>
    <xdr:to>
      <xdr:col>14</xdr:col>
      <xdr:colOff>79375</xdr:colOff>
      <xdr:row>37</xdr:row>
      <xdr:rowOff>108792</xdr:rowOff>
    </xdr:to>
    <xdr:sp macro="" textlink="">
      <xdr:nvSpPr>
        <xdr:cNvPr id="316" name="円/楕円 315"/>
        <xdr:cNvSpPr/>
      </xdr:nvSpPr>
      <xdr:spPr>
        <a:xfrm>
          <a:off x="9588500" y="63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125319</xdr:rowOff>
    </xdr:from>
    <xdr:ext cx="534377" cy="259045"/>
    <xdr:sp macro="" textlink="">
      <xdr:nvSpPr>
        <xdr:cNvPr id="317" name="テキスト ボックス 316"/>
        <xdr:cNvSpPr txBox="1"/>
      </xdr:nvSpPr>
      <xdr:spPr>
        <a:xfrm>
          <a:off x="9372111" y="612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101473</xdr:rowOff>
    </xdr:from>
    <xdr:to>
      <xdr:col>12</xdr:col>
      <xdr:colOff>561975</xdr:colOff>
      <xdr:row>37</xdr:row>
      <xdr:rowOff>31623</xdr:rowOff>
    </xdr:to>
    <xdr:sp macro="" textlink="">
      <xdr:nvSpPr>
        <xdr:cNvPr id="318" name="円/楕円 317"/>
        <xdr:cNvSpPr/>
      </xdr:nvSpPr>
      <xdr:spPr>
        <a:xfrm>
          <a:off x="8699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48150</xdr:rowOff>
    </xdr:from>
    <xdr:ext cx="534377" cy="259045"/>
    <xdr:sp macro="" textlink="">
      <xdr:nvSpPr>
        <xdr:cNvPr id="319" name="テキスト ボックス 318"/>
        <xdr:cNvSpPr txBox="1"/>
      </xdr:nvSpPr>
      <xdr:spPr>
        <a:xfrm>
          <a:off x="8483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123663</xdr:rowOff>
    </xdr:from>
    <xdr:to>
      <xdr:col>11</xdr:col>
      <xdr:colOff>358775</xdr:colOff>
      <xdr:row>37</xdr:row>
      <xdr:rowOff>53813</xdr:rowOff>
    </xdr:to>
    <xdr:sp macro="" textlink="">
      <xdr:nvSpPr>
        <xdr:cNvPr id="320" name="円/楕円 319"/>
        <xdr:cNvSpPr/>
      </xdr:nvSpPr>
      <xdr:spPr>
        <a:xfrm>
          <a:off x="7810500" y="62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70340</xdr:rowOff>
    </xdr:from>
    <xdr:ext cx="534377" cy="259045"/>
    <xdr:sp macro="" textlink="">
      <xdr:nvSpPr>
        <xdr:cNvPr id="321" name="テキスト ボックス 320"/>
        <xdr:cNvSpPr txBox="1"/>
      </xdr:nvSpPr>
      <xdr:spPr>
        <a:xfrm>
          <a:off x="7594111" y="60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99873</xdr:rowOff>
    </xdr:from>
    <xdr:to>
      <xdr:col>10</xdr:col>
      <xdr:colOff>155575</xdr:colOff>
      <xdr:row>37</xdr:row>
      <xdr:rowOff>30023</xdr:rowOff>
    </xdr:to>
    <xdr:sp macro="" textlink="">
      <xdr:nvSpPr>
        <xdr:cNvPr id="322" name="円/楕円 321"/>
        <xdr:cNvSpPr/>
      </xdr:nvSpPr>
      <xdr:spPr>
        <a:xfrm>
          <a:off x="6921500" y="62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46550</xdr:rowOff>
    </xdr:from>
    <xdr:ext cx="534377" cy="259045"/>
    <xdr:sp macro="" textlink="">
      <xdr:nvSpPr>
        <xdr:cNvPr id="323" name="テキスト ボックス 322"/>
        <xdr:cNvSpPr txBox="1"/>
      </xdr:nvSpPr>
      <xdr:spPr>
        <a:xfrm>
          <a:off x="6705111" y="60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25705</xdr:rowOff>
    </xdr:from>
    <xdr:to>
      <xdr:col>15</xdr:col>
      <xdr:colOff>180975</xdr:colOff>
      <xdr:row>57</xdr:row>
      <xdr:rowOff>26086</xdr:rowOff>
    </xdr:to>
    <xdr:cxnSp macro="">
      <xdr:nvCxnSpPr>
        <xdr:cNvPr id="352" name="直線コネクタ 351"/>
        <xdr:cNvCxnSpPr/>
      </xdr:nvCxnSpPr>
      <xdr:spPr>
        <a:xfrm flipV="1">
          <a:off x="9639300" y="9626905"/>
          <a:ext cx="8382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16842</xdr:rowOff>
    </xdr:from>
    <xdr:to>
      <xdr:col>14</xdr:col>
      <xdr:colOff>28575</xdr:colOff>
      <xdr:row>57</xdr:row>
      <xdr:rowOff>26086</xdr:rowOff>
    </xdr:to>
    <xdr:cxnSp macro="">
      <xdr:nvCxnSpPr>
        <xdr:cNvPr id="355" name="直線コネクタ 354"/>
        <xdr:cNvCxnSpPr/>
      </xdr:nvCxnSpPr>
      <xdr:spPr>
        <a:xfrm>
          <a:off x="8750300" y="9446592"/>
          <a:ext cx="889000" cy="3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16842</xdr:rowOff>
    </xdr:from>
    <xdr:to>
      <xdr:col>12</xdr:col>
      <xdr:colOff>511175</xdr:colOff>
      <xdr:row>58</xdr:row>
      <xdr:rowOff>29332</xdr:rowOff>
    </xdr:to>
    <xdr:cxnSp macro="">
      <xdr:nvCxnSpPr>
        <xdr:cNvPr id="358" name="直線コネクタ 357"/>
        <xdr:cNvCxnSpPr/>
      </xdr:nvCxnSpPr>
      <xdr:spPr>
        <a:xfrm flipV="1">
          <a:off x="7861300" y="9446592"/>
          <a:ext cx="889000" cy="5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97782</xdr:rowOff>
    </xdr:from>
    <xdr:to>
      <xdr:col>11</xdr:col>
      <xdr:colOff>307975</xdr:colOff>
      <xdr:row>58</xdr:row>
      <xdr:rowOff>29332</xdr:rowOff>
    </xdr:to>
    <xdr:cxnSp macro="">
      <xdr:nvCxnSpPr>
        <xdr:cNvPr id="361" name="直線コネクタ 360"/>
        <xdr:cNvCxnSpPr/>
      </xdr:nvCxnSpPr>
      <xdr:spPr>
        <a:xfrm>
          <a:off x="6972300" y="9870432"/>
          <a:ext cx="889000" cy="10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146355</xdr:rowOff>
    </xdr:from>
    <xdr:to>
      <xdr:col>15</xdr:col>
      <xdr:colOff>231775</xdr:colOff>
      <xdr:row>56</xdr:row>
      <xdr:rowOff>76505</xdr:rowOff>
    </xdr:to>
    <xdr:sp macro="" textlink="">
      <xdr:nvSpPr>
        <xdr:cNvPr id="371" name="円/楕円 370"/>
        <xdr:cNvSpPr/>
      </xdr:nvSpPr>
      <xdr:spPr>
        <a:xfrm>
          <a:off x="10426700" y="95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169232</xdr:rowOff>
    </xdr:from>
    <xdr:ext cx="534377" cy="259045"/>
    <xdr:sp macro="" textlink="">
      <xdr:nvSpPr>
        <xdr:cNvPr id="372" name="普通建設事業費該当値テキスト"/>
        <xdr:cNvSpPr txBox="1"/>
      </xdr:nvSpPr>
      <xdr:spPr>
        <a:xfrm>
          <a:off x="10528300" y="94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69,960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146736</xdr:rowOff>
    </xdr:from>
    <xdr:to>
      <xdr:col>14</xdr:col>
      <xdr:colOff>79375</xdr:colOff>
      <xdr:row>57</xdr:row>
      <xdr:rowOff>76886</xdr:rowOff>
    </xdr:to>
    <xdr:sp macro="" textlink="">
      <xdr:nvSpPr>
        <xdr:cNvPr id="373" name="円/楕円 372"/>
        <xdr:cNvSpPr/>
      </xdr:nvSpPr>
      <xdr:spPr>
        <a:xfrm>
          <a:off x="9588500" y="97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68013</xdr:rowOff>
    </xdr:from>
    <xdr:ext cx="534377" cy="259045"/>
    <xdr:sp macro="" textlink="">
      <xdr:nvSpPr>
        <xdr:cNvPr id="374" name="テキスト ボックス 373"/>
        <xdr:cNvSpPr txBox="1"/>
      </xdr:nvSpPr>
      <xdr:spPr>
        <a:xfrm>
          <a:off x="9372111" y="98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137492</xdr:rowOff>
    </xdr:from>
    <xdr:to>
      <xdr:col>12</xdr:col>
      <xdr:colOff>561975</xdr:colOff>
      <xdr:row>55</xdr:row>
      <xdr:rowOff>67642</xdr:rowOff>
    </xdr:to>
    <xdr:sp macro="" textlink="">
      <xdr:nvSpPr>
        <xdr:cNvPr id="375" name="円/楕円 374"/>
        <xdr:cNvSpPr/>
      </xdr:nvSpPr>
      <xdr:spPr>
        <a:xfrm>
          <a:off x="8699500" y="93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84169</xdr:rowOff>
    </xdr:from>
    <xdr:ext cx="534377" cy="259045"/>
    <xdr:sp macro="" textlink="">
      <xdr:nvSpPr>
        <xdr:cNvPr id="376" name="テキスト ボックス 375"/>
        <xdr:cNvSpPr txBox="1"/>
      </xdr:nvSpPr>
      <xdr:spPr>
        <a:xfrm>
          <a:off x="8483111" y="91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149982</xdr:rowOff>
    </xdr:from>
    <xdr:to>
      <xdr:col>11</xdr:col>
      <xdr:colOff>358775</xdr:colOff>
      <xdr:row>58</xdr:row>
      <xdr:rowOff>80132</xdr:rowOff>
    </xdr:to>
    <xdr:sp macro="" textlink="">
      <xdr:nvSpPr>
        <xdr:cNvPr id="377" name="円/楕円 376"/>
        <xdr:cNvSpPr/>
      </xdr:nvSpPr>
      <xdr:spPr>
        <a:xfrm>
          <a:off x="7810500" y="99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71259</xdr:rowOff>
    </xdr:from>
    <xdr:ext cx="534377" cy="259045"/>
    <xdr:sp macro="" textlink="">
      <xdr:nvSpPr>
        <xdr:cNvPr id="378" name="テキスト ボックス 377"/>
        <xdr:cNvSpPr txBox="1"/>
      </xdr:nvSpPr>
      <xdr:spPr>
        <a:xfrm>
          <a:off x="7594111" y="1001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46982</xdr:rowOff>
    </xdr:from>
    <xdr:to>
      <xdr:col>10</xdr:col>
      <xdr:colOff>155575</xdr:colOff>
      <xdr:row>57</xdr:row>
      <xdr:rowOff>148582</xdr:rowOff>
    </xdr:to>
    <xdr:sp macro="" textlink="">
      <xdr:nvSpPr>
        <xdr:cNvPr id="379" name="円/楕円 378"/>
        <xdr:cNvSpPr/>
      </xdr:nvSpPr>
      <xdr:spPr>
        <a:xfrm>
          <a:off x="6921500" y="9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139709</xdr:rowOff>
    </xdr:from>
    <xdr:ext cx="534377" cy="259045"/>
    <xdr:sp macro="" textlink="">
      <xdr:nvSpPr>
        <xdr:cNvPr id="380" name="テキスト ボックス 379"/>
        <xdr:cNvSpPr txBox="1"/>
      </xdr:nvSpPr>
      <xdr:spPr>
        <a:xfrm>
          <a:off x="6705111" y="99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39523</xdr:rowOff>
    </xdr:from>
    <xdr:to>
      <xdr:col>15</xdr:col>
      <xdr:colOff>180975</xdr:colOff>
      <xdr:row>78</xdr:row>
      <xdr:rowOff>145047</xdr:rowOff>
    </xdr:to>
    <xdr:cxnSp macro="">
      <xdr:nvCxnSpPr>
        <xdr:cNvPr id="409" name="直線コネクタ 408"/>
        <xdr:cNvCxnSpPr/>
      </xdr:nvCxnSpPr>
      <xdr:spPr>
        <a:xfrm>
          <a:off x="9639300" y="13241173"/>
          <a:ext cx="838200" cy="27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3" name="テキスト ボックス 412"/>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94247</xdr:rowOff>
    </xdr:from>
    <xdr:to>
      <xdr:col>15</xdr:col>
      <xdr:colOff>231775</xdr:colOff>
      <xdr:row>79</xdr:row>
      <xdr:rowOff>24397</xdr:rowOff>
    </xdr:to>
    <xdr:sp macro="" textlink="">
      <xdr:nvSpPr>
        <xdr:cNvPr id="419" name="円/楕円 418"/>
        <xdr:cNvSpPr/>
      </xdr:nvSpPr>
      <xdr:spPr>
        <a:xfrm>
          <a:off x="10426700" y="134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9174</xdr:rowOff>
    </xdr:from>
    <xdr:ext cx="469744" cy="259045"/>
    <xdr:sp macro="" textlink="">
      <xdr:nvSpPr>
        <xdr:cNvPr id="420" name="普通建設事業費 （ うち新規整備　）該当値テキスト"/>
        <xdr:cNvSpPr txBox="1"/>
      </xdr:nvSpPr>
      <xdr:spPr>
        <a:xfrm>
          <a:off x="10528300" y="1338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160173</xdr:rowOff>
    </xdr:from>
    <xdr:to>
      <xdr:col>14</xdr:col>
      <xdr:colOff>79375</xdr:colOff>
      <xdr:row>77</xdr:row>
      <xdr:rowOff>90323</xdr:rowOff>
    </xdr:to>
    <xdr:sp macro="" textlink="">
      <xdr:nvSpPr>
        <xdr:cNvPr id="421" name="円/楕円 420"/>
        <xdr:cNvSpPr/>
      </xdr:nvSpPr>
      <xdr:spPr>
        <a:xfrm>
          <a:off x="9588500" y="131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106849</xdr:rowOff>
    </xdr:from>
    <xdr:ext cx="534377" cy="259045"/>
    <xdr:sp macro="" textlink="">
      <xdr:nvSpPr>
        <xdr:cNvPr id="422" name="テキスト ボックス 421"/>
        <xdr:cNvSpPr txBox="1"/>
      </xdr:nvSpPr>
      <xdr:spPr>
        <a:xfrm>
          <a:off x="9372111" y="129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24964</xdr:rowOff>
    </xdr:from>
    <xdr:to>
      <xdr:col>15</xdr:col>
      <xdr:colOff>180975</xdr:colOff>
      <xdr:row>98</xdr:row>
      <xdr:rowOff>158967</xdr:rowOff>
    </xdr:to>
    <xdr:cxnSp macro="">
      <xdr:nvCxnSpPr>
        <xdr:cNvPr id="453" name="直線コネクタ 452"/>
        <xdr:cNvCxnSpPr/>
      </xdr:nvCxnSpPr>
      <xdr:spPr>
        <a:xfrm flipV="1">
          <a:off x="9639300" y="16484164"/>
          <a:ext cx="838200" cy="47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145614</xdr:rowOff>
    </xdr:from>
    <xdr:to>
      <xdr:col>15</xdr:col>
      <xdr:colOff>231775</xdr:colOff>
      <xdr:row>96</xdr:row>
      <xdr:rowOff>75764</xdr:rowOff>
    </xdr:to>
    <xdr:sp macro="" textlink="">
      <xdr:nvSpPr>
        <xdr:cNvPr id="463" name="円/楕円 462"/>
        <xdr:cNvSpPr/>
      </xdr:nvSpPr>
      <xdr:spPr>
        <a:xfrm>
          <a:off x="10426700" y="164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168491</xdr:rowOff>
    </xdr:from>
    <xdr:ext cx="534377" cy="259045"/>
    <xdr:sp macro="" textlink="">
      <xdr:nvSpPr>
        <xdr:cNvPr id="464" name="普通建設事業費 （ うち更新整備　）該当値テキスト"/>
        <xdr:cNvSpPr txBox="1"/>
      </xdr:nvSpPr>
      <xdr:spPr>
        <a:xfrm>
          <a:off x="10528300" y="162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108167</xdr:rowOff>
    </xdr:from>
    <xdr:to>
      <xdr:col>14</xdr:col>
      <xdr:colOff>79375</xdr:colOff>
      <xdr:row>99</xdr:row>
      <xdr:rowOff>38317</xdr:rowOff>
    </xdr:to>
    <xdr:sp macro="" textlink="">
      <xdr:nvSpPr>
        <xdr:cNvPr id="465" name="円/楕円 464"/>
        <xdr:cNvSpPr/>
      </xdr:nvSpPr>
      <xdr:spPr>
        <a:xfrm>
          <a:off x="9588500" y="169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29444</xdr:rowOff>
    </xdr:from>
    <xdr:ext cx="534377" cy="259045"/>
    <xdr:sp macro="" textlink="">
      <xdr:nvSpPr>
        <xdr:cNvPr id="466" name="テキスト ボックス 465"/>
        <xdr:cNvSpPr txBox="1"/>
      </xdr:nvSpPr>
      <xdr:spPr>
        <a:xfrm>
          <a:off x="9372111" y="170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166751</xdr:rowOff>
    </xdr:from>
    <xdr:to>
      <xdr:col>23</xdr:col>
      <xdr:colOff>517525</xdr:colOff>
      <xdr:row>38</xdr:row>
      <xdr:rowOff>139129</xdr:rowOff>
    </xdr:to>
    <xdr:cxnSp macro="">
      <xdr:nvCxnSpPr>
        <xdr:cNvPr id="495" name="直線コネクタ 494"/>
        <xdr:cNvCxnSpPr/>
      </xdr:nvCxnSpPr>
      <xdr:spPr>
        <a:xfrm>
          <a:off x="15481300" y="5824601"/>
          <a:ext cx="838200" cy="82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166751</xdr:rowOff>
    </xdr:from>
    <xdr:to>
      <xdr:col>22</xdr:col>
      <xdr:colOff>365125</xdr:colOff>
      <xdr:row>37</xdr:row>
      <xdr:rowOff>119697</xdr:rowOff>
    </xdr:to>
    <xdr:cxnSp macro="">
      <xdr:nvCxnSpPr>
        <xdr:cNvPr id="498" name="直線コネクタ 497"/>
        <xdr:cNvCxnSpPr/>
      </xdr:nvCxnSpPr>
      <xdr:spPr>
        <a:xfrm flipV="1">
          <a:off x="14592300" y="5824601"/>
          <a:ext cx="889000" cy="6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2557</xdr:rowOff>
    </xdr:from>
    <xdr:ext cx="469744" cy="259045"/>
    <xdr:sp macro="" textlink="">
      <xdr:nvSpPr>
        <xdr:cNvPr id="500" name="テキスト ボックス 499"/>
        <xdr:cNvSpPr txBox="1"/>
      </xdr:nvSpPr>
      <xdr:spPr>
        <a:xfrm>
          <a:off x="15246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110553</xdr:rowOff>
    </xdr:from>
    <xdr:to>
      <xdr:col>21</xdr:col>
      <xdr:colOff>161925</xdr:colOff>
      <xdr:row>37</xdr:row>
      <xdr:rowOff>119697</xdr:rowOff>
    </xdr:to>
    <xdr:cxnSp macro="">
      <xdr:nvCxnSpPr>
        <xdr:cNvPr id="501" name="直線コネクタ 500"/>
        <xdr:cNvCxnSpPr/>
      </xdr:nvCxnSpPr>
      <xdr:spPr>
        <a:xfrm>
          <a:off x="13703300" y="5254053"/>
          <a:ext cx="889000" cy="120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110553</xdr:rowOff>
    </xdr:from>
    <xdr:to>
      <xdr:col>19</xdr:col>
      <xdr:colOff>644525</xdr:colOff>
      <xdr:row>38</xdr:row>
      <xdr:rowOff>84265</xdr:rowOff>
    </xdr:to>
    <xdr:cxnSp macro="">
      <xdr:nvCxnSpPr>
        <xdr:cNvPr id="504" name="直線コネクタ 503"/>
        <xdr:cNvCxnSpPr/>
      </xdr:nvCxnSpPr>
      <xdr:spPr>
        <a:xfrm flipV="1">
          <a:off x="12814300" y="5254053"/>
          <a:ext cx="889000" cy="134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168482</xdr:rowOff>
    </xdr:from>
    <xdr:ext cx="469744" cy="259045"/>
    <xdr:sp macro="" textlink="">
      <xdr:nvSpPr>
        <xdr:cNvPr id="506" name="テキスト ボックス 505"/>
        <xdr:cNvSpPr txBox="1"/>
      </xdr:nvSpPr>
      <xdr:spPr>
        <a:xfrm>
          <a:off x="13468427" y="61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88329</xdr:rowOff>
    </xdr:from>
    <xdr:to>
      <xdr:col>23</xdr:col>
      <xdr:colOff>568325</xdr:colOff>
      <xdr:row>39</xdr:row>
      <xdr:rowOff>18479</xdr:rowOff>
    </xdr:to>
    <xdr:sp macro="" textlink="">
      <xdr:nvSpPr>
        <xdr:cNvPr id="514" name="円/楕円 513"/>
        <xdr:cNvSpPr/>
      </xdr:nvSpPr>
      <xdr:spPr>
        <a:xfrm>
          <a:off x="16268700" y="66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32657</xdr:rowOff>
    </xdr:from>
    <xdr:ext cx="378565" cy="259045"/>
    <xdr:sp macro="" textlink="">
      <xdr:nvSpPr>
        <xdr:cNvPr id="515" name="災害復旧事業費該当値テキスト"/>
        <xdr:cNvSpPr txBox="1"/>
      </xdr:nvSpPr>
      <xdr:spPr>
        <a:xfrm>
          <a:off x="16370300" y="65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115951</xdr:rowOff>
    </xdr:from>
    <xdr:to>
      <xdr:col>22</xdr:col>
      <xdr:colOff>415925</xdr:colOff>
      <xdr:row>34</xdr:row>
      <xdr:rowOff>46101</xdr:rowOff>
    </xdr:to>
    <xdr:sp macro="" textlink="">
      <xdr:nvSpPr>
        <xdr:cNvPr id="516" name="円/楕円 515"/>
        <xdr:cNvSpPr/>
      </xdr:nvSpPr>
      <xdr:spPr>
        <a:xfrm>
          <a:off x="15430500" y="57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62628</xdr:rowOff>
    </xdr:from>
    <xdr:ext cx="469744" cy="259045"/>
    <xdr:sp macro="" textlink="">
      <xdr:nvSpPr>
        <xdr:cNvPr id="517" name="テキスト ボックス 516"/>
        <xdr:cNvSpPr txBox="1"/>
      </xdr:nvSpPr>
      <xdr:spPr>
        <a:xfrm>
          <a:off x="15246427" y="554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68897</xdr:rowOff>
    </xdr:from>
    <xdr:to>
      <xdr:col>21</xdr:col>
      <xdr:colOff>212725</xdr:colOff>
      <xdr:row>37</xdr:row>
      <xdr:rowOff>170497</xdr:rowOff>
    </xdr:to>
    <xdr:sp macro="" textlink="">
      <xdr:nvSpPr>
        <xdr:cNvPr id="518" name="円/楕円 517"/>
        <xdr:cNvSpPr/>
      </xdr:nvSpPr>
      <xdr:spPr>
        <a:xfrm>
          <a:off x="14541500" y="64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161624</xdr:rowOff>
    </xdr:from>
    <xdr:ext cx="469744" cy="259045"/>
    <xdr:sp macro="" textlink="">
      <xdr:nvSpPr>
        <xdr:cNvPr id="519" name="テキスト ボックス 518"/>
        <xdr:cNvSpPr txBox="1"/>
      </xdr:nvSpPr>
      <xdr:spPr>
        <a:xfrm>
          <a:off x="14357427" y="650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59753</xdr:rowOff>
    </xdr:from>
    <xdr:to>
      <xdr:col>20</xdr:col>
      <xdr:colOff>9525</xdr:colOff>
      <xdr:row>30</xdr:row>
      <xdr:rowOff>161353</xdr:rowOff>
    </xdr:to>
    <xdr:sp macro="" textlink="">
      <xdr:nvSpPr>
        <xdr:cNvPr id="520" name="円/楕円 519"/>
        <xdr:cNvSpPr/>
      </xdr:nvSpPr>
      <xdr:spPr>
        <a:xfrm>
          <a:off x="13652500" y="52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29</xdr:row>
      <xdr:rowOff>6430</xdr:rowOff>
    </xdr:from>
    <xdr:ext cx="469744" cy="259045"/>
    <xdr:sp macro="" textlink="">
      <xdr:nvSpPr>
        <xdr:cNvPr id="521" name="テキスト ボックス 520"/>
        <xdr:cNvSpPr txBox="1"/>
      </xdr:nvSpPr>
      <xdr:spPr>
        <a:xfrm>
          <a:off x="13468427" y="497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33465</xdr:rowOff>
    </xdr:from>
    <xdr:to>
      <xdr:col>18</xdr:col>
      <xdr:colOff>492125</xdr:colOff>
      <xdr:row>38</xdr:row>
      <xdr:rowOff>135065</xdr:rowOff>
    </xdr:to>
    <xdr:sp macro="" textlink="">
      <xdr:nvSpPr>
        <xdr:cNvPr id="522" name="円/楕円 521"/>
        <xdr:cNvSpPr/>
      </xdr:nvSpPr>
      <xdr:spPr>
        <a:xfrm>
          <a:off x="12763500" y="65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126192</xdr:rowOff>
    </xdr:from>
    <xdr:ext cx="378565" cy="259045"/>
    <xdr:sp macro="" textlink="">
      <xdr:nvSpPr>
        <xdr:cNvPr id="523" name="テキスト ボックス 522"/>
        <xdr:cNvSpPr txBox="1"/>
      </xdr:nvSpPr>
      <xdr:spPr>
        <a:xfrm>
          <a:off x="12625017" y="664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9348</xdr:rowOff>
    </xdr:from>
    <xdr:to>
      <xdr:col>23</xdr:col>
      <xdr:colOff>517525</xdr:colOff>
      <xdr:row>76</xdr:row>
      <xdr:rowOff>53550</xdr:rowOff>
    </xdr:to>
    <xdr:cxnSp macro="">
      <xdr:nvCxnSpPr>
        <xdr:cNvPr id="603" name="直線コネクタ 602"/>
        <xdr:cNvCxnSpPr/>
      </xdr:nvCxnSpPr>
      <xdr:spPr>
        <a:xfrm>
          <a:off x="15481300" y="13039548"/>
          <a:ext cx="838200" cy="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159229</xdr:rowOff>
    </xdr:from>
    <xdr:to>
      <xdr:col>22</xdr:col>
      <xdr:colOff>365125</xdr:colOff>
      <xdr:row>76</xdr:row>
      <xdr:rowOff>9348</xdr:rowOff>
    </xdr:to>
    <xdr:cxnSp macro="">
      <xdr:nvCxnSpPr>
        <xdr:cNvPr id="606" name="直線コネクタ 605"/>
        <xdr:cNvCxnSpPr/>
      </xdr:nvCxnSpPr>
      <xdr:spPr>
        <a:xfrm>
          <a:off x="14592300" y="13017979"/>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152485</xdr:rowOff>
    </xdr:from>
    <xdr:to>
      <xdr:col>21</xdr:col>
      <xdr:colOff>161925</xdr:colOff>
      <xdr:row>75</xdr:row>
      <xdr:rowOff>159229</xdr:rowOff>
    </xdr:to>
    <xdr:cxnSp macro="">
      <xdr:nvCxnSpPr>
        <xdr:cNvPr id="609" name="直線コネクタ 608"/>
        <xdr:cNvCxnSpPr/>
      </xdr:nvCxnSpPr>
      <xdr:spPr>
        <a:xfrm>
          <a:off x="13703300" y="1301123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152485</xdr:rowOff>
    </xdr:from>
    <xdr:to>
      <xdr:col>19</xdr:col>
      <xdr:colOff>644525</xdr:colOff>
      <xdr:row>75</xdr:row>
      <xdr:rowOff>161401</xdr:rowOff>
    </xdr:to>
    <xdr:cxnSp macro="">
      <xdr:nvCxnSpPr>
        <xdr:cNvPr id="612" name="直線コネクタ 611"/>
        <xdr:cNvCxnSpPr/>
      </xdr:nvCxnSpPr>
      <xdr:spPr>
        <a:xfrm flipV="1">
          <a:off x="12814300" y="1301123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2750</xdr:rowOff>
    </xdr:from>
    <xdr:to>
      <xdr:col>23</xdr:col>
      <xdr:colOff>568325</xdr:colOff>
      <xdr:row>76</xdr:row>
      <xdr:rowOff>104350</xdr:rowOff>
    </xdr:to>
    <xdr:sp macro="" textlink="">
      <xdr:nvSpPr>
        <xdr:cNvPr id="622" name="円/楕円 621"/>
        <xdr:cNvSpPr/>
      </xdr:nvSpPr>
      <xdr:spPr>
        <a:xfrm>
          <a:off x="16268700" y="130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152627</xdr:rowOff>
    </xdr:from>
    <xdr:ext cx="534377" cy="259045"/>
    <xdr:sp macro="" textlink="">
      <xdr:nvSpPr>
        <xdr:cNvPr id="623" name="公債費該当値テキスト"/>
        <xdr:cNvSpPr txBox="1"/>
      </xdr:nvSpPr>
      <xdr:spPr>
        <a:xfrm>
          <a:off x="16370300" y="1301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129999</xdr:rowOff>
    </xdr:from>
    <xdr:to>
      <xdr:col>22</xdr:col>
      <xdr:colOff>415925</xdr:colOff>
      <xdr:row>76</xdr:row>
      <xdr:rowOff>60148</xdr:rowOff>
    </xdr:to>
    <xdr:sp macro="" textlink="">
      <xdr:nvSpPr>
        <xdr:cNvPr id="624" name="円/楕円 623"/>
        <xdr:cNvSpPr/>
      </xdr:nvSpPr>
      <xdr:spPr>
        <a:xfrm>
          <a:off x="15430500" y="129887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76676</xdr:rowOff>
    </xdr:from>
    <xdr:ext cx="534377" cy="259045"/>
    <xdr:sp macro="" textlink="">
      <xdr:nvSpPr>
        <xdr:cNvPr id="625" name="テキスト ボックス 624"/>
        <xdr:cNvSpPr txBox="1"/>
      </xdr:nvSpPr>
      <xdr:spPr>
        <a:xfrm>
          <a:off x="15214111" y="127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108429</xdr:rowOff>
    </xdr:from>
    <xdr:to>
      <xdr:col>21</xdr:col>
      <xdr:colOff>212725</xdr:colOff>
      <xdr:row>76</xdr:row>
      <xdr:rowOff>38579</xdr:rowOff>
    </xdr:to>
    <xdr:sp macro="" textlink="">
      <xdr:nvSpPr>
        <xdr:cNvPr id="626" name="円/楕円 625"/>
        <xdr:cNvSpPr/>
      </xdr:nvSpPr>
      <xdr:spPr>
        <a:xfrm>
          <a:off x="14541500" y="129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55106</xdr:rowOff>
    </xdr:from>
    <xdr:ext cx="534377" cy="259045"/>
    <xdr:sp macro="" textlink="">
      <xdr:nvSpPr>
        <xdr:cNvPr id="627" name="テキスト ボックス 626"/>
        <xdr:cNvSpPr txBox="1"/>
      </xdr:nvSpPr>
      <xdr:spPr>
        <a:xfrm>
          <a:off x="14325111" y="127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101685</xdr:rowOff>
    </xdr:from>
    <xdr:to>
      <xdr:col>20</xdr:col>
      <xdr:colOff>9525</xdr:colOff>
      <xdr:row>76</xdr:row>
      <xdr:rowOff>31835</xdr:rowOff>
    </xdr:to>
    <xdr:sp macro="" textlink="">
      <xdr:nvSpPr>
        <xdr:cNvPr id="628" name="円/楕円 627"/>
        <xdr:cNvSpPr/>
      </xdr:nvSpPr>
      <xdr:spPr>
        <a:xfrm>
          <a:off x="13652500" y="1296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48362</xdr:rowOff>
    </xdr:from>
    <xdr:ext cx="534377" cy="259045"/>
    <xdr:sp macro="" textlink="">
      <xdr:nvSpPr>
        <xdr:cNvPr id="629" name="テキスト ボックス 628"/>
        <xdr:cNvSpPr txBox="1"/>
      </xdr:nvSpPr>
      <xdr:spPr>
        <a:xfrm>
          <a:off x="13436111" y="127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110601</xdr:rowOff>
    </xdr:from>
    <xdr:to>
      <xdr:col>18</xdr:col>
      <xdr:colOff>492125</xdr:colOff>
      <xdr:row>76</xdr:row>
      <xdr:rowOff>40751</xdr:rowOff>
    </xdr:to>
    <xdr:sp macro="" textlink="">
      <xdr:nvSpPr>
        <xdr:cNvPr id="630" name="円/楕円 629"/>
        <xdr:cNvSpPr/>
      </xdr:nvSpPr>
      <xdr:spPr>
        <a:xfrm>
          <a:off x="12763500" y="1296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57278</xdr:rowOff>
    </xdr:from>
    <xdr:ext cx="534377" cy="259045"/>
    <xdr:sp macro="" textlink="">
      <xdr:nvSpPr>
        <xdr:cNvPr id="631" name="テキスト ボックス 630"/>
        <xdr:cNvSpPr txBox="1"/>
      </xdr:nvSpPr>
      <xdr:spPr>
        <a:xfrm>
          <a:off x="12547111" y="127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31535</xdr:rowOff>
    </xdr:from>
    <xdr:to>
      <xdr:col>23</xdr:col>
      <xdr:colOff>517525</xdr:colOff>
      <xdr:row>98</xdr:row>
      <xdr:rowOff>120441</xdr:rowOff>
    </xdr:to>
    <xdr:cxnSp macro="">
      <xdr:nvCxnSpPr>
        <xdr:cNvPr id="660" name="直線コネクタ 659"/>
        <xdr:cNvCxnSpPr/>
      </xdr:nvCxnSpPr>
      <xdr:spPr>
        <a:xfrm flipV="1">
          <a:off x="15481300" y="16833635"/>
          <a:ext cx="838200" cy="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35534</xdr:rowOff>
    </xdr:from>
    <xdr:to>
      <xdr:col>22</xdr:col>
      <xdr:colOff>365125</xdr:colOff>
      <xdr:row>98</xdr:row>
      <xdr:rowOff>120441</xdr:rowOff>
    </xdr:to>
    <xdr:cxnSp macro="">
      <xdr:nvCxnSpPr>
        <xdr:cNvPr id="663" name="直線コネクタ 662"/>
        <xdr:cNvCxnSpPr/>
      </xdr:nvCxnSpPr>
      <xdr:spPr>
        <a:xfrm>
          <a:off x="14592300" y="16837634"/>
          <a:ext cx="889000" cy="8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90799</xdr:rowOff>
    </xdr:from>
    <xdr:to>
      <xdr:col>21</xdr:col>
      <xdr:colOff>161925</xdr:colOff>
      <xdr:row>98</xdr:row>
      <xdr:rowOff>35534</xdr:rowOff>
    </xdr:to>
    <xdr:cxnSp macro="">
      <xdr:nvCxnSpPr>
        <xdr:cNvPr id="666" name="直線コネクタ 665"/>
        <xdr:cNvCxnSpPr/>
      </xdr:nvCxnSpPr>
      <xdr:spPr>
        <a:xfrm>
          <a:off x="13703300" y="16721449"/>
          <a:ext cx="889000" cy="1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137300</xdr:rowOff>
    </xdr:from>
    <xdr:to>
      <xdr:col>19</xdr:col>
      <xdr:colOff>644525</xdr:colOff>
      <xdr:row>97</xdr:row>
      <xdr:rowOff>90799</xdr:rowOff>
    </xdr:to>
    <xdr:cxnSp macro="">
      <xdr:nvCxnSpPr>
        <xdr:cNvPr id="669" name="直線コネクタ 668"/>
        <xdr:cNvCxnSpPr/>
      </xdr:nvCxnSpPr>
      <xdr:spPr>
        <a:xfrm>
          <a:off x="12814300" y="16596500"/>
          <a:ext cx="889000" cy="1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3" name="テキスト ボックス 672"/>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152185</xdr:rowOff>
    </xdr:from>
    <xdr:to>
      <xdr:col>23</xdr:col>
      <xdr:colOff>568325</xdr:colOff>
      <xdr:row>98</xdr:row>
      <xdr:rowOff>82335</xdr:rowOff>
    </xdr:to>
    <xdr:sp macro="" textlink="">
      <xdr:nvSpPr>
        <xdr:cNvPr id="679" name="円/楕円 678"/>
        <xdr:cNvSpPr/>
      </xdr:nvSpPr>
      <xdr:spPr>
        <a:xfrm>
          <a:off x="16268700" y="16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130612</xdr:rowOff>
    </xdr:from>
    <xdr:ext cx="469744" cy="259045"/>
    <xdr:sp macro="" textlink="">
      <xdr:nvSpPr>
        <xdr:cNvPr id="680" name="積立金該当値テキスト"/>
        <xdr:cNvSpPr txBox="1"/>
      </xdr:nvSpPr>
      <xdr:spPr>
        <a:xfrm>
          <a:off x="16370300" y="1676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69641</xdr:rowOff>
    </xdr:from>
    <xdr:to>
      <xdr:col>22</xdr:col>
      <xdr:colOff>415925</xdr:colOff>
      <xdr:row>98</xdr:row>
      <xdr:rowOff>171241</xdr:rowOff>
    </xdr:to>
    <xdr:sp macro="" textlink="">
      <xdr:nvSpPr>
        <xdr:cNvPr id="681" name="円/楕円 680"/>
        <xdr:cNvSpPr/>
      </xdr:nvSpPr>
      <xdr:spPr>
        <a:xfrm>
          <a:off x="15430500" y="168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162368</xdr:rowOff>
    </xdr:from>
    <xdr:ext cx="469744" cy="259045"/>
    <xdr:sp macro="" textlink="">
      <xdr:nvSpPr>
        <xdr:cNvPr id="682" name="テキスト ボックス 681"/>
        <xdr:cNvSpPr txBox="1"/>
      </xdr:nvSpPr>
      <xdr:spPr>
        <a:xfrm>
          <a:off x="15246427" y="1696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156184</xdr:rowOff>
    </xdr:from>
    <xdr:to>
      <xdr:col>21</xdr:col>
      <xdr:colOff>212725</xdr:colOff>
      <xdr:row>98</xdr:row>
      <xdr:rowOff>86334</xdr:rowOff>
    </xdr:to>
    <xdr:sp macro="" textlink="">
      <xdr:nvSpPr>
        <xdr:cNvPr id="683" name="円/楕円 682"/>
        <xdr:cNvSpPr/>
      </xdr:nvSpPr>
      <xdr:spPr>
        <a:xfrm>
          <a:off x="14541500" y="167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77461</xdr:rowOff>
    </xdr:from>
    <xdr:ext cx="469744" cy="259045"/>
    <xdr:sp macro="" textlink="">
      <xdr:nvSpPr>
        <xdr:cNvPr id="684" name="テキスト ボックス 683"/>
        <xdr:cNvSpPr txBox="1"/>
      </xdr:nvSpPr>
      <xdr:spPr>
        <a:xfrm>
          <a:off x="14357427" y="1687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39999</xdr:rowOff>
    </xdr:from>
    <xdr:to>
      <xdr:col>20</xdr:col>
      <xdr:colOff>9525</xdr:colOff>
      <xdr:row>97</xdr:row>
      <xdr:rowOff>141599</xdr:rowOff>
    </xdr:to>
    <xdr:sp macro="" textlink="">
      <xdr:nvSpPr>
        <xdr:cNvPr id="685" name="円/楕円 684"/>
        <xdr:cNvSpPr/>
      </xdr:nvSpPr>
      <xdr:spPr>
        <a:xfrm>
          <a:off x="13652500" y="166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132726</xdr:rowOff>
    </xdr:from>
    <xdr:ext cx="534377" cy="259045"/>
    <xdr:sp macro="" textlink="">
      <xdr:nvSpPr>
        <xdr:cNvPr id="686" name="テキスト ボックス 685"/>
        <xdr:cNvSpPr txBox="1"/>
      </xdr:nvSpPr>
      <xdr:spPr>
        <a:xfrm>
          <a:off x="13436111" y="167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86500</xdr:rowOff>
    </xdr:from>
    <xdr:to>
      <xdr:col>18</xdr:col>
      <xdr:colOff>492125</xdr:colOff>
      <xdr:row>97</xdr:row>
      <xdr:rowOff>16650</xdr:rowOff>
    </xdr:to>
    <xdr:sp macro="" textlink="">
      <xdr:nvSpPr>
        <xdr:cNvPr id="687" name="円/楕円 686"/>
        <xdr:cNvSpPr/>
      </xdr:nvSpPr>
      <xdr:spPr>
        <a:xfrm>
          <a:off x="12763500" y="16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33177</xdr:rowOff>
    </xdr:from>
    <xdr:ext cx="534377" cy="259045"/>
    <xdr:sp macro="" textlink="">
      <xdr:nvSpPr>
        <xdr:cNvPr id="688" name="テキスト ボックス 687"/>
        <xdr:cNvSpPr txBox="1"/>
      </xdr:nvSpPr>
      <xdr:spPr>
        <a:xfrm>
          <a:off x="12547111" y="1632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168275</xdr:rowOff>
    </xdr:from>
    <xdr:to>
      <xdr:col>32</xdr:col>
      <xdr:colOff>187325</xdr:colOff>
      <xdr:row>37</xdr:row>
      <xdr:rowOff>5479</xdr:rowOff>
    </xdr:to>
    <xdr:cxnSp macro="">
      <xdr:nvCxnSpPr>
        <xdr:cNvPr id="719" name="直線コネクタ 718"/>
        <xdr:cNvCxnSpPr/>
      </xdr:nvCxnSpPr>
      <xdr:spPr>
        <a:xfrm>
          <a:off x="21323300" y="6340475"/>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168275</xdr:rowOff>
    </xdr:from>
    <xdr:to>
      <xdr:col>31</xdr:col>
      <xdr:colOff>34925</xdr:colOff>
      <xdr:row>37</xdr:row>
      <xdr:rowOff>20338</xdr:rowOff>
    </xdr:to>
    <xdr:cxnSp macro="">
      <xdr:nvCxnSpPr>
        <xdr:cNvPr id="722" name="直線コネクタ 721"/>
        <xdr:cNvCxnSpPr/>
      </xdr:nvCxnSpPr>
      <xdr:spPr>
        <a:xfrm flipV="1">
          <a:off x="20434300" y="6340475"/>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4" name="テキスト ボックス 723"/>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20338</xdr:rowOff>
    </xdr:from>
    <xdr:to>
      <xdr:col>29</xdr:col>
      <xdr:colOff>517525</xdr:colOff>
      <xdr:row>37</xdr:row>
      <xdr:rowOff>45158</xdr:rowOff>
    </xdr:to>
    <xdr:cxnSp macro="">
      <xdr:nvCxnSpPr>
        <xdr:cNvPr id="725" name="直線コネクタ 724"/>
        <xdr:cNvCxnSpPr/>
      </xdr:nvCxnSpPr>
      <xdr:spPr>
        <a:xfrm flipV="1">
          <a:off x="19545300" y="6363988"/>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7" name="テキスト ボックス 726"/>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23930</xdr:rowOff>
    </xdr:from>
    <xdr:to>
      <xdr:col>28</xdr:col>
      <xdr:colOff>314325</xdr:colOff>
      <xdr:row>37</xdr:row>
      <xdr:rowOff>45158</xdr:rowOff>
    </xdr:to>
    <xdr:cxnSp macro="">
      <xdr:nvCxnSpPr>
        <xdr:cNvPr id="728" name="直線コネクタ 727"/>
        <xdr:cNvCxnSpPr/>
      </xdr:nvCxnSpPr>
      <xdr:spPr>
        <a:xfrm>
          <a:off x="18656300" y="636758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126129</xdr:rowOff>
    </xdr:from>
    <xdr:to>
      <xdr:col>32</xdr:col>
      <xdr:colOff>238125</xdr:colOff>
      <xdr:row>37</xdr:row>
      <xdr:rowOff>56279</xdr:rowOff>
    </xdr:to>
    <xdr:sp macro="" textlink="">
      <xdr:nvSpPr>
        <xdr:cNvPr id="738" name="円/楕円 737"/>
        <xdr:cNvSpPr/>
      </xdr:nvSpPr>
      <xdr:spPr>
        <a:xfrm>
          <a:off x="221107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149006</xdr:rowOff>
    </xdr:from>
    <xdr:ext cx="469744" cy="259045"/>
    <xdr:sp macro="" textlink="">
      <xdr:nvSpPr>
        <xdr:cNvPr id="739" name="投資及び出資金該当値テキスト"/>
        <xdr:cNvSpPr txBox="1"/>
      </xdr:nvSpPr>
      <xdr:spPr>
        <a:xfrm>
          <a:off x="22212300" y="614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117475</xdr:rowOff>
    </xdr:from>
    <xdr:to>
      <xdr:col>31</xdr:col>
      <xdr:colOff>85725</xdr:colOff>
      <xdr:row>37</xdr:row>
      <xdr:rowOff>47625</xdr:rowOff>
    </xdr:to>
    <xdr:sp macro="" textlink="">
      <xdr:nvSpPr>
        <xdr:cNvPr id="740" name="円/楕円 739"/>
        <xdr:cNvSpPr/>
      </xdr:nvSpPr>
      <xdr:spPr>
        <a:xfrm>
          <a:off x="21272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64152</xdr:rowOff>
    </xdr:from>
    <xdr:ext cx="469744" cy="259045"/>
    <xdr:sp macro="" textlink="">
      <xdr:nvSpPr>
        <xdr:cNvPr id="741" name="テキスト ボックス 740"/>
        <xdr:cNvSpPr txBox="1"/>
      </xdr:nvSpPr>
      <xdr:spPr>
        <a:xfrm>
          <a:off x="21088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140988</xdr:rowOff>
    </xdr:from>
    <xdr:to>
      <xdr:col>29</xdr:col>
      <xdr:colOff>568325</xdr:colOff>
      <xdr:row>37</xdr:row>
      <xdr:rowOff>71138</xdr:rowOff>
    </xdr:to>
    <xdr:sp macro="" textlink="">
      <xdr:nvSpPr>
        <xdr:cNvPr id="742" name="円/楕円 741"/>
        <xdr:cNvSpPr/>
      </xdr:nvSpPr>
      <xdr:spPr>
        <a:xfrm>
          <a:off x="20383500" y="63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87665</xdr:rowOff>
    </xdr:from>
    <xdr:ext cx="469744" cy="259045"/>
    <xdr:sp macro="" textlink="">
      <xdr:nvSpPr>
        <xdr:cNvPr id="743" name="テキスト ボックス 742"/>
        <xdr:cNvSpPr txBox="1"/>
      </xdr:nvSpPr>
      <xdr:spPr>
        <a:xfrm>
          <a:off x="20199427" y="608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165808</xdr:rowOff>
    </xdr:from>
    <xdr:to>
      <xdr:col>28</xdr:col>
      <xdr:colOff>365125</xdr:colOff>
      <xdr:row>37</xdr:row>
      <xdr:rowOff>95958</xdr:rowOff>
    </xdr:to>
    <xdr:sp macro="" textlink="">
      <xdr:nvSpPr>
        <xdr:cNvPr id="744" name="円/楕円 743"/>
        <xdr:cNvSpPr/>
      </xdr:nvSpPr>
      <xdr:spPr>
        <a:xfrm>
          <a:off x="19494500" y="63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112485</xdr:rowOff>
    </xdr:from>
    <xdr:ext cx="469744" cy="259045"/>
    <xdr:sp macro="" textlink="">
      <xdr:nvSpPr>
        <xdr:cNvPr id="745" name="テキスト ボックス 744"/>
        <xdr:cNvSpPr txBox="1"/>
      </xdr:nvSpPr>
      <xdr:spPr>
        <a:xfrm>
          <a:off x="19310427" y="611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144580</xdr:rowOff>
    </xdr:from>
    <xdr:to>
      <xdr:col>27</xdr:col>
      <xdr:colOff>161925</xdr:colOff>
      <xdr:row>37</xdr:row>
      <xdr:rowOff>74730</xdr:rowOff>
    </xdr:to>
    <xdr:sp macro="" textlink="">
      <xdr:nvSpPr>
        <xdr:cNvPr id="746" name="円/楕円 745"/>
        <xdr:cNvSpPr/>
      </xdr:nvSpPr>
      <xdr:spPr>
        <a:xfrm>
          <a:off x="18605500" y="63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91257</xdr:rowOff>
    </xdr:from>
    <xdr:ext cx="469744" cy="259045"/>
    <xdr:sp macro="" textlink="">
      <xdr:nvSpPr>
        <xdr:cNvPr id="747" name="テキスト ボックス 746"/>
        <xdr:cNvSpPr txBox="1"/>
      </xdr:nvSpPr>
      <xdr:spPr>
        <a:xfrm>
          <a:off x="18421427" y="60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24440</xdr:rowOff>
    </xdr:from>
    <xdr:to>
      <xdr:col>32</xdr:col>
      <xdr:colOff>187325</xdr:colOff>
      <xdr:row>58</xdr:row>
      <xdr:rowOff>25354</xdr:rowOff>
    </xdr:to>
    <xdr:cxnSp macro="">
      <xdr:nvCxnSpPr>
        <xdr:cNvPr id="774" name="直線コネクタ 773"/>
        <xdr:cNvCxnSpPr/>
      </xdr:nvCxnSpPr>
      <xdr:spPr>
        <a:xfrm>
          <a:off x="21323300" y="996854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24440</xdr:rowOff>
    </xdr:from>
    <xdr:to>
      <xdr:col>31</xdr:col>
      <xdr:colOff>34925</xdr:colOff>
      <xdr:row>58</xdr:row>
      <xdr:rowOff>24805</xdr:rowOff>
    </xdr:to>
    <xdr:cxnSp macro="">
      <xdr:nvCxnSpPr>
        <xdr:cNvPr id="777" name="直線コネクタ 776"/>
        <xdr:cNvCxnSpPr/>
      </xdr:nvCxnSpPr>
      <xdr:spPr>
        <a:xfrm flipV="1">
          <a:off x="20434300" y="996854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116659</xdr:rowOff>
    </xdr:from>
    <xdr:ext cx="469744" cy="259045"/>
    <xdr:sp macro="" textlink="">
      <xdr:nvSpPr>
        <xdr:cNvPr id="779" name="テキスト ボックス 778"/>
        <xdr:cNvSpPr txBox="1"/>
      </xdr:nvSpPr>
      <xdr:spPr>
        <a:xfrm>
          <a:off x="21088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24211</xdr:rowOff>
    </xdr:from>
    <xdr:to>
      <xdr:col>29</xdr:col>
      <xdr:colOff>517525</xdr:colOff>
      <xdr:row>58</xdr:row>
      <xdr:rowOff>24805</xdr:rowOff>
    </xdr:to>
    <xdr:cxnSp macro="">
      <xdr:nvCxnSpPr>
        <xdr:cNvPr id="780" name="直線コネクタ 779"/>
        <xdr:cNvCxnSpPr/>
      </xdr:nvCxnSpPr>
      <xdr:spPr>
        <a:xfrm>
          <a:off x="19545300" y="996831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107697</xdr:rowOff>
    </xdr:from>
    <xdr:ext cx="469744" cy="259045"/>
    <xdr:sp macro="" textlink="">
      <xdr:nvSpPr>
        <xdr:cNvPr id="782" name="テキスト ボックス 781"/>
        <xdr:cNvSpPr txBox="1"/>
      </xdr:nvSpPr>
      <xdr:spPr>
        <a:xfrm>
          <a:off x="20199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23846</xdr:rowOff>
    </xdr:from>
    <xdr:to>
      <xdr:col>28</xdr:col>
      <xdr:colOff>314325</xdr:colOff>
      <xdr:row>58</xdr:row>
      <xdr:rowOff>24211</xdr:rowOff>
    </xdr:to>
    <xdr:cxnSp macro="">
      <xdr:nvCxnSpPr>
        <xdr:cNvPr id="783" name="直線コネクタ 782"/>
        <xdr:cNvCxnSpPr/>
      </xdr:nvCxnSpPr>
      <xdr:spPr>
        <a:xfrm>
          <a:off x="18656300" y="9967946"/>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85" name="テキスト ボックス 784"/>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7" name="テキスト ボックス 786"/>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146004</xdr:rowOff>
    </xdr:from>
    <xdr:to>
      <xdr:col>32</xdr:col>
      <xdr:colOff>238125</xdr:colOff>
      <xdr:row>58</xdr:row>
      <xdr:rowOff>76154</xdr:rowOff>
    </xdr:to>
    <xdr:sp macro="" textlink="">
      <xdr:nvSpPr>
        <xdr:cNvPr id="793" name="円/楕円 792"/>
        <xdr:cNvSpPr/>
      </xdr:nvSpPr>
      <xdr:spPr>
        <a:xfrm>
          <a:off x="221107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116384</xdr:rowOff>
    </xdr:from>
    <xdr:ext cx="469744" cy="259045"/>
    <xdr:sp macro="" textlink="">
      <xdr:nvSpPr>
        <xdr:cNvPr id="794" name="貸付金該当値テキスト"/>
        <xdr:cNvSpPr txBox="1"/>
      </xdr:nvSpPr>
      <xdr:spPr>
        <a:xfrm>
          <a:off x="22212300" y="988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145090</xdr:rowOff>
    </xdr:from>
    <xdr:to>
      <xdr:col>31</xdr:col>
      <xdr:colOff>85725</xdr:colOff>
      <xdr:row>58</xdr:row>
      <xdr:rowOff>75240</xdr:rowOff>
    </xdr:to>
    <xdr:sp macro="" textlink="">
      <xdr:nvSpPr>
        <xdr:cNvPr id="795" name="円/楕円 794"/>
        <xdr:cNvSpPr/>
      </xdr:nvSpPr>
      <xdr:spPr>
        <a:xfrm>
          <a:off x="21272500" y="99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91767</xdr:rowOff>
    </xdr:from>
    <xdr:ext cx="469744" cy="259045"/>
    <xdr:sp macro="" textlink="">
      <xdr:nvSpPr>
        <xdr:cNvPr id="796" name="テキスト ボックス 795"/>
        <xdr:cNvSpPr txBox="1"/>
      </xdr:nvSpPr>
      <xdr:spPr>
        <a:xfrm>
          <a:off x="21088427" y="969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145455</xdr:rowOff>
    </xdr:from>
    <xdr:to>
      <xdr:col>29</xdr:col>
      <xdr:colOff>568325</xdr:colOff>
      <xdr:row>58</xdr:row>
      <xdr:rowOff>75605</xdr:rowOff>
    </xdr:to>
    <xdr:sp macro="" textlink="">
      <xdr:nvSpPr>
        <xdr:cNvPr id="797" name="円/楕円 796"/>
        <xdr:cNvSpPr/>
      </xdr:nvSpPr>
      <xdr:spPr>
        <a:xfrm>
          <a:off x="20383500" y="9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92132</xdr:rowOff>
    </xdr:from>
    <xdr:ext cx="469744" cy="259045"/>
    <xdr:sp macro="" textlink="">
      <xdr:nvSpPr>
        <xdr:cNvPr id="798" name="テキスト ボックス 797"/>
        <xdr:cNvSpPr txBox="1"/>
      </xdr:nvSpPr>
      <xdr:spPr>
        <a:xfrm>
          <a:off x="20199427" y="969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144861</xdr:rowOff>
    </xdr:from>
    <xdr:to>
      <xdr:col>28</xdr:col>
      <xdr:colOff>365125</xdr:colOff>
      <xdr:row>58</xdr:row>
      <xdr:rowOff>75011</xdr:rowOff>
    </xdr:to>
    <xdr:sp macro="" textlink="">
      <xdr:nvSpPr>
        <xdr:cNvPr id="799" name="円/楕円 798"/>
        <xdr:cNvSpPr/>
      </xdr:nvSpPr>
      <xdr:spPr>
        <a:xfrm>
          <a:off x="194945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91538</xdr:rowOff>
    </xdr:from>
    <xdr:ext cx="469744" cy="259045"/>
    <xdr:sp macro="" textlink="">
      <xdr:nvSpPr>
        <xdr:cNvPr id="800" name="テキスト ボックス 799"/>
        <xdr:cNvSpPr txBox="1"/>
      </xdr:nvSpPr>
      <xdr:spPr>
        <a:xfrm>
          <a:off x="19310427" y="96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144496</xdr:rowOff>
    </xdr:from>
    <xdr:to>
      <xdr:col>27</xdr:col>
      <xdr:colOff>161925</xdr:colOff>
      <xdr:row>58</xdr:row>
      <xdr:rowOff>74646</xdr:rowOff>
    </xdr:to>
    <xdr:sp macro="" textlink="">
      <xdr:nvSpPr>
        <xdr:cNvPr id="801" name="円/楕円 800"/>
        <xdr:cNvSpPr/>
      </xdr:nvSpPr>
      <xdr:spPr>
        <a:xfrm>
          <a:off x="18605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91173</xdr:rowOff>
    </xdr:from>
    <xdr:ext cx="469744" cy="259045"/>
    <xdr:sp macro="" textlink="">
      <xdr:nvSpPr>
        <xdr:cNvPr id="802" name="テキスト ボックス 801"/>
        <xdr:cNvSpPr txBox="1"/>
      </xdr:nvSpPr>
      <xdr:spPr>
        <a:xfrm>
          <a:off x="18421427" y="969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140215</xdr:rowOff>
    </xdr:from>
    <xdr:to>
      <xdr:col>32</xdr:col>
      <xdr:colOff>187325</xdr:colOff>
      <xdr:row>76</xdr:row>
      <xdr:rowOff>151130</xdr:rowOff>
    </xdr:to>
    <xdr:cxnSp macro="">
      <xdr:nvCxnSpPr>
        <xdr:cNvPr id="832" name="直線コネクタ 831"/>
        <xdr:cNvCxnSpPr/>
      </xdr:nvCxnSpPr>
      <xdr:spPr>
        <a:xfrm flipV="1">
          <a:off x="21323300" y="13170415"/>
          <a:ext cx="8382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151130</xdr:rowOff>
    </xdr:from>
    <xdr:to>
      <xdr:col>31</xdr:col>
      <xdr:colOff>34925</xdr:colOff>
      <xdr:row>77</xdr:row>
      <xdr:rowOff>27896</xdr:rowOff>
    </xdr:to>
    <xdr:cxnSp macro="">
      <xdr:nvCxnSpPr>
        <xdr:cNvPr id="835" name="直線コネクタ 834"/>
        <xdr:cNvCxnSpPr/>
      </xdr:nvCxnSpPr>
      <xdr:spPr>
        <a:xfrm flipV="1">
          <a:off x="20434300" y="13181330"/>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27896</xdr:rowOff>
    </xdr:from>
    <xdr:to>
      <xdr:col>29</xdr:col>
      <xdr:colOff>517525</xdr:colOff>
      <xdr:row>77</xdr:row>
      <xdr:rowOff>61976</xdr:rowOff>
    </xdr:to>
    <xdr:cxnSp macro="">
      <xdr:nvCxnSpPr>
        <xdr:cNvPr id="838" name="直線コネクタ 837"/>
        <xdr:cNvCxnSpPr/>
      </xdr:nvCxnSpPr>
      <xdr:spPr>
        <a:xfrm flipV="1">
          <a:off x="19545300" y="13229546"/>
          <a:ext cx="8890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61976</xdr:rowOff>
    </xdr:from>
    <xdr:to>
      <xdr:col>28</xdr:col>
      <xdr:colOff>314325</xdr:colOff>
      <xdr:row>77</xdr:row>
      <xdr:rowOff>77254</xdr:rowOff>
    </xdr:to>
    <xdr:cxnSp macro="">
      <xdr:nvCxnSpPr>
        <xdr:cNvPr id="841" name="直線コネクタ 840"/>
        <xdr:cNvCxnSpPr/>
      </xdr:nvCxnSpPr>
      <xdr:spPr>
        <a:xfrm flipV="1">
          <a:off x="18656300" y="13263626"/>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89415</xdr:rowOff>
    </xdr:from>
    <xdr:to>
      <xdr:col>32</xdr:col>
      <xdr:colOff>238125</xdr:colOff>
      <xdr:row>77</xdr:row>
      <xdr:rowOff>19565</xdr:rowOff>
    </xdr:to>
    <xdr:sp macro="" textlink="">
      <xdr:nvSpPr>
        <xdr:cNvPr id="851" name="円/楕円 850"/>
        <xdr:cNvSpPr/>
      </xdr:nvSpPr>
      <xdr:spPr>
        <a:xfrm>
          <a:off x="22110700" y="131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67842</xdr:rowOff>
    </xdr:from>
    <xdr:ext cx="534377" cy="259045"/>
    <xdr:sp macro="" textlink="">
      <xdr:nvSpPr>
        <xdr:cNvPr id="852" name="繰出金該当値テキスト"/>
        <xdr:cNvSpPr txBox="1"/>
      </xdr:nvSpPr>
      <xdr:spPr>
        <a:xfrm>
          <a:off x="22212300" y="130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100330</xdr:rowOff>
    </xdr:from>
    <xdr:to>
      <xdr:col>31</xdr:col>
      <xdr:colOff>85725</xdr:colOff>
      <xdr:row>77</xdr:row>
      <xdr:rowOff>30480</xdr:rowOff>
    </xdr:to>
    <xdr:sp macro="" textlink="">
      <xdr:nvSpPr>
        <xdr:cNvPr id="853" name="円/楕円 852"/>
        <xdr:cNvSpPr/>
      </xdr:nvSpPr>
      <xdr:spPr>
        <a:xfrm>
          <a:off x="21272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21607</xdr:rowOff>
    </xdr:from>
    <xdr:ext cx="534377" cy="259045"/>
    <xdr:sp macro="" textlink="">
      <xdr:nvSpPr>
        <xdr:cNvPr id="854" name="テキスト ボックス 853"/>
        <xdr:cNvSpPr txBox="1"/>
      </xdr:nvSpPr>
      <xdr:spPr>
        <a:xfrm>
          <a:off x="21056111" y="132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148546</xdr:rowOff>
    </xdr:from>
    <xdr:to>
      <xdr:col>29</xdr:col>
      <xdr:colOff>568325</xdr:colOff>
      <xdr:row>77</xdr:row>
      <xdr:rowOff>78696</xdr:rowOff>
    </xdr:to>
    <xdr:sp macro="" textlink="">
      <xdr:nvSpPr>
        <xdr:cNvPr id="855" name="円/楕円 854"/>
        <xdr:cNvSpPr/>
      </xdr:nvSpPr>
      <xdr:spPr>
        <a:xfrm>
          <a:off x="20383500" y="131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69823</xdr:rowOff>
    </xdr:from>
    <xdr:ext cx="534377" cy="259045"/>
    <xdr:sp macro="" textlink="">
      <xdr:nvSpPr>
        <xdr:cNvPr id="856" name="テキスト ボックス 855"/>
        <xdr:cNvSpPr txBox="1"/>
      </xdr:nvSpPr>
      <xdr:spPr>
        <a:xfrm>
          <a:off x="20167111" y="132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11176</xdr:rowOff>
    </xdr:from>
    <xdr:to>
      <xdr:col>28</xdr:col>
      <xdr:colOff>365125</xdr:colOff>
      <xdr:row>77</xdr:row>
      <xdr:rowOff>112776</xdr:rowOff>
    </xdr:to>
    <xdr:sp macro="" textlink="">
      <xdr:nvSpPr>
        <xdr:cNvPr id="857" name="円/楕円 856"/>
        <xdr:cNvSpPr/>
      </xdr:nvSpPr>
      <xdr:spPr>
        <a:xfrm>
          <a:off x="19494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103903</xdr:rowOff>
    </xdr:from>
    <xdr:ext cx="534377" cy="259045"/>
    <xdr:sp macro="" textlink="">
      <xdr:nvSpPr>
        <xdr:cNvPr id="858" name="テキスト ボックス 857"/>
        <xdr:cNvSpPr txBox="1"/>
      </xdr:nvSpPr>
      <xdr:spPr>
        <a:xfrm>
          <a:off x="19278111" y="133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26454</xdr:rowOff>
    </xdr:from>
    <xdr:to>
      <xdr:col>27</xdr:col>
      <xdr:colOff>161925</xdr:colOff>
      <xdr:row>77</xdr:row>
      <xdr:rowOff>128054</xdr:rowOff>
    </xdr:to>
    <xdr:sp macro="" textlink="">
      <xdr:nvSpPr>
        <xdr:cNvPr id="859" name="円/楕円 858"/>
        <xdr:cNvSpPr/>
      </xdr:nvSpPr>
      <xdr:spPr>
        <a:xfrm>
          <a:off x="18605500" y="132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119181</xdr:rowOff>
    </xdr:from>
    <xdr:ext cx="534377" cy="259045"/>
    <xdr:sp macro="" textlink="">
      <xdr:nvSpPr>
        <xdr:cNvPr id="860" name="テキスト ボックス 859"/>
        <xdr:cNvSpPr txBox="1"/>
      </xdr:nvSpPr>
      <xdr:spPr>
        <a:xfrm>
          <a:off x="18389111" y="133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比較して特に目立つ性質としては扶助費と普通建設事業費であり、扶助費については教育保育給付（旧保育所分）の制度改正及び入所人員の増加等により上昇したため継続的に経常経費の抑制に努める。</a:t>
          </a:r>
          <a:endParaRPr lang="ja-JP" altLang="ja-JP" sz="1400">
            <a:effectLst/>
          </a:endParaRPr>
        </a:p>
        <a:p>
          <a:r>
            <a:rPr kumimoji="1" lang="ja-JP" altLang="ja-JP" sz="1100">
              <a:solidFill>
                <a:schemeClr val="dk1"/>
              </a:solidFill>
              <a:effectLst/>
              <a:latin typeface="+mn-lt"/>
              <a:ea typeface="+mn-ea"/>
              <a:cs typeface="+mn-cs"/>
            </a:rPr>
            <a:t>普通建設事業費については町立小学校の建て替え事業、防災行政無線のデジタル化等、更新事業が集中したため増加の要因となった。</a:t>
          </a:r>
          <a:endParaRPr lang="ja-JP" altLang="ja-JP" sz="1400">
            <a:effectLst/>
          </a:endParaRPr>
        </a:p>
        <a:p>
          <a:r>
            <a:rPr kumimoji="1" lang="ja-JP" altLang="ja-JP" sz="1100">
              <a:solidFill>
                <a:schemeClr val="dk1"/>
              </a:solidFill>
              <a:effectLst/>
              <a:latin typeface="+mn-lt"/>
              <a:ea typeface="+mn-ea"/>
              <a:cs typeface="+mn-cs"/>
            </a:rPr>
            <a:t>将来的にインフラ施設の更新も控えており、公共施設等総合管理計画に基づき、計画的・効率的に更新費用の投資、平準化を実施していくことで財政健全化を図る。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福岡県広川町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19,995
19,841
37.94
8,191,905
7,533,833
601,182
4,468,070
7,017,139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141660</xdr:rowOff>
    </xdr:from>
    <xdr:to>
      <xdr:col>6</xdr:col>
      <xdr:colOff>511175</xdr:colOff>
      <xdr:row>34</xdr:row>
      <xdr:rowOff>125004</xdr:rowOff>
    </xdr:to>
    <xdr:cxnSp macro="">
      <xdr:nvCxnSpPr>
        <xdr:cNvPr id="63" name="直線コネクタ 62"/>
        <xdr:cNvCxnSpPr/>
      </xdr:nvCxnSpPr>
      <xdr:spPr>
        <a:xfrm flipV="1">
          <a:off x="3797300" y="5799510"/>
          <a:ext cx="838200" cy="1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125004</xdr:rowOff>
    </xdr:from>
    <xdr:to>
      <xdr:col>5</xdr:col>
      <xdr:colOff>358775</xdr:colOff>
      <xdr:row>34</xdr:row>
      <xdr:rowOff>156355</xdr:rowOff>
    </xdr:to>
    <xdr:cxnSp macro="">
      <xdr:nvCxnSpPr>
        <xdr:cNvPr id="66" name="直線コネクタ 65"/>
        <xdr:cNvCxnSpPr/>
      </xdr:nvCxnSpPr>
      <xdr:spPr>
        <a:xfrm flipV="1">
          <a:off x="2908300" y="5954304"/>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51526</xdr:rowOff>
    </xdr:from>
    <xdr:to>
      <xdr:col>4</xdr:col>
      <xdr:colOff>155575</xdr:colOff>
      <xdr:row>34</xdr:row>
      <xdr:rowOff>156355</xdr:rowOff>
    </xdr:to>
    <xdr:cxnSp macro="">
      <xdr:nvCxnSpPr>
        <xdr:cNvPr id="69" name="直線コネクタ 68"/>
        <xdr:cNvCxnSpPr/>
      </xdr:nvCxnSpPr>
      <xdr:spPr>
        <a:xfrm>
          <a:off x="2019300" y="5880826"/>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62302</xdr:rowOff>
    </xdr:from>
    <xdr:to>
      <xdr:col>2</xdr:col>
      <xdr:colOff>638175</xdr:colOff>
      <xdr:row>34</xdr:row>
      <xdr:rowOff>51526</xdr:rowOff>
    </xdr:to>
    <xdr:cxnSp macro="">
      <xdr:nvCxnSpPr>
        <xdr:cNvPr id="72" name="直線コネクタ 71"/>
        <xdr:cNvCxnSpPr/>
      </xdr:nvCxnSpPr>
      <xdr:spPr>
        <a:xfrm>
          <a:off x="1130300" y="5548702"/>
          <a:ext cx="8890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90860</xdr:rowOff>
    </xdr:from>
    <xdr:to>
      <xdr:col>6</xdr:col>
      <xdr:colOff>561975</xdr:colOff>
      <xdr:row>34</xdr:row>
      <xdr:rowOff>21010</xdr:rowOff>
    </xdr:to>
    <xdr:sp macro="" textlink="">
      <xdr:nvSpPr>
        <xdr:cNvPr id="82" name="円/楕円 81"/>
        <xdr:cNvSpPr/>
      </xdr:nvSpPr>
      <xdr:spPr>
        <a:xfrm>
          <a:off x="4584700" y="57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113737</xdr:rowOff>
    </xdr:from>
    <xdr:ext cx="469744" cy="259045"/>
    <xdr:sp macro="" textlink="">
      <xdr:nvSpPr>
        <xdr:cNvPr id="83" name="議会費該当値テキスト"/>
        <xdr:cNvSpPr txBox="1"/>
      </xdr:nvSpPr>
      <xdr:spPr>
        <a:xfrm>
          <a:off x="4686300" y="560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74204</xdr:rowOff>
    </xdr:from>
    <xdr:to>
      <xdr:col>5</xdr:col>
      <xdr:colOff>409575</xdr:colOff>
      <xdr:row>35</xdr:row>
      <xdr:rowOff>4354</xdr:rowOff>
    </xdr:to>
    <xdr:sp macro="" textlink="">
      <xdr:nvSpPr>
        <xdr:cNvPr id="84" name="円/楕円 83"/>
        <xdr:cNvSpPr/>
      </xdr:nvSpPr>
      <xdr:spPr>
        <a:xfrm>
          <a:off x="3746500" y="59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20881</xdr:rowOff>
    </xdr:from>
    <xdr:ext cx="469744" cy="259045"/>
    <xdr:sp macro="" textlink="">
      <xdr:nvSpPr>
        <xdr:cNvPr id="85" name="テキスト ボックス 84"/>
        <xdr:cNvSpPr txBox="1"/>
      </xdr:nvSpPr>
      <xdr:spPr>
        <a:xfrm>
          <a:off x="3562427" y="567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105555</xdr:rowOff>
    </xdr:from>
    <xdr:to>
      <xdr:col>4</xdr:col>
      <xdr:colOff>206375</xdr:colOff>
      <xdr:row>35</xdr:row>
      <xdr:rowOff>35705</xdr:rowOff>
    </xdr:to>
    <xdr:sp macro="" textlink="">
      <xdr:nvSpPr>
        <xdr:cNvPr id="86" name="円/楕円 85"/>
        <xdr:cNvSpPr/>
      </xdr:nvSpPr>
      <xdr:spPr>
        <a:xfrm>
          <a:off x="2857500" y="5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52232</xdr:rowOff>
    </xdr:from>
    <xdr:ext cx="469744" cy="259045"/>
    <xdr:sp macro="" textlink="">
      <xdr:nvSpPr>
        <xdr:cNvPr id="87" name="テキスト ボックス 86"/>
        <xdr:cNvSpPr txBox="1"/>
      </xdr:nvSpPr>
      <xdr:spPr>
        <a:xfrm>
          <a:off x="2673427" y="571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726</xdr:rowOff>
    </xdr:from>
    <xdr:to>
      <xdr:col>3</xdr:col>
      <xdr:colOff>3175</xdr:colOff>
      <xdr:row>34</xdr:row>
      <xdr:rowOff>102326</xdr:rowOff>
    </xdr:to>
    <xdr:sp macro="" textlink="">
      <xdr:nvSpPr>
        <xdr:cNvPr id="88" name="円/楕円 87"/>
        <xdr:cNvSpPr/>
      </xdr:nvSpPr>
      <xdr:spPr>
        <a:xfrm>
          <a:off x="1968500" y="5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118853</xdr:rowOff>
    </xdr:from>
    <xdr:ext cx="469744" cy="259045"/>
    <xdr:sp macro="" textlink="">
      <xdr:nvSpPr>
        <xdr:cNvPr id="89" name="テキスト ボックス 88"/>
        <xdr:cNvSpPr txBox="1"/>
      </xdr:nvSpPr>
      <xdr:spPr>
        <a:xfrm>
          <a:off x="1784427" y="56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11502</xdr:rowOff>
    </xdr:from>
    <xdr:to>
      <xdr:col>1</xdr:col>
      <xdr:colOff>485775</xdr:colOff>
      <xdr:row>32</xdr:row>
      <xdr:rowOff>113102</xdr:rowOff>
    </xdr:to>
    <xdr:sp macro="" textlink="">
      <xdr:nvSpPr>
        <xdr:cNvPr id="90" name="円/楕円 89"/>
        <xdr:cNvSpPr/>
      </xdr:nvSpPr>
      <xdr:spPr>
        <a:xfrm>
          <a:off x="1079500" y="54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129629</xdr:rowOff>
    </xdr:from>
    <xdr:ext cx="469744" cy="259045"/>
    <xdr:sp macro="" textlink="">
      <xdr:nvSpPr>
        <xdr:cNvPr id="91" name="テキスト ボックス 90"/>
        <xdr:cNvSpPr txBox="1"/>
      </xdr:nvSpPr>
      <xdr:spPr>
        <a:xfrm>
          <a:off x="895427" y="527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87340</xdr:rowOff>
    </xdr:from>
    <xdr:to>
      <xdr:col>6</xdr:col>
      <xdr:colOff>511175</xdr:colOff>
      <xdr:row>58</xdr:row>
      <xdr:rowOff>135085</xdr:rowOff>
    </xdr:to>
    <xdr:cxnSp macro="">
      <xdr:nvCxnSpPr>
        <xdr:cNvPr id="123" name="直線コネクタ 122"/>
        <xdr:cNvCxnSpPr/>
      </xdr:nvCxnSpPr>
      <xdr:spPr>
        <a:xfrm flipV="1">
          <a:off x="3797300" y="10031440"/>
          <a:ext cx="8382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135085</xdr:rowOff>
    </xdr:from>
    <xdr:to>
      <xdr:col>5</xdr:col>
      <xdr:colOff>358775</xdr:colOff>
      <xdr:row>58</xdr:row>
      <xdr:rowOff>150379</xdr:rowOff>
    </xdr:to>
    <xdr:cxnSp macro="">
      <xdr:nvCxnSpPr>
        <xdr:cNvPr id="126" name="直線コネクタ 125"/>
        <xdr:cNvCxnSpPr/>
      </xdr:nvCxnSpPr>
      <xdr:spPr>
        <a:xfrm flipV="1">
          <a:off x="2908300" y="10079185"/>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54084</xdr:rowOff>
    </xdr:from>
    <xdr:to>
      <xdr:col>4</xdr:col>
      <xdr:colOff>155575</xdr:colOff>
      <xdr:row>58</xdr:row>
      <xdr:rowOff>150379</xdr:rowOff>
    </xdr:to>
    <xdr:cxnSp macro="">
      <xdr:nvCxnSpPr>
        <xdr:cNvPr id="129" name="直線コネクタ 128"/>
        <xdr:cNvCxnSpPr/>
      </xdr:nvCxnSpPr>
      <xdr:spPr>
        <a:xfrm>
          <a:off x="2019300" y="9998184"/>
          <a:ext cx="889000" cy="9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90094</xdr:rowOff>
    </xdr:from>
    <xdr:to>
      <xdr:col>2</xdr:col>
      <xdr:colOff>638175</xdr:colOff>
      <xdr:row>58</xdr:row>
      <xdr:rowOff>54084</xdr:rowOff>
    </xdr:to>
    <xdr:cxnSp macro="">
      <xdr:nvCxnSpPr>
        <xdr:cNvPr id="132" name="直線コネクタ 131"/>
        <xdr:cNvCxnSpPr/>
      </xdr:nvCxnSpPr>
      <xdr:spPr>
        <a:xfrm>
          <a:off x="1130300" y="9862744"/>
          <a:ext cx="889000" cy="13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36540</xdr:rowOff>
    </xdr:from>
    <xdr:to>
      <xdr:col>6</xdr:col>
      <xdr:colOff>561975</xdr:colOff>
      <xdr:row>58</xdr:row>
      <xdr:rowOff>138140</xdr:rowOff>
    </xdr:to>
    <xdr:sp macro="" textlink="">
      <xdr:nvSpPr>
        <xdr:cNvPr id="142" name="円/楕円 141"/>
        <xdr:cNvSpPr/>
      </xdr:nvSpPr>
      <xdr:spPr>
        <a:xfrm>
          <a:off x="4584700" y="99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14967</xdr:rowOff>
    </xdr:from>
    <xdr:ext cx="534377" cy="259045"/>
    <xdr:sp macro="" textlink="">
      <xdr:nvSpPr>
        <xdr:cNvPr id="143" name="総務費該当値テキスト"/>
        <xdr:cNvSpPr txBox="1"/>
      </xdr:nvSpPr>
      <xdr:spPr>
        <a:xfrm>
          <a:off x="4686300" y="99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84285</xdr:rowOff>
    </xdr:from>
    <xdr:to>
      <xdr:col>5</xdr:col>
      <xdr:colOff>409575</xdr:colOff>
      <xdr:row>59</xdr:row>
      <xdr:rowOff>14435</xdr:rowOff>
    </xdr:to>
    <xdr:sp macro="" textlink="">
      <xdr:nvSpPr>
        <xdr:cNvPr id="144" name="円/楕円 143"/>
        <xdr:cNvSpPr/>
      </xdr:nvSpPr>
      <xdr:spPr>
        <a:xfrm>
          <a:off x="3746500" y="10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5562</xdr:rowOff>
    </xdr:from>
    <xdr:ext cx="534377" cy="259045"/>
    <xdr:sp macro="" textlink="">
      <xdr:nvSpPr>
        <xdr:cNvPr id="145" name="テキスト ボックス 144"/>
        <xdr:cNvSpPr txBox="1"/>
      </xdr:nvSpPr>
      <xdr:spPr>
        <a:xfrm>
          <a:off x="3530111" y="10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99579</xdr:rowOff>
    </xdr:from>
    <xdr:to>
      <xdr:col>4</xdr:col>
      <xdr:colOff>206375</xdr:colOff>
      <xdr:row>59</xdr:row>
      <xdr:rowOff>29729</xdr:rowOff>
    </xdr:to>
    <xdr:sp macro="" textlink="">
      <xdr:nvSpPr>
        <xdr:cNvPr id="146" name="円/楕円 145"/>
        <xdr:cNvSpPr/>
      </xdr:nvSpPr>
      <xdr:spPr>
        <a:xfrm>
          <a:off x="2857500" y="100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20856</xdr:rowOff>
    </xdr:from>
    <xdr:ext cx="534377" cy="259045"/>
    <xdr:sp macro="" textlink="">
      <xdr:nvSpPr>
        <xdr:cNvPr id="147" name="テキスト ボックス 146"/>
        <xdr:cNvSpPr txBox="1"/>
      </xdr:nvSpPr>
      <xdr:spPr>
        <a:xfrm>
          <a:off x="2641111" y="1013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3284</xdr:rowOff>
    </xdr:from>
    <xdr:to>
      <xdr:col>3</xdr:col>
      <xdr:colOff>3175</xdr:colOff>
      <xdr:row>58</xdr:row>
      <xdr:rowOff>104884</xdr:rowOff>
    </xdr:to>
    <xdr:sp macro="" textlink="">
      <xdr:nvSpPr>
        <xdr:cNvPr id="148" name="円/楕円 147"/>
        <xdr:cNvSpPr/>
      </xdr:nvSpPr>
      <xdr:spPr>
        <a:xfrm>
          <a:off x="1968500" y="99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96011</xdr:rowOff>
    </xdr:from>
    <xdr:ext cx="534377" cy="259045"/>
    <xdr:sp macro="" textlink="">
      <xdr:nvSpPr>
        <xdr:cNvPr id="149" name="テキスト ボックス 148"/>
        <xdr:cNvSpPr txBox="1"/>
      </xdr:nvSpPr>
      <xdr:spPr>
        <a:xfrm>
          <a:off x="1752111"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39294</xdr:rowOff>
    </xdr:from>
    <xdr:to>
      <xdr:col>1</xdr:col>
      <xdr:colOff>485775</xdr:colOff>
      <xdr:row>57</xdr:row>
      <xdr:rowOff>140894</xdr:rowOff>
    </xdr:to>
    <xdr:sp macro="" textlink="">
      <xdr:nvSpPr>
        <xdr:cNvPr id="150" name="円/楕円 149"/>
        <xdr:cNvSpPr/>
      </xdr:nvSpPr>
      <xdr:spPr>
        <a:xfrm>
          <a:off x="1079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157421</xdr:rowOff>
    </xdr:from>
    <xdr:ext cx="534377" cy="259045"/>
    <xdr:sp macro="" textlink="">
      <xdr:nvSpPr>
        <xdr:cNvPr id="151" name="テキスト ボックス 150"/>
        <xdr:cNvSpPr txBox="1"/>
      </xdr:nvSpPr>
      <xdr:spPr>
        <a:xfrm>
          <a:off x="863111" y="95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144323</xdr:rowOff>
    </xdr:from>
    <xdr:to>
      <xdr:col>6</xdr:col>
      <xdr:colOff>511175</xdr:colOff>
      <xdr:row>77</xdr:row>
      <xdr:rowOff>149913</xdr:rowOff>
    </xdr:to>
    <xdr:cxnSp macro="">
      <xdr:nvCxnSpPr>
        <xdr:cNvPr id="180" name="直線コネクタ 179"/>
        <xdr:cNvCxnSpPr/>
      </xdr:nvCxnSpPr>
      <xdr:spPr>
        <a:xfrm flipV="1">
          <a:off x="3797300" y="13345973"/>
          <a:ext cx="8382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149913</xdr:rowOff>
    </xdr:from>
    <xdr:to>
      <xdr:col>5</xdr:col>
      <xdr:colOff>358775</xdr:colOff>
      <xdr:row>77</xdr:row>
      <xdr:rowOff>164074</xdr:rowOff>
    </xdr:to>
    <xdr:cxnSp macro="">
      <xdr:nvCxnSpPr>
        <xdr:cNvPr id="183" name="直線コネクタ 182"/>
        <xdr:cNvCxnSpPr/>
      </xdr:nvCxnSpPr>
      <xdr:spPr>
        <a:xfrm flipV="1">
          <a:off x="2908300" y="13351563"/>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164074</xdr:rowOff>
    </xdr:from>
    <xdr:to>
      <xdr:col>4</xdr:col>
      <xdr:colOff>155575</xdr:colOff>
      <xdr:row>78</xdr:row>
      <xdr:rowOff>4528</xdr:rowOff>
    </xdr:to>
    <xdr:cxnSp macro="">
      <xdr:nvCxnSpPr>
        <xdr:cNvPr id="186" name="直線コネクタ 185"/>
        <xdr:cNvCxnSpPr/>
      </xdr:nvCxnSpPr>
      <xdr:spPr>
        <a:xfrm flipV="1">
          <a:off x="2019300" y="13365724"/>
          <a:ext cx="8890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166401</xdr:rowOff>
    </xdr:from>
    <xdr:to>
      <xdr:col>2</xdr:col>
      <xdr:colOff>638175</xdr:colOff>
      <xdr:row>78</xdr:row>
      <xdr:rowOff>4528</xdr:rowOff>
    </xdr:to>
    <xdr:cxnSp macro="">
      <xdr:nvCxnSpPr>
        <xdr:cNvPr id="189" name="直線コネクタ 188"/>
        <xdr:cNvCxnSpPr/>
      </xdr:nvCxnSpPr>
      <xdr:spPr>
        <a:xfrm>
          <a:off x="1130300" y="13368051"/>
          <a:ext cx="8890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93523</xdr:rowOff>
    </xdr:from>
    <xdr:to>
      <xdr:col>6</xdr:col>
      <xdr:colOff>561975</xdr:colOff>
      <xdr:row>78</xdr:row>
      <xdr:rowOff>23673</xdr:rowOff>
    </xdr:to>
    <xdr:sp macro="" textlink="">
      <xdr:nvSpPr>
        <xdr:cNvPr id="199" name="円/楕円 198"/>
        <xdr:cNvSpPr/>
      </xdr:nvSpPr>
      <xdr:spPr>
        <a:xfrm>
          <a:off x="4584700" y="132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127,573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99113</xdr:rowOff>
    </xdr:from>
    <xdr:to>
      <xdr:col>5</xdr:col>
      <xdr:colOff>409575</xdr:colOff>
      <xdr:row>78</xdr:row>
      <xdr:rowOff>29263</xdr:rowOff>
    </xdr:to>
    <xdr:sp macro="" textlink="">
      <xdr:nvSpPr>
        <xdr:cNvPr id="201" name="円/楕円 200"/>
        <xdr:cNvSpPr/>
      </xdr:nvSpPr>
      <xdr:spPr>
        <a:xfrm>
          <a:off x="3746500" y="1330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45790</xdr:rowOff>
    </xdr:from>
    <xdr:ext cx="599010" cy="259045"/>
    <xdr:sp macro="" textlink="">
      <xdr:nvSpPr>
        <xdr:cNvPr id="202" name="テキスト ボックス 201"/>
        <xdr:cNvSpPr txBox="1"/>
      </xdr:nvSpPr>
      <xdr:spPr>
        <a:xfrm>
          <a:off x="3497794" y="1307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124,639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113274</xdr:rowOff>
    </xdr:from>
    <xdr:to>
      <xdr:col>4</xdr:col>
      <xdr:colOff>206375</xdr:colOff>
      <xdr:row>78</xdr:row>
      <xdr:rowOff>43424</xdr:rowOff>
    </xdr:to>
    <xdr:sp macro="" textlink="">
      <xdr:nvSpPr>
        <xdr:cNvPr id="203" name="円/楕円 202"/>
        <xdr:cNvSpPr/>
      </xdr:nvSpPr>
      <xdr:spPr>
        <a:xfrm>
          <a:off x="2857500" y="133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59951</xdr:rowOff>
    </xdr:from>
    <xdr:ext cx="599010" cy="259045"/>
    <xdr:sp macro="" textlink="">
      <xdr:nvSpPr>
        <xdr:cNvPr id="204" name="テキスト ボックス 203"/>
        <xdr:cNvSpPr txBox="1"/>
      </xdr:nvSpPr>
      <xdr:spPr>
        <a:xfrm>
          <a:off x="2608794" y="1309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125178</xdr:rowOff>
    </xdr:from>
    <xdr:to>
      <xdr:col>3</xdr:col>
      <xdr:colOff>3175</xdr:colOff>
      <xdr:row>78</xdr:row>
      <xdr:rowOff>55328</xdr:rowOff>
    </xdr:to>
    <xdr:sp macro="" textlink="">
      <xdr:nvSpPr>
        <xdr:cNvPr id="205" name="円/楕円 204"/>
        <xdr:cNvSpPr/>
      </xdr:nvSpPr>
      <xdr:spPr>
        <a:xfrm>
          <a:off x="1968500" y="133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71855</xdr:rowOff>
    </xdr:from>
    <xdr:ext cx="599010" cy="259045"/>
    <xdr:sp macro="" textlink="">
      <xdr:nvSpPr>
        <xdr:cNvPr id="206" name="テキスト ボックス 205"/>
        <xdr:cNvSpPr txBox="1"/>
      </xdr:nvSpPr>
      <xdr:spPr>
        <a:xfrm>
          <a:off x="1719794" y="1310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115601</xdr:rowOff>
    </xdr:from>
    <xdr:to>
      <xdr:col>1</xdr:col>
      <xdr:colOff>485775</xdr:colOff>
      <xdr:row>78</xdr:row>
      <xdr:rowOff>45751</xdr:rowOff>
    </xdr:to>
    <xdr:sp macro="" textlink="">
      <xdr:nvSpPr>
        <xdr:cNvPr id="207" name="円/楕円 206"/>
        <xdr:cNvSpPr/>
      </xdr:nvSpPr>
      <xdr:spPr>
        <a:xfrm>
          <a:off x="1079500" y="133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62278</xdr:rowOff>
    </xdr:from>
    <xdr:ext cx="599010" cy="259045"/>
    <xdr:sp macro="" textlink="">
      <xdr:nvSpPr>
        <xdr:cNvPr id="208" name="テキスト ボックス 207"/>
        <xdr:cNvSpPr txBox="1"/>
      </xdr:nvSpPr>
      <xdr:spPr>
        <a:xfrm>
          <a:off x="830794" y="1309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99205</xdr:rowOff>
    </xdr:from>
    <xdr:to>
      <xdr:col>6</xdr:col>
      <xdr:colOff>511175</xdr:colOff>
      <xdr:row>98</xdr:row>
      <xdr:rowOff>131159</xdr:rowOff>
    </xdr:to>
    <xdr:cxnSp macro="">
      <xdr:nvCxnSpPr>
        <xdr:cNvPr id="240" name="直線コネクタ 239"/>
        <xdr:cNvCxnSpPr/>
      </xdr:nvCxnSpPr>
      <xdr:spPr>
        <a:xfrm>
          <a:off x="3797300" y="16901305"/>
          <a:ext cx="838200" cy="3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68230</xdr:rowOff>
    </xdr:from>
    <xdr:to>
      <xdr:col>5</xdr:col>
      <xdr:colOff>358775</xdr:colOff>
      <xdr:row>98</xdr:row>
      <xdr:rowOff>99205</xdr:rowOff>
    </xdr:to>
    <xdr:cxnSp macro="">
      <xdr:nvCxnSpPr>
        <xdr:cNvPr id="243" name="直線コネクタ 242"/>
        <xdr:cNvCxnSpPr/>
      </xdr:nvCxnSpPr>
      <xdr:spPr>
        <a:xfrm>
          <a:off x="2908300" y="16870330"/>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40749</xdr:rowOff>
    </xdr:from>
    <xdr:to>
      <xdr:col>4</xdr:col>
      <xdr:colOff>155575</xdr:colOff>
      <xdr:row>98</xdr:row>
      <xdr:rowOff>68230</xdr:rowOff>
    </xdr:to>
    <xdr:cxnSp macro="">
      <xdr:nvCxnSpPr>
        <xdr:cNvPr id="246" name="直線コネクタ 245"/>
        <xdr:cNvCxnSpPr/>
      </xdr:nvCxnSpPr>
      <xdr:spPr>
        <a:xfrm>
          <a:off x="2019300" y="16842849"/>
          <a:ext cx="8890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39622</xdr:rowOff>
    </xdr:from>
    <xdr:to>
      <xdr:col>2</xdr:col>
      <xdr:colOff>638175</xdr:colOff>
      <xdr:row>98</xdr:row>
      <xdr:rowOff>40749</xdr:rowOff>
    </xdr:to>
    <xdr:cxnSp macro="">
      <xdr:nvCxnSpPr>
        <xdr:cNvPr id="249" name="直線コネクタ 248"/>
        <xdr:cNvCxnSpPr/>
      </xdr:nvCxnSpPr>
      <xdr:spPr>
        <a:xfrm>
          <a:off x="1130300" y="16841722"/>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80359</xdr:rowOff>
    </xdr:from>
    <xdr:to>
      <xdr:col>6</xdr:col>
      <xdr:colOff>561975</xdr:colOff>
      <xdr:row>99</xdr:row>
      <xdr:rowOff>10509</xdr:rowOff>
    </xdr:to>
    <xdr:sp macro="" textlink="">
      <xdr:nvSpPr>
        <xdr:cNvPr id="259" name="円/楕円 258"/>
        <xdr:cNvSpPr/>
      </xdr:nvSpPr>
      <xdr:spPr>
        <a:xfrm>
          <a:off x="4584700" y="168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58786</xdr:rowOff>
    </xdr:from>
    <xdr:ext cx="534377" cy="259045"/>
    <xdr:sp macro="" textlink="">
      <xdr:nvSpPr>
        <xdr:cNvPr id="260" name="衛生費該当値テキスト"/>
        <xdr:cNvSpPr txBox="1"/>
      </xdr:nvSpPr>
      <xdr:spPr>
        <a:xfrm>
          <a:off x="4686300" y="168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28,523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48405</xdr:rowOff>
    </xdr:from>
    <xdr:to>
      <xdr:col>5</xdr:col>
      <xdr:colOff>409575</xdr:colOff>
      <xdr:row>98</xdr:row>
      <xdr:rowOff>150005</xdr:rowOff>
    </xdr:to>
    <xdr:sp macro="" textlink="">
      <xdr:nvSpPr>
        <xdr:cNvPr id="261" name="円/楕円 260"/>
        <xdr:cNvSpPr/>
      </xdr:nvSpPr>
      <xdr:spPr>
        <a:xfrm>
          <a:off x="3746500" y="1685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141132</xdr:rowOff>
    </xdr:from>
    <xdr:ext cx="534377" cy="259045"/>
    <xdr:sp macro="" textlink="">
      <xdr:nvSpPr>
        <xdr:cNvPr id="262" name="テキスト ボックス 261"/>
        <xdr:cNvSpPr txBox="1"/>
      </xdr:nvSpPr>
      <xdr:spPr>
        <a:xfrm>
          <a:off x="3530111" y="1694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17430</xdr:rowOff>
    </xdr:from>
    <xdr:to>
      <xdr:col>4</xdr:col>
      <xdr:colOff>206375</xdr:colOff>
      <xdr:row>98</xdr:row>
      <xdr:rowOff>119030</xdr:rowOff>
    </xdr:to>
    <xdr:sp macro="" textlink="">
      <xdr:nvSpPr>
        <xdr:cNvPr id="263" name="円/楕円 262"/>
        <xdr:cNvSpPr/>
      </xdr:nvSpPr>
      <xdr:spPr>
        <a:xfrm>
          <a:off x="2857500" y="168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135557</xdr:rowOff>
    </xdr:from>
    <xdr:ext cx="534377" cy="259045"/>
    <xdr:sp macro="" textlink="">
      <xdr:nvSpPr>
        <xdr:cNvPr id="264" name="テキスト ボックス 263"/>
        <xdr:cNvSpPr txBox="1"/>
      </xdr:nvSpPr>
      <xdr:spPr>
        <a:xfrm>
          <a:off x="2641111" y="1659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161399</xdr:rowOff>
    </xdr:from>
    <xdr:to>
      <xdr:col>3</xdr:col>
      <xdr:colOff>3175</xdr:colOff>
      <xdr:row>98</xdr:row>
      <xdr:rowOff>91549</xdr:rowOff>
    </xdr:to>
    <xdr:sp macro="" textlink="">
      <xdr:nvSpPr>
        <xdr:cNvPr id="265" name="円/楕円 264"/>
        <xdr:cNvSpPr/>
      </xdr:nvSpPr>
      <xdr:spPr>
        <a:xfrm>
          <a:off x="1968500" y="167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108076</xdr:rowOff>
    </xdr:from>
    <xdr:ext cx="534377" cy="259045"/>
    <xdr:sp macro="" textlink="">
      <xdr:nvSpPr>
        <xdr:cNvPr id="266" name="テキスト ボックス 265"/>
        <xdr:cNvSpPr txBox="1"/>
      </xdr:nvSpPr>
      <xdr:spPr>
        <a:xfrm>
          <a:off x="1752111" y="165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160272</xdr:rowOff>
    </xdr:from>
    <xdr:to>
      <xdr:col>1</xdr:col>
      <xdr:colOff>485775</xdr:colOff>
      <xdr:row>98</xdr:row>
      <xdr:rowOff>90422</xdr:rowOff>
    </xdr:to>
    <xdr:sp macro="" textlink="">
      <xdr:nvSpPr>
        <xdr:cNvPr id="267" name="円/楕円 266"/>
        <xdr:cNvSpPr/>
      </xdr:nvSpPr>
      <xdr:spPr>
        <a:xfrm>
          <a:off x="1079500" y="167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106949</xdr:rowOff>
    </xdr:from>
    <xdr:ext cx="534377" cy="259045"/>
    <xdr:sp macro="" textlink="">
      <xdr:nvSpPr>
        <xdr:cNvPr id="268" name="テキスト ボックス 267"/>
        <xdr:cNvSpPr txBox="1"/>
      </xdr:nvSpPr>
      <xdr:spPr>
        <a:xfrm>
          <a:off x="863111" y="165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91465</xdr:rowOff>
    </xdr:from>
    <xdr:to>
      <xdr:col>15</xdr:col>
      <xdr:colOff>180975</xdr:colOff>
      <xdr:row>38</xdr:row>
      <xdr:rowOff>139700</xdr:rowOff>
    </xdr:to>
    <xdr:cxnSp macro="">
      <xdr:nvCxnSpPr>
        <xdr:cNvPr id="295" name="直線コネクタ 294"/>
        <xdr:cNvCxnSpPr/>
      </xdr:nvCxnSpPr>
      <xdr:spPr>
        <a:xfrm>
          <a:off x="9639300" y="6435115"/>
          <a:ext cx="838200" cy="2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21514</xdr:rowOff>
    </xdr:from>
    <xdr:to>
      <xdr:col>14</xdr:col>
      <xdr:colOff>28575</xdr:colOff>
      <xdr:row>37</xdr:row>
      <xdr:rowOff>91465</xdr:rowOff>
    </xdr:to>
    <xdr:cxnSp macro="">
      <xdr:nvCxnSpPr>
        <xdr:cNvPr id="298" name="直線コネクタ 297"/>
        <xdr:cNvCxnSpPr/>
      </xdr:nvCxnSpPr>
      <xdr:spPr>
        <a:xfrm>
          <a:off x="8750300" y="6365164"/>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8712</xdr:rowOff>
    </xdr:from>
    <xdr:to>
      <xdr:col>12</xdr:col>
      <xdr:colOff>511175</xdr:colOff>
      <xdr:row>37</xdr:row>
      <xdr:rowOff>21514</xdr:rowOff>
    </xdr:to>
    <xdr:cxnSp macro="">
      <xdr:nvCxnSpPr>
        <xdr:cNvPr id="301" name="直線コネクタ 300"/>
        <xdr:cNvCxnSpPr/>
      </xdr:nvCxnSpPr>
      <xdr:spPr>
        <a:xfrm>
          <a:off x="7861300" y="6352362"/>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72585</xdr:rowOff>
    </xdr:from>
    <xdr:ext cx="469744" cy="259045"/>
    <xdr:sp macro="" textlink="">
      <xdr:nvSpPr>
        <xdr:cNvPr id="303" name="テキスト ボックス 302"/>
        <xdr:cNvSpPr txBox="1"/>
      </xdr:nvSpPr>
      <xdr:spPr>
        <a:xfrm>
          <a:off x="8515427" y="64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156845</xdr:rowOff>
    </xdr:from>
    <xdr:to>
      <xdr:col>11</xdr:col>
      <xdr:colOff>307975</xdr:colOff>
      <xdr:row>37</xdr:row>
      <xdr:rowOff>8712</xdr:rowOff>
    </xdr:to>
    <xdr:cxnSp macro="">
      <xdr:nvCxnSpPr>
        <xdr:cNvPr id="304" name="直線コネクタ 303"/>
        <xdr:cNvCxnSpPr/>
      </xdr:nvCxnSpPr>
      <xdr:spPr>
        <a:xfrm>
          <a:off x="6972300" y="632904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4" name="円/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40665</xdr:rowOff>
    </xdr:from>
    <xdr:to>
      <xdr:col>14</xdr:col>
      <xdr:colOff>79375</xdr:colOff>
      <xdr:row>37</xdr:row>
      <xdr:rowOff>142265</xdr:rowOff>
    </xdr:to>
    <xdr:sp macro="" textlink="">
      <xdr:nvSpPr>
        <xdr:cNvPr id="316" name="円/楕円 315"/>
        <xdr:cNvSpPr/>
      </xdr:nvSpPr>
      <xdr:spPr>
        <a:xfrm>
          <a:off x="95885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133393</xdr:rowOff>
    </xdr:from>
    <xdr:ext cx="378565" cy="259045"/>
    <xdr:sp macro="" textlink="">
      <xdr:nvSpPr>
        <xdr:cNvPr id="317" name="テキスト ボックス 316"/>
        <xdr:cNvSpPr txBox="1"/>
      </xdr:nvSpPr>
      <xdr:spPr>
        <a:xfrm>
          <a:off x="9450017" y="647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142164</xdr:rowOff>
    </xdr:from>
    <xdr:to>
      <xdr:col>12</xdr:col>
      <xdr:colOff>561975</xdr:colOff>
      <xdr:row>37</xdr:row>
      <xdr:rowOff>72314</xdr:rowOff>
    </xdr:to>
    <xdr:sp macro="" textlink="">
      <xdr:nvSpPr>
        <xdr:cNvPr id="318" name="円/楕円 317"/>
        <xdr:cNvSpPr/>
      </xdr:nvSpPr>
      <xdr:spPr>
        <a:xfrm>
          <a:off x="8699500" y="63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88841</xdr:rowOff>
    </xdr:from>
    <xdr:ext cx="469744" cy="259045"/>
    <xdr:sp macro="" textlink="">
      <xdr:nvSpPr>
        <xdr:cNvPr id="319" name="テキスト ボックス 318"/>
        <xdr:cNvSpPr txBox="1"/>
      </xdr:nvSpPr>
      <xdr:spPr>
        <a:xfrm>
          <a:off x="8515427" y="608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129362</xdr:rowOff>
    </xdr:from>
    <xdr:to>
      <xdr:col>11</xdr:col>
      <xdr:colOff>358775</xdr:colOff>
      <xdr:row>37</xdr:row>
      <xdr:rowOff>59512</xdr:rowOff>
    </xdr:to>
    <xdr:sp macro="" textlink="">
      <xdr:nvSpPr>
        <xdr:cNvPr id="320" name="円/楕円 319"/>
        <xdr:cNvSpPr/>
      </xdr:nvSpPr>
      <xdr:spPr>
        <a:xfrm>
          <a:off x="7810500" y="63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50639</xdr:rowOff>
    </xdr:from>
    <xdr:ext cx="469744" cy="259045"/>
    <xdr:sp macro="" textlink="">
      <xdr:nvSpPr>
        <xdr:cNvPr id="321" name="テキスト ボックス 320"/>
        <xdr:cNvSpPr txBox="1"/>
      </xdr:nvSpPr>
      <xdr:spPr>
        <a:xfrm>
          <a:off x="7626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106045</xdr:rowOff>
    </xdr:from>
    <xdr:to>
      <xdr:col>10</xdr:col>
      <xdr:colOff>155575</xdr:colOff>
      <xdr:row>37</xdr:row>
      <xdr:rowOff>36195</xdr:rowOff>
    </xdr:to>
    <xdr:sp macro="" textlink="">
      <xdr:nvSpPr>
        <xdr:cNvPr id="322" name="円/楕円 321"/>
        <xdr:cNvSpPr/>
      </xdr:nvSpPr>
      <xdr:spPr>
        <a:xfrm>
          <a:off x="6921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27322</xdr:rowOff>
    </xdr:from>
    <xdr:ext cx="469744" cy="259045"/>
    <xdr:sp macro="" textlink="">
      <xdr:nvSpPr>
        <xdr:cNvPr id="323" name="テキスト ボックス 322"/>
        <xdr:cNvSpPr txBox="1"/>
      </xdr:nvSpPr>
      <xdr:spPr>
        <a:xfrm>
          <a:off x="6737427"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87511</xdr:rowOff>
    </xdr:from>
    <xdr:to>
      <xdr:col>15</xdr:col>
      <xdr:colOff>180975</xdr:colOff>
      <xdr:row>56</xdr:row>
      <xdr:rowOff>160228</xdr:rowOff>
    </xdr:to>
    <xdr:cxnSp macro="">
      <xdr:nvCxnSpPr>
        <xdr:cNvPr id="350" name="直線コネクタ 349"/>
        <xdr:cNvCxnSpPr/>
      </xdr:nvCxnSpPr>
      <xdr:spPr>
        <a:xfrm flipV="1">
          <a:off x="9639300" y="9688711"/>
          <a:ext cx="838200" cy="7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160114</xdr:rowOff>
    </xdr:from>
    <xdr:to>
      <xdr:col>14</xdr:col>
      <xdr:colOff>28575</xdr:colOff>
      <xdr:row>56</xdr:row>
      <xdr:rowOff>160228</xdr:rowOff>
    </xdr:to>
    <xdr:cxnSp macro="">
      <xdr:nvCxnSpPr>
        <xdr:cNvPr id="353" name="直線コネクタ 352"/>
        <xdr:cNvCxnSpPr/>
      </xdr:nvCxnSpPr>
      <xdr:spPr>
        <a:xfrm>
          <a:off x="8750300" y="976131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160114</xdr:rowOff>
    </xdr:from>
    <xdr:to>
      <xdr:col>12</xdr:col>
      <xdr:colOff>511175</xdr:colOff>
      <xdr:row>57</xdr:row>
      <xdr:rowOff>2471</xdr:rowOff>
    </xdr:to>
    <xdr:cxnSp macro="">
      <xdr:nvCxnSpPr>
        <xdr:cNvPr id="356" name="直線コネクタ 355"/>
        <xdr:cNvCxnSpPr/>
      </xdr:nvCxnSpPr>
      <xdr:spPr>
        <a:xfrm flipV="1">
          <a:off x="7861300" y="9761314"/>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2471</xdr:rowOff>
    </xdr:from>
    <xdr:to>
      <xdr:col>11</xdr:col>
      <xdr:colOff>307975</xdr:colOff>
      <xdr:row>57</xdr:row>
      <xdr:rowOff>57267</xdr:rowOff>
    </xdr:to>
    <xdr:cxnSp macro="">
      <xdr:nvCxnSpPr>
        <xdr:cNvPr id="359" name="直線コネクタ 358"/>
        <xdr:cNvCxnSpPr/>
      </xdr:nvCxnSpPr>
      <xdr:spPr>
        <a:xfrm flipV="1">
          <a:off x="6972300" y="9775121"/>
          <a:ext cx="8890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36711</xdr:rowOff>
    </xdr:from>
    <xdr:to>
      <xdr:col>15</xdr:col>
      <xdr:colOff>231775</xdr:colOff>
      <xdr:row>56</xdr:row>
      <xdr:rowOff>138311</xdr:rowOff>
    </xdr:to>
    <xdr:sp macro="" textlink="">
      <xdr:nvSpPr>
        <xdr:cNvPr id="369" name="円/楕円 368"/>
        <xdr:cNvSpPr/>
      </xdr:nvSpPr>
      <xdr:spPr>
        <a:xfrm>
          <a:off x="10426700" y="963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15138</xdr:rowOff>
    </xdr:from>
    <xdr:ext cx="534377" cy="259045"/>
    <xdr:sp macro="" textlink="">
      <xdr:nvSpPr>
        <xdr:cNvPr id="370" name="農林水産業費該当値テキスト"/>
        <xdr:cNvSpPr txBox="1"/>
      </xdr:nvSpPr>
      <xdr:spPr>
        <a:xfrm>
          <a:off x="10528300" y="961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109428</xdr:rowOff>
    </xdr:from>
    <xdr:to>
      <xdr:col>14</xdr:col>
      <xdr:colOff>79375</xdr:colOff>
      <xdr:row>57</xdr:row>
      <xdr:rowOff>39578</xdr:rowOff>
    </xdr:to>
    <xdr:sp macro="" textlink="">
      <xdr:nvSpPr>
        <xdr:cNvPr id="371" name="円/楕円 370"/>
        <xdr:cNvSpPr/>
      </xdr:nvSpPr>
      <xdr:spPr>
        <a:xfrm>
          <a:off x="9588500" y="97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56105</xdr:rowOff>
    </xdr:from>
    <xdr:ext cx="534377" cy="259045"/>
    <xdr:sp macro="" textlink="">
      <xdr:nvSpPr>
        <xdr:cNvPr id="372" name="テキスト ボックス 371"/>
        <xdr:cNvSpPr txBox="1"/>
      </xdr:nvSpPr>
      <xdr:spPr>
        <a:xfrm>
          <a:off x="9372111" y="948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109314</xdr:rowOff>
    </xdr:from>
    <xdr:to>
      <xdr:col>12</xdr:col>
      <xdr:colOff>561975</xdr:colOff>
      <xdr:row>57</xdr:row>
      <xdr:rowOff>39464</xdr:rowOff>
    </xdr:to>
    <xdr:sp macro="" textlink="">
      <xdr:nvSpPr>
        <xdr:cNvPr id="373" name="円/楕円 372"/>
        <xdr:cNvSpPr/>
      </xdr:nvSpPr>
      <xdr:spPr>
        <a:xfrm>
          <a:off x="8699500" y="97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55991</xdr:rowOff>
    </xdr:from>
    <xdr:ext cx="534377" cy="259045"/>
    <xdr:sp macro="" textlink="">
      <xdr:nvSpPr>
        <xdr:cNvPr id="374" name="テキスト ボックス 373"/>
        <xdr:cNvSpPr txBox="1"/>
      </xdr:nvSpPr>
      <xdr:spPr>
        <a:xfrm>
          <a:off x="8483111" y="94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123121</xdr:rowOff>
    </xdr:from>
    <xdr:to>
      <xdr:col>11</xdr:col>
      <xdr:colOff>358775</xdr:colOff>
      <xdr:row>57</xdr:row>
      <xdr:rowOff>53271</xdr:rowOff>
    </xdr:to>
    <xdr:sp macro="" textlink="">
      <xdr:nvSpPr>
        <xdr:cNvPr id="375" name="円/楕円 374"/>
        <xdr:cNvSpPr/>
      </xdr:nvSpPr>
      <xdr:spPr>
        <a:xfrm>
          <a:off x="7810500" y="97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69798</xdr:rowOff>
    </xdr:from>
    <xdr:ext cx="534377" cy="259045"/>
    <xdr:sp macro="" textlink="">
      <xdr:nvSpPr>
        <xdr:cNvPr id="376" name="テキスト ボックス 375"/>
        <xdr:cNvSpPr txBox="1"/>
      </xdr:nvSpPr>
      <xdr:spPr>
        <a:xfrm>
          <a:off x="7594111" y="94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77" name="円/楕円 376"/>
        <xdr:cNvSpPr/>
      </xdr:nvSpPr>
      <xdr:spPr>
        <a:xfrm>
          <a:off x="6921500" y="97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78" name="テキスト ボックス 377"/>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53680</xdr:rowOff>
    </xdr:from>
    <xdr:to>
      <xdr:col>15</xdr:col>
      <xdr:colOff>180975</xdr:colOff>
      <xdr:row>78</xdr:row>
      <xdr:rowOff>56620</xdr:rowOff>
    </xdr:to>
    <xdr:cxnSp macro="">
      <xdr:nvCxnSpPr>
        <xdr:cNvPr id="409" name="直線コネクタ 408"/>
        <xdr:cNvCxnSpPr/>
      </xdr:nvCxnSpPr>
      <xdr:spPr>
        <a:xfrm flipV="1">
          <a:off x="9639300" y="13426780"/>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159000</xdr:rowOff>
    </xdr:from>
    <xdr:to>
      <xdr:col>14</xdr:col>
      <xdr:colOff>28575</xdr:colOff>
      <xdr:row>78</xdr:row>
      <xdr:rowOff>56620</xdr:rowOff>
    </xdr:to>
    <xdr:cxnSp macro="">
      <xdr:nvCxnSpPr>
        <xdr:cNvPr id="412" name="直線コネクタ 411"/>
        <xdr:cNvCxnSpPr/>
      </xdr:nvCxnSpPr>
      <xdr:spPr>
        <a:xfrm>
          <a:off x="8750300" y="13360650"/>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4" name="テキスト ボックス 413"/>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153057</xdr:rowOff>
    </xdr:from>
    <xdr:to>
      <xdr:col>12</xdr:col>
      <xdr:colOff>511175</xdr:colOff>
      <xdr:row>77</xdr:row>
      <xdr:rowOff>159000</xdr:rowOff>
    </xdr:to>
    <xdr:cxnSp macro="">
      <xdr:nvCxnSpPr>
        <xdr:cNvPr id="415" name="直線コネクタ 414"/>
        <xdr:cNvCxnSpPr/>
      </xdr:nvCxnSpPr>
      <xdr:spPr>
        <a:xfrm>
          <a:off x="7861300" y="13354707"/>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17" name="テキスト ボックス 416"/>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147831</xdr:rowOff>
    </xdr:from>
    <xdr:to>
      <xdr:col>11</xdr:col>
      <xdr:colOff>307975</xdr:colOff>
      <xdr:row>77</xdr:row>
      <xdr:rowOff>153057</xdr:rowOff>
    </xdr:to>
    <xdr:cxnSp macro="">
      <xdr:nvCxnSpPr>
        <xdr:cNvPr id="418" name="直線コネクタ 417"/>
        <xdr:cNvCxnSpPr/>
      </xdr:nvCxnSpPr>
      <xdr:spPr>
        <a:xfrm>
          <a:off x="6972300" y="13178031"/>
          <a:ext cx="889000" cy="1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0" name="テキスト ボックス 419"/>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2" name="テキスト ボックス 421"/>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2880</xdr:rowOff>
    </xdr:from>
    <xdr:to>
      <xdr:col>15</xdr:col>
      <xdr:colOff>231775</xdr:colOff>
      <xdr:row>78</xdr:row>
      <xdr:rowOff>104480</xdr:rowOff>
    </xdr:to>
    <xdr:sp macro="" textlink="">
      <xdr:nvSpPr>
        <xdr:cNvPr id="428" name="円/楕円 427"/>
        <xdr:cNvSpPr/>
      </xdr:nvSpPr>
      <xdr:spPr>
        <a:xfrm>
          <a:off x="10426700" y="133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152757</xdr:rowOff>
    </xdr:from>
    <xdr:ext cx="469744" cy="259045"/>
    <xdr:sp macro="" textlink="">
      <xdr:nvSpPr>
        <xdr:cNvPr id="429" name="商工費該当値テキスト"/>
        <xdr:cNvSpPr txBox="1"/>
      </xdr:nvSpPr>
      <xdr:spPr>
        <a:xfrm>
          <a:off x="10528300" y="133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5820</xdr:rowOff>
    </xdr:from>
    <xdr:to>
      <xdr:col>14</xdr:col>
      <xdr:colOff>79375</xdr:colOff>
      <xdr:row>78</xdr:row>
      <xdr:rowOff>107420</xdr:rowOff>
    </xdr:to>
    <xdr:sp macro="" textlink="">
      <xdr:nvSpPr>
        <xdr:cNvPr id="430" name="円/楕円 429"/>
        <xdr:cNvSpPr/>
      </xdr:nvSpPr>
      <xdr:spPr>
        <a:xfrm>
          <a:off x="9588500" y="133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123947</xdr:rowOff>
    </xdr:from>
    <xdr:ext cx="469744" cy="259045"/>
    <xdr:sp macro="" textlink="">
      <xdr:nvSpPr>
        <xdr:cNvPr id="431" name="テキスト ボックス 430"/>
        <xdr:cNvSpPr txBox="1"/>
      </xdr:nvSpPr>
      <xdr:spPr>
        <a:xfrm>
          <a:off x="9404427" y="1315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108200</xdr:rowOff>
    </xdr:from>
    <xdr:to>
      <xdr:col>12</xdr:col>
      <xdr:colOff>561975</xdr:colOff>
      <xdr:row>78</xdr:row>
      <xdr:rowOff>38350</xdr:rowOff>
    </xdr:to>
    <xdr:sp macro="" textlink="">
      <xdr:nvSpPr>
        <xdr:cNvPr id="432" name="円/楕円 431"/>
        <xdr:cNvSpPr/>
      </xdr:nvSpPr>
      <xdr:spPr>
        <a:xfrm>
          <a:off x="8699500" y="133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54877</xdr:rowOff>
    </xdr:from>
    <xdr:ext cx="469744" cy="259045"/>
    <xdr:sp macro="" textlink="">
      <xdr:nvSpPr>
        <xdr:cNvPr id="433" name="テキスト ボックス 432"/>
        <xdr:cNvSpPr txBox="1"/>
      </xdr:nvSpPr>
      <xdr:spPr>
        <a:xfrm>
          <a:off x="8515427" y="1308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102257</xdr:rowOff>
    </xdr:from>
    <xdr:to>
      <xdr:col>11</xdr:col>
      <xdr:colOff>358775</xdr:colOff>
      <xdr:row>78</xdr:row>
      <xdr:rowOff>32407</xdr:rowOff>
    </xdr:to>
    <xdr:sp macro="" textlink="">
      <xdr:nvSpPr>
        <xdr:cNvPr id="434" name="円/楕円 433"/>
        <xdr:cNvSpPr/>
      </xdr:nvSpPr>
      <xdr:spPr>
        <a:xfrm>
          <a:off x="7810500" y="133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48934</xdr:rowOff>
    </xdr:from>
    <xdr:ext cx="469744" cy="259045"/>
    <xdr:sp macro="" textlink="">
      <xdr:nvSpPr>
        <xdr:cNvPr id="435" name="テキスト ボックス 434"/>
        <xdr:cNvSpPr txBox="1"/>
      </xdr:nvSpPr>
      <xdr:spPr>
        <a:xfrm>
          <a:off x="7626427" y="1307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97031</xdr:rowOff>
    </xdr:from>
    <xdr:to>
      <xdr:col>10</xdr:col>
      <xdr:colOff>155575</xdr:colOff>
      <xdr:row>77</xdr:row>
      <xdr:rowOff>27181</xdr:rowOff>
    </xdr:to>
    <xdr:sp macro="" textlink="">
      <xdr:nvSpPr>
        <xdr:cNvPr id="436" name="円/楕円 435"/>
        <xdr:cNvSpPr/>
      </xdr:nvSpPr>
      <xdr:spPr>
        <a:xfrm>
          <a:off x="6921500" y="131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43708</xdr:rowOff>
    </xdr:from>
    <xdr:ext cx="534377" cy="259045"/>
    <xdr:sp macro="" textlink="">
      <xdr:nvSpPr>
        <xdr:cNvPr id="437" name="テキスト ボックス 436"/>
        <xdr:cNvSpPr txBox="1"/>
      </xdr:nvSpPr>
      <xdr:spPr>
        <a:xfrm>
          <a:off x="6705111" y="1290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141629</xdr:rowOff>
    </xdr:from>
    <xdr:to>
      <xdr:col>15</xdr:col>
      <xdr:colOff>180975</xdr:colOff>
      <xdr:row>97</xdr:row>
      <xdr:rowOff>163055</xdr:rowOff>
    </xdr:to>
    <xdr:cxnSp macro="">
      <xdr:nvCxnSpPr>
        <xdr:cNvPr id="466" name="直線コネクタ 465"/>
        <xdr:cNvCxnSpPr/>
      </xdr:nvCxnSpPr>
      <xdr:spPr>
        <a:xfrm>
          <a:off x="9639300" y="16772279"/>
          <a:ext cx="838200" cy="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58996</xdr:rowOff>
    </xdr:from>
    <xdr:to>
      <xdr:col>14</xdr:col>
      <xdr:colOff>28575</xdr:colOff>
      <xdr:row>97</xdr:row>
      <xdr:rowOff>141629</xdr:rowOff>
    </xdr:to>
    <xdr:cxnSp macro="">
      <xdr:nvCxnSpPr>
        <xdr:cNvPr id="469" name="直線コネクタ 468"/>
        <xdr:cNvCxnSpPr/>
      </xdr:nvCxnSpPr>
      <xdr:spPr>
        <a:xfrm>
          <a:off x="8750300" y="16689646"/>
          <a:ext cx="889000" cy="8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58996</xdr:rowOff>
    </xdr:from>
    <xdr:to>
      <xdr:col>12</xdr:col>
      <xdr:colOff>511175</xdr:colOff>
      <xdr:row>98</xdr:row>
      <xdr:rowOff>54767</xdr:rowOff>
    </xdr:to>
    <xdr:cxnSp macro="">
      <xdr:nvCxnSpPr>
        <xdr:cNvPr id="472" name="直線コネクタ 471"/>
        <xdr:cNvCxnSpPr/>
      </xdr:nvCxnSpPr>
      <xdr:spPr>
        <a:xfrm flipV="1">
          <a:off x="7861300" y="16689646"/>
          <a:ext cx="889000" cy="1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4" name="テキスト ボックス 473"/>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54767</xdr:rowOff>
    </xdr:from>
    <xdr:to>
      <xdr:col>11</xdr:col>
      <xdr:colOff>307975</xdr:colOff>
      <xdr:row>98</xdr:row>
      <xdr:rowOff>76575</xdr:rowOff>
    </xdr:to>
    <xdr:cxnSp macro="">
      <xdr:nvCxnSpPr>
        <xdr:cNvPr id="475" name="直線コネクタ 474"/>
        <xdr:cNvCxnSpPr/>
      </xdr:nvCxnSpPr>
      <xdr:spPr>
        <a:xfrm flipV="1">
          <a:off x="6972300" y="16856867"/>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112255</xdr:rowOff>
    </xdr:from>
    <xdr:to>
      <xdr:col>15</xdr:col>
      <xdr:colOff>231775</xdr:colOff>
      <xdr:row>98</xdr:row>
      <xdr:rowOff>42405</xdr:rowOff>
    </xdr:to>
    <xdr:sp macro="" textlink="">
      <xdr:nvSpPr>
        <xdr:cNvPr id="485" name="円/楕円 484"/>
        <xdr:cNvSpPr/>
      </xdr:nvSpPr>
      <xdr:spPr>
        <a:xfrm>
          <a:off x="10426700" y="167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27182</xdr:rowOff>
    </xdr:from>
    <xdr:ext cx="534377" cy="259045"/>
    <xdr:sp macro="" textlink="">
      <xdr:nvSpPr>
        <xdr:cNvPr id="486" name="土木費該当値テキスト"/>
        <xdr:cNvSpPr txBox="1"/>
      </xdr:nvSpPr>
      <xdr:spPr>
        <a:xfrm>
          <a:off x="10528300" y="166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90829</xdr:rowOff>
    </xdr:from>
    <xdr:to>
      <xdr:col>14</xdr:col>
      <xdr:colOff>79375</xdr:colOff>
      <xdr:row>98</xdr:row>
      <xdr:rowOff>20979</xdr:rowOff>
    </xdr:to>
    <xdr:sp macro="" textlink="">
      <xdr:nvSpPr>
        <xdr:cNvPr id="487" name="円/楕円 486"/>
        <xdr:cNvSpPr/>
      </xdr:nvSpPr>
      <xdr:spPr>
        <a:xfrm>
          <a:off x="9588500" y="167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12106</xdr:rowOff>
    </xdr:from>
    <xdr:ext cx="534377" cy="259045"/>
    <xdr:sp macro="" textlink="">
      <xdr:nvSpPr>
        <xdr:cNvPr id="488" name="テキスト ボックス 487"/>
        <xdr:cNvSpPr txBox="1"/>
      </xdr:nvSpPr>
      <xdr:spPr>
        <a:xfrm>
          <a:off x="9372111" y="1681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8196</xdr:rowOff>
    </xdr:from>
    <xdr:to>
      <xdr:col>12</xdr:col>
      <xdr:colOff>561975</xdr:colOff>
      <xdr:row>97</xdr:row>
      <xdr:rowOff>109796</xdr:rowOff>
    </xdr:to>
    <xdr:sp macro="" textlink="">
      <xdr:nvSpPr>
        <xdr:cNvPr id="489" name="円/楕円 488"/>
        <xdr:cNvSpPr/>
      </xdr:nvSpPr>
      <xdr:spPr>
        <a:xfrm>
          <a:off x="8699500" y="166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126323</xdr:rowOff>
    </xdr:from>
    <xdr:ext cx="534377" cy="259045"/>
    <xdr:sp macro="" textlink="">
      <xdr:nvSpPr>
        <xdr:cNvPr id="490" name="テキスト ボックス 489"/>
        <xdr:cNvSpPr txBox="1"/>
      </xdr:nvSpPr>
      <xdr:spPr>
        <a:xfrm>
          <a:off x="8483111" y="1641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3967</xdr:rowOff>
    </xdr:from>
    <xdr:to>
      <xdr:col>11</xdr:col>
      <xdr:colOff>358775</xdr:colOff>
      <xdr:row>98</xdr:row>
      <xdr:rowOff>105567</xdr:rowOff>
    </xdr:to>
    <xdr:sp macro="" textlink="">
      <xdr:nvSpPr>
        <xdr:cNvPr id="491" name="円/楕円 490"/>
        <xdr:cNvSpPr/>
      </xdr:nvSpPr>
      <xdr:spPr>
        <a:xfrm>
          <a:off x="7810500" y="16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96694</xdr:rowOff>
    </xdr:from>
    <xdr:ext cx="534377" cy="259045"/>
    <xdr:sp macro="" textlink="">
      <xdr:nvSpPr>
        <xdr:cNvPr id="492" name="テキスト ボックス 491"/>
        <xdr:cNvSpPr txBox="1"/>
      </xdr:nvSpPr>
      <xdr:spPr>
        <a:xfrm>
          <a:off x="7594111" y="168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25775</xdr:rowOff>
    </xdr:from>
    <xdr:to>
      <xdr:col>10</xdr:col>
      <xdr:colOff>155575</xdr:colOff>
      <xdr:row>98</xdr:row>
      <xdr:rowOff>127375</xdr:rowOff>
    </xdr:to>
    <xdr:sp macro="" textlink="">
      <xdr:nvSpPr>
        <xdr:cNvPr id="493" name="円/楕円 492"/>
        <xdr:cNvSpPr/>
      </xdr:nvSpPr>
      <xdr:spPr>
        <a:xfrm>
          <a:off x="6921500" y="168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118502</xdr:rowOff>
    </xdr:from>
    <xdr:ext cx="534377" cy="259045"/>
    <xdr:sp macro="" textlink="">
      <xdr:nvSpPr>
        <xdr:cNvPr id="494" name="テキスト ボックス 493"/>
        <xdr:cNvSpPr txBox="1"/>
      </xdr:nvSpPr>
      <xdr:spPr>
        <a:xfrm>
          <a:off x="6705111" y="169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22199</xdr:rowOff>
    </xdr:from>
    <xdr:to>
      <xdr:col>23</xdr:col>
      <xdr:colOff>517525</xdr:colOff>
      <xdr:row>38</xdr:row>
      <xdr:rowOff>94704</xdr:rowOff>
    </xdr:to>
    <xdr:cxnSp macro="">
      <xdr:nvCxnSpPr>
        <xdr:cNvPr id="524" name="直線コネクタ 523"/>
        <xdr:cNvCxnSpPr/>
      </xdr:nvCxnSpPr>
      <xdr:spPr>
        <a:xfrm flipV="1">
          <a:off x="15481300" y="6365849"/>
          <a:ext cx="838200" cy="24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5"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73330</xdr:rowOff>
    </xdr:from>
    <xdr:to>
      <xdr:col>22</xdr:col>
      <xdr:colOff>365125</xdr:colOff>
      <xdr:row>38</xdr:row>
      <xdr:rowOff>94704</xdr:rowOff>
    </xdr:to>
    <xdr:cxnSp macro="">
      <xdr:nvCxnSpPr>
        <xdr:cNvPr id="527" name="直線コネクタ 526"/>
        <xdr:cNvCxnSpPr/>
      </xdr:nvCxnSpPr>
      <xdr:spPr>
        <a:xfrm>
          <a:off x="14592300" y="6588430"/>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73330</xdr:rowOff>
    </xdr:from>
    <xdr:to>
      <xdr:col>21</xdr:col>
      <xdr:colOff>161925</xdr:colOff>
      <xdr:row>38</xdr:row>
      <xdr:rowOff>89294</xdr:rowOff>
    </xdr:to>
    <xdr:cxnSp macro="">
      <xdr:nvCxnSpPr>
        <xdr:cNvPr id="530" name="直線コネクタ 529"/>
        <xdr:cNvCxnSpPr/>
      </xdr:nvCxnSpPr>
      <xdr:spPr>
        <a:xfrm flipV="1">
          <a:off x="13703300" y="6588430"/>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45407</xdr:rowOff>
    </xdr:from>
    <xdr:ext cx="534377" cy="259045"/>
    <xdr:sp macro="" textlink="">
      <xdr:nvSpPr>
        <xdr:cNvPr id="532" name="テキスト ボックス 531"/>
        <xdr:cNvSpPr txBox="1"/>
      </xdr:nvSpPr>
      <xdr:spPr>
        <a:xfrm>
          <a:off x="14325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89294</xdr:rowOff>
    </xdr:from>
    <xdr:to>
      <xdr:col>19</xdr:col>
      <xdr:colOff>644525</xdr:colOff>
      <xdr:row>38</xdr:row>
      <xdr:rowOff>94209</xdr:rowOff>
    </xdr:to>
    <xdr:cxnSp macro="">
      <xdr:nvCxnSpPr>
        <xdr:cNvPr id="533" name="直線コネクタ 532"/>
        <xdr:cNvCxnSpPr/>
      </xdr:nvCxnSpPr>
      <xdr:spPr>
        <a:xfrm flipV="1">
          <a:off x="12814300" y="6604394"/>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5" name="テキスト ボックス 534"/>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142849</xdr:rowOff>
    </xdr:from>
    <xdr:to>
      <xdr:col>23</xdr:col>
      <xdr:colOff>568325</xdr:colOff>
      <xdr:row>37</xdr:row>
      <xdr:rowOff>72999</xdr:rowOff>
    </xdr:to>
    <xdr:sp macro="" textlink="">
      <xdr:nvSpPr>
        <xdr:cNvPr id="543" name="円/楕円 542"/>
        <xdr:cNvSpPr/>
      </xdr:nvSpPr>
      <xdr:spPr>
        <a:xfrm>
          <a:off x="162687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165726</xdr:rowOff>
    </xdr:from>
    <xdr:ext cx="534377" cy="259045"/>
    <xdr:sp macro="" textlink="">
      <xdr:nvSpPr>
        <xdr:cNvPr id="544" name="消防費該当値テキスト"/>
        <xdr:cNvSpPr txBox="1"/>
      </xdr:nvSpPr>
      <xdr:spPr>
        <a:xfrm>
          <a:off x="16370300" y="61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43904</xdr:rowOff>
    </xdr:from>
    <xdr:to>
      <xdr:col>22</xdr:col>
      <xdr:colOff>415925</xdr:colOff>
      <xdr:row>38</xdr:row>
      <xdr:rowOff>145504</xdr:rowOff>
    </xdr:to>
    <xdr:sp macro="" textlink="">
      <xdr:nvSpPr>
        <xdr:cNvPr id="545" name="円/楕円 544"/>
        <xdr:cNvSpPr/>
      </xdr:nvSpPr>
      <xdr:spPr>
        <a:xfrm>
          <a:off x="15430500" y="65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136631</xdr:rowOff>
    </xdr:from>
    <xdr:ext cx="534377" cy="259045"/>
    <xdr:sp macro="" textlink="">
      <xdr:nvSpPr>
        <xdr:cNvPr id="546" name="テキスト ボックス 545"/>
        <xdr:cNvSpPr txBox="1"/>
      </xdr:nvSpPr>
      <xdr:spPr>
        <a:xfrm>
          <a:off x="15214111" y="66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22530</xdr:rowOff>
    </xdr:from>
    <xdr:to>
      <xdr:col>21</xdr:col>
      <xdr:colOff>212725</xdr:colOff>
      <xdr:row>38</xdr:row>
      <xdr:rowOff>124130</xdr:rowOff>
    </xdr:to>
    <xdr:sp macro="" textlink="">
      <xdr:nvSpPr>
        <xdr:cNvPr id="547" name="円/楕円 546"/>
        <xdr:cNvSpPr/>
      </xdr:nvSpPr>
      <xdr:spPr>
        <a:xfrm>
          <a:off x="14541500" y="65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115257</xdr:rowOff>
    </xdr:from>
    <xdr:ext cx="534377" cy="259045"/>
    <xdr:sp macro="" textlink="">
      <xdr:nvSpPr>
        <xdr:cNvPr id="548" name="テキスト ボックス 547"/>
        <xdr:cNvSpPr txBox="1"/>
      </xdr:nvSpPr>
      <xdr:spPr>
        <a:xfrm>
          <a:off x="14325111" y="66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38494</xdr:rowOff>
    </xdr:from>
    <xdr:to>
      <xdr:col>20</xdr:col>
      <xdr:colOff>9525</xdr:colOff>
      <xdr:row>38</xdr:row>
      <xdr:rowOff>140094</xdr:rowOff>
    </xdr:to>
    <xdr:sp macro="" textlink="">
      <xdr:nvSpPr>
        <xdr:cNvPr id="549" name="円/楕円 548"/>
        <xdr:cNvSpPr/>
      </xdr:nvSpPr>
      <xdr:spPr>
        <a:xfrm>
          <a:off x="13652500" y="65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131221</xdr:rowOff>
    </xdr:from>
    <xdr:ext cx="534377" cy="259045"/>
    <xdr:sp macro="" textlink="">
      <xdr:nvSpPr>
        <xdr:cNvPr id="550" name="テキスト ボックス 549"/>
        <xdr:cNvSpPr txBox="1"/>
      </xdr:nvSpPr>
      <xdr:spPr>
        <a:xfrm>
          <a:off x="13436111" y="66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43409</xdr:rowOff>
    </xdr:from>
    <xdr:to>
      <xdr:col>18</xdr:col>
      <xdr:colOff>492125</xdr:colOff>
      <xdr:row>38</xdr:row>
      <xdr:rowOff>145009</xdr:rowOff>
    </xdr:to>
    <xdr:sp macro="" textlink="">
      <xdr:nvSpPr>
        <xdr:cNvPr id="551" name="円/楕円 550"/>
        <xdr:cNvSpPr/>
      </xdr:nvSpPr>
      <xdr:spPr>
        <a:xfrm>
          <a:off x="12763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136136</xdr:rowOff>
    </xdr:from>
    <xdr:ext cx="534377" cy="259045"/>
    <xdr:sp macro="" textlink="">
      <xdr:nvSpPr>
        <xdr:cNvPr id="552" name="テキスト ボックス 551"/>
        <xdr:cNvSpPr txBox="1"/>
      </xdr:nvSpPr>
      <xdr:spPr>
        <a:xfrm>
          <a:off x="12547111" y="665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68453</xdr:rowOff>
    </xdr:from>
    <xdr:to>
      <xdr:col>23</xdr:col>
      <xdr:colOff>516889</xdr:colOff>
      <xdr:row>57</xdr:row>
      <xdr:rowOff>164628</xdr:rowOff>
    </xdr:to>
    <xdr:cxnSp macro="">
      <xdr:nvCxnSpPr>
        <xdr:cNvPr id="578" name="直線コネクタ 577"/>
        <xdr:cNvCxnSpPr/>
      </xdr:nvCxnSpPr>
      <xdr:spPr>
        <a:xfrm flipV="1">
          <a:off x="16317595" y="8640953"/>
          <a:ext cx="1269" cy="129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168455</xdr:rowOff>
    </xdr:from>
    <xdr:ext cx="534377" cy="259045"/>
    <xdr:sp macro="" textlink="">
      <xdr:nvSpPr>
        <xdr:cNvPr id="579" name="教育費最小値テキスト"/>
        <xdr:cNvSpPr txBox="1"/>
      </xdr:nvSpPr>
      <xdr:spPr>
        <a:xfrm>
          <a:off x="16370300" y="994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57</xdr:row>
      <xdr:rowOff>164628</xdr:rowOff>
    </xdr:from>
    <xdr:to>
      <xdr:col>23</xdr:col>
      <xdr:colOff>606425</xdr:colOff>
      <xdr:row>57</xdr:row>
      <xdr:rowOff>164628</xdr:rowOff>
    </xdr:to>
    <xdr:cxnSp macro="">
      <xdr:nvCxnSpPr>
        <xdr:cNvPr id="580" name="直線コネクタ 579"/>
        <xdr:cNvCxnSpPr/>
      </xdr:nvCxnSpPr>
      <xdr:spPr>
        <a:xfrm>
          <a:off x="16230600" y="993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15130</xdr:rowOff>
    </xdr:from>
    <xdr:ext cx="599010" cy="259045"/>
    <xdr:sp macro="" textlink="">
      <xdr:nvSpPr>
        <xdr:cNvPr id="581" name="教育費最大値テキスト"/>
        <xdr:cNvSpPr txBox="1"/>
      </xdr:nvSpPr>
      <xdr:spPr>
        <a:xfrm>
          <a:off x="16370300" y="84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68453</xdr:rowOff>
    </xdr:from>
    <xdr:to>
      <xdr:col>23</xdr:col>
      <xdr:colOff>606425</xdr:colOff>
      <xdr:row>50</xdr:row>
      <xdr:rowOff>68453</xdr:rowOff>
    </xdr:to>
    <xdr:cxnSp macro="">
      <xdr:nvCxnSpPr>
        <xdr:cNvPr id="582" name="直線コネクタ 581"/>
        <xdr:cNvCxnSpPr/>
      </xdr:nvCxnSpPr>
      <xdr:spPr>
        <a:xfrm>
          <a:off x="16230600" y="8640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117972</xdr:rowOff>
    </xdr:from>
    <xdr:to>
      <xdr:col>23</xdr:col>
      <xdr:colOff>517525</xdr:colOff>
      <xdr:row>57</xdr:row>
      <xdr:rowOff>49392</xdr:rowOff>
    </xdr:to>
    <xdr:cxnSp macro="">
      <xdr:nvCxnSpPr>
        <xdr:cNvPr id="583" name="直線コネクタ 582"/>
        <xdr:cNvCxnSpPr/>
      </xdr:nvCxnSpPr>
      <xdr:spPr>
        <a:xfrm flipV="1">
          <a:off x="15481300" y="954772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164461</xdr:rowOff>
    </xdr:from>
    <xdr:ext cx="534377" cy="259045"/>
    <xdr:sp macro="" textlink="">
      <xdr:nvSpPr>
        <xdr:cNvPr id="584" name="教育費平均値テキスト"/>
        <xdr:cNvSpPr txBox="1"/>
      </xdr:nvSpPr>
      <xdr:spPr>
        <a:xfrm>
          <a:off x="16370300" y="9594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14584</xdr:rowOff>
    </xdr:from>
    <xdr:to>
      <xdr:col>23</xdr:col>
      <xdr:colOff>568325</xdr:colOff>
      <xdr:row>56</xdr:row>
      <xdr:rowOff>116184</xdr:rowOff>
    </xdr:to>
    <xdr:sp macro="" textlink="">
      <xdr:nvSpPr>
        <xdr:cNvPr id="585" name="フローチャート : 判断 584"/>
        <xdr:cNvSpPr/>
      </xdr:nvSpPr>
      <xdr:spPr>
        <a:xfrm>
          <a:off x="16268700" y="96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20023</xdr:rowOff>
    </xdr:from>
    <xdr:to>
      <xdr:col>22</xdr:col>
      <xdr:colOff>365125</xdr:colOff>
      <xdr:row>57</xdr:row>
      <xdr:rowOff>49392</xdr:rowOff>
    </xdr:to>
    <xdr:cxnSp macro="">
      <xdr:nvCxnSpPr>
        <xdr:cNvPr id="586" name="直線コネクタ 585"/>
        <xdr:cNvCxnSpPr/>
      </xdr:nvCxnSpPr>
      <xdr:spPr>
        <a:xfrm>
          <a:off x="14592300" y="9449773"/>
          <a:ext cx="889000" cy="37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54381</xdr:rowOff>
    </xdr:from>
    <xdr:to>
      <xdr:col>22</xdr:col>
      <xdr:colOff>415925</xdr:colOff>
      <xdr:row>56</xdr:row>
      <xdr:rowOff>155981</xdr:rowOff>
    </xdr:to>
    <xdr:sp macro="" textlink="">
      <xdr:nvSpPr>
        <xdr:cNvPr id="587" name="フローチャート : 判断 586"/>
        <xdr:cNvSpPr/>
      </xdr:nvSpPr>
      <xdr:spPr>
        <a:xfrm>
          <a:off x="15430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1058</xdr:rowOff>
    </xdr:from>
    <xdr:ext cx="534377" cy="259045"/>
    <xdr:sp macro="" textlink="">
      <xdr:nvSpPr>
        <xdr:cNvPr id="588" name="テキスト ボックス 587"/>
        <xdr:cNvSpPr txBox="1"/>
      </xdr:nvSpPr>
      <xdr:spPr>
        <a:xfrm>
          <a:off x="15214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20023</xdr:rowOff>
    </xdr:from>
    <xdr:to>
      <xdr:col>21</xdr:col>
      <xdr:colOff>161925</xdr:colOff>
      <xdr:row>58</xdr:row>
      <xdr:rowOff>27490</xdr:rowOff>
    </xdr:to>
    <xdr:cxnSp macro="">
      <xdr:nvCxnSpPr>
        <xdr:cNvPr id="589" name="直線コネクタ 588"/>
        <xdr:cNvCxnSpPr/>
      </xdr:nvCxnSpPr>
      <xdr:spPr>
        <a:xfrm flipV="1">
          <a:off x="13703300" y="9449773"/>
          <a:ext cx="889000" cy="5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83751</xdr:rowOff>
    </xdr:from>
    <xdr:to>
      <xdr:col>21</xdr:col>
      <xdr:colOff>212725</xdr:colOff>
      <xdr:row>57</xdr:row>
      <xdr:rowOff>13901</xdr:rowOff>
    </xdr:to>
    <xdr:sp macro="" textlink="">
      <xdr:nvSpPr>
        <xdr:cNvPr id="590" name="フローチャート : 判断 589"/>
        <xdr:cNvSpPr/>
      </xdr:nvSpPr>
      <xdr:spPr>
        <a:xfrm>
          <a:off x="14541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5028</xdr:rowOff>
    </xdr:from>
    <xdr:ext cx="534377" cy="259045"/>
    <xdr:sp macro="" textlink="">
      <xdr:nvSpPr>
        <xdr:cNvPr id="591" name="テキスト ボックス 590"/>
        <xdr:cNvSpPr txBox="1"/>
      </xdr:nvSpPr>
      <xdr:spPr>
        <a:xfrm>
          <a:off x="14325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132831</xdr:rowOff>
    </xdr:from>
    <xdr:to>
      <xdr:col>19</xdr:col>
      <xdr:colOff>644525</xdr:colOff>
      <xdr:row>58</xdr:row>
      <xdr:rowOff>27490</xdr:rowOff>
    </xdr:to>
    <xdr:cxnSp macro="">
      <xdr:nvCxnSpPr>
        <xdr:cNvPr id="592" name="直線コネクタ 591"/>
        <xdr:cNvCxnSpPr/>
      </xdr:nvCxnSpPr>
      <xdr:spPr>
        <a:xfrm>
          <a:off x="12814300" y="9905481"/>
          <a:ext cx="889000" cy="6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86418</xdr:rowOff>
    </xdr:from>
    <xdr:to>
      <xdr:col>20</xdr:col>
      <xdr:colOff>9525</xdr:colOff>
      <xdr:row>57</xdr:row>
      <xdr:rowOff>16568</xdr:rowOff>
    </xdr:to>
    <xdr:sp macro="" textlink="">
      <xdr:nvSpPr>
        <xdr:cNvPr id="593" name="フローチャート : 判断 592"/>
        <xdr:cNvSpPr/>
      </xdr:nvSpPr>
      <xdr:spPr>
        <a:xfrm>
          <a:off x="13652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33095</xdr:rowOff>
    </xdr:from>
    <xdr:ext cx="534377" cy="259045"/>
    <xdr:sp macro="" textlink="">
      <xdr:nvSpPr>
        <xdr:cNvPr id="594" name="テキスト ボックス 593"/>
        <xdr:cNvSpPr txBox="1"/>
      </xdr:nvSpPr>
      <xdr:spPr>
        <a:xfrm>
          <a:off x="13436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98882</xdr:rowOff>
    </xdr:from>
    <xdr:to>
      <xdr:col>18</xdr:col>
      <xdr:colOff>492125</xdr:colOff>
      <xdr:row>57</xdr:row>
      <xdr:rowOff>29032</xdr:rowOff>
    </xdr:to>
    <xdr:sp macro="" textlink="">
      <xdr:nvSpPr>
        <xdr:cNvPr id="595" name="フローチャート : 判断 594"/>
        <xdr:cNvSpPr/>
      </xdr:nvSpPr>
      <xdr:spPr>
        <a:xfrm>
          <a:off x="12763500" y="970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45559</xdr:rowOff>
    </xdr:from>
    <xdr:ext cx="534377" cy="259045"/>
    <xdr:sp macro="" textlink="">
      <xdr:nvSpPr>
        <xdr:cNvPr id="596" name="テキスト ボックス 595"/>
        <xdr:cNvSpPr txBox="1"/>
      </xdr:nvSpPr>
      <xdr:spPr>
        <a:xfrm>
          <a:off x="12547111" y="94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67172</xdr:rowOff>
    </xdr:from>
    <xdr:to>
      <xdr:col>23</xdr:col>
      <xdr:colOff>568325</xdr:colOff>
      <xdr:row>55</xdr:row>
      <xdr:rowOff>168772</xdr:rowOff>
    </xdr:to>
    <xdr:sp macro="" textlink="">
      <xdr:nvSpPr>
        <xdr:cNvPr id="602" name="円/楕円 601"/>
        <xdr:cNvSpPr/>
      </xdr:nvSpPr>
      <xdr:spPr>
        <a:xfrm>
          <a:off x="16268700" y="94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90049</xdr:rowOff>
    </xdr:from>
    <xdr:ext cx="534377" cy="259045"/>
    <xdr:sp macro="" textlink="">
      <xdr:nvSpPr>
        <xdr:cNvPr id="603" name="教育費該当値テキスト"/>
        <xdr:cNvSpPr txBox="1"/>
      </xdr:nvSpPr>
      <xdr:spPr>
        <a:xfrm>
          <a:off x="16370300" y="93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61,246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170042</xdr:rowOff>
    </xdr:from>
    <xdr:to>
      <xdr:col>22</xdr:col>
      <xdr:colOff>415925</xdr:colOff>
      <xdr:row>57</xdr:row>
      <xdr:rowOff>100192</xdr:rowOff>
    </xdr:to>
    <xdr:sp macro="" textlink="">
      <xdr:nvSpPr>
        <xdr:cNvPr id="604" name="円/楕円 603"/>
        <xdr:cNvSpPr/>
      </xdr:nvSpPr>
      <xdr:spPr>
        <a:xfrm>
          <a:off x="15430500" y="97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91319</xdr:rowOff>
    </xdr:from>
    <xdr:ext cx="534377" cy="259045"/>
    <xdr:sp macro="" textlink="">
      <xdr:nvSpPr>
        <xdr:cNvPr id="605" name="テキスト ボックス 604"/>
        <xdr:cNvSpPr txBox="1"/>
      </xdr:nvSpPr>
      <xdr:spPr>
        <a:xfrm>
          <a:off x="15214111" y="98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140673</xdr:rowOff>
    </xdr:from>
    <xdr:to>
      <xdr:col>21</xdr:col>
      <xdr:colOff>212725</xdr:colOff>
      <xdr:row>55</xdr:row>
      <xdr:rowOff>70823</xdr:rowOff>
    </xdr:to>
    <xdr:sp macro="" textlink="">
      <xdr:nvSpPr>
        <xdr:cNvPr id="606" name="円/楕円 605"/>
        <xdr:cNvSpPr/>
      </xdr:nvSpPr>
      <xdr:spPr>
        <a:xfrm>
          <a:off x="14541500" y="93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87350</xdr:rowOff>
    </xdr:from>
    <xdr:ext cx="534377" cy="259045"/>
    <xdr:sp macro="" textlink="">
      <xdr:nvSpPr>
        <xdr:cNvPr id="607" name="テキスト ボックス 606"/>
        <xdr:cNvSpPr txBox="1"/>
      </xdr:nvSpPr>
      <xdr:spPr>
        <a:xfrm>
          <a:off x="14325111" y="91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148140</xdr:rowOff>
    </xdr:from>
    <xdr:to>
      <xdr:col>20</xdr:col>
      <xdr:colOff>9525</xdr:colOff>
      <xdr:row>58</xdr:row>
      <xdr:rowOff>78290</xdr:rowOff>
    </xdr:to>
    <xdr:sp macro="" textlink="">
      <xdr:nvSpPr>
        <xdr:cNvPr id="608" name="円/楕円 607"/>
        <xdr:cNvSpPr/>
      </xdr:nvSpPr>
      <xdr:spPr>
        <a:xfrm>
          <a:off x="13652500" y="99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69417</xdr:rowOff>
    </xdr:from>
    <xdr:ext cx="534377" cy="259045"/>
    <xdr:sp macro="" textlink="">
      <xdr:nvSpPr>
        <xdr:cNvPr id="609" name="テキスト ボックス 608"/>
        <xdr:cNvSpPr txBox="1"/>
      </xdr:nvSpPr>
      <xdr:spPr>
        <a:xfrm>
          <a:off x="13436111" y="100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82031</xdr:rowOff>
    </xdr:from>
    <xdr:to>
      <xdr:col>18</xdr:col>
      <xdr:colOff>492125</xdr:colOff>
      <xdr:row>58</xdr:row>
      <xdr:rowOff>12181</xdr:rowOff>
    </xdr:to>
    <xdr:sp macro="" textlink="">
      <xdr:nvSpPr>
        <xdr:cNvPr id="610" name="円/楕円 609"/>
        <xdr:cNvSpPr/>
      </xdr:nvSpPr>
      <xdr:spPr>
        <a:xfrm>
          <a:off x="12763500" y="98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3308</xdr:rowOff>
    </xdr:from>
    <xdr:ext cx="534377" cy="259045"/>
    <xdr:sp macro="" textlink="">
      <xdr:nvSpPr>
        <xdr:cNvPr id="611" name="テキスト ボックス 610"/>
        <xdr:cNvSpPr txBox="1"/>
      </xdr:nvSpPr>
      <xdr:spPr>
        <a:xfrm>
          <a:off x="12547111" y="9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5" name="直線コネクタ 634"/>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8"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9" name="直線コネクタ 638"/>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166751</xdr:rowOff>
    </xdr:from>
    <xdr:to>
      <xdr:col>23</xdr:col>
      <xdr:colOff>517525</xdr:colOff>
      <xdr:row>78</xdr:row>
      <xdr:rowOff>139128</xdr:rowOff>
    </xdr:to>
    <xdr:cxnSp macro="">
      <xdr:nvCxnSpPr>
        <xdr:cNvPr id="640" name="直線コネクタ 639"/>
        <xdr:cNvCxnSpPr/>
      </xdr:nvCxnSpPr>
      <xdr:spPr>
        <a:xfrm>
          <a:off x="15481300" y="12682601"/>
          <a:ext cx="838200" cy="82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1"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2" name="フローチャート : 判断 641"/>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166751</xdr:rowOff>
    </xdr:from>
    <xdr:to>
      <xdr:col>22</xdr:col>
      <xdr:colOff>365125</xdr:colOff>
      <xdr:row>77</xdr:row>
      <xdr:rowOff>119698</xdr:rowOff>
    </xdr:to>
    <xdr:cxnSp macro="">
      <xdr:nvCxnSpPr>
        <xdr:cNvPr id="643" name="直線コネクタ 642"/>
        <xdr:cNvCxnSpPr/>
      </xdr:nvCxnSpPr>
      <xdr:spPr>
        <a:xfrm flipV="1">
          <a:off x="14592300" y="12682601"/>
          <a:ext cx="889000" cy="6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4" name="フローチャート : 判断 643"/>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2557</xdr:rowOff>
    </xdr:from>
    <xdr:ext cx="469744" cy="259045"/>
    <xdr:sp macro="" textlink="">
      <xdr:nvSpPr>
        <xdr:cNvPr id="645" name="テキスト ボックス 644"/>
        <xdr:cNvSpPr txBox="1"/>
      </xdr:nvSpPr>
      <xdr:spPr>
        <a:xfrm>
          <a:off x="152464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110554</xdr:rowOff>
    </xdr:from>
    <xdr:to>
      <xdr:col>21</xdr:col>
      <xdr:colOff>161925</xdr:colOff>
      <xdr:row>77</xdr:row>
      <xdr:rowOff>119698</xdr:rowOff>
    </xdr:to>
    <xdr:cxnSp macro="">
      <xdr:nvCxnSpPr>
        <xdr:cNvPr id="646" name="直線コネクタ 645"/>
        <xdr:cNvCxnSpPr/>
      </xdr:nvCxnSpPr>
      <xdr:spPr>
        <a:xfrm>
          <a:off x="13703300" y="12112054"/>
          <a:ext cx="889000" cy="120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7" name="フローチャート : 判断 646"/>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8" name="テキスト ボックス 647"/>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110554</xdr:rowOff>
    </xdr:from>
    <xdr:to>
      <xdr:col>19</xdr:col>
      <xdr:colOff>644525</xdr:colOff>
      <xdr:row>78</xdr:row>
      <xdr:rowOff>84265</xdr:rowOff>
    </xdr:to>
    <xdr:cxnSp macro="">
      <xdr:nvCxnSpPr>
        <xdr:cNvPr id="649" name="直線コネクタ 648"/>
        <xdr:cNvCxnSpPr/>
      </xdr:nvCxnSpPr>
      <xdr:spPr>
        <a:xfrm flipV="1">
          <a:off x="12814300" y="12112054"/>
          <a:ext cx="889000" cy="134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50" name="フローチャート : 判断 649"/>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168482</xdr:rowOff>
    </xdr:from>
    <xdr:ext cx="469744" cy="259045"/>
    <xdr:sp macro="" textlink="">
      <xdr:nvSpPr>
        <xdr:cNvPr id="651" name="テキスト ボックス 650"/>
        <xdr:cNvSpPr txBox="1"/>
      </xdr:nvSpPr>
      <xdr:spPr>
        <a:xfrm>
          <a:off x="13468427" y="1302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2" name="フローチャート : 判断 651"/>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3" name="テキスト ボックス 652"/>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88328</xdr:rowOff>
    </xdr:from>
    <xdr:to>
      <xdr:col>23</xdr:col>
      <xdr:colOff>568325</xdr:colOff>
      <xdr:row>79</xdr:row>
      <xdr:rowOff>18478</xdr:rowOff>
    </xdr:to>
    <xdr:sp macro="" textlink="">
      <xdr:nvSpPr>
        <xdr:cNvPr id="659" name="円/楕円 658"/>
        <xdr:cNvSpPr/>
      </xdr:nvSpPr>
      <xdr:spPr>
        <a:xfrm>
          <a:off x="16268700" y="134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32656</xdr:rowOff>
    </xdr:from>
    <xdr:ext cx="378565" cy="259045"/>
    <xdr:sp macro="" textlink="">
      <xdr:nvSpPr>
        <xdr:cNvPr id="660" name="災害復旧費該当値テキスト"/>
        <xdr:cNvSpPr txBox="1"/>
      </xdr:nvSpPr>
      <xdr:spPr>
        <a:xfrm>
          <a:off x="16370300" y="13405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115951</xdr:rowOff>
    </xdr:from>
    <xdr:to>
      <xdr:col>22</xdr:col>
      <xdr:colOff>415925</xdr:colOff>
      <xdr:row>74</xdr:row>
      <xdr:rowOff>46101</xdr:rowOff>
    </xdr:to>
    <xdr:sp macro="" textlink="">
      <xdr:nvSpPr>
        <xdr:cNvPr id="661" name="円/楕円 660"/>
        <xdr:cNvSpPr/>
      </xdr:nvSpPr>
      <xdr:spPr>
        <a:xfrm>
          <a:off x="15430500" y="126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62628</xdr:rowOff>
    </xdr:from>
    <xdr:ext cx="469744" cy="259045"/>
    <xdr:sp macro="" textlink="">
      <xdr:nvSpPr>
        <xdr:cNvPr id="662" name="テキスト ボックス 661"/>
        <xdr:cNvSpPr txBox="1"/>
      </xdr:nvSpPr>
      <xdr:spPr>
        <a:xfrm>
          <a:off x="15246427" y="1240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68898</xdr:rowOff>
    </xdr:from>
    <xdr:to>
      <xdr:col>21</xdr:col>
      <xdr:colOff>212725</xdr:colOff>
      <xdr:row>77</xdr:row>
      <xdr:rowOff>170498</xdr:rowOff>
    </xdr:to>
    <xdr:sp macro="" textlink="">
      <xdr:nvSpPr>
        <xdr:cNvPr id="663" name="円/楕円 662"/>
        <xdr:cNvSpPr/>
      </xdr:nvSpPr>
      <xdr:spPr>
        <a:xfrm>
          <a:off x="14541500" y="132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161625</xdr:rowOff>
    </xdr:from>
    <xdr:ext cx="469744" cy="259045"/>
    <xdr:sp macro="" textlink="">
      <xdr:nvSpPr>
        <xdr:cNvPr id="664" name="テキスト ボックス 663"/>
        <xdr:cNvSpPr txBox="1"/>
      </xdr:nvSpPr>
      <xdr:spPr>
        <a:xfrm>
          <a:off x="14357427" y="133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59754</xdr:rowOff>
    </xdr:from>
    <xdr:to>
      <xdr:col>20</xdr:col>
      <xdr:colOff>9525</xdr:colOff>
      <xdr:row>70</xdr:row>
      <xdr:rowOff>161354</xdr:rowOff>
    </xdr:to>
    <xdr:sp macro="" textlink="">
      <xdr:nvSpPr>
        <xdr:cNvPr id="665" name="円/楕円 664"/>
        <xdr:cNvSpPr/>
      </xdr:nvSpPr>
      <xdr:spPr>
        <a:xfrm>
          <a:off x="13652500" y="120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69</xdr:row>
      <xdr:rowOff>6431</xdr:rowOff>
    </xdr:from>
    <xdr:ext cx="469744" cy="259045"/>
    <xdr:sp macro="" textlink="">
      <xdr:nvSpPr>
        <xdr:cNvPr id="666" name="テキスト ボックス 665"/>
        <xdr:cNvSpPr txBox="1"/>
      </xdr:nvSpPr>
      <xdr:spPr>
        <a:xfrm>
          <a:off x="13468427" y="118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33465</xdr:rowOff>
    </xdr:from>
    <xdr:to>
      <xdr:col>18</xdr:col>
      <xdr:colOff>492125</xdr:colOff>
      <xdr:row>78</xdr:row>
      <xdr:rowOff>135065</xdr:rowOff>
    </xdr:to>
    <xdr:sp macro="" textlink="">
      <xdr:nvSpPr>
        <xdr:cNvPr id="667" name="円/楕円 666"/>
        <xdr:cNvSpPr/>
      </xdr:nvSpPr>
      <xdr:spPr>
        <a:xfrm>
          <a:off x="12763500" y="134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126192</xdr:rowOff>
    </xdr:from>
    <xdr:ext cx="378565" cy="259045"/>
    <xdr:sp macro="" textlink="">
      <xdr:nvSpPr>
        <xdr:cNvPr id="668" name="テキスト ボックス 667"/>
        <xdr:cNvSpPr txBox="1"/>
      </xdr:nvSpPr>
      <xdr:spPr>
        <a:xfrm>
          <a:off x="12625017" y="1349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4" name="直線コネクタ 693"/>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5"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6" name="直線コネクタ 695"/>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7"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8" name="直線コネクタ 697"/>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9348</xdr:rowOff>
    </xdr:from>
    <xdr:to>
      <xdr:col>23</xdr:col>
      <xdr:colOff>517525</xdr:colOff>
      <xdr:row>96</xdr:row>
      <xdr:rowOff>53550</xdr:rowOff>
    </xdr:to>
    <xdr:cxnSp macro="">
      <xdr:nvCxnSpPr>
        <xdr:cNvPr id="699" name="直線コネクタ 698"/>
        <xdr:cNvCxnSpPr/>
      </xdr:nvCxnSpPr>
      <xdr:spPr>
        <a:xfrm>
          <a:off x="15481300" y="16468548"/>
          <a:ext cx="838200" cy="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700"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1" name="フローチャート : 判断 700"/>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159229</xdr:rowOff>
    </xdr:from>
    <xdr:to>
      <xdr:col>22</xdr:col>
      <xdr:colOff>365125</xdr:colOff>
      <xdr:row>96</xdr:row>
      <xdr:rowOff>9348</xdr:rowOff>
    </xdr:to>
    <xdr:cxnSp macro="">
      <xdr:nvCxnSpPr>
        <xdr:cNvPr id="702" name="直線コネクタ 701"/>
        <xdr:cNvCxnSpPr/>
      </xdr:nvCxnSpPr>
      <xdr:spPr>
        <a:xfrm>
          <a:off x="14592300" y="16446979"/>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3" name="フローチャート : 判断 702"/>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4" name="テキスト ボックス 703"/>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152485</xdr:rowOff>
    </xdr:from>
    <xdr:to>
      <xdr:col>21</xdr:col>
      <xdr:colOff>161925</xdr:colOff>
      <xdr:row>95</xdr:row>
      <xdr:rowOff>159229</xdr:rowOff>
    </xdr:to>
    <xdr:cxnSp macro="">
      <xdr:nvCxnSpPr>
        <xdr:cNvPr id="705" name="直線コネクタ 704"/>
        <xdr:cNvCxnSpPr/>
      </xdr:nvCxnSpPr>
      <xdr:spPr>
        <a:xfrm>
          <a:off x="13703300" y="1644023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6" name="フローチャート : 判断 705"/>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7" name="テキスト ボックス 706"/>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152485</xdr:rowOff>
    </xdr:from>
    <xdr:to>
      <xdr:col>19</xdr:col>
      <xdr:colOff>644525</xdr:colOff>
      <xdr:row>95</xdr:row>
      <xdr:rowOff>161401</xdr:rowOff>
    </xdr:to>
    <xdr:cxnSp macro="">
      <xdr:nvCxnSpPr>
        <xdr:cNvPr id="708" name="直線コネクタ 707"/>
        <xdr:cNvCxnSpPr/>
      </xdr:nvCxnSpPr>
      <xdr:spPr>
        <a:xfrm flipV="1">
          <a:off x="12814300" y="1644023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9" name="フローチャート : 判断 708"/>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10" name="テキスト ボックス 709"/>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1" name="フローチャート : 判断 710"/>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2" name="テキスト ボックス 711"/>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2750</xdr:rowOff>
    </xdr:from>
    <xdr:to>
      <xdr:col>23</xdr:col>
      <xdr:colOff>568325</xdr:colOff>
      <xdr:row>96</xdr:row>
      <xdr:rowOff>104350</xdr:rowOff>
    </xdr:to>
    <xdr:sp macro="" textlink="">
      <xdr:nvSpPr>
        <xdr:cNvPr id="718" name="円/楕円 717"/>
        <xdr:cNvSpPr/>
      </xdr:nvSpPr>
      <xdr:spPr>
        <a:xfrm>
          <a:off x="16268700" y="16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152627</xdr:rowOff>
    </xdr:from>
    <xdr:ext cx="534377" cy="259045"/>
    <xdr:sp macro="" textlink="">
      <xdr:nvSpPr>
        <xdr:cNvPr id="719" name="公債費該当値テキスト"/>
        <xdr:cNvSpPr txBox="1"/>
      </xdr:nvSpPr>
      <xdr:spPr>
        <a:xfrm>
          <a:off x="16370300" y="164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129998</xdr:rowOff>
    </xdr:from>
    <xdr:to>
      <xdr:col>22</xdr:col>
      <xdr:colOff>415925</xdr:colOff>
      <xdr:row>96</xdr:row>
      <xdr:rowOff>60148</xdr:rowOff>
    </xdr:to>
    <xdr:sp macro="" textlink="">
      <xdr:nvSpPr>
        <xdr:cNvPr id="720" name="円/楕円 719"/>
        <xdr:cNvSpPr/>
      </xdr:nvSpPr>
      <xdr:spPr>
        <a:xfrm>
          <a:off x="15430500" y="164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76675</xdr:rowOff>
    </xdr:from>
    <xdr:ext cx="534377" cy="259045"/>
    <xdr:sp macro="" textlink="">
      <xdr:nvSpPr>
        <xdr:cNvPr id="721" name="テキスト ボックス 720"/>
        <xdr:cNvSpPr txBox="1"/>
      </xdr:nvSpPr>
      <xdr:spPr>
        <a:xfrm>
          <a:off x="15214111" y="161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108429</xdr:rowOff>
    </xdr:from>
    <xdr:to>
      <xdr:col>21</xdr:col>
      <xdr:colOff>212725</xdr:colOff>
      <xdr:row>96</xdr:row>
      <xdr:rowOff>38579</xdr:rowOff>
    </xdr:to>
    <xdr:sp macro="" textlink="">
      <xdr:nvSpPr>
        <xdr:cNvPr id="722" name="円/楕円 721"/>
        <xdr:cNvSpPr/>
      </xdr:nvSpPr>
      <xdr:spPr>
        <a:xfrm>
          <a:off x="14541500" y="163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55106</xdr:rowOff>
    </xdr:from>
    <xdr:ext cx="534377" cy="259045"/>
    <xdr:sp macro="" textlink="">
      <xdr:nvSpPr>
        <xdr:cNvPr id="723" name="テキスト ボックス 722"/>
        <xdr:cNvSpPr txBox="1"/>
      </xdr:nvSpPr>
      <xdr:spPr>
        <a:xfrm>
          <a:off x="14325111" y="161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101685</xdr:rowOff>
    </xdr:from>
    <xdr:to>
      <xdr:col>20</xdr:col>
      <xdr:colOff>9525</xdr:colOff>
      <xdr:row>96</xdr:row>
      <xdr:rowOff>31835</xdr:rowOff>
    </xdr:to>
    <xdr:sp macro="" textlink="">
      <xdr:nvSpPr>
        <xdr:cNvPr id="724" name="円/楕円 723"/>
        <xdr:cNvSpPr/>
      </xdr:nvSpPr>
      <xdr:spPr>
        <a:xfrm>
          <a:off x="13652500" y="163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48362</xdr:rowOff>
    </xdr:from>
    <xdr:ext cx="534377" cy="259045"/>
    <xdr:sp macro="" textlink="">
      <xdr:nvSpPr>
        <xdr:cNvPr id="725" name="テキスト ボックス 724"/>
        <xdr:cNvSpPr txBox="1"/>
      </xdr:nvSpPr>
      <xdr:spPr>
        <a:xfrm>
          <a:off x="13436111" y="161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110601</xdr:rowOff>
    </xdr:from>
    <xdr:to>
      <xdr:col>18</xdr:col>
      <xdr:colOff>492125</xdr:colOff>
      <xdr:row>96</xdr:row>
      <xdr:rowOff>40751</xdr:rowOff>
    </xdr:to>
    <xdr:sp macro="" textlink="">
      <xdr:nvSpPr>
        <xdr:cNvPr id="726" name="円/楕円 725"/>
        <xdr:cNvSpPr/>
      </xdr:nvSpPr>
      <xdr:spPr>
        <a:xfrm>
          <a:off x="12763500" y="163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57278</xdr:rowOff>
    </xdr:from>
    <xdr:ext cx="534377" cy="259045"/>
    <xdr:sp macro="" textlink="">
      <xdr:nvSpPr>
        <xdr:cNvPr id="727" name="テキスト ボックス 726"/>
        <xdr:cNvSpPr txBox="1"/>
      </xdr:nvSpPr>
      <xdr:spPr>
        <a:xfrm>
          <a:off x="12547111" y="161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3" name="テキスト ボックス 74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7" name="直線コネクタ 746"/>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50"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1" name="直線コネクタ 750"/>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3"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4" name="フローチャート : 判断 753"/>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6" name="フローチャート : 判断 755"/>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7" name="テキスト ボックス 756"/>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9" name="フローチャート : 判断 758"/>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60" name="テキスト ボックス 759"/>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2" name="フローチャート : 判断 761"/>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3" name="テキスト ボックス 762"/>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4" name="フローチャート : 判断 763"/>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5" name="テキスト ボックス 764"/>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2"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目的別にみると教育費を除くものについては類似団体並みの水準となっている。</a:t>
          </a:r>
          <a:endParaRPr lang="ja-JP" altLang="ja-JP" sz="1400">
            <a:effectLst/>
          </a:endParaRPr>
        </a:p>
        <a:p>
          <a:r>
            <a:rPr kumimoji="1" lang="ja-JP" altLang="ja-JP" sz="1100">
              <a:solidFill>
                <a:schemeClr val="dk1"/>
              </a:solidFill>
              <a:effectLst/>
              <a:latin typeface="+mn-lt"/>
              <a:ea typeface="+mn-ea"/>
              <a:cs typeface="+mn-cs"/>
            </a:rPr>
            <a:t>公立小学校の建て替え事業、防災行政無線のデジタル化事業等に取り組んだことにより、教育費及び消防費は一時的に増加している。集中して起債事業を行ってきたため公債費の増加が考えられる。</a:t>
          </a:r>
          <a:endParaRPr lang="ja-JP" altLang="ja-JP" sz="1400">
            <a:effectLst/>
          </a:endParaRPr>
        </a:p>
        <a:p>
          <a:r>
            <a:rPr kumimoji="1" lang="ja-JP" altLang="ja-JP" sz="1100">
              <a:solidFill>
                <a:schemeClr val="dk1"/>
              </a:solidFill>
              <a:effectLst/>
              <a:latin typeface="+mn-lt"/>
              <a:ea typeface="+mn-ea"/>
              <a:cs typeface="+mn-cs"/>
            </a:rPr>
            <a:t>引き続き、実施事業の優先順位化、経常経費の抑制を実施し財政健全化に努める。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実質収支については前年度より改善し</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万円と黒字となっており、</a:t>
          </a:r>
          <a:r>
            <a:rPr kumimoji="1" lang="ja-JP" altLang="en-US" sz="1100">
              <a:solidFill>
                <a:schemeClr val="dk1"/>
              </a:solidFill>
              <a:effectLst/>
              <a:latin typeface="+mn-lt"/>
              <a:ea typeface="+mn-ea"/>
              <a:cs typeface="+mn-cs"/>
            </a:rPr>
            <a:t>実質</a:t>
          </a:r>
          <a:r>
            <a:rPr kumimoji="1" lang="ja-JP" altLang="ja-JP" sz="1100">
              <a:solidFill>
                <a:schemeClr val="dk1"/>
              </a:solidFill>
              <a:effectLst/>
              <a:latin typeface="+mn-lt"/>
              <a:ea typeface="+mn-ea"/>
              <a:cs typeface="+mn-cs"/>
            </a:rPr>
            <a:t>単年度収支については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1,738</a:t>
          </a:r>
          <a:r>
            <a:rPr kumimoji="1" lang="ja-JP" altLang="ja-JP" sz="1100">
              <a:solidFill>
                <a:schemeClr val="dk1"/>
              </a:solidFill>
              <a:effectLst/>
              <a:latin typeface="+mn-lt"/>
              <a:ea typeface="+mn-ea"/>
              <a:cs typeface="+mn-cs"/>
            </a:rPr>
            <a:t>万円と、平成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1,730</a:t>
          </a:r>
          <a:r>
            <a:rPr kumimoji="1" lang="ja-JP" altLang="ja-JP" sz="1100">
              <a:solidFill>
                <a:schemeClr val="dk1"/>
              </a:solidFill>
              <a:effectLst/>
              <a:latin typeface="+mn-lt"/>
              <a:ea typeface="+mn-ea"/>
              <a:cs typeface="+mn-cs"/>
            </a:rPr>
            <a:t>万円から一転、黒字に転じた。</a:t>
          </a:r>
          <a:endParaRPr lang="ja-JP" altLang="ja-JP" sz="1400">
            <a:effectLst/>
          </a:endParaRPr>
        </a:p>
        <a:p>
          <a:r>
            <a:rPr kumimoji="1" lang="ja-JP" altLang="ja-JP" sz="1100">
              <a:solidFill>
                <a:schemeClr val="dk1"/>
              </a:solidFill>
              <a:effectLst/>
              <a:latin typeface="+mn-lt"/>
              <a:ea typeface="+mn-ea"/>
              <a:cs typeface="+mn-cs"/>
            </a:rPr>
            <a:t>財政調整基金については、歳計剰余金処分による</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万円の積み立てが可能になり、残高が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億円を超え、標準財政規模比についても</a:t>
          </a:r>
          <a:r>
            <a:rPr kumimoji="1" lang="en-US" altLang="ja-JP" sz="1100">
              <a:solidFill>
                <a:schemeClr val="dk1"/>
              </a:solidFill>
              <a:effectLst/>
              <a:latin typeface="+mn-lt"/>
              <a:ea typeface="+mn-ea"/>
              <a:cs typeface="+mn-cs"/>
            </a:rPr>
            <a:t>0.54</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基金を運用することによる有価証券等の売却益も得ることができてきた。</a:t>
          </a:r>
          <a:endParaRPr lang="ja-JP" altLang="ja-JP" sz="1400">
            <a:effectLst/>
          </a:endParaRPr>
        </a:p>
        <a:p>
          <a:r>
            <a:rPr kumimoji="1" lang="ja-JP" altLang="ja-JP" sz="1100">
              <a:solidFill>
                <a:schemeClr val="dk1"/>
              </a:solidFill>
              <a:effectLst/>
              <a:latin typeface="+mn-lt"/>
              <a:ea typeface="+mn-ea"/>
              <a:cs typeface="+mn-cs"/>
            </a:rPr>
            <a:t>今後も財源確保については厳しい状況が続くと思われるため、健全な財政運営に努める。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町の会計のうち、国民健康保険特別会計以外については黒字となっている。</a:t>
          </a:r>
          <a:endParaRPr lang="ja-JP" altLang="ja-JP" sz="1400">
            <a:effectLst/>
          </a:endParaRPr>
        </a:p>
        <a:p>
          <a:r>
            <a:rPr kumimoji="1" lang="ja-JP" altLang="ja-JP" sz="1100">
              <a:solidFill>
                <a:schemeClr val="dk1"/>
              </a:solidFill>
              <a:effectLst/>
              <a:latin typeface="+mn-lt"/>
              <a:ea typeface="+mn-ea"/>
              <a:cs typeface="+mn-cs"/>
            </a:rPr>
            <a:t>国民健康保険特別会計の実質収支は前年度よりマイナス幅が広がっており、赤字収支に影響した。</a:t>
          </a:r>
          <a:endParaRPr lang="ja-JP" altLang="ja-JP" sz="1400">
            <a:effectLst/>
          </a:endParaRPr>
        </a:p>
        <a:p>
          <a:r>
            <a:rPr kumimoji="1" lang="ja-JP" altLang="ja-JP" sz="1100">
              <a:solidFill>
                <a:schemeClr val="dk1"/>
              </a:solidFill>
              <a:effectLst/>
              <a:latin typeface="+mn-lt"/>
              <a:ea typeface="+mn-ea"/>
              <a:cs typeface="+mn-cs"/>
            </a:rPr>
            <a:t>今後も疾病等の早期発見に向けた特定健診の推進、また、健康増進・予防事業に取り組む必要がある。</a:t>
          </a:r>
          <a:endParaRPr lang="ja-JP" altLang="ja-JP" sz="1400">
            <a:effectLst/>
          </a:endParaRPr>
        </a:p>
        <a:p>
          <a:r>
            <a:rPr kumimoji="1" lang="ja-JP" altLang="ja-JP" sz="1100">
              <a:solidFill>
                <a:schemeClr val="dk1"/>
              </a:solidFill>
              <a:effectLst/>
              <a:latin typeface="+mn-lt"/>
              <a:ea typeface="+mn-ea"/>
              <a:cs typeface="+mn-cs"/>
            </a:rPr>
            <a:t>水道事業会計については、これまでに整備してきた水道施設の老朽化に係る維持補修・更新が必要となるため、計画的に取り組んでいく。</a:t>
          </a:r>
          <a:endParaRPr lang="ja-JP" altLang="ja-JP" sz="1400">
            <a:effectLst/>
          </a:endParaRPr>
        </a:p>
        <a:p>
          <a:r>
            <a:rPr kumimoji="1" lang="ja-JP" altLang="ja-JP" sz="1100">
              <a:solidFill>
                <a:schemeClr val="dk1"/>
              </a:solidFill>
              <a:effectLst/>
              <a:latin typeface="+mn-lt"/>
              <a:ea typeface="+mn-ea"/>
              <a:cs typeface="+mn-cs"/>
            </a:rPr>
            <a:t>下水道事業特別会計については引き続き面整備にかかる高額な経費が見込まれるため計画的に実施していく必要があるが、一般会計からの繰出しや補てん無しでは継続できない状況にあるため引き続き効率的な財政運営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8191905</v>
      </c>
      <c r="BO4" s="379"/>
      <c r="BP4" s="379"/>
      <c r="BQ4" s="379"/>
      <c r="BR4" s="379"/>
      <c r="BS4" s="379"/>
      <c r="BT4" s="379"/>
      <c r="BU4" s="380"/>
      <c r="BV4" s="378">
        <v>7443791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13.5</v>
      </c>
      <c r="CU4" s="385"/>
      <c r="CV4" s="385"/>
      <c r="CW4" s="385"/>
      <c r="CX4" s="385"/>
      <c r="CY4" s="385"/>
      <c r="CZ4" s="385"/>
      <c r="DA4" s="386"/>
      <c r="DB4" s="384">
        <v>8.6999999999999993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7533833</v>
      </c>
      <c r="BO5" s="416"/>
      <c r="BP5" s="416"/>
      <c r="BQ5" s="416"/>
      <c r="BR5" s="416"/>
      <c r="BS5" s="416"/>
      <c r="BT5" s="416"/>
      <c r="BU5" s="417"/>
      <c r="BV5" s="415">
        <v>6879212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83.6</v>
      </c>
      <c r="CU5" s="413"/>
      <c r="CV5" s="413"/>
      <c r="CW5" s="413"/>
      <c r="CX5" s="413"/>
      <c r="CY5" s="413"/>
      <c r="CZ5" s="413"/>
      <c r="DA5" s="414"/>
      <c r="DB5" s="412">
        <v>89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658072</v>
      </c>
      <c r="BO6" s="416"/>
      <c r="BP6" s="416"/>
      <c r="BQ6" s="416"/>
      <c r="BR6" s="416"/>
      <c r="BS6" s="416"/>
      <c r="BT6" s="416"/>
      <c r="BU6" s="417"/>
      <c r="BV6" s="415">
        <v>564579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89.4</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56890</v>
      </c>
      <c r="BO7" s="416"/>
      <c r="BP7" s="416"/>
      <c r="BQ7" s="416"/>
      <c r="BR7" s="416"/>
      <c r="BS7" s="416"/>
      <c r="BT7" s="416"/>
      <c r="BU7" s="417"/>
      <c r="BV7" s="415">
        <v>180781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4468070</v>
      </c>
      <c r="CU7" s="416"/>
      <c r="CV7" s="416"/>
      <c r="CW7" s="416"/>
      <c r="CX7" s="416"/>
      <c r="CY7" s="416"/>
      <c r="CZ7" s="416"/>
      <c r="DA7" s="417"/>
      <c r="DB7" s="415">
        <v>4421977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601182</v>
      </c>
      <c r="BO8" s="416"/>
      <c r="BP8" s="416"/>
      <c r="BQ8" s="416"/>
      <c r="BR8" s="416"/>
      <c r="BS8" s="416"/>
      <c r="BT8" s="416"/>
      <c r="BU8" s="417"/>
      <c r="BV8" s="415">
        <v>383798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0.56999999999999995</v>
      </c>
      <c r="CU8" s="456"/>
      <c r="CV8" s="456"/>
      <c r="CW8" s="456"/>
      <c r="CX8" s="456"/>
      <c r="CY8" s="456"/>
      <c r="CZ8" s="456"/>
      <c r="DA8" s="457"/>
      <c r="DB8" s="455">
        <v>0.56000000000000005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20183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217384</v>
      </c>
      <c r="BO9" s="416"/>
      <c r="BP9" s="416"/>
      <c r="BQ9" s="416"/>
      <c r="BR9" s="416"/>
      <c r="BS9" s="416"/>
      <c r="BT9" s="416"/>
      <c r="BU9" s="417"/>
      <c r="BV9" s="415">
        <v>-17295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12.9</v>
      </c>
      <c r="CU9" s="413"/>
      <c r="CV9" s="413"/>
      <c r="CW9" s="413"/>
      <c r="CX9" s="413"/>
      <c r="CY9" s="413"/>
      <c r="CZ9" s="413"/>
      <c r="DA9" s="414"/>
      <c r="DB9" s="412">
        <v>14.3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20253</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3617</v>
      </c>
      <c r="BO10" s="416"/>
      <c r="BP10" s="416"/>
      <c r="BQ10" s="416"/>
      <c r="BR10" s="416"/>
      <c r="BS10" s="416"/>
      <c r="BT10" s="416"/>
      <c r="BU10" s="417"/>
      <c r="BV10" s="415">
        <v>3858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19995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19841</v>
      </c>
      <c r="S13" s="497"/>
      <c r="T13" s="497"/>
      <c r="U13" s="497"/>
      <c r="V13" s="498"/>
      <c r="W13" s="431" t="s">
        <v>120</v>
      </c>
      <c r="X13" s="432"/>
      <c r="Y13" s="432"/>
      <c r="Z13" s="432"/>
      <c r="AA13" s="432"/>
      <c r="AB13" s="422"/>
      <c r="AC13" s="466">
        <v>1209</v>
      </c>
      <c r="AD13" s="467"/>
      <c r="AE13" s="467"/>
      <c r="AF13" s="467"/>
      <c r="AG13" s="506"/>
      <c r="AH13" s="466">
        <v>1420</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221001</v>
      </c>
      <c r="BO13" s="416"/>
      <c r="BP13" s="416"/>
      <c r="BQ13" s="416"/>
      <c r="BR13" s="416"/>
      <c r="BS13" s="416"/>
      <c r="BT13" s="416"/>
      <c r="BU13" s="417"/>
      <c r="BV13" s="415">
        <v>-13437</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7.2</v>
      </c>
      <c r="CU13" s="413"/>
      <c r="CV13" s="413"/>
      <c r="CW13" s="413"/>
      <c r="CX13" s="413"/>
      <c r="CY13" s="413"/>
      <c r="CZ13" s="413"/>
      <c r="DA13" s="414"/>
      <c r="DB13" s="412">
        <v>8.4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19830</v>
      </c>
      <c r="S14" s="497"/>
      <c r="T14" s="497"/>
      <c r="U14" s="497"/>
      <c r="V14" s="498"/>
      <c r="W14" s="405"/>
      <c r="X14" s="406"/>
      <c r="Y14" s="406"/>
      <c r="Z14" s="406"/>
      <c r="AA14" s="406"/>
      <c r="AB14" s="395"/>
      <c r="AC14" s="499">
        <v>12.8</v>
      </c>
      <c r="AD14" s="500"/>
      <c r="AE14" s="500"/>
      <c r="AF14" s="500"/>
      <c r="AG14" s="501"/>
      <c r="AH14" s="499">
        <v>14.3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7.7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19717</v>
      </c>
      <c r="S15" s="497"/>
      <c r="T15" s="497"/>
      <c r="U15" s="497"/>
      <c r="V15" s="498"/>
      <c r="W15" s="431" t="s">
        <v>126</v>
      </c>
      <c r="X15" s="432"/>
      <c r="Y15" s="432"/>
      <c r="Z15" s="432"/>
      <c r="AA15" s="432"/>
      <c r="AB15" s="422"/>
      <c r="AC15" s="466">
        <v>2465</v>
      </c>
      <c r="AD15" s="467"/>
      <c r="AE15" s="467"/>
      <c r="AF15" s="467"/>
      <c r="AG15" s="506"/>
      <c r="AH15" s="466">
        <v>2718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2103568</v>
      </c>
      <c r="BO15" s="379"/>
      <c r="BP15" s="379"/>
      <c r="BQ15" s="379"/>
      <c r="BR15" s="379"/>
      <c r="BS15" s="379"/>
      <c r="BT15" s="379"/>
      <c r="BU15" s="380"/>
      <c r="BV15" s="378">
        <v>2035591</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26</v>
      </c>
      <c r="AD16" s="500"/>
      <c r="AE16" s="500"/>
      <c r="AF16" s="500"/>
      <c r="AG16" s="501"/>
      <c r="AH16" s="499">
        <v>27.3</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3591878</v>
      </c>
      <c r="BO16" s="416"/>
      <c r="BP16" s="416"/>
      <c r="BQ16" s="416"/>
      <c r="BR16" s="416"/>
      <c r="BS16" s="416"/>
      <c r="BT16" s="416"/>
      <c r="BU16" s="417"/>
      <c r="BV16" s="415">
        <v>3518452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5793</v>
      </c>
      <c r="AD17" s="467"/>
      <c r="AE17" s="467"/>
      <c r="AF17" s="467"/>
      <c r="AG17" s="506"/>
      <c r="AH17" s="466">
        <v>5645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2672800</v>
      </c>
      <c r="BO17" s="416"/>
      <c r="BP17" s="416"/>
      <c r="BQ17" s="416"/>
      <c r="BR17" s="416"/>
      <c r="BS17" s="416"/>
      <c r="BT17" s="416"/>
      <c r="BU17" s="417"/>
      <c r="BV17" s="415">
        <v>2616196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37.94</v>
      </c>
      <c r="M18" s="528"/>
      <c r="N18" s="528"/>
      <c r="O18" s="528"/>
      <c r="P18" s="528"/>
      <c r="Q18" s="528"/>
      <c r="R18" s="529"/>
      <c r="S18" s="529"/>
      <c r="T18" s="529"/>
      <c r="U18" s="529"/>
      <c r="V18" s="530"/>
      <c r="W18" s="433"/>
      <c r="X18" s="434"/>
      <c r="Y18" s="434"/>
      <c r="Z18" s="434"/>
      <c r="AA18" s="434"/>
      <c r="AB18" s="425"/>
      <c r="AC18" s="531">
        <v>61.2</v>
      </c>
      <c r="AD18" s="532"/>
      <c r="AE18" s="532"/>
      <c r="AF18" s="532"/>
      <c r="AG18" s="533"/>
      <c r="AH18" s="531">
        <v>56.7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3900985</v>
      </c>
      <c r="BO18" s="416"/>
      <c r="BP18" s="416"/>
      <c r="BQ18" s="416"/>
      <c r="BR18" s="416"/>
      <c r="BS18" s="416"/>
      <c r="BT18" s="416"/>
      <c r="BU18" s="417"/>
      <c r="BV18" s="415">
        <v>3933066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532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5303940</v>
      </c>
      <c r="BO19" s="416"/>
      <c r="BP19" s="416"/>
      <c r="BQ19" s="416"/>
      <c r="BR19" s="416"/>
      <c r="BS19" s="416"/>
      <c r="BT19" s="416"/>
      <c r="BU19" s="417"/>
      <c r="BV19" s="415">
        <v>5125181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7007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7017139</v>
      </c>
      <c r="BO23" s="416"/>
      <c r="BP23" s="416"/>
      <c r="BQ23" s="416"/>
      <c r="BR23" s="416"/>
      <c r="BS23" s="416"/>
      <c r="BT23" s="416"/>
      <c r="BU23" s="417"/>
      <c r="BV23" s="415">
        <v>6878651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7623</v>
      </c>
      <c r="R24" s="467"/>
      <c r="S24" s="467"/>
      <c r="T24" s="467"/>
      <c r="U24" s="467"/>
      <c r="V24" s="506"/>
      <c r="W24" s="561"/>
      <c r="X24" s="549"/>
      <c r="Y24" s="550"/>
      <c r="Z24" s="465" t="s">
        <v>150</v>
      </c>
      <c r="AA24" s="445"/>
      <c r="AB24" s="445"/>
      <c r="AC24" s="445"/>
      <c r="AD24" s="445"/>
      <c r="AE24" s="445"/>
      <c r="AF24" s="445"/>
      <c r="AG24" s="446"/>
      <c r="AH24" s="466">
        <v>100</v>
      </c>
      <c r="AI24" s="467"/>
      <c r="AJ24" s="467"/>
      <c r="AK24" s="467"/>
      <c r="AL24" s="506"/>
      <c r="AM24" s="466">
        <v>316200</v>
      </c>
      <c r="AN24" s="467"/>
      <c r="AO24" s="467"/>
      <c r="AP24" s="467"/>
      <c r="AQ24" s="467"/>
      <c r="AR24" s="506"/>
      <c r="AS24" s="466">
        <v>3162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6556799</v>
      </c>
      <c r="BO24" s="416"/>
      <c r="BP24" s="416"/>
      <c r="BQ24" s="416"/>
      <c r="BR24" s="416"/>
      <c r="BS24" s="416"/>
      <c r="BT24" s="416"/>
      <c r="BU24" s="417"/>
      <c r="BV24" s="415">
        <v>6593014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6109</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693370</v>
      </c>
      <c r="BO25" s="379"/>
      <c r="BP25" s="379"/>
      <c r="BQ25" s="379"/>
      <c r="BR25" s="379"/>
      <c r="BS25" s="379"/>
      <c r="BT25" s="379"/>
      <c r="BU25" s="380"/>
      <c r="BV25" s="378">
        <v>639080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5653</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3240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2580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1936435</v>
      </c>
      <c r="BO28" s="379"/>
      <c r="BP28" s="379"/>
      <c r="BQ28" s="379"/>
      <c r="BR28" s="379"/>
      <c r="BS28" s="379"/>
      <c r="BT28" s="379"/>
      <c r="BU28" s="380"/>
      <c r="BV28" s="378">
        <v>1892818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11</v>
      </c>
      <c r="M29" s="467"/>
      <c r="N29" s="467"/>
      <c r="O29" s="467"/>
      <c r="P29" s="506"/>
      <c r="Q29" s="466">
        <v>2500</v>
      </c>
      <c r="R29" s="467"/>
      <c r="S29" s="467"/>
      <c r="T29" s="467"/>
      <c r="U29" s="467"/>
      <c r="V29" s="506"/>
      <c r="W29" s="562"/>
      <c r="X29" s="563"/>
      <c r="Y29" s="564"/>
      <c r="Z29" s="465" t="s">
        <v>166</v>
      </c>
      <c r="AA29" s="445"/>
      <c r="AB29" s="445"/>
      <c r="AC29" s="445"/>
      <c r="AD29" s="445"/>
      <c r="AE29" s="445"/>
      <c r="AF29" s="445"/>
      <c r="AG29" s="446"/>
      <c r="AH29" s="466">
        <v>100</v>
      </c>
      <c r="AI29" s="467"/>
      <c r="AJ29" s="467"/>
      <c r="AK29" s="467"/>
      <c r="AL29" s="506"/>
      <c r="AM29" s="466">
        <v>316200</v>
      </c>
      <c r="AN29" s="467"/>
      <c r="AO29" s="467"/>
      <c r="AP29" s="467"/>
      <c r="AQ29" s="467"/>
      <c r="AR29" s="506"/>
      <c r="AS29" s="466">
        <v>3162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145556</v>
      </c>
      <c r="BO29" s="416"/>
      <c r="BP29" s="416"/>
      <c r="BQ29" s="416"/>
      <c r="BR29" s="416"/>
      <c r="BS29" s="416"/>
      <c r="BT29" s="416"/>
      <c r="BU29" s="417"/>
      <c r="BV29" s="415">
        <v>132390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1562036</v>
      </c>
      <c r="BO30" s="585"/>
      <c r="BP30" s="585"/>
      <c r="BQ30" s="585"/>
      <c r="BR30" s="585"/>
      <c r="BS30" s="585"/>
      <c r="BT30" s="585"/>
      <c r="BU30" s="586"/>
      <c r="BV30" s="584">
        <v>1660200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福岡県南広域水道企業団（用水供給事業会計）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福岡県自治振興組合（一般会計）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広川防災ダム管理特別会計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福岡県自治振興組合（公文書館事業特別会計）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福岡県介護保険広域連合（一般会計）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福岡県介護保険広域連合（介護保険事業特別会計）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福岡県市町村職員退職手当組合（一般会計）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福岡県市町村職員退職手当組合（基金特別会計）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福岡県市町村消防団員等公務災害補償組合（一般会計）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八女西部広域事務組合（一般会計）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公立八女総合病院企業団（病院及び介護老人保健施設事業会計）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t="s">
        <v>524</v>
      </c>
      <c r="G34" s="33" t="s">
        <v>525</v>
      </c>
      <c r="H34" s="33" t="s">
        <v>526</v>
      </c>
      <c r="I34" s="33" t="s">
        <v>527</v>
      </c>
      <c r="J34" s="34" t="s">
        <v>528</v>
      </c>
      <c r="K34" s="22"/>
      <c r="L34" s="22"/>
      <c r="M34" s="22"/>
      <c r="N34" s="22"/>
      <c r="O34" s="22"/>
      <c r="P34" s="22"/>
    </row>
    <row r="35" spans="1:16" ht="39" customHeight="1">
      <c r="A35" s="22"/>
      <c r="B35" s="35"/>
      <c r="C35" s="1175" t="s">
        <v>529</v>
      </c>
      <c r="D35" s="1176"/>
      <c r="E35" s="1177"/>
      <c r="F35" s="36">
        <v>10.76</v>
      </c>
      <c r="G35" s="37">
        <v>12.86</v>
      </c>
      <c r="H35" s="37">
        <v>14.65</v>
      </c>
      <c r="I35" s="37">
        <v>15.56</v>
      </c>
      <c r="J35" s="38">
        <v>16.940000000000001</v>
      </c>
      <c r="K35" s="22"/>
      <c r="L35" s="22"/>
      <c r="M35" s="22"/>
      <c r="N35" s="22"/>
      <c r="O35" s="22"/>
      <c r="P35" s="22"/>
    </row>
    <row r="36" spans="1:16" ht="39" customHeight="1">
      <c r="A36" s="22"/>
      <c r="B36" s="35"/>
      <c r="C36" s="1175" t="s">
        <v>530</v>
      </c>
      <c r="D36" s="1176"/>
      <c r="E36" s="1177"/>
      <c r="F36" s="36">
        <v>7.93</v>
      </c>
      <c r="G36" s="37">
        <v>8.65</v>
      </c>
      <c r="H36" s="37">
        <v>8.83</v>
      </c>
      <c r="I36" s="37">
        <v>8.6199999999999992</v>
      </c>
      <c r="J36" s="38">
        <v>13.39</v>
      </c>
      <c r="K36" s="22"/>
      <c r="L36" s="22"/>
      <c r="M36" s="22"/>
      <c r="N36" s="22"/>
      <c r="O36" s="22"/>
      <c r="P36" s="22"/>
    </row>
    <row r="37" spans="1:16" ht="39" customHeight="1">
      <c r="A37" s="22"/>
      <c r="B37" s="35"/>
      <c r="C37" s="1175" t="s">
        <v>531</v>
      </c>
      <c r="D37" s="1176"/>
      <c r="E37" s="1177"/>
      <c r="F37" s="36">
        <v>0.9</v>
      </c>
      <c r="G37" s="37">
        <v>0.54</v>
      </c>
      <c r="H37" s="37">
        <v>0.53</v>
      </c>
      <c r="I37" s="37">
        <v>0.91</v>
      </c>
      <c r="J37" s="38">
        <v>0.74</v>
      </c>
      <c r="K37" s="22"/>
      <c r="L37" s="22"/>
      <c r="M37" s="22"/>
      <c r="N37" s="22"/>
      <c r="O37" s="22"/>
      <c r="P37" s="22"/>
    </row>
    <row r="38" spans="1:16" ht="39" customHeight="1">
      <c r="A38" s="22"/>
      <c r="B38" s="35"/>
      <c r="C38" s="1175" t="s">
        <v>532</v>
      </c>
      <c r="D38" s="1176"/>
      <c r="E38" s="1177"/>
      <c r="F38" s="36">
        <v>0.11</v>
      </c>
      <c r="G38" s="37">
        <v>0.11</v>
      </c>
      <c r="H38" s="37">
        <v>0.11</v>
      </c>
      <c r="I38" s="37">
        <v>0.15</v>
      </c>
      <c r="J38" s="38">
        <v>0.14000000000000001</v>
      </c>
      <c r="K38" s="22"/>
      <c r="L38" s="22"/>
      <c r="M38" s="22"/>
      <c r="N38" s="22"/>
      <c r="O38" s="22"/>
      <c r="P38" s="22"/>
    </row>
    <row r="39" spans="1:16" ht="39" customHeight="1">
      <c r="A39" s="22"/>
      <c r="B39" s="35"/>
      <c r="C39" s="1175" t="s">
        <v>533</v>
      </c>
      <c r="D39" s="1176"/>
      <c r="E39" s="1177"/>
      <c r="F39" s="36">
        <v>0.02</v>
      </c>
      <c r="G39" s="37">
        <v>0.02</v>
      </c>
      <c r="H39" s="37">
        <v>0.02</v>
      </c>
      <c r="I39" s="37">
        <v>0.04</v>
      </c>
      <c r="J39" s="38">
        <v>0.03</v>
      </c>
      <c r="K39" s="22"/>
      <c r="L39" s="22"/>
      <c r="M39" s="22"/>
      <c r="N39" s="22"/>
      <c r="O39" s="22"/>
      <c r="P39" s="22"/>
    </row>
    <row r="40" spans="1:16" ht="39" customHeight="1">
      <c r="A40" s="22"/>
      <c r="B40" s="35"/>
      <c r="C40" s="1175" t="s">
        <v>534</v>
      </c>
      <c r="D40" s="1176"/>
      <c r="E40" s="1177"/>
      <c r="F40" s="36">
        <v>0</v>
      </c>
      <c r="G40" s="37">
        <v>0.03</v>
      </c>
      <c r="H40" s="37">
        <v>0.05</v>
      </c>
      <c r="I40" s="37">
        <v>0</v>
      </c>
      <c r="J40" s="38">
        <v>0.02</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535</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536</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753</v>
      </c>
      <c r="L45" s="60">
        <v>766</v>
      </c>
      <c r="M45" s="60">
        <v>762</v>
      </c>
      <c r="N45" s="60">
        <v>733</v>
      </c>
      <c r="O45" s="61">
        <v>685</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15</v>
      </c>
      <c r="F48" s="1185"/>
      <c r="G48" s="1185"/>
      <c r="H48" s="1185"/>
      <c r="I48" s="1185"/>
      <c r="J48" s="1186"/>
      <c r="K48" s="63">
        <v>54</v>
      </c>
      <c r="L48" s="64">
        <v>62</v>
      </c>
      <c r="M48" s="64">
        <v>110</v>
      </c>
      <c r="N48" s="64">
        <v>75</v>
      </c>
      <c r="O48" s="65">
        <v>74</v>
      </c>
      <c r="P48" s="48"/>
      <c r="Q48" s="48"/>
      <c r="R48" s="48"/>
      <c r="S48" s="48"/>
      <c r="T48" s="48"/>
      <c r="U48" s="48"/>
    </row>
    <row r="49" spans="1:21" ht="30.75" customHeight="1">
      <c r="A49" s="48"/>
      <c r="B49" s="1193"/>
      <c r="C49" s="1194"/>
      <c r="D49" s="62"/>
      <c r="E49" s="1185" t="s">
        <v>16</v>
      </c>
      <c r="F49" s="1185"/>
      <c r="G49" s="1185"/>
      <c r="H49" s="1185"/>
      <c r="I49" s="1185"/>
      <c r="J49" s="1186"/>
      <c r="K49" s="63">
        <v>164</v>
      </c>
      <c r="L49" s="64">
        <v>155</v>
      </c>
      <c r="M49" s="64">
        <v>126</v>
      </c>
      <c r="N49" s="64">
        <v>85</v>
      </c>
      <c r="O49" s="65">
        <v>56</v>
      </c>
      <c r="P49" s="48"/>
      <c r="Q49" s="48"/>
      <c r="R49" s="48"/>
      <c r="S49" s="48"/>
      <c r="T49" s="48"/>
      <c r="U49" s="48"/>
    </row>
    <row r="50" spans="1:21" ht="30.75" customHeight="1">
      <c r="A50" s="48"/>
      <c r="B50" s="1193"/>
      <c r="C50" s="1194"/>
      <c r="D50" s="62"/>
      <c r="E50" s="1185" t="s">
        <v>17</v>
      </c>
      <c r="F50" s="1185"/>
      <c r="G50" s="1185"/>
      <c r="H50" s="1185"/>
      <c r="I50" s="1185"/>
      <c r="J50" s="1186"/>
      <c r="K50" s="63">
        <v>18</v>
      </c>
      <c r="L50" s="64">
        <v>14</v>
      </c>
      <c r="M50" s="64">
        <v>14</v>
      </c>
      <c r="N50" s="64">
        <v>14</v>
      </c>
      <c r="O50" s="65">
        <v>17</v>
      </c>
      <c r="P50" s="48"/>
      <c r="Q50" s="48"/>
      <c r="R50" s="48"/>
      <c r="S50" s="48"/>
      <c r="T50" s="48"/>
      <c r="U50" s="48"/>
    </row>
    <row r="51" spans="1:21" ht="30.75" customHeight="1">
      <c r="A51" s="48"/>
      <c r="B51" s="1195"/>
      <c r="C51" s="1196"/>
      <c r="D51" s="66"/>
      <c r="E51" s="1185" t="s">
        <v>18</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19</v>
      </c>
      <c r="C52" s="1184"/>
      <c r="D52" s="66"/>
      <c r="E52" s="1185" t="s">
        <v>20</v>
      </c>
      <c r="F52" s="1185"/>
      <c r="G52" s="1185"/>
      <c r="H52" s="1185"/>
      <c r="I52" s="1185"/>
      <c r="J52" s="1186"/>
      <c r="K52" s="63">
        <v>618</v>
      </c>
      <c r="L52" s="64">
        <v>648</v>
      </c>
      <c r="M52" s="64">
        <v>660</v>
      </c>
      <c r="N52" s="64">
        <v>640</v>
      </c>
      <c r="O52" s="65">
        <v>609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371</v>
      </c>
      <c r="L53" s="69">
        <v>349</v>
      </c>
      <c r="M53" s="69">
        <v>352</v>
      </c>
      <c r="N53" s="69">
        <v>267</v>
      </c>
      <c r="O53" s="70">
        <v>223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7181</v>
      </c>
      <c r="J41" s="83">
        <v>6970</v>
      </c>
      <c r="K41" s="83">
        <v>6951</v>
      </c>
      <c r="L41" s="83">
        <v>6879</v>
      </c>
      <c r="M41" s="84">
        <v>7017</v>
      </c>
    </row>
    <row r="42" spans="2:13" ht="27.75" customHeight="1">
      <c r="B42" s="1201"/>
      <c r="C42" s="1202"/>
      <c r="D42" s="85"/>
      <c r="E42" s="1207" t="s">
        <v>26</v>
      </c>
      <c r="F42" s="1207"/>
      <c r="G42" s="1207"/>
      <c r="H42" s="1208"/>
      <c r="I42" s="86">
        <v>70</v>
      </c>
      <c r="J42" s="87">
        <v>60</v>
      </c>
      <c r="K42" s="87">
        <v>55</v>
      </c>
      <c r="L42" s="87">
        <v>43</v>
      </c>
      <c r="M42" s="88">
        <v>134</v>
      </c>
    </row>
    <row r="43" spans="2:13" ht="27.75" customHeight="1">
      <c r="B43" s="1201"/>
      <c r="C43" s="1202"/>
      <c r="D43" s="85"/>
      <c r="E43" s="1207" t="s">
        <v>27</v>
      </c>
      <c r="F43" s="1207"/>
      <c r="G43" s="1207"/>
      <c r="H43" s="1208"/>
      <c r="I43" s="86">
        <v>1569</v>
      </c>
      <c r="J43" s="87">
        <v>1575</v>
      </c>
      <c r="K43" s="87">
        <v>1841</v>
      </c>
      <c r="L43" s="87">
        <v>2056</v>
      </c>
      <c r="M43" s="88">
        <v>2161</v>
      </c>
    </row>
    <row r="44" spans="2:13" ht="27.75" customHeight="1">
      <c r="B44" s="1201"/>
      <c r="C44" s="1202"/>
      <c r="D44" s="85"/>
      <c r="E44" s="1207" t="s">
        <v>28</v>
      </c>
      <c r="F44" s="1207"/>
      <c r="G44" s="1207"/>
      <c r="H44" s="1208"/>
      <c r="I44" s="86">
        <v>905</v>
      </c>
      <c r="J44" s="87">
        <v>809</v>
      </c>
      <c r="K44" s="87">
        <v>729</v>
      </c>
      <c r="L44" s="87">
        <v>682</v>
      </c>
      <c r="M44" s="88">
        <v>680</v>
      </c>
    </row>
    <row r="45" spans="2:13" ht="27.75" customHeight="1">
      <c r="B45" s="1201"/>
      <c r="C45" s="1202"/>
      <c r="D45" s="85"/>
      <c r="E45" s="1207" t="s">
        <v>29</v>
      </c>
      <c r="F45" s="1207"/>
      <c r="G45" s="1207"/>
      <c r="H45" s="1208"/>
      <c r="I45" s="86">
        <v>773</v>
      </c>
      <c r="J45" s="87">
        <v>785</v>
      </c>
      <c r="K45" s="87">
        <v>777</v>
      </c>
      <c r="L45" s="87">
        <v>732</v>
      </c>
      <c r="M45" s="88">
        <v>918</v>
      </c>
    </row>
    <row r="46" spans="2:13" ht="27.75" customHeight="1">
      <c r="B46" s="1201"/>
      <c r="C46" s="1202"/>
      <c r="D46" s="85"/>
      <c r="E46" s="1207" t="s">
        <v>30</v>
      </c>
      <c r="F46" s="1207"/>
      <c r="G46" s="1207"/>
      <c r="H46" s="1208"/>
      <c r="I46" s="86" t="s">
        <v>476</v>
      </c>
      <c r="J46" s="87" t="s">
        <v>476</v>
      </c>
      <c r="K46" s="87" t="s">
        <v>476</v>
      </c>
      <c r="L46" s="87" t="s">
        <v>476</v>
      </c>
      <c r="M46" s="88" t="s">
        <v>476</v>
      </c>
    </row>
    <row r="47" spans="2:13" ht="27.75" customHeight="1">
      <c r="B47" s="1201"/>
      <c r="C47" s="1202"/>
      <c r="D47" s="85"/>
      <c r="E47" s="1207" t="s">
        <v>31</v>
      </c>
      <c r="F47" s="1207"/>
      <c r="G47" s="1207"/>
      <c r="H47" s="1208"/>
      <c r="I47" s="86" t="s">
        <v>476</v>
      </c>
      <c r="J47" s="87" t="s">
        <v>476</v>
      </c>
      <c r="K47" s="87" t="s">
        <v>476</v>
      </c>
      <c r="L47" s="87" t="s">
        <v>476</v>
      </c>
      <c r="M47" s="88" t="s">
        <v>476</v>
      </c>
    </row>
    <row r="48" spans="2:13" ht="27.75" customHeight="1">
      <c r="B48" s="1203"/>
      <c r="C48" s="1204"/>
      <c r="D48" s="85"/>
      <c r="E48" s="1207" t="s">
        <v>32</v>
      </c>
      <c r="F48" s="1207"/>
      <c r="G48" s="1207"/>
      <c r="H48" s="1208"/>
      <c r="I48" s="86" t="s">
        <v>476</v>
      </c>
      <c r="J48" s="87" t="s">
        <v>476</v>
      </c>
      <c r="K48" s="87" t="s">
        <v>476</v>
      </c>
      <c r="L48" s="87" t="s">
        <v>476</v>
      </c>
      <c r="M48" s="88" t="s">
        <v>476</v>
      </c>
    </row>
    <row r="49" spans="2:13" ht="27.75" customHeight="1">
      <c r="B49" s="1209" t="s">
        <v>33</v>
      </c>
      <c r="C49" s="1210"/>
      <c r="D49" s="89"/>
      <c r="E49" s="1207" t="s">
        <v>34</v>
      </c>
      <c r="F49" s="1207"/>
      <c r="G49" s="1207"/>
      <c r="H49" s="1208"/>
      <c r="I49" s="86">
        <v>3245</v>
      </c>
      <c r="J49" s="87">
        <v>3492</v>
      </c>
      <c r="K49" s="87">
        <v>3639</v>
      </c>
      <c r="L49" s="87">
        <v>3688</v>
      </c>
      <c r="M49" s="88">
        <v>3647</v>
      </c>
    </row>
    <row r="50" spans="2:13" ht="27.75" customHeight="1">
      <c r="B50" s="1201"/>
      <c r="C50" s="1202"/>
      <c r="D50" s="85"/>
      <c r="E50" s="1207" t="s">
        <v>35</v>
      </c>
      <c r="F50" s="1207"/>
      <c r="G50" s="1207"/>
      <c r="H50" s="1208"/>
      <c r="I50" s="86">
        <v>18</v>
      </c>
      <c r="J50" s="87">
        <v>11</v>
      </c>
      <c r="K50" s="87">
        <v>6</v>
      </c>
      <c r="L50" s="87">
        <v>5</v>
      </c>
      <c r="M50" s="88">
        <v>5</v>
      </c>
    </row>
    <row r="51" spans="2:13" ht="27.75" customHeight="1">
      <c r="B51" s="1203"/>
      <c r="C51" s="1204"/>
      <c r="D51" s="85"/>
      <c r="E51" s="1207" t="s">
        <v>36</v>
      </c>
      <c r="F51" s="1207"/>
      <c r="G51" s="1207"/>
      <c r="H51" s="1208"/>
      <c r="I51" s="86">
        <v>6704</v>
      </c>
      <c r="J51" s="87">
        <v>6641</v>
      </c>
      <c r="K51" s="87">
        <v>6830</v>
      </c>
      <c r="L51" s="87">
        <v>6731</v>
      </c>
      <c r="M51" s="88">
        <v>6961</v>
      </c>
    </row>
    <row r="52" spans="2:13" ht="27.75" customHeight="1" thickBot="1">
      <c r="B52" s="1211" t="s">
        <v>37</v>
      </c>
      <c r="C52" s="1212"/>
      <c r="D52" s="90"/>
      <c r="E52" s="1213" t="s">
        <v>38</v>
      </c>
      <c r="F52" s="1213"/>
      <c r="G52" s="1213"/>
      <c r="H52" s="1214"/>
      <c r="I52" s="91">
        <v>533</v>
      </c>
      <c r="J52" s="92">
        <v>55</v>
      </c>
      <c r="K52" s="92">
        <v>-122</v>
      </c>
      <c r="L52" s="92">
        <v>-32</v>
      </c>
      <c r="M52" s="93">
        <v>298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559</v>
      </c>
      <c r="H51" s="1228"/>
      <c r="I51" s="1233" t="s">
        <v>560</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561</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562</v>
      </c>
      <c r="H55" s="1241"/>
      <c r="I55" s="1237" t="s">
        <v>560</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561</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47" t="s">
        <v>566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559</v>
      </c>
      <c r="H73" s="1228"/>
      <c r="I73" s="1233" t="s">
        <v>560</v>
      </c>
      <c r="J73" s="1233"/>
      <c r="K73" s="1248">
        <v>13.7</v>
      </c>
      <c r="L73" s="1248">
        <v>1.4</v>
      </c>
      <c r="M73" s="1236"/>
      <c r="N73" s="1236"/>
      <c r="O73" s="1236">
        <v>7.7</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565</v>
      </c>
      <c r="J75" s="1237"/>
      <c r="K75" s="1249">
        <v>10.4</v>
      </c>
      <c r="L75" s="1249">
        <v>9.5</v>
      </c>
      <c r="M75" s="1249">
        <v>9.1999999999999993</v>
      </c>
      <c r="N75" s="1249">
        <v>8.4</v>
      </c>
      <c r="O75" s="1249">
        <v>7.2</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562</v>
      </c>
      <c r="H77" s="1241"/>
      <c r="I77" s="1237" t="s">
        <v>560</v>
      </c>
      <c r="J77" s="1237"/>
      <c r="K77" s="1248">
        <v>40.200000000000003</v>
      </c>
      <c r="L77" s="1248">
        <v>30.7</v>
      </c>
      <c r="M77" s="1236">
        <v>22.3</v>
      </c>
      <c r="N77" s="1236">
        <v>20.3</v>
      </c>
      <c r="O77" s="1236">
        <v>20.2</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565</v>
      </c>
      <c r="J79" s="1246"/>
      <c r="K79" s="1251">
        <v>10.1</v>
      </c>
      <c r="L79" s="1251">
        <v>9.1999999999999993</v>
      </c>
      <c r="M79" s="1251">
        <v>8.5</v>
      </c>
      <c r="N79" s="1251">
        <v>7.7</v>
      </c>
      <c r="O79" s="1251">
        <v>7.1</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38001</v>
      </c>
      <c r="E3" s="116"/>
      <c r="F3" s="117">
        <v>42839</v>
      </c>
      <c r="G3" s="118"/>
      <c r="H3" s="119"/>
    </row>
    <row r="4" spans="1:8">
      <c r="A4" s="120"/>
      <c r="B4" s="121"/>
      <c r="C4" s="122"/>
      <c r="D4" s="123">
        <v>15628</v>
      </c>
      <c r="E4" s="124"/>
      <c r="F4" s="125">
        <v>22027</v>
      </c>
      <c r="G4" s="126"/>
      <c r="H4" s="127"/>
    </row>
    <row r="5" spans="1:8">
      <c r="A5" s="108" t="s">
        <v>510</v>
      </c>
      <c r="B5" s="113"/>
      <c r="C5" s="114"/>
      <c r="D5" s="115">
        <v>24484</v>
      </c>
      <c r="E5" s="116"/>
      <c r="F5" s="117">
        <v>46819</v>
      </c>
      <c r="G5" s="118"/>
      <c r="H5" s="119"/>
    </row>
    <row r="6" spans="1:8">
      <c r="A6" s="120"/>
      <c r="B6" s="121"/>
      <c r="C6" s="122"/>
      <c r="D6" s="123">
        <v>14024</v>
      </c>
      <c r="E6" s="124"/>
      <c r="F6" s="125">
        <v>24121</v>
      </c>
      <c r="G6" s="126"/>
      <c r="H6" s="127"/>
    </row>
    <row r="7" spans="1:8">
      <c r="A7" s="108" t="s">
        <v>511</v>
      </c>
      <c r="B7" s="113"/>
      <c r="C7" s="114"/>
      <c r="D7" s="115">
        <v>93623</v>
      </c>
      <c r="E7" s="116"/>
      <c r="F7" s="117">
        <v>53270</v>
      </c>
      <c r="G7" s="118"/>
      <c r="H7" s="119"/>
    </row>
    <row r="8" spans="1:8">
      <c r="A8" s="120"/>
      <c r="B8" s="121"/>
      <c r="C8" s="122"/>
      <c r="D8" s="123">
        <v>28971</v>
      </c>
      <c r="E8" s="124"/>
      <c r="F8" s="125">
        <v>24316</v>
      </c>
      <c r="G8" s="126"/>
      <c r="H8" s="127"/>
    </row>
    <row r="9" spans="1:8">
      <c r="A9" s="108" t="s">
        <v>512</v>
      </c>
      <c r="B9" s="113"/>
      <c r="C9" s="114"/>
      <c r="D9" s="115">
        <v>47410</v>
      </c>
      <c r="E9" s="116"/>
      <c r="F9" s="117">
        <v>53292</v>
      </c>
      <c r="G9" s="118"/>
      <c r="H9" s="119"/>
    </row>
    <row r="10" spans="1:8">
      <c r="A10" s="120"/>
      <c r="B10" s="121"/>
      <c r="C10" s="122"/>
      <c r="D10" s="123">
        <v>21981</v>
      </c>
      <c r="E10" s="124"/>
      <c r="F10" s="125">
        <v>28900</v>
      </c>
      <c r="G10" s="126"/>
      <c r="H10" s="127"/>
    </row>
    <row r="11" spans="1:8">
      <c r="A11" s="108" t="s">
        <v>513</v>
      </c>
      <c r="B11" s="113"/>
      <c r="C11" s="114"/>
      <c r="D11" s="115">
        <v>69960</v>
      </c>
      <c r="E11" s="116"/>
      <c r="F11" s="117">
        <v>56894</v>
      </c>
      <c r="G11" s="118"/>
      <c r="H11" s="119"/>
    </row>
    <row r="12" spans="1:8">
      <c r="A12" s="120"/>
      <c r="B12" s="121"/>
      <c r="C12" s="128"/>
      <c r="D12" s="123">
        <v>37239</v>
      </c>
      <c r="E12" s="124"/>
      <c r="F12" s="125">
        <v>32548</v>
      </c>
      <c r="G12" s="126"/>
      <c r="H12" s="127"/>
    </row>
    <row r="13" spans="1:8">
      <c r="A13" s="108"/>
      <c r="B13" s="113"/>
      <c r="C13" s="129"/>
      <c r="D13" s="130">
        <v>54696</v>
      </c>
      <c r="E13" s="131"/>
      <c r="F13" s="132">
        <v>50623</v>
      </c>
      <c r="G13" s="133"/>
      <c r="H13" s="119"/>
    </row>
    <row r="14" spans="1:8">
      <c r="A14" s="120"/>
      <c r="B14" s="121"/>
      <c r="C14" s="122"/>
      <c r="D14" s="123">
        <v>23569</v>
      </c>
      <c r="E14" s="124"/>
      <c r="F14" s="125">
        <v>26382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7.96</v>
      </c>
      <c r="C19" s="134">
        <f>ROUND(VALUE(SUBSTITUTE(実質収支比率等に係る経年分析!G$48,"▲","-")),2)</f>
        <v>8.7100000000000009</v>
      </c>
      <c r="D19" s="134">
        <f>ROUND(VALUE(SUBSTITUTE(実質収支比率等に係る経年分析!H$48,"▲","-")),2)</f>
        <v>8.91</v>
      </c>
      <c r="E19" s="134">
        <f>ROUND(VALUE(SUBSTITUTE(実質収支比率等に係る経年分析!I$48,"▲","-")),2)</f>
        <v>8.68</v>
      </c>
      <c r="F19" s="134">
        <f>ROUND(VALUE(SUBSTITUTE(実質収支比率等に係る経年分析!J$48,"▲","-")),2)</f>
        <v>13.46</v>
      </c>
    </row>
    <row r="20" spans="1:11">
      <c r="A20" s="134" t="s">
        <v>43</v>
      </c>
      <c r="B20" s="134">
        <f>ROUND(VALUE(SUBSTITUTE(実質収支比率等に係る経年分析!F$47,"▲","-")),2)</f>
        <v>34.36</v>
      </c>
      <c r="C20" s="134">
        <f>ROUND(VALUE(SUBSTITUTE(実質収支比率等に係る経年分析!G$47,"▲","-")),2)</f>
        <v>38.79</v>
      </c>
      <c r="D20" s="134">
        <f>ROUND(VALUE(SUBSTITUTE(実質収支比率等に係る経年分析!H$47,"▲","-")),2)</f>
        <v>39.75</v>
      </c>
      <c r="E20" s="134">
        <f>ROUND(VALUE(SUBSTITUTE(実質収支比率等に係る経年分析!I$47,"▲","-")),2)</f>
        <v>42.8</v>
      </c>
      <c r="F20" s="134">
        <f>ROUND(VALUE(SUBSTITUTE(実質収支比率等に係る経年分析!J$47,"▲","-")),2)</f>
        <v>43.34</v>
      </c>
    </row>
    <row r="21" spans="1:11">
      <c r="A21" s="134" t="s">
        <v>44</v>
      </c>
      <c r="B21" s="134">
        <f>IF(ISNUMBER(VALUE(SUBSTITUTE(実質収支比率等に係る経年分析!F$49,"▲","-"))),ROUND(VALUE(SUBSTITUTE(実質収支比率等に係る経年分析!F$49,"▲","-")),2),NA())</f>
        <v>-1.32</v>
      </c>
      <c r="C21" s="134">
        <f>IF(ISNUMBER(VALUE(SUBSTITUTE(実質収支比率等に係る経年分析!G$49,"▲","-"))),ROUND(VALUE(SUBSTITUTE(実質収支比率等に係る経年分析!G$49,"▲","-")),2),NA())</f>
        <v>3.81</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4.95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住宅新築資金等貸付特別会計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広川防災ダム管理特別会計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8.6199999999999992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13.39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16.940000000000001</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2.61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3.17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3.06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3.58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618</v>
      </c>
      <c r="E42" s="136"/>
      <c r="F42" s="136"/>
      <c r="G42" s="136">
        <f>'実質公債費比率（分子）の構造'!L$52</f>
        <v>648</v>
      </c>
      <c r="H42" s="136"/>
      <c r="I42" s="136"/>
      <c r="J42" s="136">
        <f>'実質公債費比率（分子）の構造'!M$52</f>
        <v>660</v>
      </c>
      <c r="K42" s="136"/>
      <c r="L42" s="136"/>
      <c r="M42" s="136">
        <f>'実質公債費比率（分子）の構造'!N$52</f>
        <v>640</v>
      </c>
      <c r="N42" s="136"/>
      <c r="O42" s="136"/>
      <c r="P42" s="136">
        <f>'実質公債費比率（分子）の構造'!O$52</f>
        <v>609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14</v>
      </c>
      <c r="F44" s="136"/>
      <c r="G44" s="136"/>
      <c r="H44" s="136">
        <f>'実質公債費比率（分子）の構造'!M$50</f>
        <v>14</v>
      </c>
      <c r="I44" s="136"/>
      <c r="J44" s="136"/>
      <c r="K44" s="136">
        <f>'実質公債費比率（分子）の構造'!N$50</f>
        <v>14</v>
      </c>
      <c r="L44" s="136"/>
      <c r="M44" s="136"/>
      <c r="N44" s="136">
        <f>'実質公債費比率（分子）の構造'!O$50</f>
        <v>17</v>
      </c>
      <c r="O44" s="136"/>
      <c r="P44" s="136"/>
    </row>
    <row r="45" spans="1:16">
      <c r="A45" s="136" t="s">
        <v>54</v>
      </c>
      <c r="B45" s="136">
        <f>'実質公債費比率（分子）の構造'!K$49</f>
        <v>164</v>
      </c>
      <c r="C45" s="136"/>
      <c r="D45" s="136"/>
      <c r="E45" s="136">
        <f>'実質公債費比率（分子）の構造'!L$49</f>
        <v>155</v>
      </c>
      <c r="F45" s="136"/>
      <c r="G45" s="136"/>
      <c r="H45" s="136">
        <f>'実質公債費比率（分子）の構造'!M$49</f>
        <v>126</v>
      </c>
      <c r="I45" s="136"/>
      <c r="J45" s="136"/>
      <c r="K45" s="136">
        <f>'実質公債費比率（分子）の構造'!N$49</f>
        <v>85</v>
      </c>
      <c r="L45" s="136"/>
      <c r="M45" s="136"/>
      <c r="N45" s="136">
        <f>'実質公債費比率（分子）の構造'!O$49</f>
        <v>56</v>
      </c>
      <c r="O45" s="136"/>
      <c r="P45" s="136"/>
    </row>
    <row r="46" spans="1:16">
      <c r="A46" s="136" t="s">
        <v>55</v>
      </c>
      <c r="B46" s="136">
        <f>'実質公債費比率（分子）の構造'!K$48</f>
        <v>54</v>
      </c>
      <c r="C46" s="136"/>
      <c r="D46" s="136"/>
      <c r="E46" s="136">
        <f>'実質公債費比率（分子）の構造'!L$48</f>
        <v>62</v>
      </c>
      <c r="F46" s="136"/>
      <c r="G46" s="136"/>
      <c r="H46" s="136">
        <f>'実質公債費比率（分子）の構造'!M$48</f>
        <v>110</v>
      </c>
      <c r="I46" s="136"/>
      <c r="J46" s="136"/>
      <c r="K46" s="136">
        <f>'実質公債費比率（分子）の構造'!N$48</f>
        <v>75</v>
      </c>
      <c r="L46" s="136"/>
      <c r="M46" s="136"/>
      <c r="N46" s="136">
        <f>'実質公債費比率（分子）の構造'!O$48</f>
        <v>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753</v>
      </c>
      <c r="C49" s="136"/>
      <c r="D49" s="136"/>
      <c r="E49" s="136">
        <f>'実質公債費比率（分子）の構造'!L$45</f>
        <v>766</v>
      </c>
      <c r="F49" s="136"/>
      <c r="G49" s="136"/>
      <c r="H49" s="136">
        <f>'実質公債費比率（分子）の構造'!M$45</f>
        <v>762</v>
      </c>
      <c r="I49" s="136"/>
      <c r="J49" s="136"/>
      <c r="K49" s="136">
        <f>'実質公債費比率（分子）の構造'!N$45</f>
        <v>733</v>
      </c>
      <c r="L49" s="136"/>
      <c r="M49" s="136"/>
      <c r="N49" s="136">
        <f>'実質公債費比率（分子）の構造'!O$45</f>
        <v>685</v>
      </c>
      <c r="O49" s="136"/>
      <c r="P49" s="136"/>
    </row>
    <row r="50" spans="1:16">
      <c r="A50" s="136" t="s">
        <v>59</v>
      </c>
      <c r="B50" s="136" t="e">
        <f>NA()</f>
        <v>#N/A</v>
      </c>
      <c r="C50" s="136">
        <f>IF(ISNUMBER('実質公債費比率（分子）の構造'!K$53),'実質公債費比率（分子）の構造'!K$53,NA())</f>
        <v>371</v>
      </c>
      <c r="D50" s="136" t="e">
        <f>NA()</f>
        <v>#N/A</v>
      </c>
      <c r="E50" s="136" t="e">
        <f>NA()</f>
        <v>#N/A</v>
      </c>
      <c r="F50" s="136">
        <f>IF(ISNUMBER('実質公債費比率（分子）の構造'!L$53),'実質公債費比率（分子）の構造'!L$53,NA())</f>
        <v>349</v>
      </c>
      <c r="G50" s="136" t="e">
        <f>NA()</f>
        <v>#N/A</v>
      </c>
      <c r="H50" s="136" t="e">
        <f>NA()</f>
        <v>#N/A</v>
      </c>
      <c r="I50" s="136">
        <f>IF(ISNUMBER('実質公債費比率（分子）の構造'!M$53),'実質公債費比率（分子）の構造'!M$53,NA())</f>
        <v>352</v>
      </c>
      <c r="J50" s="136" t="e">
        <f>NA()</f>
        <v>#N/A</v>
      </c>
      <c r="K50" s="136" t="e">
        <f>NA()</f>
        <v>#N/A</v>
      </c>
      <c r="L50" s="136">
        <f>IF(ISNUMBER('実質公債費比率（分子）の構造'!N$53),'実質公債費比率（分子）の構造'!N$53,NA())</f>
        <v>267</v>
      </c>
      <c r="M50" s="136" t="e">
        <f>NA()</f>
        <v>#N/A</v>
      </c>
      <c r="N50" s="136" t="e">
        <f>NA()</f>
        <v>#N/A</v>
      </c>
      <c r="O50" s="136">
        <f>IF(ISNUMBER('実質公債費比率（分子）の構造'!O$53),'実質公債費比率（分子）の構造'!O$53,NA())</f>
        <v>223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6704</v>
      </c>
      <c r="E56" s="135"/>
      <c r="F56" s="135"/>
      <c r="G56" s="135">
        <f>'将来負担比率（分子）の構造'!J$51</f>
        <v>6641</v>
      </c>
      <c r="H56" s="135"/>
      <c r="I56" s="135"/>
      <c r="J56" s="135">
        <f>'将来負担比率（分子）の構造'!K$51</f>
        <v>6830</v>
      </c>
      <c r="K56" s="135"/>
      <c r="L56" s="135"/>
      <c r="M56" s="135">
        <f>'将来負担比率（分子）の構造'!L$51</f>
        <v>6731</v>
      </c>
      <c r="N56" s="135"/>
      <c r="O56" s="135"/>
      <c r="P56" s="135">
        <f>'将来負担比率（分子）の構造'!M$51</f>
        <v>6961</v>
      </c>
    </row>
    <row r="57" spans="1:16">
      <c r="A57" s="135" t="s">
        <v>35</v>
      </c>
      <c r="B57" s="135"/>
      <c r="C57" s="135"/>
      <c r="D57" s="135">
        <f>'将来負担比率（分子）の構造'!I$50</f>
        <v>18</v>
      </c>
      <c r="E57" s="135"/>
      <c r="F57" s="135"/>
      <c r="G57" s="135">
        <f>'将来負担比率（分子）の構造'!J$50</f>
        <v>11</v>
      </c>
      <c r="H57" s="135"/>
      <c r="I57" s="135"/>
      <c r="J57" s="135">
        <f>'将来負担比率（分子）の構造'!K$50</f>
        <v>6</v>
      </c>
      <c r="K57" s="135"/>
      <c r="L57" s="135"/>
      <c r="M57" s="135">
        <f>'将来負担比率（分子）の構造'!L$50</f>
        <v>5</v>
      </c>
      <c r="N57" s="135"/>
      <c r="O57" s="135"/>
      <c r="P57" s="135">
        <f>'将来負担比率（分子）の構造'!M$50</f>
        <v>5</v>
      </c>
    </row>
    <row r="58" spans="1:16">
      <c r="A58" s="135" t="s">
        <v>34</v>
      </c>
      <c r="B58" s="135"/>
      <c r="C58" s="135"/>
      <c r="D58" s="135">
        <f>'将来負担比率（分子）の構造'!I$49</f>
        <v>3245</v>
      </c>
      <c r="E58" s="135"/>
      <c r="F58" s="135"/>
      <c r="G58" s="135">
        <f>'将来負担比率（分子）の構造'!J$49</f>
        <v>3492</v>
      </c>
      <c r="H58" s="135"/>
      <c r="I58" s="135"/>
      <c r="J58" s="135">
        <f>'将来負担比率（分子）の構造'!K$49</f>
        <v>3639</v>
      </c>
      <c r="K58" s="135"/>
      <c r="L58" s="135"/>
      <c r="M58" s="135">
        <f>'将来負担比率（分子）の構造'!L$49</f>
        <v>3688</v>
      </c>
      <c r="N58" s="135"/>
      <c r="O58" s="135"/>
      <c r="P58" s="135">
        <f>'将来負担比率（分子）の構造'!M$49</f>
        <v>3647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773</v>
      </c>
      <c r="C62" s="135"/>
      <c r="D62" s="135"/>
      <c r="E62" s="135">
        <f>'将来負担比率（分子）の構造'!J$45</f>
        <v>785</v>
      </c>
      <c r="F62" s="135"/>
      <c r="G62" s="135"/>
      <c r="H62" s="135">
        <f>'将来負担比率（分子）の構造'!K$45</f>
        <v>777</v>
      </c>
      <c r="I62" s="135"/>
      <c r="J62" s="135"/>
      <c r="K62" s="135">
        <f>'将来負担比率（分子）の構造'!L$45</f>
        <v>732</v>
      </c>
      <c r="L62" s="135"/>
      <c r="M62" s="135"/>
      <c r="N62" s="135">
        <f>'将来負担比率（分子）の構造'!M$45</f>
        <v>918</v>
      </c>
      <c r="O62" s="135"/>
      <c r="P62" s="135"/>
    </row>
    <row r="63" spans="1:16">
      <c r="A63" s="135" t="s">
        <v>28</v>
      </c>
      <c r="B63" s="135">
        <f>'将来負担比率（分子）の構造'!I$44</f>
        <v>905</v>
      </c>
      <c r="C63" s="135"/>
      <c r="D63" s="135"/>
      <c r="E63" s="135">
        <f>'将来負担比率（分子）の構造'!J$44</f>
        <v>809</v>
      </c>
      <c r="F63" s="135"/>
      <c r="G63" s="135"/>
      <c r="H63" s="135">
        <f>'将来負担比率（分子）の構造'!K$44</f>
        <v>729</v>
      </c>
      <c r="I63" s="135"/>
      <c r="J63" s="135"/>
      <c r="K63" s="135">
        <f>'将来負担比率（分子）の構造'!L$44</f>
        <v>682</v>
      </c>
      <c r="L63" s="135"/>
      <c r="M63" s="135"/>
      <c r="N63" s="135">
        <f>'将来負担比率（分子）の構造'!M$44</f>
        <v>680</v>
      </c>
      <c r="O63" s="135"/>
      <c r="P63" s="135"/>
    </row>
    <row r="64" spans="1:16">
      <c r="A64" s="135" t="s">
        <v>27</v>
      </c>
      <c r="B64" s="135">
        <f>'将来負担比率（分子）の構造'!I$43</f>
        <v>1569</v>
      </c>
      <c r="C64" s="135"/>
      <c r="D64" s="135"/>
      <c r="E64" s="135">
        <f>'将来負担比率（分子）の構造'!J$43</f>
        <v>1575</v>
      </c>
      <c r="F64" s="135"/>
      <c r="G64" s="135"/>
      <c r="H64" s="135">
        <f>'将来負担比率（分子）の構造'!K$43</f>
        <v>1841</v>
      </c>
      <c r="I64" s="135"/>
      <c r="J64" s="135"/>
      <c r="K64" s="135">
        <f>'将来負担比率（分子）の構造'!L$43</f>
        <v>2056</v>
      </c>
      <c r="L64" s="135"/>
      <c r="M64" s="135"/>
      <c r="N64" s="135">
        <f>'将来負担比率（分子）の構造'!M$43</f>
        <v>2161</v>
      </c>
      <c r="O64" s="135"/>
      <c r="P64" s="135"/>
    </row>
    <row r="65" spans="1:16">
      <c r="A65" s="135" t="s">
        <v>26</v>
      </c>
      <c r="B65" s="135">
        <f>'将来負担比率（分子）の構造'!I$42</f>
        <v>70</v>
      </c>
      <c r="C65" s="135"/>
      <c r="D65" s="135"/>
      <c r="E65" s="135">
        <f>'将来負担比率（分子）の構造'!J$42</f>
        <v>60</v>
      </c>
      <c r="F65" s="135"/>
      <c r="G65" s="135"/>
      <c r="H65" s="135">
        <f>'将来負担比率（分子）の構造'!K$42</f>
        <v>55</v>
      </c>
      <c r="I65" s="135"/>
      <c r="J65" s="135"/>
      <c r="K65" s="135">
        <f>'将来負担比率（分子）の構造'!L$42</f>
        <v>43</v>
      </c>
      <c r="L65" s="135"/>
      <c r="M65" s="135"/>
      <c r="N65" s="135">
        <f>'将来負担比率（分子）の構造'!M$42</f>
        <v>134</v>
      </c>
      <c r="O65" s="135"/>
      <c r="P65" s="135"/>
    </row>
    <row r="66" spans="1:16">
      <c r="A66" s="135" t="s">
        <v>25</v>
      </c>
      <c r="B66" s="135">
        <f>'将来負担比率（分子）の構造'!I$41</f>
        <v>7181</v>
      </c>
      <c r="C66" s="135"/>
      <c r="D66" s="135"/>
      <c r="E66" s="135">
        <f>'将来負担比率（分子）の構造'!J$41</f>
        <v>6970</v>
      </c>
      <c r="F66" s="135"/>
      <c r="G66" s="135"/>
      <c r="H66" s="135">
        <f>'将来負担比率（分子）の構造'!K$41</f>
        <v>6951</v>
      </c>
      <c r="I66" s="135"/>
      <c r="J66" s="135"/>
      <c r="K66" s="135">
        <f>'将来負担比率（分子）の構造'!L$41</f>
        <v>6879</v>
      </c>
      <c r="L66" s="135"/>
      <c r="M66" s="135"/>
      <c r="N66" s="135">
        <f>'将来負担比率（分子）の構造'!M$41</f>
        <v>7017</v>
      </c>
      <c r="O66" s="135"/>
      <c r="P66" s="135"/>
    </row>
    <row r="67" spans="1:16">
      <c r="A67" s="135" t="s">
        <v>63</v>
      </c>
      <c r="B67" s="135" t="e">
        <f>NA()</f>
        <v>#N/A</v>
      </c>
      <c r="C67" s="135">
        <f>IF(ISNUMBER('将来負担比率（分子）の構造'!I$52), IF('将来負担比率（分子）の構造'!I$52 &lt; 0, 0, '将来負担比率（分子）の構造'!I$52), NA())</f>
        <v>533</v>
      </c>
      <c r="D67" s="135" t="e">
        <f>NA()</f>
        <v>#N/A</v>
      </c>
      <c r="E67" s="135" t="e">
        <f>NA()</f>
        <v>#N/A</v>
      </c>
      <c r="F67" s="135">
        <f>IF(ISNUMBER('将来負担比率（分子）の構造'!J$52), IF('将来負担比率（分子）の構造'!J$52 &lt; 0, 0, '将来負担比率（分子）の構造'!J$52), NA())</f>
        <v>55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298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2346792</v>
      </c>
      <c r="S5" s="613"/>
      <c r="T5" s="613"/>
      <c r="U5" s="613"/>
      <c r="V5" s="613"/>
      <c r="W5" s="613"/>
      <c r="X5" s="613"/>
      <c r="Y5" s="614"/>
      <c r="Z5" s="615">
        <v>28.6</v>
      </c>
      <c r="AA5" s="615"/>
      <c r="AB5" s="615"/>
      <c r="AC5" s="615"/>
      <c r="AD5" s="616">
        <v>2346792</v>
      </c>
      <c r="AE5" s="616"/>
      <c r="AF5" s="616"/>
      <c r="AG5" s="616"/>
      <c r="AH5" s="616"/>
      <c r="AI5" s="616"/>
      <c r="AJ5" s="616"/>
      <c r="AK5" s="616"/>
      <c r="AL5" s="617">
        <v>53.8</v>
      </c>
      <c r="AM5" s="618"/>
      <c r="AN5" s="618"/>
      <c r="AO5" s="619"/>
      <c r="AP5" s="609" t="s">
        <v>205</v>
      </c>
      <c r="AQ5" s="610"/>
      <c r="AR5" s="610"/>
      <c r="AS5" s="610"/>
      <c r="AT5" s="610"/>
      <c r="AU5" s="610"/>
      <c r="AV5" s="610"/>
      <c r="AW5" s="610"/>
      <c r="AX5" s="610"/>
      <c r="AY5" s="610"/>
      <c r="AZ5" s="610"/>
      <c r="BA5" s="610"/>
      <c r="BB5" s="610"/>
      <c r="BC5" s="610"/>
      <c r="BD5" s="610"/>
      <c r="BE5" s="610"/>
      <c r="BF5" s="611"/>
      <c r="BG5" s="623">
        <v>2346792</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75383</v>
      </c>
      <c r="S6" s="624"/>
      <c r="T6" s="624"/>
      <c r="U6" s="624"/>
      <c r="V6" s="624"/>
      <c r="W6" s="624"/>
      <c r="X6" s="624"/>
      <c r="Y6" s="625"/>
      <c r="Z6" s="626">
        <v>0.9</v>
      </c>
      <c r="AA6" s="626"/>
      <c r="AB6" s="626"/>
      <c r="AC6" s="626"/>
      <c r="AD6" s="627">
        <v>75383</v>
      </c>
      <c r="AE6" s="627"/>
      <c r="AF6" s="627"/>
      <c r="AG6" s="627"/>
      <c r="AH6" s="627"/>
      <c r="AI6" s="627"/>
      <c r="AJ6" s="627"/>
      <c r="AK6" s="627"/>
      <c r="AL6" s="628">
        <v>1.7</v>
      </c>
      <c r="AM6" s="629"/>
      <c r="AN6" s="629"/>
      <c r="AO6" s="630"/>
      <c r="AP6" s="620" t="s">
        <v>211</v>
      </c>
      <c r="AQ6" s="621"/>
      <c r="AR6" s="621"/>
      <c r="AS6" s="621"/>
      <c r="AT6" s="621"/>
      <c r="AU6" s="621"/>
      <c r="AV6" s="621"/>
      <c r="AW6" s="621"/>
      <c r="AX6" s="621"/>
      <c r="AY6" s="621"/>
      <c r="AZ6" s="621"/>
      <c r="BA6" s="621"/>
      <c r="BB6" s="621"/>
      <c r="BC6" s="621"/>
      <c r="BD6" s="621"/>
      <c r="BE6" s="621"/>
      <c r="BF6" s="622"/>
      <c r="BG6" s="623">
        <v>2346792</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100356</v>
      </c>
      <c r="CS6" s="624"/>
      <c r="CT6" s="624"/>
      <c r="CU6" s="624"/>
      <c r="CV6" s="624"/>
      <c r="CW6" s="624"/>
      <c r="CX6" s="624"/>
      <c r="CY6" s="625"/>
      <c r="CZ6" s="626">
        <v>1.3</v>
      </c>
      <c r="DA6" s="626"/>
      <c r="DB6" s="626"/>
      <c r="DC6" s="626"/>
      <c r="DD6" s="632" t="s">
        <v>206</v>
      </c>
      <c r="DE6" s="624"/>
      <c r="DF6" s="624"/>
      <c r="DG6" s="624"/>
      <c r="DH6" s="624"/>
      <c r="DI6" s="624"/>
      <c r="DJ6" s="624"/>
      <c r="DK6" s="624"/>
      <c r="DL6" s="624"/>
      <c r="DM6" s="624"/>
      <c r="DN6" s="624"/>
      <c r="DO6" s="624"/>
      <c r="DP6" s="625"/>
      <c r="DQ6" s="632">
        <v>100356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3334</v>
      </c>
      <c r="S7" s="624"/>
      <c r="T7" s="624"/>
      <c r="U7" s="624"/>
      <c r="V7" s="624"/>
      <c r="W7" s="624"/>
      <c r="X7" s="624"/>
      <c r="Y7" s="625"/>
      <c r="Z7" s="626">
        <v>0</v>
      </c>
      <c r="AA7" s="626"/>
      <c r="AB7" s="626"/>
      <c r="AC7" s="626"/>
      <c r="AD7" s="627">
        <v>3334</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966038</v>
      </c>
      <c r="BH7" s="624"/>
      <c r="BI7" s="624"/>
      <c r="BJ7" s="624"/>
      <c r="BK7" s="624"/>
      <c r="BL7" s="624"/>
      <c r="BM7" s="624"/>
      <c r="BN7" s="625"/>
      <c r="BO7" s="626">
        <v>41.2</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935964</v>
      </c>
      <c r="CS7" s="624"/>
      <c r="CT7" s="624"/>
      <c r="CU7" s="624"/>
      <c r="CV7" s="624"/>
      <c r="CW7" s="624"/>
      <c r="CX7" s="624"/>
      <c r="CY7" s="625"/>
      <c r="CZ7" s="626">
        <v>12.4</v>
      </c>
      <c r="DA7" s="626"/>
      <c r="DB7" s="626"/>
      <c r="DC7" s="626"/>
      <c r="DD7" s="632">
        <v>60894</v>
      </c>
      <c r="DE7" s="624"/>
      <c r="DF7" s="624"/>
      <c r="DG7" s="624"/>
      <c r="DH7" s="624"/>
      <c r="DI7" s="624"/>
      <c r="DJ7" s="624"/>
      <c r="DK7" s="624"/>
      <c r="DL7" s="624"/>
      <c r="DM7" s="624"/>
      <c r="DN7" s="624"/>
      <c r="DO7" s="624"/>
      <c r="DP7" s="625"/>
      <c r="DQ7" s="632">
        <v>767417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9485</v>
      </c>
      <c r="S8" s="624"/>
      <c r="T8" s="624"/>
      <c r="U8" s="624"/>
      <c r="V8" s="624"/>
      <c r="W8" s="624"/>
      <c r="X8" s="624"/>
      <c r="Y8" s="625"/>
      <c r="Z8" s="626">
        <v>0.1</v>
      </c>
      <c r="AA8" s="626"/>
      <c r="AB8" s="626"/>
      <c r="AC8" s="626"/>
      <c r="AD8" s="627">
        <v>9485</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31891</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2550825</v>
      </c>
      <c r="CS8" s="624"/>
      <c r="CT8" s="624"/>
      <c r="CU8" s="624"/>
      <c r="CV8" s="624"/>
      <c r="CW8" s="624"/>
      <c r="CX8" s="624"/>
      <c r="CY8" s="625"/>
      <c r="CZ8" s="626">
        <v>33.9</v>
      </c>
      <c r="DA8" s="626"/>
      <c r="DB8" s="626"/>
      <c r="DC8" s="626"/>
      <c r="DD8" s="632" t="s">
        <v>206</v>
      </c>
      <c r="DE8" s="624"/>
      <c r="DF8" s="624"/>
      <c r="DG8" s="624"/>
      <c r="DH8" s="624"/>
      <c r="DI8" s="624"/>
      <c r="DJ8" s="624"/>
      <c r="DK8" s="624"/>
      <c r="DL8" s="624"/>
      <c r="DM8" s="624"/>
      <c r="DN8" s="624"/>
      <c r="DO8" s="624"/>
      <c r="DP8" s="625"/>
      <c r="DQ8" s="632">
        <v>1190829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8854</v>
      </c>
      <c r="S9" s="624"/>
      <c r="T9" s="624"/>
      <c r="U9" s="624"/>
      <c r="V9" s="624"/>
      <c r="W9" s="624"/>
      <c r="X9" s="624"/>
      <c r="Y9" s="625"/>
      <c r="Z9" s="626">
        <v>0.1</v>
      </c>
      <c r="AA9" s="626"/>
      <c r="AB9" s="626"/>
      <c r="AC9" s="626"/>
      <c r="AD9" s="627">
        <v>8854</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680727</v>
      </c>
      <c r="BH9" s="624"/>
      <c r="BI9" s="624"/>
      <c r="BJ9" s="624"/>
      <c r="BK9" s="624"/>
      <c r="BL9" s="624"/>
      <c r="BM9" s="624"/>
      <c r="BN9" s="625"/>
      <c r="BO9" s="626">
        <v>29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570311</v>
      </c>
      <c r="CS9" s="624"/>
      <c r="CT9" s="624"/>
      <c r="CU9" s="624"/>
      <c r="CV9" s="624"/>
      <c r="CW9" s="624"/>
      <c r="CX9" s="624"/>
      <c r="CY9" s="625"/>
      <c r="CZ9" s="626">
        <v>7.6</v>
      </c>
      <c r="DA9" s="626"/>
      <c r="DB9" s="626"/>
      <c r="DC9" s="626"/>
      <c r="DD9" s="632">
        <v>16039</v>
      </c>
      <c r="DE9" s="624"/>
      <c r="DF9" s="624"/>
      <c r="DG9" s="624"/>
      <c r="DH9" s="624"/>
      <c r="DI9" s="624"/>
      <c r="DJ9" s="624"/>
      <c r="DK9" s="624"/>
      <c r="DL9" s="624"/>
      <c r="DM9" s="624"/>
      <c r="DN9" s="624"/>
      <c r="DO9" s="624"/>
      <c r="DP9" s="625"/>
      <c r="DQ9" s="632">
        <v>520940</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383983</v>
      </c>
      <c r="S10" s="624"/>
      <c r="T10" s="624"/>
      <c r="U10" s="624"/>
      <c r="V10" s="624"/>
      <c r="W10" s="624"/>
      <c r="X10" s="624"/>
      <c r="Y10" s="625"/>
      <c r="Z10" s="626">
        <v>4.7</v>
      </c>
      <c r="AA10" s="626"/>
      <c r="AB10" s="626"/>
      <c r="AC10" s="626"/>
      <c r="AD10" s="627">
        <v>383983</v>
      </c>
      <c r="AE10" s="627"/>
      <c r="AF10" s="627"/>
      <c r="AG10" s="627"/>
      <c r="AH10" s="627"/>
      <c r="AI10" s="627"/>
      <c r="AJ10" s="627"/>
      <c r="AK10" s="627"/>
      <c r="AL10" s="628">
        <v>8.8000000000000007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45328</v>
      </c>
      <c r="BH10" s="624"/>
      <c r="BI10" s="624"/>
      <c r="BJ10" s="624"/>
      <c r="BK10" s="624"/>
      <c r="BL10" s="624"/>
      <c r="BM10" s="624"/>
      <c r="BN10" s="625"/>
      <c r="BO10" s="626">
        <v>1.9</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6703</v>
      </c>
      <c r="S11" s="624"/>
      <c r="T11" s="624"/>
      <c r="U11" s="624"/>
      <c r="V11" s="624"/>
      <c r="W11" s="624"/>
      <c r="X11" s="624"/>
      <c r="Y11" s="625"/>
      <c r="Z11" s="626">
        <v>0.1</v>
      </c>
      <c r="AA11" s="626"/>
      <c r="AB11" s="626"/>
      <c r="AC11" s="626"/>
      <c r="AD11" s="627">
        <v>6703</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208092</v>
      </c>
      <c r="BH11" s="624"/>
      <c r="BI11" s="624"/>
      <c r="BJ11" s="624"/>
      <c r="BK11" s="624"/>
      <c r="BL11" s="624"/>
      <c r="BM11" s="624"/>
      <c r="BN11" s="625"/>
      <c r="BO11" s="626">
        <v>8.9</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345566</v>
      </c>
      <c r="CS11" s="624"/>
      <c r="CT11" s="624"/>
      <c r="CU11" s="624"/>
      <c r="CV11" s="624"/>
      <c r="CW11" s="624"/>
      <c r="CX11" s="624"/>
      <c r="CY11" s="625"/>
      <c r="CZ11" s="626">
        <v>4.5999999999999996</v>
      </c>
      <c r="DA11" s="626"/>
      <c r="DB11" s="626"/>
      <c r="DC11" s="626"/>
      <c r="DD11" s="632">
        <v>176985</v>
      </c>
      <c r="DE11" s="624"/>
      <c r="DF11" s="624"/>
      <c r="DG11" s="624"/>
      <c r="DH11" s="624"/>
      <c r="DI11" s="624"/>
      <c r="DJ11" s="624"/>
      <c r="DK11" s="624"/>
      <c r="DL11" s="624"/>
      <c r="DM11" s="624"/>
      <c r="DN11" s="624"/>
      <c r="DO11" s="624"/>
      <c r="DP11" s="625"/>
      <c r="DQ11" s="632">
        <v>167735</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1154857</v>
      </c>
      <c r="BH12" s="624"/>
      <c r="BI12" s="624"/>
      <c r="BJ12" s="624"/>
      <c r="BK12" s="624"/>
      <c r="BL12" s="624"/>
      <c r="BM12" s="624"/>
      <c r="BN12" s="625"/>
      <c r="BO12" s="626">
        <v>49.2</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132651</v>
      </c>
      <c r="CS12" s="624"/>
      <c r="CT12" s="624"/>
      <c r="CU12" s="624"/>
      <c r="CV12" s="624"/>
      <c r="CW12" s="624"/>
      <c r="CX12" s="624"/>
      <c r="CY12" s="625"/>
      <c r="CZ12" s="626">
        <v>1.8</v>
      </c>
      <c r="DA12" s="626"/>
      <c r="DB12" s="626"/>
      <c r="DC12" s="626"/>
      <c r="DD12" s="632" t="s">
        <v>108</v>
      </c>
      <c r="DE12" s="624"/>
      <c r="DF12" s="624"/>
      <c r="DG12" s="624"/>
      <c r="DH12" s="624"/>
      <c r="DI12" s="624"/>
      <c r="DJ12" s="624"/>
      <c r="DK12" s="624"/>
      <c r="DL12" s="624"/>
      <c r="DM12" s="624"/>
      <c r="DN12" s="624"/>
      <c r="DO12" s="624"/>
      <c r="DP12" s="625"/>
      <c r="DQ12" s="632">
        <v>81924</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17088</v>
      </c>
      <c r="S13" s="624"/>
      <c r="T13" s="624"/>
      <c r="U13" s="624"/>
      <c r="V13" s="624"/>
      <c r="W13" s="624"/>
      <c r="X13" s="624"/>
      <c r="Y13" s="625"/>
      <c r="Z13" s="626">
        <v>0.2</v>
      </c>
      <c r="AA13" s="626"/>
      <c r="AB13" s="626"/>
      <c r="AC13" s="626"/>
      <c r="AD13" s="627">
        <v>17088</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1154857</v>
      </c>
      <c r="BH13" s="624"/>
      <c r="BI13" s="624"/>
      <c r="BJ13" s="624"/>
      <c r="BK13" s="624"/>
      <c r="BL13" s="624"/>
      <c r="BM13" s="624"/>
      <c r="BN13" s="625"/>
      <c r="BO13" s="626">
        <v>49.2</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588562</v>
      </c>
      <c r="CS13" s="624"/>
      <c r="CT13" s="624"/>
      <c r="CU13" s="624"/>
      <c r="CV13" s="624"/>
      <c r="CW13" s="624"/>
      <c r="CX13" s="624"/>
      <c r="CY13" s="625"/>
      <c r="CZ13" s="626">
        <v>7.8</v>
      </c>
      <c r="DA13" s="626"/>
      <c r="DB13" s="626"/>
      <c r="DC13" s="626"/>
      <c r="DD13" s="632">
        <v>360623</v>
      </c>
      <c r="DE13" s="624"/>
      <c r="DF13" s="624"/>
      <c r="DG13" s="624"/>
      <c r="DH13" s="624"/>
      <c r="DI13" s="624"/>
      <c r="DJ13" s="624"/>
      <c r="DK13" s="624"/>
      <c r="DL13" s="624"/>
      <c r="DM13" s="624"/>
      <c r="DN13" s="624"/>
      <c r="DO13" s="624"/>
      <c r="DP13" s="625"/>
      <c r="DQ13" s="632">
        <v>328153</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54479</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391582</v>
      </c>
      <c r="CS14" s="624"/>
      <c r="CT14" s="624"/>
      <c r="CU14" s="624"/>
      <c r="CV14" s="624"/>
      <c r="CW14" s="624"/>
      <c r="CX14" s="624"/>
      <c r="CY14" s="625"/>
      <c r="CZ14" s="626">
        <v>5.2</v>
      </c>
      <c r="DA14" s="626"/>
      <c r="DB14" s="626"/>
      <c r="DC14" s="626"/>
      <c r="DD14" s="632">
        <v>123673</v>
      </c>
      <c r="DE14" s="624"/>
      <c r="DF14" s="624"/>
      <c r="DG14" s="624"/>
      <c r="DH14" s="624"/>
      <c r="DI14" s="624"/>
      <c r="DJ14" s="624"/>
      <c r="DK14" s="624"/>
      <c r="DL14" s="624"/>
      <c r="DM14" s="624"/>
      <c r="DN14" s="624"/>
      <c r="DO14" s="624"/>
      <c r="DP14" s="625"/>
      <c r="DQ14" s="632">
        <v>260677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10960</v>
      </c>
      <c r="S15" s="624"/>
      <c r="T15" s="624"/>
      <c r="U15" s="624"/>
      <c r="V15" s="624"/>
      <c r="W15" s="624"/>
      <c r="X15" s="624"/>
      <c r="Y15" s="625"/>
      <c r="Z15" s="626">
        <v>0.1</v>
      </c>
      <c r="AA15" s="626"/>
      <c r="AB15" s="626"/>
      <c r="AC15" s="626"/>
      <c r="AD15" s="627">
        <v>10960</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171418</v>
      </c>
      <c r="BH15" s="624"/>
      <c r="BI15" s="624"/>
      <c r="BJ15" s="624"/>
      <c r="BK15" s="624"/>
      <c r="BL15" s="624"/>
      <c r="BM15" s="624"/>
      <c r="BN15" s="625"/>
      <c r="BO15" s="626">
        <v>7.3</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1224604</v>
      </c>
      <c r="CS15" s="624"/>
      <c r="CT15" s="624"/>
      <c r="CU15" s="624"/>
      <c r="CV15" s="624"/>
      <c r="CW15" s="624"/>
      <c r="CX15" s="624"/>
      <c r="CY15" s="625"/>
      <c r="CZ15" s="626">
        <v>16.3</v>
      </c>
      <c r="DA15" s="626"/>
      <c r="DB15" s="626"/>
      <c r="DC15" s="626"/>
      <c r="DD15" s="632">
        <v>660634</v>
      </c>
      <c r="DE15" s="624"/>
      <c r="DF15" s="624"/>
      <c r="DG15" s="624"/>
      <c r="DH15" s="624"/>
      <c r="DI15" s="624"/>
      <c r="DJ15" s="624"/>
      <c r="DK15" s="624"/>
      <c r="DL15" s="624"/>
      <c r="DM15" s="624"/>
      <c r="DN15" s="624"/>
      <c r="DO15" s="624"/>
      <c r="DP15" s="625"/>
      <c r="DQ15" s="632">
        <v>537446</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1646159</v>
      </c>
      <c r="S16" s="624"/>
      <c r="T16" s="624"/>
      <c r="U16" s="624"/>
      <c r="V16" s="624"/>
      <c r="W16" s="624"/>
      <c r="X16" s="624"/>
      <c r="Y16" s="625"/>
      <c r="Z16" s="626">
        <v>20.100000000000001</v>
      </c>
      <c r="AA16" s="626"/>
      <c r="AB16" s="626"/>
      <c r="AC16" s="626"/>
      <c r="AD16" s="627">
        <v>1491780</v>
      </c>
      <c r="AE16" s="627"/>
      <c r="AF16" s="627"/>
      <c r="AG16" s="627"/>
      <c r="AH16" s="627"/>
      <c r="AI16" s="627"/>
      <c r="AJ16" s="627"/>
      <c r="AK16" s="627"/>
      <c r="AL16" s="628">
        <v>34.200000000000003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8055</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5852</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1491780</v>
      </c>
      <c r="S17" s="624"/>
      <c r="T17" s="624"/>
      <c r="U17" s="624"/>
      <c r="V17" s="624"/>
      <c r="W17" s="624"/>
      <c r="X17" s="624"/>
      <c r="Y17" s="625"/>
      <c r="Z17" s="626">
        <v>18.2</v>
      </c>
      <c r="AA17" s="626"/>
      <c r="AB17" s="626"/>
      <c r="AC17" s="626"/>
      <c r="AD17" s="627">
        <v>1491780</v>
      </c>
      <c r="AE17" s="627"/>
      <c r="AF17" s="627"/>
      <c r="AG17" s="627"/>
      <c r="AH17" s="627"/>
      <c r="AI17" s="627"/>
      <c r="AJ17" s="627"/>
      <c r="AK17" s="627"/>
      <c r="AL17" s="628">
        <v>34.200000000000003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685357</v>
      </c>
      <c r="CS17" s="624"/>
      <c r="CT17" s="624"/>
      <c r="CU17" s="624"/>
      <c r="CV17" s="624"/>
      <c r="CW17" s="624"/>
      <c r="CX17" s="624"/>
      <c r="CY17" s="625"/>
      <c r="CZ17" s="626">
        <v>9.1</v>
      </c>
      <c r="DA17" s="626"/>
      <c r="DB17" s="626"/>
      <c r="DC17" s="626"/>
      <c r="DD17" s="632" t="s">
        <v>108</v>
      </c>
      <c r="DE17" s="624"/>
      <c r="DF17" s="624"/>
      <c r="DG17" s="624"/>
      <c r="DH17" s="624"/>
      <c r="DI17" s="624"/>
      <c r="DJ17" s="624"/>
      <c r="DK17" s="624"/>
      <c r="DL17" s="624"/>
      <c r="DM17" s="624"/>
      <c r="DN17" s="624"/>
      <c r="DO17" s="624"/>
      <c r="DP17" s="625"/>
      <c r="DQ17" s="632">
        <v>684539</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154378</v>
      </c>
      <c r="S18" s="624"/>
      <c r="T18" s="624"/>
      <c r="U18" s="624"/>
      <c r="V18" s="624"/>
      <c r="W18" s="624"/>
      <c r="X18" s="624"/>
      <c r="Y18" s="625"/>
      <c r="Z18" s="626">
        <v>1.9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4508741</v>
      </c>
      <c r="S20" s="624"/>
      <c r="T20" s="624"/>
      <c r="U20" s="624"/>
      <c r="V20" s="624"/>
      <c r="W20" s="624"/>
      <c r="X20" s="624"/>
      <c r="Y20" s="625"/>
      <c r="Z20" s="626">
        <v>55</v>
      </c>
      <c r="AA20" s="626"/>
      <c r="AB20" s="626"/>
      <c r="AC20" s="626"/>
      <c r="AD20" s="627">
        <v>4354362</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7533833</v>
      </c>
      <c r="CS20" s="624"/>
      <c r="CT20" s="624"/>
      <c r="CU20" s="624"/>
      <c r="CV20" s="624"/>
      <c r="CW20" s="624"/>
      <c r="CX20" s="624"/>
      <c r="CY20" s="625"/>
      <c r="CZ20" s="626">
        <v>100</v>
      </c>
      <c r="DA20" s="626"/>
      <c r="DB20" s="626"/>
      <c r="DC20" s="626"/>
      <c r="DD20" s="632">
        <v>1398848</v>
      </c>
      <c r="DE20" s="624"/>
      <c r="DF20" s="624"/>
      <c r="DG20" s="624"/>
      <c r="DH20" s="624"/>
      <c r="DI20" s="624"/>
      <c r="DJ20" s="624"/>
      <c r="DK20" s="624"/>
      <c r="DL20" s="624"/>
      <c r="DM20" s="624"/>
      <c r="DN20" s="624"/>
      <c r="DO20" s="624"/>
      <c r="DP20" s="625"/>
      <c r="DQ20" s="632">
        <v>4645868</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3913</v>
      </c>
      <c r="S21" s="624"/>
      <c r="T21" s="624"/>
      <c r="U21" s="624"/>
      <c r="V21" s="624"/>
      <c r="W21" s="624"/>
      <c r="X21" s="624"/>
      <c r="Y21" s="625"/>
      <c r="Z21" s="626">
        <v>0</v>
      </c>
      <c r="AA21" s="626"/>
      <c r="AB21" s="626"/>
      <c r="AC21" s="626"/>
      <c r="AD21" s="627">
        <v>3913</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146321</v>
      </c>
      <c r="S22" s="624"/>
      <c r="T22" s="624"/>
      <c r="U22" s="624"/>
      <c r="V22" s="624"/>
      <c r="W22" s="624"/>
      <c r="X22" s="624"/>
      <c r="Y22" s="625"/>
      <c r="Z22" s="626">
        <v>1.8</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10303</v>
      </c>
      <c r="S23" s="624"/>
      <c r="T23" s="624"/>
      <c r="U23" s="624"/>
      <c r="V23" s="624"/>
      <c r="W23" s="624"/>
      <c r="X23" s="624"/>
      <c r="Y23" s="625"/>
      <c r="Z23" s="626">
        <v>0.1</v>
      </c>
      <c r="AA23" s="626"/>
      <c r="AB23" s="626"/>
      <c r="AC23" s="626"/>
      <c r="AD23" s="627">
        <v>2541</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33818</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3263059</v>
      </c>
      <c r="CS24" s="613"/>
      <c r="CT24" s="613"/>
      <c r="CU24" s="613"/>
      <c r="CV24" s="613"/>
      <c r="CW24" s="613"/>
      <c r="CX24" s="613"/>
      <c r="CY24" s="614"/>
      <c r="CZ24" s="652">
        <v>43.3</v>
      </c>
      <c r="DA24" s="653"/>
      <c r="DB24" s="653"/>
      <c r="DC24" s="654"/>
      <c r="DD24" s="651">
        <v>2066217</v>
      </c>
      <c r="DE24" s="613"/>
      <c r="DF24" s="613"/>
      <c r="DG24" s="613"/>
      <c r="DH24" s="613"/>
      <c r="DI24" s="613"/>
      <c r="DJ24" s="613"/>
      <c r="DK24" s="614"/>
      <c r="DL24" s="651">
        <v>2041497</v>
      </c>
      <c r="DM24" s="613"/>
      <c r="DN24" s="613"/>
      <c r="DO24" s="613"/>
      <c r="DP24" s="613"/>
      <c r="DQ24" s="613"/>
      <c r="DR24" s="613"/>
      <c r="DS24" s="613"/>
      <c r="DT24" s="613"/>
      <c r="DU24" s="613"/>
      <c r="DV24" s="614"/>
      <c r="DW24" s="617">
        <v>43.7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1071792</v>
      </c>
      <c r="S25" s="624"/>
      <c r="T25" s="624"/>
      <c r="U25" s="624"/>
      <c r="V25" s="624"/>
      <c r="W25" s="624"/>
      <c r="X25" s="624"/>
      <c r="Y25" s="625"/>
      <c r="Z25" s="626">
        <v>13.1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1056291</v>
      </c>
      <c r="CS25" s="643"/>
      <c r="CT25" s="643"/>
      <c r="CU25" s="643"/>
      <c r="CV25" s="643"/>
      <c r="CW25" s="643"/>
      <c r="CX25" s="643"/>
      <c r="CY25" s="644"/>
      <c r="CZ25" s="657">
        <v>14</v>
      </c>
      <c r="DA25" s="658"/>
      <c r="DB25" s="658"/>
      <c r="DC25" s="659"/>
      <c r="DD25" s="632">
        <v>997096</v>
      </c>
      <c r="DE25" s="643"/>
      <c r="DF25" s="643"/>
      <c r="DG25" s="643"/>
      <c r="DH25" s="643"/>
      <c r="DI25" s="643"/>
      <c r="DJ25" s="643"/>
      <c r="DK25" s="644"/>
      <c r="DL25" s="632">
        <v>972376</v>
      </c>
      <c r="DM25" s="643"/>
      <c r="DN25" s="643"/>
      <c r="DO25" s="643"/>
      <c r="DP25" s="643"/>
      <c r="DQ25" s="643"/>
      <c r="DR25" s="643"/>
      <c r="DS25" s="643"/>
      <c r="DT25" s="643"/>
      <c r="DU25" s="643"/>
      <c r="DV25" s="644"/>
      <c r="DW25" s="628">
        <v>20.8</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603222</v>
      </c>
      <c r="CS26" s="624"/>
      <c r="CT26" s="624"/>
      <c r="CU26" s="624"/>
      <c r="CV26" s="624"/>
      <c r="CW26" s="624"/>
      <c r="CX26" s="624"/>
      <c r="CY26" s="625"/>
      <c r="CZ26" s="657">
        <v>8</v>
      </c>
      <c r="DA26" s="658"/>
      <c r="DB26" s="658"/>
      <c r="DC26" s="659"/>
      <c r="DD26" s="632">
        <v>558733</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695405</v>
      </c>
      <c r="S27" s="624"/>
      <c r="T27" s="624"/>
      <c r="U27" s="624"/>
      <c r="V27" s="624"/>
      <c r="W27" s="624"/>
      <c r="X27" s="624"/>
      <c r="Y27" s="625"/>
      <c r="Z27" s="626">
        <v>8.5</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2346792</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1521411</v>
      </c>
      <c r="CS27" s="643"/>
      <c r="CT27" s="643"/>
      <c r="CU27" s="643"/>
      <c r="CV27" s="643"/>
      <c r="CW27" s="643"/>
      <c r="CX27" s="643"/>
      <c r="CY27" s="644"/>
      <c r="CZ27" s="657">
        <v>20.2</v>
      </c>
      <c r="DA27" s="658"/>
      <c r="DB27" s="658"/>
      <c r="DC27" s="659"/>
      <c r="DD27" s="632">
        <v>384582</v>
      </c>
      <c r="DE27" s="643"/>
      <c r="DF27" s="643"/>
      <c r="DG27" s="643"/>
      <c r="DH27" s="643"/>
      <c r="DI27" s="643"/>
      <c r="DJ27" s="643"/>
      <c r="DK27" s="644"/>
      <c r="DL27" s="632">
        <v>384582</v>
      </c>
      <c r="DM27" s="643"/>
      <c r="DN27" s="643"/>
      <c r="DO27" s="643"/>
      <c r="DP27" s="643"/>
      <c r="DQ27" s="643"/>
      <c r="DR27" s="643"/>
      <c r="DS27" s="643"/>
      <c r="DT27" s="643"/>
      <c r="DU27" s="643"/>
      <c r="DV27" s="644"/>
      <c r="DW27" s="628">
        <v>8.1999999999999993</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22799</v>
      </c>
      <c r="S28" s="624"/>
      <c r="T28" s="624"/>
      <c r="U28" s="624"/>
      <c r="V28" s="624"/>
      <c r="W28" s="624"/>
      <c r="X28" s="624"/>
      <c r="Y28" s="625"/>
      <c r="Z28" s="626">
        <v>0.3</v>
      </c>
      <c r="AA28" s="626"/>
      <c r="AB28" s="626"/>
      <c r="AC28" s="626"/>
      <c r="AD28" s="627">
        <v>2287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685357</v>
      </c>
      <c r="CS28" s="624"/>
      <c r="CT28" s="624"/>
      <c r="CU28" s="624"/>
      <c r="CV28" s="624"/>
      <c r="CW28" s="624"/>
      <c r="CX28" s="624"/>
      <c r="CY28" s="625"/>
      <c r="CZ28" s="657">
        <v>9.1</v>
      </c>
      <c r="DA28" s="658"/>
      <c r="DB28" s="658"/>
      <c r="DC28" s="659"/>
      <c r="DD28" s="632">
        <v>684539</v>
      </c>
      <c r="DE28" s="624"/>
      <c r="DF28" s="624"/>
      <c r="DG28" s="624"/>
      <c r="DH28" s="624"/>
      <c r="DI28" s="624"/>
      <c r="DJ28" s="624"/>
      <c r="DK28" s="625"/>
      <c r="DL28" s="632">
        <v>684539</v>
      </c>
      <c r="DM28" s="624"/>
      <c r="DN28" s="624"/>
      <c r="DO28" s="624"/>
      <c r="DP28" s="624"/>
      <c r="DQ28" s="624"/>
      <c r="DR28" s="624"/>
      <c r="DS28" s="624"/>
      <c r="DT28" s="624"/>
      <c r="DU28" s="624"/>
      <c r="DV28" s="625"/>
      <c r="DW28" s="628">
        <v>14.7</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16000</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685357</v>
      </c>
      <c r="CS29" s="643"/>
      <c r="CT29" s="643"/>
      <c r="CU29" s="643"/>
      <c r="CV29" s="643"/>
      <c r="CW29" s="643"/>
      <c r="CX29" s="643"/>
      <c r="CY29" s="644"/>
      <c r="CZ29" s="657">
        <v>9.1</v>
      </c>
      <c r="DA29" s="658"/>
      <c r="DB29" s="658"/>
      <c r="DC29" s="659"/>
      <c r="DD29" s="632">
        <v>684539</v>
      </c>
      <c r="DE29" s="643"/>
      <c r="DF29" s="643"/>
      <c r="DG29" s="643"/>
      <c r="DH29" s="643"/>
      <c r="DI29" s="643"/>
      <c r="DJ29" s="643"/>
      <c r="DK29" s="644"/>
      <c r="DL29" s="632">
        <v>684539</v>
      </c>
      <c r="DM29" s="643"/>
      <c r="DN29" s="643"/>
      <c r="DO29" s="643"/>
      <c r="DP29" s="643"/>
      <c r="DQ29" s="643"/>
      <c r="DR29" s="643"/>
      <c r="DS29" s="643"/>
      <c r="DT29" s="643"/>
      <c r="DU29" s="643"/>
      <c r="DV29" s="644"/>
      <c r="DW29" s="628">
        <v>14.7</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274901</v>
      </c>
      <c r="S30" s="624"/>
      <c r="T30" s="624"/>
      <c r="U30" s="624"/>
      <c r="V30" s="624"/>
      <c r="W30" s="624"/>
      <c r="X30" s="624"/>
      <c r="Y30" s="625"/>
      <c r="Z30" s="626">
        <v>3.4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v>
      </c>
      <c r="BH30" s="682"/>
      <c r="BI30" s="682"/>
      <c r="BJ30" s="682"/>
      <c r="BK30" s="682"/>
      <c r="BL30" s="682"/>
      <c r="BM30" s="618">
        <v>96.8</v>
      </c>
      <c r="BN30" s="682"/>
      <c r="BO30" s="682"/>
      <c r="BP30" s="682"/>
      <c r="BQ30" s="683"/>
      <c r="BR30" s="681">
        <v>98.9</v>
      </c>
      <c r="BS30" s="682"/>
      <c r="BT30" s="682"/>
      <c r="BU30" s="682"/>
      <c r="BV30" s="682"/>
      <c r="BW30" s="682"/>
      <c r="BX30" s="618">
        <v>96.6</v>
      </c>
      <c r="BY30" s="682"/>
      <c r="BZ30" s="682"/>
      <c r="CA30" s="682"/>
      <c r="CB30" s="683"/>
      <c r="CD30" s="686"/>
      <c r="CE30" s="687"/>
      <c r="CF30" s="637" t="s">
        <v>289</v>
      </c>
      <c r="CG30" s="638"/>
      <c r="CH30" s="638"/>
      <c r="CI30" s="638"/>
      <c r="CJ30" s="638"/>
      <c r="CK30" s="638"/>
      <c r="CL30" s="638"/>
      <c r="CM30" s="638"/>
      <c r="CN30" s="638"/>
      <c r="CO30" s="638"/>
      <c r="CP30" s="638"/>
      <c r="CQ30" s="639"/>
      <c r="CR30" s="623">
        <v>596402</v>
      </c>
      <c r="CS30" s="624"/>
      <c r="CT30" s="624"/>
      <c r="CU30" s="624"/>
      <c r="CV30" s="624"/>
      <c r="CW30" s="624"/>
      <c r="CX30" s="624"/>
      <c r="CY30" s="625"/>
      <c r="CZ30" s="657">
        <v>7.9</v>
      </c>
      <c r="DA30" s="658"/>
      <c r="DB30" s="658"/>
      <c r="DC30" s="659"/>
      <c r="DD30" s="632">
        <v>595584</v>
      </c>
      <c r="DE30" s="624"/>
      <c r="DF30" s="624"/>
      <c r="DG30" s="624"/>
      <c r="DH30" s="624"/>
      <c r="DI30" s="624"/>
      <c r="DJ30" s="624"/>
      <c r="DK30" s="625"/>
      <c r="DL30" s="632">
        <v>595584</v>
      </c>
      <c r="DM30" s="624"/>
      <c r="DN30" s="624"/>
      <c r="DO30" s="624"/>
      <c r="DP30" s="624"/>
      <c r="DQ30" s="624"/>
      <c r="DR30" s="624"/>
      <c r="DS30" s="624"/>
      <c r="DT30" s="624"/>
      <c r="DU30" s="624"/>
      <c r="DV30" s="625"/>
      <c r="DW30" s="628">
        <v>12.8</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524579</v>
      </c>
      <c r="S31" s="624"/>
      <c r="T31" s="624"/>
      <c r="U31" s="624"/>
      <c r="V31" s="624"/>
      <c r="W31" s="624"/>
      <c r="X31" s="624"/>
      <c r="Y31" s="625"/>
      <c r="Z31" s="626">
        <v>6.4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v>
      </c>
      <c r="BH31" s="643"/>
      <c r="BI31" s="643"/>
      <c r="BJ31" s="643"/>
      <c r="BK31" s="643"/>
      <c r="BL31" s="643"/>
      <c r="BM31" s="629">
        <v>97.2</v>
      </c>
      <c r="BN31" s="679"/>
      <c r="BO31" s="679"/>
      <c r="BP31" s="679"/>
      <c r="BQ31" s="680"/>
      <c r="BR31" s="678">
        <v>98.9</v>
      </c>
      <c r="BS31" s="643"/>
      <c r="BT31" s="643"/>
      <c r="BU31" s="643"/>
      <c r="BV31" s="643"/>
      <c r="BW31" s="643"/>
      <c r="BX31" s="629">
        <v>96.7</v>
      </c>
      <c r="BY31" s="679"/>
      <c r="BZ31" s="679"/>
      <c r="CA31" s="679"/>
      <c r="CB31" s="680"/>
      <c r="CD31" s="686"/>
      <c r="CE31" s="687"/>
      <c r="CF31" s="637" t="s">
        <v>293</v>
      </c>
      <c r="CG31" s="638"/>
      <c r="CH31" s="638"/>
      <c r="CI31" s="638"/>
      <c r="CJ31" s="638"/>
      <c r="CK31" s="638"/>
      <c r="CL31" s="638"/>
      <c r="CM31" s="638"/>
      <c r="CN31" s="638"/>
      <c r="CO31" s="638"/>
      <c r="CP31" s="638"/>
      <c r="CQ31" s="639"/>
      <c r="CR31" s="623">
        <v>88955</v>
      </c>
      <c r="CS31" s="643"/>
      <c r="CT31" s="643"/>
      <c r="CU31" s="643"/>
      <c r="CV31" s="643"/>
      <c r="CW31" s="643"/>
      <c r="CX31" s="643"/>
      <c r="CY31" s="644"/>
      <c r="CZ31" s="657">
        <v>1.2</v>
      </c>
      <c r="DA31" s="658"/>
      <c r="DB31" s="658"/>
      <c r="DC31" s="659"/>
      <c r="DD31" s="632">
        <v>88955</v>
      </c>
      <c r="DE31" s="643"/>
      <c r="DF31" s="643"/>
      <c r="DG31" s="643"/>
      <c r="DH31" s="643"/>
      <c r="DI31" s="643"/>
      <c r="DJ31" s="643"/>
      <c r="DK31" s="644"/>
      <c r="DL31" s="632">
        <v>88955</v>
      </c>
      <c r="DM31" s="643"/>
      <c r="DN31" s="643"/>
      <c r="DO31" s="643"/>
      <c r="DP31" s="643"/>
      <c r="DQ31" s="643"/>
      <c r="DR31" s="643"/>
      <c r="DS31" s="643"/>
      <c r="DT31" s="643"/>
      <c r="DU31" s="643"/>
      <c r="DV31" s="644"/>
      <c r="DW31" s="628">
        <v>1.9</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148443</v>
      </c>
      <c r="S32" s="624"/>
      <c r="T32" s="624"/>
      <c r="U32" s="624"/>
      <c r="V32" s="624"/>
      <c r="W32" s="624"/>
      <c r="X32" s="624"/>
      <c r="Y32" s="625"/>
      <c r="Z32" s="626">
        <v>1.8</v>
      </c>
      <c r="AA32" s="626"/>
      <c r="AB32" s="626"/>
      <c r="AC32" s="626"/>
      <c r="AD32" s="627">
        <v>119</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98.8</v>
      </c>
      <c r="BH32" s="691"/>
      <c r="BI32" s="691"/>
      <c r="BJ32" s="691"/>
      <c r="BK32" s="691"/>
      <c r="BL32" s="691"/>
      <c r="BM32" s="692">
        <v>96.3</v>
      </c>
      <c r="BN32" s="691"/>
      <c r="BO32" s="691"/>
      <c r="BP32" s="691"/>
      <c r="BQ32" s="693"/>
      <c r="BR32" s="690">
        <v>98.8</v>
      </c>
      <c r="BS32" s="691"/>
      <c r="BT32" s="691"/>
      <c r="BU32" s="691"/>
      <c r="BV32" s="691"/>
      <c r="BW32" s="691"/>
      <c r="BX32" s="692">
        <v>96.2</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734890</v>
      </c>
      <c r="S33" s="624"/>
      <c r="T33" s="624"/>
      <c r="U33" s="624"/>
      <c r="V33" s="624"/>
      <c r="W33" s="624"/>
      <c r="X33" s="624"/>
      <c r="Y33" s="625"/>
      <c r="Z33" s="626">
        <v>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2863871</v>
      </c>
      <c r="CS33" s="643"/>
      <c r="CT33" s="643"/>
      <c r="CU33" s="643"/>
      <c r="CV33" s="643"/>
      <c r="CW33" s="643"/>
      <c r="CX33" s="643"/>
      <c r="CY33" s="644"/>
      <c r="CZ33" s="657">
        <v>38</v>
      </c>
      <c r="DA33" s="658"/>
      <c r="DB33" s="658"/>
      <c r="DC33" s="659"/>
      <c r="DD33" s="632">
        <v>2367734</v>
      </c>
      <c r="DE33" s="643"/>
      <c r="DF33" s="643"/>
      <c r="DG33" s="643"/>
      <c r="DH33" s="643"/>
      <c r="DI33" s="643"/>
      <c r="DJ33" s="643"/>
      <c r="DK33" s="644"/>
      <c r="DL33" s="632">
        <v>1859488</v>
      </c>
      <c r="DM33" s="643"/>
      <c r="DN33" s="643"/>
      <c r="DO33" s="643"/>
      <c r="DP33" s="643"/>
      <c r="DQ33" s="643"/>
      <c r="DR33" s="643"/>
      <c r="DS33" s="643"/>
      <c r="DT33" s="643"/>
      <c r="DU33" s="643"/>
      <c r="DV33" s="644"/>
      <c r="DW33" s="628">
        <v>39.799999999999997</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826569</v>
      </c>
      <c r="CS34" s="624"/>
      <c r="CT34" s="624"/>
      <c r="CU34" s="624"/>
      <c r="CV34" s="624"/>
      <c r="CW34" s="624"/>
      <c r="CX34" s="624"/>
      <c r="CY34" s="625"/>
      <c r="CZ34" s="657">
        <v>11</v>
      </c>
      <c r="DA34" s="658"/>
      <c r="DB34" s="658"/>
      <c r="DC34" s="659"/>
      <c r="DD34" s="632">
        <v>628251</v>
      </c>
      <c r="DE34" s="624"/>
      <c r="DF34" s="624"/>
      <c r="DG34" s="624"/>
      <c r="DH34" s="624"/>
      <c r="DI34" s="624"/>
      <c r="DJ34" s="624"/>
      <c r="DK34" s="625"/>
      <c r="DL34" s="632">
        <v>565829</v>
      </c>
      <c r="DM34" s="624"/>
      <c r="DN34" s="624"/>
      <c r="DO34" s="624"/>
      <c r="DP34" s="624"/>
      <c r="DQ34" s="624"/>
      <c r="DR34" s="624"/>
      <c r="DS34" s="624"/>
      <c r="DT34" s="624"/>
      <c r="DU34" s="624"/>
      <c r="DV34" s="625"/>
      <c r="DW34" s="628">
        <v>12.1</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303490</v>
      </c>
      <c r="S35" s="624"/>
      <c r="T35" s="624"/>
      <c r="U35" s="624"/>
      <c r="V35" s="624"/>
      <c r="W35" s="624"/>
      <c r="X35" s="624"/>
      <c r="Y35" s="625"/>
      <c r="Z35" s="626">
        <v>3.7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934663</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-160225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10682</v>
      </c>
      <c r="CS35" s="643"/>
      <c r="CT35" s="643"/>
      <c r="CU35" s="643"/>
      <c r="CV35" s="643"/>
      <c r="CW35" s="643"/>
      <c r="CX35" s="643"/>
      <c r="CY35" s="644"/>
      <c r="CZ35" s="657">
        <v>0.1</v>
      </c>
      <c r="DA35" s="658"/>
      <c r="DB35" s="658"/>
      <c r="DC35" s="659"/>
      <c r="DD35" s="632">
        <v>7078</v>
      </c>
      <c r="DE35" s="643"/>
      <c r="DF35" s="643"/>
      <c r="DG35" s="643"/>
      <c r="DH35" s="643"/>
      <c r="DI35" s="643"/>
      <c r="DJ35" s="643"/>
      <c r="DK35" s="644"/>
      <c r="DL35" s="632">
        <v>7078</v>
      </c>
      <c r="DM35" s="643"/>
      <c r="DN35" s="643"/>
      <c r="DO35" s="643"/>
      <c r="DP35" s="643"/>
      <c r="DQ35" s="643"/>
      <c r="DR35" s="643"/>
      <c r="DS35" s="643"/>
      <c r="DT35" s="643"/>
      <c r="DU35" s="643"/>
      <c r="DV35" s="644"/>
      <c r="DW35" s="628">
        <v>0.2</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8191905</v>
      </c>
      <c r="S36" s="696"/>
      <c r="T36" s="696"/>
      <c r="U36" s="696"/>
      <c r="V36" s="696"/>
      <c r="W36" s="696"/>
      <c r="X36" s="696"/>
      <c r="Y36" s="697"/>
      <c r="Z36" s="698">
        <v>100</v>
      </c>
      <c r="AA36" s="698"/>
      <c r="AB36" s="698"/>
      <c r="AC36" s="698"/>
      <c r="AD36" s="699">
        <v>4363222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135016</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-226249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890423</v>
      </c>
      <c r="CS36" s="624"/>
      <c r="CT36" s="624"/>
      <c r="CU36" s="624"/>
      <c r="CV36" s="624"/>
      <c r="CW36" s="624"/>
      <c r="CX36" s="624"/>
      <c r="CY36" s="625"/>
      <c r="CZ36" s="657">
        <v>11.8</v>
      </c>
      <c r="DA36" s="658"/>
      <c r="DB36" s="658"/>
      <c r="DC36" s="659"/>
      <c r="DD36" s="632">
        <v>800531</v>
      </c>
      <c r="DE36" s="624"/>
      <c r="DF36" s="624"/>
      <c r="DG36" s="624"/>
      <c r="DH36" s="624"/>
      <c r="DI36" s="624"/>
      <c r="DJ36" s="624"/>
      <c r="DK36" s="625"/>
      <c r="DL36" s="632">
        <v>649734</v>
      </c>
      <c r="DM36" s="624"/>
      <c r="DN36" s="624"/>
      <c r="DO36" s="624"/>
      <c r="DP36" s="624"/>
      <c r="DQ36" s="624"/>
      <c r="DR36" s="624"/>
      <c r="DS36" s="624"/>
      <c r="DT36" s="624"/>
      <c r="DU36" s="624"/>
      <c r="DV36" s="625"/>
      <c r="DW36" s="628">
        <v>13.9</v>
      </c>
      <c r="DX36" s="655"/>
      <c r="DY36" s="655"/>
      <c r="DZ36" s="655"/>
      <c r="EA36" s="655"/>
      <c r="EB36" s="655"/>
      <c r="EC36" s="656"/>
    </row>
    <row r="37" spans="2:133" ht="11.25" customHeight="1">
      <c r="AQ37" s="702" t="s">
        <v>311</v>
      </c>
      <c r="AR37" s="703"/>
      <c r="AS37" s="703"/>
      <c r="AT37" s="703"/>
      <c r="AU37" s="703"/>
      <c r="AV37" s="703"/>
      <c r="AW37" s="703"/>
      <c r="AX37" s="703"/>
      <c r="AY37" s="704"/>
      <c r="AZ37" s="623">
        <v>81013</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2782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478161</v>
      </c>
      <c r="CS37" s="643"/>
      <c r="CT37" s="643"/>
      <c r="CU37" s="643"/>
      <c r="CV37" s="643"/>
      <c r="CW37" s="643"/>
      <c r="CX37" s="643"/>
      <c r="CY37" s="644"/>
      <c r="CZ37" s="657">
        <v>6.3</v>
      </c>
      <c r="DA37" s="658"/>
      <c r="DB37" s="658"/>
      <c r="DC37" s="659"/>
      <c r="DD37" s="632">
        <v>472136</v>
      </c>
      <c r="DE37" s="643"/>
      <c r="DF37" s="643"/>
      <c r="DG37" s="643"/>
      <c r="DH37" s="643"/>
      <c r="DI37" s="643"/>
      <c r="DJ37" s="643"/>
      <c r="DK37" s="644"/>
      <c r="DL37" s="632">
        <v>395895</v>
      </c>
      <c r="DM37" s="643"/>
      <c r="DN37" s="643"/>
      <c r="DO37" s="643"/>
      <c r="DP37" s="643"/>
      <c r="DQ37" s="643"/>
      <c r="DR37" s="643"/>
      <c r="DS37" s="643"/>
      <c r="DT37" s="643"/>
      <c r="DU37" s="643"/>
      <c r="DV37" s="644"/>
      <c r="DW37" s="628">
        <v>8.5</v>
      </c>
      <c r="DX37" s="655"/>
      <c r="DY37" s="655"/>
      <c r="DZ37" s="655"/>
      <c r="EA37" s="655"/>
      <c r="EB37" s="655"/>
      <c r="EC37" s="656"/>
    </row>
    <row r="38" spans="2:133" ht="11.25" customHeight="1">
      <c r="AQ38" s="702" t="s">
        <v>314</v>
      </c>
      <c r="AR38" s="703"/>
      <c r="AS38" s="703"/>
      <c r="AT38" s="703"/>
      <c r="AU38" s="703"/>
      <c r="AV38" s="703"/>
      <c r="AW38" s="703"/>
      <c r="AX38" s="703"/>
      <c r="AY38" s="704"/>
      <c r="AZ38" s="623">
        <v>14393</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5333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839257</v>
      </c>
      <c r="CS38" s="624"/>
      <c r="CT38" s="624"/>
      <c r="CU38" s="624"/>
      <c r="CV38" s="624"/>
      <c r="CW38" s="624"/>
      <c r="CX38" s="624"/>
      <c r="CY38" s="625"/>
      <c r="CZ38" s="657">
        <v>11.1</v>
      </c>
      <c r="DA38" s="658"/>
      <c r="DB38" s="658"/>
      <c r="DC38" s="659"/>
      <c r="DD38" s="632">
        <v>711355</v>
      </c>
      <c r="DE38" s="624"/>
      <c r="DF38" s="624"/>
      <c r="DG38" s="624"/>
      <c r="DH38" s="624"/>
      <c r="DI38" s="624"/>
      <c r="DJ38" s="624"/>
      <c r="DK38" s="625"/>
      <c r="DL38" s="632">
        <v>591327</v>
      </c>
      <c r="DM38" s="624"/>
      <c r="DN38" s="624"/>
      <c r="DO38" s="624"/>
      <c r="DP38" s="624"/>
      <c r="DQ38" s="624"/>
      <c r="DR38" s="624"/>
      <c r="DS38" s="624"/>
      <c r="DT38" s="624"/>
      <c r="DU38" s="624"/>
      <c r="DV38" s="625"/>
      <c r="DW38" s="628">
        <v>12.7</v>
      </c>
      <c r="DX38" s="655"/>
      <c r="DY38" s="655"/>
      <c r="DZ38" s="655"/>
      <c r="EA38" s="655"/>
      <c r="EB38" s="655"/>
      <c r="EC38" s="656"/>
    </row>
    <row r="39" spans="2:133" ht="11.25" customHeight="1">
      <c r="AQ39" s="702" t="s">
        <v>317</v>
      </c>
      <c r="AR39" s="703"/>
      <c r="AS39" s="703"/>
      <c r="AT39" s="703"/>
      <c r="AU39" s="703"/>
      <c r="AV39" s="703"/>
      <c r="AW39" s="703"/>
      <c r="AX39" s="703"/>
      <c r="AY39" s="704"/>
      <c r="AZ39" s="623" t="s">
        <v>108</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102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193520</v>
      </c>
      <c r="CS39" s="643"/>
      <c r="CT39" s="643"/>
      <c r="CU39" s="643"/>
      <c r="CV39" s="643"/>
      <c r="CW39" s="643"/>
      <c r="CX39" s="643"/>
      <c r="CY39" s="644"/>
      <c r="CZ39" s="657">
        <v>2.6</v>
      </c>
      <c r="DA39" s="658"/>
      <c r="DB39" s="658"/>
      <c r="DC39" s="659"/>
      <c r="DD39" s="632">
        <v>174999</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221726</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124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103420</v>
      </c>
      <c r="CS40" s="624"/>
      <c r="CT40" s="624"/>
      <c r="CU40" s="624"/>
      <c r="CV40" s="624"/>
      <c r="CW40" s="624"/>
      <c r="CX40" s="624"/>
      <c r="CY40" s="625"/>
      <c r="CZ40" s="657">
        <v>1.4</v>
      </c>
      <c r="DA40" s="658"/>
      <c r="DB40" s="658"/>
      <c r="DC40" s="659"/>
      <c r="DD40" s="632">
        <v>45520</v>
      </c>
      <c r="DE40" s="624"/>
      <c r="DF40" s="624"/>
      <c r="DG40" s="624"/>
      <c r="DH40" s="624"/>
      <c r="DI40" s="624"/>
      <c r="DJ40" s="624"/>
      <c r="DK40" s="625"/>
      <c r="DL40" s="632">
        <v>45520</v>
      </c>
      <c r="DM40" s="624"/>
      <c r="DN40" s="624"/>
      <c r="DO40" s="624"/>
      <c r="DP40" s="624"/>
      <c r="DQ40" s="624"/>
      <c r="DR40" s="624"/>
      <c r="DS40" s="624"/>
      <c r="DT40" s="624"/>
      <c r="DU40" s="624"/>
      <c r="DV40" s="625"/>
      <c r="DW40" s="628">
        <v>1</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482515</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311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43"/>
      <c r="CT41" s="643"/>
      <c r="CU41" s="643"/>
      <c r="CV41" s="643"/>
      <c r="CW41" s="643"/>
      <c r="CX41" s="643"/>
      <c r="CY41" s="644"/>
      <c r="CZ41" s="657" t="s">
        <v>206</v>
      </c>
      <c r="DA41" s="658"/>
      <c r="DB41" s="658"/>
      <c r="DC41" s="659"/>
      <c r="DD41" s="632" t="s">
        <v>206</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1406903</v>
      </c>
      <c r="CS42" s="624"/>
      <c r="CT42" s="624"/>
      <c r="CU42" s="624"/>
      <c r="CV42" s="624"/>
      <c r="CW42" s="624"/>
      <c r="CX42" s="624"/>
      <c r="CY42" s="625"/>
      <c r="CZ42" s="657">
        <v>18.7</v>
      </c>
      <c r="DA42" s="706"/>
      <c r="DB42" s="706"/>
      <c r="DC42" s="707"/>
      <c r="DD42" s="632">
        <v>211917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31332</v>
      </c>
      <c r="CS43" s="643"/>
      <c r="CT43" s="643"/>
      <c r="CU43" s="643"/>
      <c r="CV43" s="643"/>
      <c r="CW43" s="643"/>
      <c r="CX43" s="643"/>
      <c r="CY43" s="644"/>
      <c r="CZ43" s="657">
        <v>0.4</v>
      </c>
      <c r="DA43" s="658"/>
      <c r="DB43" s="658"/>
      <c r="DC43" s="659"/>
      <c r="DD43" s="632">
        <v>31332</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1398848</v>
      </c>
      <c r="CS44" s="624"/>
      <c r="CT44" s="624"/>
      <c r="CU44" s="624"/>
      <c r="CV44" s="624"/>
      <c r="CW44" s="624"/>
      <c r="CX44" s="624"/>
      <c r="CY44" s="625"/>
      <c r="CZ44" s="657">
        <v>18.600000000000001</v>
      </c>
      <c r="DA44" s="706"/>
      <c r="DB44" s="706"/>
      <c r="DC44" s="707"/>
      <c r="DD44" s="632">
        <v>206065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622636</v>
      </c>
      <c r="CS45" s="643"/>
      <c r="CT45" s="643"/>
      <c r="CU45" s="643"/>
      <c r="CV45" s="643"/>
      <c r="CW45" s="643"/>
      <c r="CX45" s="643"/>
      <c r="CY45" s="644"/>
      <c r="CZ45" s="657">
        <v>8.3000000000000007</v>
      </c>
      <c r="DA45" s="658"/>
      <c r="DB45" s="658"/>
      <c r="DC45" s="659"/>
      <c r="DD45" s="632">
        <v>22962</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744592</v>
      </c>
      <c r="CS46" s="624"/>
      <c r="CT46" s="624"/>
      <c r="CU46" s="624"/>
      <c r="CV46" s="624"/>
      <c r="CW46" s="624"/>
      <c r="CX46" s="624"/>
      <c r="CY46" s="625"/>
      <c r="CZ46" s="657">
        <v>9.9</v>
      </c>
      <c r="DA46" s="706"/>
      <c r="DB46" s="706"/>
      <c r="DC46" s="707"/>
      <c r="DD46" s="632">
        <v>173848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8055</v>
      </c>
      <c r="CS47" s="643"/>
      <c r="CT47" s="643"/>
      <c r="CU47" s="643"/>
      <c r="CV47" s="643"/>
      <c r="CW47" s="643"/>
      <c r="CX47" s="643"/>
      <c r="CY47" s="644"/>
      <c r="CZ47" s="657">
        <v>0.1</v>
      </c>
      <c r="DA47" s="658"/>
      <c r="DB47" s="658"/>
      <c r="DC47" s="659"/>
      <c r="DD47" s="632">
        <v>5852</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7533833</v>
      </c>
      <c r="CS49" s="691"/>
      <c r="CT49" s="691"/>
      <c r="CU49" s="691"/>
      <c r="CV49" s="691"/>
      <c r="CW49" s="691"/>
      <c r="CX49" s="691"/>
      <c r="CY49" s="718"/>
      <c r="CZ49" s="719">
        <v>100</v>
      </c>
      <c r="DA49" s="720"/>
      <c r="DB49" s="720"/>
      <c r="DC49" s="721"/>
      <c r="DD49" s="722">
        <v>4645868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8184</v>
      </c>
      <c r="R7" s="753"/>
      <c r="S7" s="753"/>
      <c r="T7" s="753"/>
      <c r="U7" s="753"/>
      <c r="V7" s="753">
        <v>7529</v>
      </c>
      <c r="W7" s="753"/>
      <c r="X7" s="753"/>
      <c r="Y7" s="753"/>
      <c r="Z7" s="753"/>
      <c r="AA7" s="753">
        <v>655</v>
      </c>
      <c r="AB7" s="753"/>
      <c r="AC7" s="753"/>
      <c r="AD7" s="753"/>
      <c r="AE7" s="754"/>
      <c r="AF7" s="755">
        <v>598</v>
      </c>
      <c r="AG7" s="756"/>
      <c r="AH7" s="756"/>
      <c r="AI7" s="756"/>
      <c r="AJ7" s="757"/>
      <c r="AK7" s="792">
        <v>275</v>
      </c>
      <c r="AL7" s="793"/>
      <c r="AM7" s="793"/>
      <c r="AN7" s="793"/>
      <c r="AO7" s="793"/>
      <c r="AP7" s="793">
        <v>7017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v>
      </c>
      <c r="R8" s="777"/>
      <c r="S8" s="777"/>
      <c r="T8" s="777"/>
      <c r="U8" s="777"/>
      <c r="V8" s="777">
        <v>0</v>
      </c>
      <c r="W8" s="777"/>
      <c r="X8" s="777"/>
      <c r="Y8" s="777"/>
      <c r="Z8" s="777"/>
      <c r="AA8" s="777">
        <v>1</v>
      </c>
      <c r="AB8" s="777"/>
      <c r="AC8" s="777"/>
      <c r="AD8" s="777"/>
      <c r="AE8" s="778"/>
      <c r="AF8" s="779">
        <v>1</v>
      </c>
      <c r="AG8" s="780"/>
      <c r="AH8" s="780"/>
      <c r="AI8" s="780"/>
      <c r="AJ8" s="781"/>
      <c r="AK8" s="782" t="s">
        <v>537</v>
      </c>
      <c r="AL8" s="783"/>
      <c r="AM8" s="783"/>
      <c r="AN8" s="783"/>
      <c r="AO8" s="783"/>
      <c r="AP8" s="783" t="s">
        <v>537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15</v>
      </c>
      <c r="R9" s="777"/>
      <c r="S9" s="777"/>
      <c r="T9" s="777"/>
      <c r="U9" s="777"/>
      <c r="V9" s="777">
        <v>14</v>
      </c>
      <c r="W9" s="777"/>
      <c r="X9" s="777"/>
      <c r="Y9" s="777"/>
      <c r="Z9" s="777"/>
      <c r="AA9" s="777">
        <v>2</v>
      </c>
      <c r="AB9" s="777"/>
      <c r="AC9" s="777"/>
      <c r="AD9" s="777"/>
      <c r="AE9" s="778"/>
      <c r="AF9" s="779">
        <v>2</v>
      </c>
      <c r="AG9" s="780"/>
      <c r="AH9" s="780"/>
      <c r="AI9" s="780"/>
      <c r="AJ9" s="781"/>
      <c r="AK9" s="782">
        <v>9</v>
      </c>
      <c r="AL9" s="783"/>
      <c r="AM9" s="783"/>
      <c r="AN9" s="783"/>
      <c r="AO9" s="783"/>
      <c r="AP9" s="783" t="s">
        <v>537</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8192</v>
      </c>
      <c r="R23" s="812"/>
      <c r="S23" s="812"/>
      <c r="T23" s="812"/>
      <c r="U23" s="812"/>
      <c r="V23" s="812">
        <v>7534</v>
      </c>
      <c r="W23" s="812"/>
      <c r="X23" s="812"/>
      <c r="Y23" s="812"/>
      <c r="Z23" s="812"/>
      <c r="AA23" s="812">
        <v>658</v>
      </c>
      <c r="AB23" s="812"/>
      <c r="AC23" s="812"/>
      <c r="AD23" s="812"/>
      <c r="AE23" s="813"/>
      <c r="AF23" s="814">
        <v>601</v>
      </c>
      <c r="AG23" s="812"/>
      <c r="AH23" s="812"/>
      <c r="AI23" s="812"/>
      <c r="AJ23" s="815"/>
      <c r="AK23" s="816"/>
      <c r="AL23" s="817"/>
      <c r="AM23" s="817"/>
      <c r="AN23" s="817"/>
      <c r="AO23" s="817"/>
      <c r="AP23" s="812">
        <v>7017</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2804</v>
      </c>
      <c r="R28" s="841"/>
      <c r="S28" s="841"/>
      <c r="T28" s="841"/>
      <c r="U28" s="841"/>
      <c r="V28" s="841">
        <v>2964</v>
      </c>
      <c r="W28" s="841"/>
      <c r="X28" s="841"/>
      <c r="Y28" s="841"/>
      <c r="Z28" s="841"/>
      <c r="AA28" s="841">
        <v>-160</v>
      </c>
      <c r="AB28" s="841"/>
      <c r="AC28" s="841"/>
      <c r="AD28" s="841"/>
      <c r="AE28" s="842"/>
      <c r="AF28" s="843">
        <v>-160</v>
      </c>
      <c r="AG28" s="841"/>
      <c r="AH28" s="841"/>
      <c r="AI28" s="841"/>
      <c r="AJ28" s="844"/>
      <c r="AK28" s="845">
        <v>222</v>
      </c>
      <c r="AL28" s="836"/>
      <c r="AM28" s="836"/>
      <c r="AN28" s="836"/>
      <c r="AO28" s="836"/>
      <c r="AP28" s="836" t="s">
        <v>537</v>
      </c>
      <c r="AQ28" s="836"/>
      <c r="AR28" s="836"/>
      <c r="AS28" s="836"/>
      <c r="AT28" s="836"/>
      <c r="AU28" s="836" t="s">
        <v>537</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227</v>
      </c>
      <c r="R29" s="777"/>
      <c r="S29" s="777"/>
      <c r="T29" s="777"/>
      <c r="U29" s="777"/>
      <c r="V29" s="777">
        <v>220</v>
      </c>
      <c r="W29" s="777"/>
      <c r="X29" s="777"/>
      <c r="Y29" s="777"/>
      <c r="Z29" s="777"/>
      <c r="AA29" s="777">
        <v>7</v>
      </c>
      <c r="AB29" s="777"/>
      <c r="AC29" s="777"/>
      <c r="AD29" s="777"/>
      <c r="AE29" s="778"/>
      <c r="AF29" s="779">
        <v>7</v>
      </c>
      <c r="AG29" s="780"/>
      <c r="AH29" s="780"/>
      <c r="AI29" s="780"/>
      <c r="AJ29" s="781"/>
      <c r="AK29" s="848">
        <v>77</v>
      </c>
      <c r="AL29" s="849"/>
      <c r="AM29" s="849"/>
      <c r="AN29" s="849"/>
      <c r="AO29" s="849"/>
      <c r="AP29" s="849" t="s">
        <v>537</v>
      </c>
      <c r="AQ29" s="849"/>
      <c r="AR29" s="849"/>
      <c r="AS29" s="849"/>
      <c r="AT29" s="849"/>
      <c r="AU29" s="849" t="s">
        <v>537</v>
      </c>
      <c r="AV29" s="849"/>
      <c r="AW29" s="849"/>
      <c r="AX29" s="849"/>
      <c r="AY29" s="849"/>
      <c r="AZ29" s="850" t="s">
        <v>537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344</v>
      </c>
      <c r="R30" s="777"/>
      <c r="S30" s="777"/>
      <c r="T30" s="777"/>
      <c r="U30" s="777"/>
      <c r="V30" s="777">
        <v>280</v>
      </c>
      <c r="W30" s="777"/>
      <c r="X30" s="777"/>
      <c r="Y30" s="777"/>
      <c r="Z30" s="777"/>
      <c r="AA30" s="777">
        <v>64</v>
      </c>
      <c r="AB30" s="777"/>
      <c r="AC30" s="777"/>
      <c r="AD30" s="777"/>
      <c r="AE30" s="778"/>
      <c r="AF30" s="779">
        <v>757</v>
      </c>
      <c r="AG30" s="780"/>
      <c r="AH30" s="780"/>
      <c r="AI30" s="780"/>
      <c r="AJ30" s="781"/>
      <c r="AK30" s="848">
        <v>0</v>
      </c>
      <c r="AL30" s="849"/>
      <c r="AM30" s="849"/>
      <c r="AN30" s="849"/>
      <c r="AO30" s="849"/>
      <c r="AP30" s="849">
        <v>553</v>
      </c>
      <c r="AQ30" s="849"/>
      <c r="AR30" s="849"/>
      <c r="AS30" s="849"/>
      <c r="AT30" s="849"/>
      <c r="AU30" s="849">
        <v>121</v>
      </c>
      <c r="AV30" s="849"/>
      <c r="AW30" s="849"/>
      <c r="AX30" s="849"/>
      <c r="AY30" s="849"/>
      <c r="AZ30" s="850" t="s">
        <v>537</v>
      </c>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747</v>
      </c>
      <c r="R31" s="777"/>
      <c r="S31" s="777"/>
      <c r="T31" s="777"/>
      <c r="U31" s="777"/>
      <c r="V31" s="777">
        <v>713</v>
      </c>
      <c r="W31" s="777"/>
      <c r="X31" s="777"/>
      <c r="Y31" s="777"/>
      <c r="Z31" s="777"/>
      <c r="AA31" s="777">
        <v>33</v>
      </c>
      <c r="AB31" s="777"/>
      <c r="AC31" s="777"/>
      <c r="AD31" s="777"/>
      <c r="AE31" s="778"/>
      <c r="AF31" s="779">
        <v>33</v>
      </c>
      <c r="AG31" s="780"/>
      <c r="AH31" s="780"/>
      <c r="AI31" s="780"/>
      <c r="AJ31" s="781"/>
      <c r="AK31" s="848">
        <v>135</v>
      </c>
      <c r="AL31" s="849"/>
      <c r="AM31" s="849"/>
      <c r="AN31" s="849"/>
      <c r="AO31" s="849"/>
      <c r="AP31" s="849">
        <v>2412</v>
      </c>
      <c r="AQ31" s="849"/>
      <c r="AR31" s="849"/>
      <c r="AS31" s="849"/>
      <c r="AT31" s="849"/>
      <c r="AU31" s="849">
        <v>2041</v>
      </c>
      <c r="AV31" s="849"/>
      <c r="AW31" s="849"/>
      <c r="AX31" s="849"/>
      <c r="AY31" s="849"/>
      <c r="AZ31" s="850" t="s">
        <v>537</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637</v>
      </c>
      <c r="AG63" s="860"/>
      <c r="AH63" s="860"/>
      <c r="AI63" s="860"/>
      <c r="AJ63" s="861"/>
      <c r="AK63" s="862"/>
      <c r="AL63" s="857"/>
      <c r="AM63" s="857"/>
      <c r="AN63" s="857"/>
      <c r="AO63" s="857"/>
      <c r="AP63" s="860">
        <v>2965</v>
      </c>
      <c r="AQ63" s="860"/>
      <c r="AR63" s="860"/>
      <c r="AS63" s="860"/>
      <c r="AT63" s="860"/>
      <c r="AU63" s="860">
        <v>2162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4064</v>
      </c>
      <c r="R68" s="884"/>
      <c r="S68" s="884"/>
      <c r="T68" s="884"/>
      <c r="U68" s="884"/>
      <c r="V68" s="884">
        <v>3528</v>
      </c>
      <c r="W68" s="884"/>
      <c r="X68" s="884"/>
      <c r="Y68" s="884"/>
      <c r="Z68" s="884"/>
      <c r="AA68" s="884">
        <v>536</v>
      </c>
      <c r="AB68" s="884"/>
      <c r="AC68" s="884"/>
      <c r="AD68" s="884"/>
      <c r="AE68" s="884"/>
      <c r="AF68" s="884">
        <v>2462</v>
      </c>
      <c r="AG68" s="884"/>
      <c r="AH68" s="884"/>
      <c r="AI68" s="884"/>
      <c r="AJ68" s="884"/>
      <c r="AK68" s="884" t="s">
        <v>537</v>
      </c>
      <c r="AL68" s="884"/>
      <c r="AM68" s="884"/>
      <c r="AN68" s="884"/>
      <c r="AO68" s="884"/>
      <c r="AP68" s="884">
        <v>9718</v>
      </c>
      <c r="AQ68" s="884"/>
      <c r="AR68" s="884"/>
      <c r="AS68" s="884"/>
      <c r="AT68" s="884"/>
      <c r="AU68" s="884">
        <v>1</v>
      </c>
      <c r="AV68" s="884"/>
      <c r="AW68" s="884"/>
      <c r="AX68" s="884"/>
      <c r="AY68" s="884"/>
      <c r="AZ68" s="885" t="s">
        <v>554</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183</v>
      </c>
      <c r="R69" s="849"/>
      <c r="S69" s="849"/>
      <c r="T69" s="849"/>
      <c r="U69" s="849"/>
      <c r="V69" s="849">
        <v>171</v>
      </c>
      <c r="W69" s="849"/>
      <c r="X69" s="849"/>
      <c r="Y69" s="849"/>
      <c r="Z69" s="849"/>
      <c r="AA69" s="849">
        <v>12</v>
      </c>
      <c r="AB69" s="849"/>
      <c r="AC69" s="849"/>
      <c r="AD69" s="849"/>
      <c r="AE69" s="849"/>
      <c r="AF69" s="849">
        <v>12</v>
      </c>
      <c r="AG69" s="849"/>
      <c r="AH69" s="849"/>
      <c r="AI69" s="849"/>
      <c r="AJ69" s="849"/>
      <c r="AK69" s="849" t="s">
        <v>537</v>
      </c>
      <c r="AL69" s="849"/>
      <c r="AM69" s="849"/>
      <c r="AN69" s="849"/>
      <c r="AO69" s="849"/>
      <c r="AP69" s="849" t="s">
        <v>537</v>
      </c>
      <c r="AQ69" s="849"/>
      <c r="AR69" s="849"/>
      <c r="AS69" s="849"/>
      <c r="AT69" s="849"/>
      <c r="AU69" s="849" t="s">
        <v>537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65</v>
      </c>
      <c r="R70" s="849"/>
      <c r="S70" s="849"/>
      <c r="T70" s="849"/>
      <c r="U70" s="849"/>
      <c r="V70" s="849">
        <v>65</v>
      </c>
      <c r="W70" s="849"/>
      <c r="X70" s="849"/>
      <c r="Y70" s="849"/>
      <c r="Z70" s="849"/>
      <c r="AA70" s="849" t="s">
        <v>552</v>
      </c>
      <c r="AB70" s="849"/>
      <c r="AC70" s="849"/>
      <c r="AD70" s="849"/>
      <c r="AE70" s="849"/>
      <c r="AF70" s="849" t="s">
        <v>552</v>
      </c>
      <c r="AG70" s="849"/>
      <c r="AH70" s="849"/>
      <c r="AI70" s="849"/>
      <c r="AJ70" s="849"/>
      <c r="AK70" s="849" t="s">
        <v>537</v>
      </c>
      <c r="AL70" s="849"/>
      <c r="AM70" s="849"/>
      <c r="AN70" s="849"/>
      <c r="AO70" s="849"/>
      <c r="AP70" s="849" t="s">
        <v>537</v>
      </c>
      <c r="AQ70" s="849"/>
      <c r="AR70" s="849"/>
      <c r="AS70" s="849"/>
      <c r="AT70" s="849"/>
      <c r="AU70" s="849" t="s">
        <v>537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1056</v>
      </c>
      <c r="R71" s="849"/>
      <c r="S71" s="849"/>
      <c r="T71" s="849"/>
      <c r="U71" s="849"/>
      <c r="V71" s="849">
        <v>1023</v>
      </c>
      <c r="W71" s="849"/>
      <c r="X71" s="849"/>
      <c r="Y71" s="849"/>
      <c r="Z71" s="849"/>
      <c r="AA71" s="849">
        <v>33</v>
      </c>
      <c r="AB71" s="849"/>
      <c r="AC71" s="849"/>
      <c r="AD71" s="849"/>
      <c r="AE71" s="849"/>
      <c r="AF71" s="849">
        <v>33</v>
      </c>
      <c r="AG71" s="849"/>
      <c r="AH71" s="849"/>
      <c r="AI71" s="849"/>
      <c r="AJ71" s="849"/>
      <c r="AK71" s="849" t="s">
        <v>537</v>
      </c>
      <c r="AL71" s="849"/>
      <c r="AM71" s="849"/>
      <c r="AN71" s="849"/>
      <c r="AO71" s="849"/>
      <c r="AP71" s="849" t="s">
        <v>537</v>
      </c>
      <c r="AQ71" s="849"/>
      <c r="AR71" s="849"/>
      <c r="AS71" s="849"/>
      <c r="AT71" s="849"/>
      <c r="AU71" s="849" t="s">
        <v>537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64808</v>
      </c>
      <c r="R72" s="849"/>
      <c r="S72" s="849"/>
      <c r="T72" s="849"/>
      <c r="U72" s="849"/>
      <c r="V72" s="849">
        <v>62834</v>
      </c>
      <c r="W72" s="849"/>
      <c r="X72" s="849"/>
      <c r="Y72" s="849"/>
      <c r="Z72" s="849"/>
      <c r="AA72" s="849">
        <v>1974</v>
      </c>
      <c r="AB72" s="849"/>
      <c r="AC72" s="849"/>
      <c r="AD72" s="849"/>
      <c r="AE72" s="849"/>
      <c r="AF72" s="849">
        <v>1961</v>
      </c>
      <c r="AG72" s="849"/>
      <c r="AH72" s="849"/>
      <c r="AI72" s="849"/>
      <c r="AJ72" s="849"/>
      <c r="AK72" s="849">
        <v>160</v>
      </c>
      <c r="AL72" s="849"/>
      <c r="AM72" s="849"/>
      <c r="AN72" s="849"/>
      <c r="AO72" s="849"/>
      <c r="AP72" s="849" t="s">
        <v>537</v>
      </c>
      <c r="AQ72" s="849"/>
      <c r="AR72" s="849"/>
      <c r="AS72" s="849"/>
      <c r="AT72" s="849"/>
      <c r="AU72" s="849" t="s">
        <v>537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550</v>
      </c>
      <c r="C73" s="892"/>
      <c r="D73" s="892"/>
      <c r="E73" s="892"/>
      <c r="F73" s="892"/>
      <c r="G73" s="892"/>
      <c r="H73" s="892"/>
      <c r="I73" s="892"/>
      <c r="J73" s="892"/>
      <c r="K73" s="892"/>
      <c r="L73" s="892"/>
      <c r="M73" s="892"/>
      <c r="N73" s="892"/>
      <c r="O73" s="892"/>
      <c r="P73" s="893"/>
      <c r="Q73" s="894">
        <v>11632</v>
      </c>
      <c r="R73" s="849"/>
      <c r="S73" s="849"/>
      <c r="T73" s="849"/>
      <c r="U73" s="849"/>
      <c r="V73" s="849">
        <v>11127</v>
      </c>
      <c r="W73" s="849"/>
      <c r="X73" s="849"/>
      <c r="Y73" s="849"/>
      <c r="Z73" s="849"/>
      <c r="AA73" s="849">
        <v>505</v>
      </c>
      <c r="AB73" s="849"/>
      <c r="AC73" s="849"/>
      <c r="AD73" s="849"/>
      <c r="AE73" s="849"/>
      <c r="AF73" s="849">
        <v>505</v>
      </c>
      <c r="AG73" s="849"/>
      <c r="AH73" s="849"/>
      <c r="AI73" s="849"/>
      <c r="AJ73" s="849"/>
      <c r="AK73" s="849" t="s">
        <v>537</v>
      </c>
      <c r="AL73" s="849"/>
      <c r="AM73" s="849"/>
      <c r="AN73" s="849"/>
      <c r="AO73" s="849"/>
      <c r="AP73" s="849" t="s">
        <v>537</v>
      </c>
      <c r="AQ73" s="849"/>
      <c r="AR73" s="849"/>
      <c r="AS73" s="849"/>
      <c r="AT73" s="849"/>
      <c r="AU73" s="849" t="s">
        <v>537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551</v>
      </c>
      <c r="C74" s="892"/>
      <c r="D74" s="892"/>
      <c r="E74" s="892"/>
      <c r="F74" s="892"/>
      <c r="G74" s="892"/>
      <c r="H74" s="892"/>
      <c r="I74" s="892"/>
      <c r="J74" s="892"/>
      <c r="K74" s="892"/>
      <c r="L74" s="892"/>
      <c r="M74" s="892"/>
      <c r="N74" s="892"/>
      <c r="O74" s="892"/>
      <c r="P74" s="893"/>
      <c r="Q74" s="894">
        <v>68</v>
      </c>
      <c r="R74" s="849"/>
      <c r="S74" s="849"/>
      <c r="T74" s="849"/>
      <c r="U74" s="849"/>
      <c r="V74" s="849">
        <v>68</v>
      </c>
      <c r="W74" s="849"/>
      <c r="X74" s="849"/>
      <c r="Y74" s="849"/>
      <c r="Z74" s="849"/>
      <c r="AA74" s="849" t="s">
        <v>552</v>
      </c>
      <c r="AB74" s="849"/>
      <c r="AC74" s="849"/>
      <c r="AD74" s="849"/>
      <c r="AE74" s="849"/>
      <c r="AF74" s="849" t="s">
        <v>552</v>
      </c>
      <c r="AG74" s="849"/>
      <c r="AH74" s="849"/>
      <c r="AI74" s="849"/>
      <c r="AJ74" s="849"/>
      <c r="AK74" s="849" t="s">
        <v>537</v>
      </c>
      <c r="AL74" s="849"/>
      <c r="AM74" s="849"/>
      <c r="AN74" s="849"/>
      <c r="AO74" s="849"/>
      <c r="AP74" s="849" t="s">
        <v>537</v>
      </c>
      <c r="AQ74" s="849"/>
      <c r="AR74" s="849"/>
      <c r="AS74" s="849"/>
      <c r="AT74" s="849"/>
      <c r="AU74" s="849" t="s">
        <v>537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100</v>
      </c>
      <c r="R75" s="898"/>
      <c r="S75" s="898"/>
      <c r="T75" s="898"/>
      <c r="U75" s="848"/>
      <c r="V75" s="899">
        <v>99</v>
      </c>
      <c r="W75" s="898"/>
      <c r="X75" s="898"/>
      <c r="Y75" s="898"/>
      <c r="Z75" s="848"/>
      <c r="AA75" s="899">
        <v>0</v>
      </c>
      <c r="AB75" s="898"/>
      <c r="AC75" s="898"/>
      <c r="AD75" s="898"/>
      <c r="AE75" s="848"/>
      <c r="AF75" s="899">
        <v>0</v>
      </c>
      <c r="AG75" s="898"/>
      <c r="AH75" s="898"/>
      <c r="AI75" s="898"/>
      <c r="AJ75" s="848"/>
      <c r="AK75" s="899">
        <v>2</v>
      </c>
      <c r="AL75" s="898"/>
      <c r="AM75" s="898"/>
      <c r="AN75" s="898"/>
      <c r="AO75" s="848"/>
      <c r="AP75" s="899" t="s">
        <v>537</v>
      </c>
      <c r="AQ75" s="898"/>
      <c r="AR75" s="898"/>
      <c r="AS75" s="898"/>
      <c r="AT75" s="848"/>
      <c r="AU75" s="899" t="s">
        <v>537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544</v>
      </c>
      <c r="C76" s="892"/>
      <c r="D76" s="892"/>
      <c r="E76" s="892"/>
      <c r="F76" s="892"/>
      <c r="G76" s="892"/>
      <c r="H76" s="892"/>
      <c r="I76" s="892"/>
      <c r="J76" s="892"/>
      <c r="K76" s="892"/>
      <c r="L76" s="892"/>
      <c r="M76" s="892"/>
      <c r="N76" s="892"/>
      <c r="O76" s="892"/>
      <c r="P76" s="893"/>
      <c r="Q76" s="897">
        <v>1876</v>
      </c>
      <c r="R76" s="898"/>
      <c r="S76" s="898"/>
      <c r="T76" s="898"/>
      <c r="U76" s="848"/>
      <c r="V76" s="899">
        <v>1814</v>
      </c>
      <c r="W76" s="898"/>
      <c r="X76" s="898"/>
      <c r="Y76" s="898"/>
      <c r="Z76" s="848"/>
      <c r="AA76" s="899">
        <v>62</v>
      </c>
      <c r="AB76" s="898"/>
      <c r="AC76" s="898"/>
      <c r="AD76" s="898"/>
      <c r="AE76" s="848"/>
      <c r="AF76" s="899">
        <v>62</v>
      </c>
      <c r="AG76" s="898"/>
      <c r="AH76" s="898"/>
      <c r="AI76" s="898"/>
      <c r="AJ76" s="848"/>
      <c r="AK76" s="899">
        <v>150</v>
      </c>
      <c r="AL76" s="898"/>
      <c r="AM76" s="898"/>
      <c r="AN76" s="898"/>
      <c r="AO76" s="848"/>
      <c r="AP76" s="899">
        <v>538</v>
      </c>
      <c r="AQ76" s="898"/>
      <c r="AR76" s="898"/>
      <c r="AS76" s="898"/>
      <c r="AT76" s="848"/>
      <c r="AU76" s="899">
        <v>76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545</v>
      </c>
      <c r="C77" s="892"/>
      <c r="D77" s="892"/>
      <c r="E77" s="892"/>
      <c r="F77" s="892"/>
      <c r="G77" s="892"/>
      <c r="H77" s="892"/>
      <c r="I77" s="892"/>
      <c r="J77" s="892"/>
      <c r="K77" s="892"/>
      <c r="L77" s="892"/>
      <c r="M77" s="892"/>
      <c r="N77" s="892"/>
      <c r="O77" s="892"/>
      <c r="P77" s="893"/>
      <c r="Q77" s="897">
        <v>9189</v>
      </c>
      <c r="R77" s="898"/>
      <c r="S77" s="898"/>
      <c r="T77" s="898"/>
      <c r="U77" s="848"/>
      <c r="V77" s="899">
        <v>10003</v>
      </c>
      <c r="W77" s="898"/>
      <c r="X77" s="898"/>
      <c r="Y77" s="898"/>
      <c r="Z77" s="848"/>
      <c r="AA77" s="899">
        <v>-813</v>
      </c>
      <c r="AB77" s="898"/>
      <c r="AC77" s="898"/>
      <c r="AD77" s="898"/>
      <c r="AE77" s="848"/>
      <c r="AF77" s="899">
        <v>5860</v>
      </c>
      <c r="AG77" s="898"/>
      <c r="AH77" s="898"/>
      <c r="AI77" s="898"/>
      <c r="AJ77" s="848"/>
      <c r="AK77" s="899">
        <v>0</v>
      </c>
      <c r="AL77" s="898"/>
      <c r="AM77" s="898"/>
      <c r="AN77" s="898"/>
      <c r="AO77" s="848"/>
      <c r="AP77" s="899">
        <v>3882</v>
      </c>
      <c r="AQ77" s="898"/>
      <c r="AR77" s="898"/>
      <c r="AS77" s="898"/>
      <c r="AT77" s="848"/>
      <c r="AU77" s="899">
        <v>401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546</v>
      </c>
      <c r="C78" s="892"/>
      <c r="D78" s="892"/>
      <c r="E78" s="892"/>
      <c r="F78" s="892"/>
      <c r="G78" s="892"/>
      <c r="H78" s="892"/>
      <c r="I78" s="892"/>
      <c r="J78" s="892"/>
      <c r="K78" s="892"/>
      <c r="L78" s="892"/>
      <c r="M78" s="892"/>
      <c r="N78" s="892"/>
      <c r="O78" s="892"/>
      <c r="P78" s="893"/>
      <c r="Q78" s="894">
        <v>540</v>
      </c>
      <c r="R78" s="849"/>
      <c r="S78" s="849"/>
      <c r="T78" s="849"/>
      <c r="U78" s="849"/>
      <c r="V78" s="849">
        <v>435</v>
      </c>
      <c r="W78" s="849"/>
      <c r="X78" s="849"/>
      <c r="Y78" s="849"/>
      <c r="Z78" s="849"/>
      <c r="AA78" s="849">
        <v>105</v>
      </c>
      <c r="AB78" s="849"/>
      <c r="AC78" s="849"/>
      <c r="AD78" s="849"/>
      <c r="AE78" s="849"/>
      <c r="AF78" s="849">
        <v>105</v>
      </c>
      <c r="AG78" s="849"/>
      <c r="AH78" s="849"/>
      <c r="AI78" s="849"/>
      <c r="AJ78" s="849"/>
      <c r="AK78" s="849">
        <v>73</v>
      </c>
      <c r="AL78" s="849"/>
      <c r="AM78" s="849"/>
      <c r="AN78" s="849"/>
      <c r="AO78" s="849"/>
      <c r="AP78" s="849" t="s">
        <v>537</v>
      </c>
      <c r="AQ78" s="849"/>
      <c r="AR78" s="849"/>
      <c r="AS78" s="849"/>
      <c r="AT78" s="849"/>
      <c r="AU78" s="849" t="s">
        <v>537</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547</v>
      </c>
      <c r="C79" s="892"/>
      <c r="D79" s="892"/>
      <c r="E79" s="892"/>
      <c r="F79" s="892"/>
      <c r="G79" s="892"/>
      <c r="H79" s="892"/>
      <c r="I79" s="892"/>
      <c r="J79" s="892"/>
      <c r="K79" s="892"/>
      <c r="L79" s="892"/>
      <c r="M79" s="892"/>
      <c r="N79" s="892"/>
      <c r="O79" s="892"/>
      <c r="P79" s="893"/>
      <c r="Q79" s="894">
        <v>737974</v>
      </c>
      <c r="R79" s="849"/>
      <c r="S79" s="849"/>
      <c r="T79" s="849"/>
      <c r="U79" s="849"/>
      <c r="V79" s="849">
        <v>705624</v>
      </c>
      <c r="W79" s="849"/>
      <c r="X79" s="849"/>
      <c r="Y79" s="849"/>
      <c r="Z79" s="849"/>
      <c r="AA79" s="849">
        <v>32350</v>
      </c>
      <c r="AB79" s="849"/>
      <c r="AC79" s="849"/>
      <c r="AD79" s="849"/>
      <c r="AE79" s="849"/>
      <c r="AF79" s="849">
        <v>32350</v>
      </c>
      <c r="AG79" s="849"/>
      <c r="AH79" s="849"/>
      <c r="AI79" s="849"/>
      <c r="AJ79" s="849"/>
      <c r="AK79" s="849">
        <v>127</v>
      </c>
      <c r="AL79" s="849"/>
      <c r="AM79" s="849"/>
      <c r="AN79" s="849"/>
      <c r="AO79" s="849"/>
      <c r="AP79" s="849" t="s">
        <v>537</v>
      </c>
      <c r="AQ79" s="849"/>
      <c r="AR79" s="849"/>
      <c r="AS79" s="849"/>
      <c r="AT79" s="849"/>
      <c r="AU79" s="849" t="s">
        <v>537</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548</v>
      </c>
      <c r="C80" s="892"/>
      <c r="D80" s="892"/>
      <c r="E80" s="892"/>
      <c r="F80" s="892"/>
      <c r="G80" s="892"/>
      <c r="H80" s="892"/>
      <c r="I80" s="892"/>
      <c r="J80" s="892"/>
      <c r="K80" s="892"/>
      <c r="L80" s="892"/>
      <c r="M80" s="892"/>
      <c r="N80" s="892"/>
      <c r="O80" s="892"/>
      <c r="P80" s="893"/>
      <c r="Q80" s="894">
        <v>211</v>
      </c>
      <c r="R80" s="849"/>
      <c r="S80" s="849"/>
      <c r="T80" s="849"/>
      <c r="U80" s="849"/>
      <c r="V80" s="849">
        <v>207</v>
      </c>
      <c r="W80" s="849"/>
      <c r="X80" s="849"/>
      <c r="Y80" s="849"/>
      <c r="Z80" s="849"/>
      <c r="AA80" s="849">
        <v>4</v>
      </c>
      <c r="AB80" s="849"/>
      <c r="AC80" s="849"/>
      <c r="AD80" s="849"/>
      <c r="AE80" s="849"/>
      <c r="AF80" s="849">
        <v>4</v>
      </c>
      <c r="AG80" s="849"/>
      <c r="AH80" s="849"/>
      <c r="AI80" s="849"/>
      <c r="AJ80" s="849"/>
      <c r="AK80" s="849" t="s">
        <v>537</v>
      </c>
      <c r="AL80" s="849"/>
      <c r="AM80" s="849"/>
      <c r="AN80" s="849"/>
      <c r="AO80" s="849"/>
      <c r="AP80" s="849" t="s">
        <v>537</v>
      </c>
      <c r="AQ80" s="849"/>
      <c r="AR80" s="849"/>
      <c r="AS80" s="849"/>
      <c r="AT80" s="849"/>
      <c r="AU80" s="849" t="s">
        <v>537</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553</v>
      </c>
      <c r="C81" s="892"/>
      <c r="D81" s="892"/>
      <c r="E81" s="892"/>
      <c r="F81" s="892"/>
      <c r="G81" s="892"/>
      <c r="H81" s="892"/>
      <c r="I81" s="892"/>
      <c r="J81" s="892"/>
      <c r="K81" s="892"/>
      <c r="L81" s="892"/>
      <c r="M81" s="892"/>
      <c r="N81" s="892"/>
      <c r="O81" s="892"/>
      <c r="P81" s="893"/>
      <c r="Q81" s="894">
        <v>288</v>
      </c>
      <c r="R81" s="849"/>
      <c r="S81" s="849"/>
      <c r="T81" s="849"/>
      <c r="U81" s="849"/>
      <c r="V81" s="849">
        <v>253</v>
      </c>
      <c r="W81" s="849"/>
      <c r="X81" s="849"/>
      <c r="Y81" s="849"/>
      <c r="Z81" s="849"/>
      <c r="AA81" s="849">
        <v>36</v>
      </c>
      <c r="AB81" s="849"/>
      <c r="AC81" s="849"/>
      <c r="AD81" s="849"/>
      <c r="AE81" s="849"/>
      <c r="AF81" s="849">
        <v>36</v>
      </c>
      <c r="AG81" s="849"/>
      <c r="AH81" s="849"/>
      <c r="AI81" s="849"/>
      <c r="AJ81" s="849"/>
      <c r="AK81" s="849" t="s">
        <v>537</v>
      </c>
      <c r="AL81" s="849"/>
      <c r="AM81" s="849"/>
      <c r="AN81" s="849"/>
      <c r="AO81" s="849"/>
      <c r="AP81" s="849" t="s">
        <v>537</v>
      </c>
      <c r="AQ81" s="849"/>
      <c r="AR81" s="849"/>
      <c r="AS81" s="849"/>
      <c r="AT81" s="849"/>
      <c r="AU81" s="849" t="s">
        <v>537</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549</v>
      </c>
      <c r="C82" s="892"/>
      <c r="D82" s="892"/>
      <c r="E82" s="892"/>
      <c r="F82" s="892"/>
      <c r="G82" s="892"/>
      <c r="H82" s="892"/>
      <c r="I82" s="892"/>
      <c r="J82" s="892"/>
      <c r="K82" s="892"/>
      <c r="L82" s="892"/>
      <c r="M82" s="892"/>
      <c r="N82" s="892"/>
      <c r="O82" s="892"/>
      <c r="P82" s="893"/>
      <c r="Q82" s="894">
        <v>1482</v>
      </c>
      <c r="R82" s="849"/>
      <c r="S82" s="849"/>
      <c r="T82" s="849"/>
      <c r="U82" s="849"/>
      <c r="V82" s="849">
        <v>1457</v>
      </c>
      <c r="W82" s="849"/>
      <c r="X82" s="849"/>
      <c r="Y82" s="849"/>
      <c r="Z82" s="849"/>
      <c r="AA82" s="849">
        <v>25</v>
      </c>
      <c r="AB82" s="849"/>
      <c r="AC82" s="849"/>
      <c r="AD82" s="849"/>
      <c r="AE82" s="849"/>
      <c r="AF82" s="849">
        <v>25</v>
      </c>
      <c r="AG82" s="849"/>
      <c r="AH82" s="849"/>
      <c r="AI82" s="849"/>
      <c r="AJ82" s="849"/>
      <c r="AK82" s="849">
        <v>8</v>
      </c>
      <c r="AL82" s="849"/>
      <c r="AM82" s="849"/>
      <c r="AN82" s="849"/>
      <c r="AO82" s="849"/>
      <c r="AP82" s="849">
        <v>997</v>
      </c>
      <c r="AQ82" s="849"/>
      <c r="AR82" s="849"/>
      <c r="AS82" s="849"/>
      <c r="AT82" s="849"/>
      <c r="AU82" s="849">
        <v>202</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41489</v>
      </c>
      <c r="AG88" s="860"/>
      <c r="AH88" s="860"/>
      <c r="AI88" s="860"/>
      <c r="AJ88" s="860"/>
      <c r="AK88" s="857"/>
      <c r="AL88" s="857"/>
      <c r="AM88" s="857"/>
      <c r="AN88" s="857"/>
      <c r="AO88" s="857"/>
      <c r="AP88" s="860">
        <v>15135</v>
      </c>
      <c r="AQ88" s="860"/>
      <c r="AR88" s="860"/>
      <c r="AS88" s="860"/>
      <c r="AT88" s="860"/>
      <c r="AU88" s="860">
        <v>680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761987</v>
      </c>
      <c r="AB110" s="920"/>
      <c r="AC110" s="920"/>
      <c r="AD110" s="920"/>
      <c r="AE110" s="921"/>
      <c r="AF110" s="922">
        <v>733365</v>
      </c>
      <c r="AG110" s="920"/>
      <c r="AH110" s="920"/>
      <c r="AI110" s="920"/>
      <c r="AJ110" s="921"/>
      <c r="AK110" s="922">
        <v>685357</v>
      </c>
      <c r="AL110" s="920"/>
      <c r="AM110" s="920"/>
      <c r="AN110" s="920"/>
      <c r="AO110" s="921"/>
      <c r="AP110" s="923">
        <v>17.8</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6951076</v>
      </c>
      <c r="BR110" s="957"/>
      <c r="BS110" s="957"/>
      <c r="BT110" s="957"/>
      <c r="BU110" s="957"/>
      <c r="BV110" s="957">
        <v>6878650</v>
      </c>
      <c r="BW110" s="957"/>
      <c r="BX110" s="957"/>
      <c r="BY110" s="957"/>
      <c r="BZ110" s="957"/>
      <c r="CA110" s="957">
        <v>7017139</v>
      </c>
      <c r="CB110" s="957"/>
      <c r="CC110" s="957"/>
      <c r="CD110" s="957"/>
      <c r="CE110" s="957"/>
      <c r="CF110" s="971">
        <v>181.8</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54962</v>
      </c>
      <c r="BR111" s="950"/>
      <c r="BS111" s="950"/>
      <c r="BT111" s="950"/>
      <c r="BU111" s="950"/>
      <c r="BV111" s="950">
        <v>43006</v>
      </c>
      <c r="BW111" s="950"/>
      <c r="BX111" s="950"/>
      <c r="BY111" s="950"/>
      <c r="BZ111" s="950"/>
      <c r="CA111" s="950">
        <v>133904</v>
      </c>
      <c r="CB111" s="950"/>
      <c r="CC111" s="950"/>
      <c r="CD111" s="950"/>
      <c r="CE111" s="950"/>
      <c r="CF111" s="944">
        <v>3.5</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1841427</v>
      </c>
      <c r="BR112" s="950"/>
      <c r="BS112" s="950"/>
      <c r="BT112" s="950"/>
      <c r="BU112" s="950"/>
      <c r="BV112" s="950">
        <v>2056109</v>
      </c>
      <c r="BW112" s="950"/>
      <c r="BX112" s="950"/>
      <c r="BY112" s="950"/>
      <c r="BZ112" s="950"/>
      <c r="CA112" s="950">
        <v>2161316</v>
      </c>
      <c r="CB112" s="950"/>
      <c r="CC112" s="950"/>
      <c r="CD112" s="950"/>
      <c r="CE112" s="950"/>
      <c r="CF112" s="944">
        <v>56</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110151</v>
      </c>
      <c r="AB113" s="964"/>
      <c r="AC113" s="964"/>
      <c r="AD113" s="964"/>
      <c r="AE113" s="965"/>
      <c r="AF113" s="966">
        <v>74918</v>
      </c>
      <c r="AG113" s="964"/>
      <c r="AH113" s="964"/>
      <c r="AI113" s="964"/>
      <c r="AJ113" s="965"/>
      <c r="AK113" s="966">
        <v>73773</v>
      </c>
      <c r="AL113" s="964"/>
      <c r="AM113" s="964"/>
      <c r="AN113" s="964"/>
      <c r="AO113" s="965"/>
      <c r="AP113" s="967">
        <v>1.9</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728925</v>
      </c>
      <c r="BR113" s="950"/>
      <c r="BS113" s="950"/>
      <c r="BT113" s="950"/>
      <c r="BU113" s="950"/>
      <c r="BV113" s="950">
        <v>682245</v>
      </c>
      <c r="BW113" s="950"/>
      <c r="BX113" s="950"/>
      <c r="BY113" s="950"/>
      <c r="BZ113" s="950"/>
      <c r="CA113" s="950">
        <v>679877</v>
      </c>
      <c r="CB113" s="950"/>
      <c r="CC113" s="950"/>
      <c r="CD113" s="950"/>
      <c r="CE113" s="950"/>
      <c r="CF113" s="944">
        <v>17.600000000000001</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v>103455</v>
      </c>
      <c r="DR113" s="989"/>
      <c r="DS113" s="989"/>
      <c r="DT113" s="989"/>
      <c r="DU113" s="990"/>
      <c r="DV113" s="992">
        <v>2.7</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126455</v>
      </c>
      <c r="AB114" s="989"/>
      <c r="AC114" s="989"/>
      <c r="AD114" s="989"/>
      <c r="AE114" s="990"/>
      <c r="AF114" s="991">
        <v>84970</v>
      </c>
      <c r="AG114" s="989"/>
      <c r="AH114" s="989"/>
      <c r="AI114" s="989"/>
      <c r="AJ114" s="990"/>
      <c r="AK114" s="991">
        <v>55857</v>
      </c>
      <c r="AL114" s="989"/>
      <c r="AM114" s="989"/>
      <c r="AN114" s="989"/>
      <c r="AO114" s="990"/>
      <c r="AP114" s="992">
        <v>1.4</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777174</v>
      </c>
      <c r="BR114" s="950"/>
      <c r="BS114" s="950"/>
      <c r="BT114" s="950"/>
      <c r="BU114" s="950"/>
      <c r="BV114" s="950">
        <v>731856</v>
      </c>
      <c r="BW114" s="950"/>
      <c r="BX114" s="950"/>
      <c r="BY114" s="950"/>
      <c r="BZ114" s="950"/>
      <c r="CA114" s="950">
        <v>918266</v>
      </c>
      <c r="CB114" s="950"/>
      <c r="CC114" s="950"/>
      <c r="CD114" s="950"/>
      <c r="CE114" s="950"/>
      <c r="CF114" s="944">
        <v>23.8</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13872</v>
      </c>
      <c r="AB115" s="964"/>
      <c r="AC115" s="964"/>
      <c r="AD115" s="964"/>
      <c r="AE115" s="965"/>
      <c r="AF115" s="966">
        <v>14428</v>
      </c>
      <c r="AG115" s="964"/>
      <c r="AH115" s="964"/>
      <c r="AI115" s="964"/>
      <c r="AJ115" s="965"/>
      <c r="AK115" s="966">
        <v>16948</v>
      </c>
      <c r="AL115" s="964"/>
      <c r="AM115" s="964"/>
      <c r="AN115" s="964"/>
      <c r="AO115" s="965"/>
      <c r="AP115" s="967">
        <v>0.4</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t="s">
        <v>408</v>
      </c>
      <c r="BW115" s="950"/>
      <c r="BX115" s="950"/>
      <c r="BY115" s="950"/>
      <c r="BZ115" s="950"/>
      <c r="CA115" s="950" t="s">
        <v>408</v>
      </c>
      <c r="CB115" s="950"/>
      <c r="CC115" s="950"/>
      <c r="CD115" s="950"/>
      <c r="CE115" s="950"/>
      <c r="CF115" s="944" t="s">
        <v>408</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1012465</v>
      </c>
      <c r="AB117" s="996"/>
      <c r="AC117" s="996"/>
      <c r="AD117" s="996"/>
      <c r="AE117" s="997"/>
      <c r="AF117" s="995">
        <v>907681</v>
      </c>
      <c r="AG117" s="996"/>
      <c r="AH117" s="996"/>
      <c r="AI117" s="996"/>
      <c r="AJ117" s="997"/>
      <c r="AK117" s="995">
        <v>831935</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10353564</v>
      </c>
      <c r="BR118" s="1016"/>
      <c r="BS118" s="1016"/>
      <c r="BT118" s="1016"/>
      <c r="BU118" s="1016"/>
      <c r="BV118" s="1016">
        <v>10391866</v>
      </c>
      <c r="BW118" s="1016"/>
      <c r="BX118" s="1016"/>
      <c r="BY118" s="1016"/>
      <c r="BZ118" s="1016"/>
      <c r="CA118" s="1016">
        <v>10910502</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3639242</v>
      </c>
      <c r="BR119" s="957"/>
      <c r="BS119" s="957"/>
      <c r="BT119" s="957"/>
      <c r="BU119" s="957"/>
      <c r="BV119" s="957">
        <v>3687907</v>
      </c>
      <c r="BW119" s="957"/>
      <c r="BX119" s="957"/>
      <c r="BY119" s="957"/>
      <c r="BZ119" s="957"/>
      <c r="CA119" s="957">
        <v>3646527</v>
      </c>
      <c r="CB119" s="957"/>
      <c r="CC119" s="957"/>
      <c r="CD119" s="957"/>
      <c r="CE119" s="957"/>
      <c r="CF119" s="971">
        <v>94.5</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54962</v>
      </c>
      <c r="DH119" s="1028"/>
      <c r="DI119" s="1028"/>
      <c r="DJ119" s="1028"/>
      <c r="DK119" s="1029"/>
      <c r="DL119" s="1030">
        <v>43006</v>
      </c>
      <c r="DM119" s="1028"/>
      <c r="DN119" s="1028"/>
      <c r="DO119" s="1028"/>
      <c r="DP119" s="1029"/>
      <c r="DQ119" s="1030">
        <v>30449</v>
      </c>
      <c r="DR119" s="1028"/>
      <c r="DS119" s="1028"/>
      <c r="DT119" s="1028"/>
      <c r="DU119" s="1029"/>
      <c r="DV119" s="1031">
        <v>0.8</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6360</v>
      </c>
      <c r="BR120" s="950"/>
      <c r="BS120" s="950"/>
      <c r="BT120" s="950"/>
      <c r="BU120" s="950"/>
      <c r="BV120" s="950">
        <v>5494</v>
      </c>
      <c r="BW120" s="950"/>
      <c r="BX120" s="950"/>
      <c r="BY120" s="950"/>
      <c r="BZ120" s="950"/>
      <c r="CA120" s="950">
        <v>4614</v>
      </c>
      <c r="CB120" s="950"/>
      <c r="CC120" s="950"/>
      <c r="CD120" s="950"/>
      <c r="CE120" s="950"/>
      <c r="CF120" s="944">
        <v>0.1</v>
      </c>
      <c r="CG120" s="945"/>
      <c r="CH120" s="945"/>
      <c r="CI120" s="945"/>
      <c r="CJ120" s="945"/>
      <c r="CK120" s="1043" t="s">
        <v>432</v>
      </c>
      <c r="CL120" s="1044"/>
      <c r="CM120" s="1044"/>
      <c r="CN120" s="1044"/>
      <c r="CO120" s="1045"/>
      <c r="CP120" s="1051" t="s">
        <v>433</v>
      </c>
      <c r="CQ120" s="1052"/>
      <c r="CR120" s="1052"/>
      <c r="CS120" s="1052"/>
      <c r="CT120" s="1052"/>
      <c r="CU120" s="1052"/>
      <c r="CV120" s="1052"/>
      <c r="CW120" s="1052"/>
      <c r="CX120" s="1052"/>
      <c r="CY120" s="1052"/>
      <c r="CZ120" s="1052"/>
      <c r="DA120" s="1052"/>
      <c r="DB120" s="1052"/>
      <c r="DC120" s="1052"/>
      <c r="DD120" s="1052"/>
      <c r="DE120" s="1052"/>
      <c r="DF120" s="1053"/>
      <c r="DG120" s="956">
        <v>1696068</v>
      </c>
      <c r="DH120" s="957"/>
      <c r="DI120" s="957"/>
      <c r="DJ120" s="957"/>
      <c r="DK120" s="957"/>
      <c r="DL120" s="957">
        <v>1920002</v>
      </c>
      <c r="DM120" s="957"/>
      <c r="DN120" s="957"/>
      <c r="DO120" s="957"/>
      <c r="DP120" s="957"/>
      <c r="DQ120" s="957">
        <v>2040781</v>
      </c>
      <c r="DR120" s="957"/>
      <c r="DS120" s="957"/>
      <c r="DT120" s="957"/>
      <c r="DU120" s="957"/>
      <c r="DV120" s="958">
        <v>52.9</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6829573</v>
      </c>
      <c r="BR121" s="1016"/>
      <c r="BS121" s="1016"/>
      <c r="BT121" s="1016"/>
      <c r="BU121" s="1016"/>
      <c r="BV121" s="1016">
        <v>6730633</v>
      </c>
      <c r="BW121" s="1016"/>
      <c r="BX121" s="1016"/>
      <c r="BY121" s="1016"/>
      <c r="BZ121" s="1016"/>
      <c r="CA121" s="1016">
        <v>6961099</v>
      </c>
      <c r="CB121" s="1016"/>
      <c r="CC121" s="1016"/>
      <c r="CD121" s="1016"/>
      <c r="CE121" s="1016"/>
      <c r="CF121" s="1054">
        <v>180.4</v>
      </c>
      <c r="CG121" s="1055"/>
      <c r="CH121" s="1055"/>
      <c r="CI121" s="1055"/>
      <c r="CJ121" s="1055"/>
      <c r="CK121" s="1046"/>
      <c r="CL121" s="1047"/>
      <c r="CM121" s="1047"/>
      <c r="CN121" s="1047"/>
      <c r="CO121" s="1048"/>
      <c r="CP121" s="1037" t="s">
        <v>436</v>
      </c>
      <c r="CQ121" s="1038"/>
      <c r="CR121" s="1038"/>
      <c r="CS121" s="1038"/>
      <c r="CT121" s="1038"/>
      <c r="CU121" s="1038"/>
      <c r="CV121" s="1038"/>
      <c r="CW121" s="1038"/>
      <c r="CX121" s="1038"/>
      <c r="CY121" s="1038"/>
      <c r="CZ121" s="1038"/>
      <c r="DA121" s="1038"/>
      <c r="DB121" s="1038"/>
      <c r="DC121" s="1038"/>
      <c r="DD121" s="1038"/>
      <c r="DE121" s="1038"/>
      <c r="DF121" s="1039"/>
      <c r="DG121" s="949">
        <v>145359</v>
      </c>
      <c r="DH121" s="950"/>
      <c r="DI121" s="950"/>
      <c r="DJ121" s="950"/>
      <c r="DK121" s="950"/>
      <c r="DL121" s="950">
        <v>136107</v>
      </c>
      <c r="DM121" s="950"/>
      <c r="DN121" s="950"/>
      <c r="DO121" s="950"/>
      <c r="DP121" s="950"/>
      <c r="DQ121" s="950">
        <v>120535</v>
      </c>
      <c r="DR121" s="950"/>
      <c r="DS121" s="950"/>
      <c r="DT121" s="950"/>
      <c r="DU121" s="950"/>
      <c r="DV121" s="951">
        <v>3.1</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10475175</v>
      </c>
      <c r="BR122" s="1065"/>
      <c r="BS122" s="1065"/>
      <c r="BT122" s="1065"/>
      <c r="BU122" s="1065"/>
      <c r="BV122" s="1065">
        <v>10424034</v>
      </c>
      <c r="BW122" s="1065"/>
      <c r="BX122" s="1065"/>
      <c r="BY122" s="1065"/>
      <c r="BZ122" s="1065"/>
      <c r="CA122" s="1065">
        <v>10612240</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v>7.7</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13815</v>
      </c>
      <c r="AB126" s="989"/>
      <c r="AC126" s="989"/>
      <c r="AD126" s="989"/>
      <c r="AE126" s="990"/>
      <c r="AF126" s="991">
        <v>14381</v>
      </c>
      <c r="AG126" s="989"/>
      <c r="AH126" s="989"/>
      <c r="AI126" s="989"/>
      <c r="AJ126" s="990"/>
      <c r="AK126" s="991">
        <v>16910</v>
      </c>
      <c r="AL126" s="989"/>
      <c r="AM126" s="989"/>
      <c r="AN126" s="989"/>
      <c r="AO126" s="990"/>
      <c r="AP126" s="992">
        <v>0.4</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57</v>
      </c>
      <c r="AB127" s="989"/>
      <c r="AC127" s="989"/>
      <c r="AD127" s="989"/>
      <c r="AE127" s="990"/>
      <c r="AF127" s="991">
        <v>47</v>
      </c>
      <c r="AG127" s="989"/>
      <c r="AH127" s="989"/>
      <c r="AI127" s="989"/>
      <c r="AJ127" s="990"/>
      <c r="AK127" s="991">
        <v>38</v>
      </c>
      <c r="AL127" s="989"/>
      <c r="AM127" s="989"/>
      <c r="AN127" s="989"/>
      <c r="AO127" s="990"/>
      <c r="AP127" s="992">
        <v>0</v>
      </c>
      <c r="AQ127" s="993"/>
      <c r="AR127" s="993"/>
      <c r="AS127" s="993"/>
      <c r="AT127" s="994"/>
      <c r="AU127" s="233"/>
      <c r="AV127" s="233"/>
      <c r="AW127" s="233"/>
      <c r="AX127" s="916" t="s">
        <v>449</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452</v>
      </c>
      <c r="DM127" s="1078"/>
      <c r="DN127" s="1078"/>
      <c r="DO127" s="1078"/>
      <c r="DP127" s="1078"/>
      <c r="DQ127" s="1078" t="s">
        <v>452</v>
      </c>
      <c r="DR127" s="1078"/>
      <c r="DS127" s="1078"/>
      <c r="DT127" s="1078"/>
      <c r="DU127" s="1078"/>
      <c r="DV127" s="1079" t="s">
        <v>452</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4964</v>
      </c>
      <c r="AB128" s="1120"/>
      <c r="AC128" s="1120"/>
      <c r="AD128" s="1120"/>
      <c r="AE128" s="1121"/>
      <c r="AF128" s="1122">
        <v>964</v>
      </c>
      <c r="AG128" s="1120"/>
      <c r="AH128" s="1120"/>
      <c r="AI128" s="1120"/>
      <c r="AJ128" s="1121"/>
      <c r="AK128" s="1122">
        <v>818</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439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4501050</v>
      </c>
      <c r="AB129" s="989"/>
      <c r="AC129" s="989"/>
      <c r="AD129" s="989"/>
      <c r="AE129" s="990"/>
      <c r="AF129" s="991">
        <v>4421977</v>
      </c>
      <c r="AG129" s="989"/>
      <c r="AH129" s="989"/>
      <c r="AI129" s="989"/>
      <c r="AJ129" s="990"/>
      <c r="AK129" s="991">
        <v>4468070</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7.2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655213</v>
      </c>
      <c r="AB130" s="989"/>
      <c r="AC130" s="989"/>
      <c r="AD130" s="989"/>
      <c r="AE130" s="990"/>
      <c r="AF130" s="991">
        <v>645944</v>
      </c>
      <c r="AG130" s="989"/>
      <c r="AH130" s="989"/>
      <c r="AI130" s="989"/>
      <c r="AJ130" s="990"/>
      <c r="AK130" s="991">
        <v>608944</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7.7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3845837</v>
      </c>
      <c r="AB131" s="1028"/>
      <c r="AC131" s="1028"/>
      <c r="AD131" s="1028"/>
      <c r="AE131" s="1029"/>
      <c r="AF131" s="1030">
        <v>3776033</v>
      </c>
      <c r="AG131" s="1028"/>
      <c r="AH131" s="1028"/>
      <c r="AI131" s="1028"/>
      <c r="AJ131" s="1029"/>
      <c r="AK131" s="1030">
        <v>3859126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9.1602426210000001</v>
      </c>
      <c r="AB132" s="1134"/>
      <c r="AC132" s="1134"/>
      <c r="AD132" s="1134"/>
      <c r="AE132" s="1135"/>
      <c r="AF132" s="1136">
        <v>6.9060042639999999</v>
      </c>
      <c r="AG132" s="1134"/>
      <c r="AH132" s="1134"/>
      <c r="AI132" s="1134"/>
      <c r="AJ132" s="1135"/>
      <c r="AK132" s="1136">
        <v>5.7570807479999999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9.1999999999999993</v>
      </c>
      <c r="AB133" s="1141"/>
      <c r="AC133" s="1141"/>
      <c r="AD133" s="1141"/>
      <c r="AE133" s="1142"/>
      <c r="AF133" s="1140">
        <v>8.4</v>
      </c>
      <c r="AG133" s="1141"/>
      <c r="AH133" s="1141"/>
      <c r="AI133" s="1141"/>
      <c r="AJ133" s="1142"/>
      <c r="AK133" s="1140">
        <v>7.2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1056291</v>
      </c>
      <c r="L9" s="264">
        <v>52828</v>
      </c>
      <c r="M9" s="265">
        <v>64158</v>
      </c>
      <c r="N9" s="266">
        <v>-17.7</v>
      </c>
    </row>
    <row r="10" spans="1:16">
      <c r="A10" s="248"/>
      <c r="B10" s="244"/>
      <c r="C10" s="244"/>
      <c r="D10" s="244"/>
      <c r="E10" s="244"/>
      <c r="F10" s="244"/>
      <c r="G10" s="1149" t="s">
        <v>473</v>
      </c>
      <c r="H10" s="1150"/>
      <c r="I10" s="1150"/>
      <c r="J10" s="1151"/>
      <c r="K10" s="267">
        <v>112196</v>
      </c>
      <c r="L10" s="268">
        <v>5611</v>
      </c>
      <c r="M10" s="269">
        <v>6725</v>
      </c>
      <c r="N10" s="270">
        <v>-16.600000000000001</v>
      </c>
    </row>
    <row r="11" spans="1:16" ht="13.5" customHeight="1">
      <c r="A11" s="248"/>
      <c r="B11" s="244"/>
      <c r="C11" s="244"/>
      <c r="D11" s="244"/>
      <c r="E11" s="244"/>
      <c r="F11" s="244"/>
      <c r="G11" s="1149" t="s">
        <v>474</v>
      </c>
      <c r="H11" s="1150"/>
      <c r="I11" s="1150"/>
      <c r="J11" s="1151"/>
      <c r="K11" s="267">
        <v>140773</v>
      </c>
      <c r="L11" s="268">
        <v>7040</v>
      </c>
      <c r="M11" s="269">
        <v>8931</v>
      </c>
      <c r="N11" s="270">
        <v>-21.2</v>
      </c>
    </row>
    <row r="12" spans="1:16" ht="13.5" customHeight="1">
      <c r="A12" s="248"/>
      <c r="B12" s="244"/>
      <c r="C12" s="244"/>
      <c r="D12" s="244"/>
      <c r="E12" s="244"/>
      <c r="F12" s="244"/>
      <c r="G12" s="1149" t="s">
        <v>475</v>
      </c>
      <c r="H12" s="1150"/>
      <c r="I12" s="1150"/>
      <c r="J12" s="1151"/>
      <c r="K12" s="267" t="s">
        <v>476</v>
      </c>
      <c r="L12" s="268" t="s">
        <v>476</v>
      </c>
      <c r="M12" s="269">
        <v>335</v>
      </c>
      <c r="N12" s="270" t="s">
        <v>476</v>
      </c>
    </row>
    <row r="13" spans="1:16" ht="13.5" customHeight="1">
      <c r="A13" s="248"/>
      <c r="B13" s="244"/>
      <c r="C13" s="244"/>
      <c r="D13" s="244"/>
      <c r="E13" s="244"/>
      <c r="F13" s="244"/>
      <c r="G13" s="1149" t="s">
        <v>477</v>
      </c>
      <c r="H13" s="1150"/>
      <c r="I13" s="1150"/>
      <c r="J13" s="1151"/>
      <c r="K13" s="267">
        <v>107</v>
      </c>
      <c r="L13" s="268">
        <v>5</v>
      </c>
      <c r="M13" s="269">
        <v>14</v>
      </c>
      <c r="N13" s="270">
        <v>-64.3</v>
      </c>
    </row>
    <row r="14" spans="1:16" ht="13.5" customHeight="1">
      <c r="A14" s="248"/>
      <c r="B14" s="244"/>
      <c r="C14" s="244"/>
      <c r="D14" s="244"/>
      <c r="E14" s="244"/>
      <c r="F14" s="244"/>
      <c r="G14" s="1149" t="s">
        <v>478</v>
      </c>
      <c r="H14" s="1150"/>
      <c r="I14" s="1150"/>
      <c r="J14" s="1151"/>
      <c r="K14" s="267">
        <v>48404</v>
      </c>
      <c r="L14" s="268">
        <v>2421</v>
      </c>
      <c r="M14" s="269">
        <v>2685</v>
      </c>
      <c r="N14" s="270">
        <v>-9.8000000000000007</v>
      </c>
    </row>
    <row r="15" spans="1:16" ht="13.5" customHeight="1">
      <c r="A15" s="248"/>
      <c r="B15" s="244"/>
      <c r="C15" s="244"/>
      <c r="D15" s="244"/>
      <c r="E15" s="244"/>
      <c r="F15" s="244"/>
      <c r="G15" s="1149" t="s">
        <v>479</v>
      </c>
      <c r="H15" s="1150"/>
      <c r="I15" s="1150"/>
      <c r="J15" s="1151"/>
      <c r="K15" s="267">
        <v>31332</v>
      </c>
      <c r="L15" s="268">
        <v>1567</v>
      </c>
      <c r="M15" s="269">
        <v>1293</v>
      </c>
      <c r="N15" s="270">
        <v>21.2</v>
      </c>
    </row>
    <row r="16" spans="1:16">
      <c r="A16" s="248"/>
      <c r="B16" s="244"/>
      <c r="C16" s="244"/>
      <c r="D16" s="244"/>
      <c r="E16" s="244"/>
      <c r="F16" s="244"/>
      <c r="G16" s="1152" t="s">
        <v>480</v>
      </c>
      <c r="H16" s="1153"/>
      <c r="I16" s="1153"/>
      <c r="J16" s="1154"/>
      <c r="K16" s="268">
        <v>-107977</v>
      </c>
      <c r="L16" s="268">
        <v>-5400</v>
      </c>
      <c r="M16" s="269">
        <v>-6126</v>
      </c>
      <c r="N16" s="270">
        <v>-11.9</v>
      </c>
    </row>
    <row r="17" spans="1:16">
      <c r="A17" s="248"/>
      <c r="B17" s="244"/>
      <c r="C17" s="244"/>
      <c r="D17" s="244"/>
      <c r="E17" s="244"/>
      <c r="F17" s="244"/>
      <c r="G17" s="1152" t="s">
        <v>166</v>
      </c>
      <c r="H17" s="1153"/>
      <c r="I17" s="1153"/>
      <c r="J17" s="1154"/>
      <c r="K17" s="268">
        <v>1281126</v>
      </c>
      <c r="L17" s="268">
        <v>64072</v>
      </c>
      <c r="M17" s="269">
        <v>78014</v>
      </c>
      <c r="N17" s="270">
        <v>-17.899999999999999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5</v>
      </c>
      <c r="L21" s="281">
        <v>7.49</v>
      </c>
      <c r="M21" s="282">
        <v>-2.4900000000000002</v>
      </c>
      <c r="N21" s="249"/>
      <c r="O21" s="283"/>
      <c r="P21" s="279"/>
    </row>
    <row r="22" spans="1:16" s="284" customFormat="1">
      <c r="A22" s="279"/>
      <c r="B22" s="249"/>
      <c r="C22" s="249"/>
      <c r="D22" s="249"/>
      <c r="E22" s="249"/>
      <c r="F22" s="249"/>
      <c r="G22" s="1144" t="s">
        <v>486</v>
      </c>
      <c r="H22" s="1145"/>
      <c r="I22" s="1145"/>
      <c r="J22" s="1146"/>
      <c r="K22" s="285">
        <v>98.7</v>
      </c>
      <c r="L22" s="286">
        <v>97.3</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685357</v>
      </c>
      <c r="L32" s="294">
        <v>34276</v>
      </c>
      <c r="M32" s="295">
        <v>34910</v>
      </c>
      <c r="N32" s="296">
        <v>-1.8</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t="s">
        <v>476</v>
      </c>
      <c r="N34" s="296" t="s">
        <v>476</v>
      </c>
    </row>
    <row r="35" spans="1:16" ht="27" customHeight="1">
      <c r="A35" s="248"/>
      <c r="B35" s="244"/>
      <c r="C35" s="244"/>
      <c r="D35" s="244"/>
      <c r="E35" s="244"/>
      <c r="F35" s="244"/>
      <c r="G35" s="1160" t="s">
        <v>493</v>
      </c>
      <c r="H35" s="1161"/>
      <c r="I35" s="1161"/>
      <c r="J35" s="1162"/>
      <c r="K35" s="294">
        <v>73773</v>
      </c>
      <c r="L35" s="294">
        <v>3690</v>
      </c>
      <c r="M35" s="295">
        <v>14021</v>
      </c>
      <c r="N35" s="296">
        <v>-73.7</v>
      </c>
    </row>
    <row r="36" spans="1:16" ht="27" customHeight="1">
      <c r="A36" s="248"/>
      <c r="B36" s="244"/>
      <c r="C36" s="244"/>
      <c r="D36" s="244"/>
      <c r="E36" s="244"/>
      <c r="F36" s="244"/>
      <c r="G36" s="1160" t="s">
        <v>494</v>
      </c>
      <c r="H36" s="1161"/>
      <c r="I36" s="1161"/>
      <c r="J36" s="1162"/>
      <c r="K36" s="294">
        <v>55857</v>
      </c>
      <c r="L36" s="294">
        <v>2794</v>
      </c>
      <c r="M36" s="295">
        <v>2867</v>
      </c>
      <c r="N36" s="296">
        <v>-2.5</v>
      </c>
    </row>
    <row r="37" spans="1:16" ht="13.5" customHeight="1">
      <c r="A37" s="248"/>
      <c r="B37" s="244"/>
      <c r="C37" s="244"/>
      <c r="D37" s="244"/>
      <c r="E37" s="244"/>
      <c r="F37" s="244"/>
      <c r="G37" s="1160" t="s">
        <v>495</v>
      </c>
      <c r="H37" s="1161"/>
      <c r="I37" s="1161"/>
      <c r="J37" s="1162"/>
      <c r="K37" s="294">
        <v>16948</v>
      </c>
      <c r="L37" s="294">
        <v>848</v>
      </c>
      <c r="M37" s="295">
        <v>917</v>
      </c>
      <c r="N37" s="296">
        <v>-7.5</v>
      </c>
    </row>
    <row r="38" spans="1:16" ht="27" customHeight="1">
      <c r="A38" s="248"/>
      <c r="B38" s="244"/>
      <c r="C38" s="244"/>
      <c r="D38" s="244"/>
      <c r="E38" s="244"/>
      <c r="F38" s="244"/>
      <c r="G38" s="1163" t="s">
        <v>496</v>
      </c>
      <c r="H38" s="1164"/>
      <c r="I38" s="1164"/>
      <c r="J38" s="1165"/>
      <c r="K38" s="297" t="s">
        <v>476</v>
      </c>
      <c r="L38" s="297" t="s">
        <v>476</v>
      </c>
      <c r="M38" s="298">
        <v>2</v>
      </c>
      <c r="N38" s="299" t="s">
        <v>476</v>
      </c>
      <c r="O38" s="293"/>
    </row>
    <row r="39" spans="1:16">
      <c r="A39" s="248"/>
      <c r="B39" s="244"/>
      <c r="C39" s="244"/>
      <c r="D39" s="244"/>
      <c r="E39" s="244"/>
      <c r="F39" s="244"/>
      <c r="G39" s="1163" t="s">
        <v>497</v>
      </c>
      <c r="H39" s="1164"/>
      <c r="I39" s="1164"/>
      <c r="J39" s="1165"/>
      <c r="K39" s="300">
        <v>-818</v>
      </c>
      <c r="L39" s="300">
        <v>-41</v>
      </c>
      <c r="M39" s="301">
        <v>-3077</v>
      </c>
      <c r="N39" s="302">
        <v>-98.7</v>
      </c>
      <c r="O39" s="293"/>
    </row>
    <row r="40" spans="1:16" ht="27" customHeight="1">
      <c r="A40" s="248"/>
      <c r="B40" s="244"/>
      <c r="C40" s="244"/>
      <c r="D40" s="244"/>
      <c r="E40" s="244"/>
      <c r="F40" s="244"/>
      <c r="G40" s="1160" t="s">
        <v>498</v>
      </c>
      <c r="H40" s="1161"/>
      <c r="I40" s="1161"/>
      <c r="J40" s="1162"/>
      <c r="K40" s="300">
        <v>-608944</v>
      </c>
      <c r="L40" s="300">
        <v>-30455</v>
      </c>
      <c r="M40" s="301">
        <v>-35137</v>
      </c>
      <c r="N40" s="302">
        <v>-13.3</v>
      </c>
      <c r="O40" s="293"/>
    </row>
    <row r="41" spans="1:16">
      <c r="A41" s="248"/>
      <c r="B41" s="244"/>
      <c r="C41" s="244"/>
      <c r="D41" s="244"/>
      <c r="E41" s="244"/>
      <c r="F41" s="244"/>
      <c r="G41" s="1166" t="s">
        <v>277</v>
      </c>
      <c r="H41" s="1167"/>
      <c r="I41" s="1167"/>
      <c r="J41" s="1168"/>
      <c r="K41" s="294">
        <v>222173</v>
      </c>
      <c r="L41" s="300">
        <v>11111</v>
      </c>
      <c r="M41" s="301">
        <v>14503</v>
      </c>
      <c r="N41" s="302">
        <v>-23.4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749952</v>
      </c>
      <c r="J51" s="320">
        <v>38001</v>
      </c>
      <c r="K51" s="321">
        <v>-28.6</v>
      </c>
      <c r="L51" s="322">
        <v>42839</v>
      </c>
      <c r="M51" s="323">
        <v>-13.3</v>
      </c>
      <c r="N51" s="324">
        <v>-15.3</v>
      </c>
    </row>
    <row r="52" spans="1:14">
      <c r="A52" s="248"/>
      <c r="B52" s="244"/>
      <c r="C52" s="244"/>
      <c r="D52" s="244"/>
      <c r="E52" s="244"/>
      <c r="F52" s="244"/>
      <c r="G52" s="325"/>
      <c r="H52" s="326" t="s">
        <v>509</v>
      </c>
      <c r="I52" s="327">
        <v>308413</v>
      </c>
      <c r="J52" s="328">
        <v>15628</v>
      </c>
      <c r="K52" s="329">
        <v>-49.7</v>
      </c>
      <c r="L52" s="330">
        <v>22027</v>
      </c>
      <c r="M52" s="331">
        <v>-17.100000000000001</v>
      </c>
      <c r="N52" s="332">
        <v>-32.6</v>
      </c>
    </row>
    <row r="53" spans="1:14">
      <c r="A53" s="248"/>
      <c r="B53" s="244"/>
      <c r="C53" s="244"/>
      <c r="D53" s="244"/>
      <c r="E53" s="244"/>
      <c r="F53" s="244"/>
      <c r="G53" s="310" t="s">
        <v>510</v>
      </c>
      <c r="H53" s="311"/>
      <c r="I53" s="319">
        <v>484705</v>
      </c>
      <c r="J53" s="320">
        <v>24484</v>
      </c>
      <c r="K53" s="321">
        <v>-35.6</v>
      </c>
      <c r="L53" s="322">
        <v>46819</v>
      </c>
      <c r="M53" s="323">
        <v>9.3000000000000007</v>
      </c>
      <c r="N53" s="324">
        <v>-44.9</v>
      </c>
    </row>
    <row r="54" spans="1:14">
      <c r="A54" s="248"/>
      <c r="B54" s="244"/>
      <c r="C54" s="244"/>
      <c r="D54" s="244"/>
      <c r="E54" s="244"/>
      <c r="F54" s="244"/>
      <c r="G54" s="325"/>
      <c r="H54" s="326" t="s">
        <v>509</v>
      </c>
      <c r="I54" s="327">
        <v>277628</v>
      </c>
      <c r="J54" s="328">
        <v>14024</v>
      </c>
      <c r="K54" s="329">
        <v>-10.3</v>
      </c>
      <c r="L54" s="330">
        <v>24121</v>
      </c>
      <c r="M54" s="331">
        <v>9.5</v>
      </c>
      <c r="N54" s="332">
        <v>-19.8</v>
      </c>
    </row>
    <row r="55" spans="1:14">
      <c r="A55" s="248"/>
      <c r="B55" s="244"/>
      <c r="C55" s="244"/>
      <c r="D55" s="244"/>
      <c r="E55" s="244"/>
      <c r="F55" s="244"/>
      <c r="G55" s="310" t="s">
        <v>511</v>
      </c>
      <c r="H55" s="311"/>
      <c r="I55" s="319">
        <v>1862446</v>
      </c>
      <c r="J55" s="320">
        <v>93623</v>
      </c>
      <c r="K55" s="321">
        <v>282.39999999999998</v>
      </c>
      <c r="L55" s="322">
        <v>53270</v>
      </c>
      <c r="M55" s="323">
        <v>13.8</v>
      </c>
      <c r="N55" s="324">
        <v>268.60000000000002</v>
      </c>
    </row>
    <row r="56" spans="1:14">
      <c r="A56" s="248"/>
      <c r="B56" s="244"/>
      <c r="C56" s="244"/>
      <c r="D56" s="244"/>
      <c r="E56" s="244"/>
      <c r="F56" s="244"/>
      <c r="G56" s="325"/>
      <c r="H56" s="326" t="s">
        <v>509</v>
      </c>
      <c r="I56" s="327">
        <v>576323</v>
      </c>
      <c r="J56" s="328">
        <v>28971</v>
      </c>
      <c r="K56" s="329">
        <v>106.6</v>
      </c>
      <c r="L56" s="330">
        <v>24316</v>
      </c>
      <c r="M56" s="331">
        <v>0.8</v>
      </c>
      <c r="N56" s="332">
        <v>105.8</v>
      </c>
    </row>
    <row r="57" spans="1:14">
      <c r="A57" s="248"/>
      <c r="B57" s="244"/>
      <c r="C57" s="244"/>
      <c r="D57" s="244"/>
      <c r="E57" s="244"/>
      <c r="F57" s="244"/>
      <c r="G57" s="310" t="s">
        <v>512</v>
      </c>
      <c r="H57" s="311"/>
      <c r="I57" s="319">
        <v>940138</v>
      </c>
      <c r="J57" s="320">
        <v>47410</v>
      </c>
      <c r="K57" s="321">
        <v>-49.4</v>
      </c>
      <c r="L57" s="322">
        <v>53292</v>
      </c>
      <c r="M57" s="323">
        <v>0</v>
      </c>
      <c r="N57" s="324">
        <v>-49.4</v>
      </c>
    </row>
    <row r="58" spans="1:14">
      <c r="A58" s="248"/>
      <c r="B58" s="244"/>
      <c r="C58" s="244"/>
      <c r="D58" s="244"/>
      <c r="E58" s="244"/>
      <c r="F58" s="244"/>
      <c r="G58" s="325"/>
      <c r="H58" s="326" t="s">
        <v>509</v>
      </c>
      <c r="I58" s="327">
        <v>435881</v>
      </c>
      <c r="J58" s="328">
        <v>21981</v>
      </c>
      <c r="K58" s="329">
        <v>-24.1</v>
      </c>
      <c r="L58" s="330">
        <v>28900</v>
      </c>
      <c r="M58" s="331">
        <v>18.899999999999999</v>
      </c>
      <c r="N58" s="332">
        <v>-43</v>
      </c>
    </row>
    <row r="59" spans="1:14">
      <c r="A59" s="248"/>
      <c r="B59" s="244"/>
      <c r="C59" s="244"/>
      <c r="D59" s="244"/>
      <c r="E59" s="244"/>
      <c r="F59" s="244"/>
      <c r="G59" s="310" t="s">
        <v>513</v>
      </c>
      <c r="H59" s="311"/>
      <c r="I59" s="319">
        <v>1398848</v>
      </c>
      <c r="J59" s="320">
        <v>69960</v>
      </c>
      <c r="K59" s="321">
        <v>47.6</v>
      </c>
      <c r="L59" s="322">
        <v>56894</v>
      </c>
      <c r="M59" s="323">
        <v>6.8</v>
      </c>
      <c r="N59" s="324">
        <v>40.799999999999997</v>
      </c>
    </row>
    <row r="60" spans="1:14">
      <c r="A60" s="248"/>
      <c r="B60" s="244"/>
      <c r="C60" s="244"/>
      <c r="D60" s="244"/>
      <c r="E60" s="244"/>
      <c r="F60" s="244"/>
      <c r="G60" s="325"/>
      <c r="H60" s="326" t="s">
        <v>509</v>
      </c>
      <c r="I60" s="333">
        <v>744592</v>
      </c>
      <c r="J60" s="328">
        <v>37239</v>
      </c>
      <c r="K60" s="329">
        <v>69.400000000000006</v>
      </c>
      <c r="L60" s="330">
        <v>32548</v>
      </c>
      <c r="M60" s="331">
        <v>12.6</v>
      </c>
      <c r="N60" s="332">
        <v>56.8</v>
      </c>
    </row>
    <row r="61" spans="1:14">
      <c r="A61" s="248"/>
      <c r="B61" s="244"/>
      <c r="C61" s="244"/>
      <c r="D61" s="244"/>
      <c r="E61" s="244"/>
      <c r="F61" s="244"/>
      <c r="G61" s="310" t="s">
        <v>514</v>
      </c>
      <c r="H61" s="334"/>
      <c r="I61" s="335">
        <v>1087218</v>
      </c>
      <c r="J61" s="336">
        <v>54696</v>
      </c>
      <c r="K61" s="337">
        <v>43.3</v>
      </c>
      <c r="L61" s="338">
        <v>50623</v>
      </c>
      <c r="M61" s="339">
        <v>3.3</v>
      </c>
      <c r="N61" s="324">
        <v>40</v>
      </c>
    </row>
    <row r="62" spans="1:14">
      <c r="A62" s="248"/>
      <c r="B62" s="244"/>
      <c r="C62" s="244"/>
      <c r="D62" s="244"/>
      <c r="E62" s="244"/>
      <c r="F62" s="244"/>
      <c r="G62" s="325"/>
      <c r="H62" s="326" t="s">
        <v>509</v>
      </c>
      <c r="I62" s="327">
        <v>468567</v>
      </c>
      <c r="J62" s="328">
        <v>23569</v>
      </c>
      <c r="K62" s="329">
        <v>18.399999999999999</v>
      </c>
      <c r="L62" s="330">
        <v>26382</v>
      </c>
      <c r="M62" s="331">
        <v>4.9000000000000004</v>
      </c>
      <c r="N62" s="332">
        <v>13.5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34.36</v>
      </c>
      <c r="G47" s="12">
        <v>38.79</v>
      </c>
      <c r="H47" s="12">
        <v>39.75</v>
      </c>
      <c r="I47" s="12">
        <v>42.8</v>
      </c>
      <c r="J47" s="13">
        <v>43.34</v>
      </c>
    </row>
    <row r="48" spans="2:10" ht="57.75" customHeight="1">
      <c r="B48" s="14"/>
      <c r="C48" s="1171" t="s">
        <v>4</v>
      </c>
      <c r="D48" s="1171"/>
      <c r="E48" s="1172"/>
      <c r="F48" s="15">
        <v>7.96</v>
      </c>
      <c r="G48" s="16">
        <v>8.7100000000000009</v>
      </c>
      <c r="H48" s="16">
        <v>8.91</v>
      </c>
      <c r="I48" s="16">
        <v>8.68</v>
      </c>
      <c r="J48" s="17">
        <v>13.46</v>
      </c>
    </row>
    <row r="49" spans="2:10" ht="57.75" customHeight="1" thickBot="1">
      <c r="B49" s="18"/>
      <c r="C49" s="1173" t="s">
        <v>5</v>
      </c>
      <c r="D49" s="1173"/>
      <c r="E49" s="1174"/>
      <c r="F49" s="19" t="s">
        <v>521</v>
      </c>
      <c r="G49" s="20">
        <v>3.81</v>
      </c>
      <c r="H49" s="20">
        <v>0.28000000000000003</v>
      </c>
      <c r="I49" s="20" t="s">
        <v>522</v>
      </c>
      <c r="J49" s="21">
        <v>4.95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2017-04-05T05:58:11Z</cp:lastPrinted>
  <dcterms:created xsi:type="dcterms:W3CDTF">2017-02-15T22:39:20Z</dcterms:created>
  <dcterms:modified xsi:type="dcterms:W3CDTF">2017-05-16T04:05:47Z</dcterms:modified>
</cp:coreProperties>
</file>