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Mode="manual" concurrentManualCount="2"/>
</workbook>
</file>

<file path=xl/calcChain.xml><?xml version="1.0" encoding="utf-8"?>
<calcChain xmlns="http://schemas.openxmlformats.org/spreadsheetml/2006/main">
  <c r="BG34" i="9"/>
  <c r="AO35"/>
  <c r="AO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O35"/>
  <c r="BE35"/>
  <c r="CO34"/>
  <c r="BW34"/>
  <c r="BW35" s="1"/>
  <c r="BW36" s="1"/>
  <c r="BW37" s="1"/>
  <c r="BW38" s="1"/>
  <c r="BW39" s="1"/>
  <c r="BW40" s="1"/>
  <c r="BW41" s="1"/>
  <c r="BW42" s="1"/>
  <c r="BW43" s="1"/>
  <c r="C34"/>
  <c r="C35" l="1"/>
  <c r="C36" s="1"/>
  <c r="U34"/>
  <c r="U35"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AM35" s="1"/>
  <c r="BE34"/>
</calcChain>
</file>

<file path=xl/sharedStrings.xml><?xml version="1.0" encoding="utf-8"?>
<sst xmlns="http://schemas.openxmlformats.org/spreadsheetml/2006/main" count="1089" uniqueCount="561">
  <si>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</si>
  <si>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</si>
  <si>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</si>
  <si>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</si>
  <si>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</si>
  <si>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</si>
  <si>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</si>
  <si>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</si>
  <si>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</si>
  <si>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</si>
  <si>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</si>
  <si>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</si>
  <si>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</si>
  <si>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</si>
  <si>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</si>
  <si>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</si>
  <si>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</si>
  <si>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</si>
  <si>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</si>
  <si>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</si>
  <si>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</si>
  <si>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</si>
  <si>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</si>
  <si>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</si>
  <si>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</si>
  <si>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</si>
  <si>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</si>
  <si>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</si>
  <si>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</si>
  <si>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</si>
  <si>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</si>
  <si>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</si>
  <si>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</si>
  <si>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</si>
  <si>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</si>
  <si>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</si>
  <si>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</si>
  <si>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</si>
  <si>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</si>
  <si>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</si>
  <si>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</si>
  <si>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</si>
  <si>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</si>
  <si>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</si>
  <si>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</si>
  <si>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</si>
  <si>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</si>
  <si>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</si>
  <si>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</si>
  <si>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</si>
  <si>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</si>
  <si>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</si>
  <si>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</si>
  <si>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</si>
  <si>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</si>
  <si>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</si>
  <si>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</si>
  <si>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</si>
  <si>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</si>
  <si>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</si>
  <si>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</si>
  <si>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</si>
  <si>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</si>
  <si>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</si>
  <si>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</si>
  <si>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</si>
  <si>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</si>
  <si>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</si>
  <si>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</si>
  <si>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</si>
  <si>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</si>
  <si>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</si>
  <si>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</si>
  <si>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</si>
  <si>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</si>
  <si>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</si>
  <si>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</si>
  <si>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</si>
  <si>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</si>
  <si>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</si>
  <si>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</si>
  <si>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</si>
  <si>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芦屋町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</si>
  <si>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</si>
  <si>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</si>
  <si>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</si>
  <si>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</si>
  <si>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</si>
  <si>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</si>
  <si>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</si>
  <si>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</si>
  <si>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</si>
  <si>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</si>
  <si>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</si>
  <si>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</si>
  <si>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</si>
  <si>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</si>
  <si>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</si>
  <si>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</si>
  <si>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</si>
  <si>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</si>
  <si>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</si>
  <si>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</si>
  <si>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</si>
  <si>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</si>
  <si>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</si>
  <si>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</si>
  <si>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</si>
  <si>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</si>
  <si>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</si>
  <si>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</si>
  <si>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</si>
  <si>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</si>
  <si>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</si>
  <si>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</si>
  <si>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</si>
  <si>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</si>
  <si>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</si>
  <si>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</si>
  <si>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</si>
  <si>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</si>
  <si>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</si>
  <si>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</si>
  <si>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</si>
  <si>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</si>
  <si>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</si>
  <si>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</si>
  <si>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</si>
  <si>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</si>
  <si>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</si>
  <si>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</si>
  <si>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</si>
  <si>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</si>
  <si>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</si>
  <si>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</si>
  <si>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</si>
  <si>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</si>
  <si>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</si>
  <si>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</si>
  <si>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</si>
  <si>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</si>
  <si>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</si>
  <si>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</si>
  <si>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</si>
  <si>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</si>
  <si>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</si>
  <si>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</si>
  <si>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</si>
  <si>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</si>
  <si>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</si>
  <si>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</si>
  <si>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</si>
  <si>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</si>
  <si>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</si>
  <si>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</si>
  <si>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</si>
  <si>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</si>
  <si>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</si>
  <si>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</si>
  <si>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</si>
  <si>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</si>
  <si>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</si>
  <si>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</si>
  <si>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</si>
  <si>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</si>
  <si>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</si>
  <si>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</si>
  <si>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</si>
  <si>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</si>
  <si>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</si>
  <si>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</si>
  <si>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</si>
  <si>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</si>
  <si>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</si>
  <si>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</si>
  <si>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</si>
  <si>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</si>
  <si>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</si>
  <si>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</si>
  <si>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</si>
  <si>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</si>
  <si>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</si>
  <si>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</si>
  <si>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</si>
  <si>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</si>
  <si>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</si>
  <si>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</si>
  <si>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</si>
  <si>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</si>
  <si>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</si>
  <si>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</si>
  <si>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</si>
  <si>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</si>
  <si>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福岡県芦屋町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</si>
  <si>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</si>
  <si>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</si>
  <si>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</si>
  <si>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</si>
  <si>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</si>
  <si>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</si>
  <si>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</si>
  <si>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</si>
  <si>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</si>
  <si>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</si>
  <si>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</si>
  <si>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</si>
  <si>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</si>
  <si>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</si>
  <si>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</si>
  <si>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</si>
  <si>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</si>
  <si>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</si>
  <si>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</si>
  <si>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</si>
  <si>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</si>
  <si>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</si>
  <si>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</si>
  <si>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</si>
  <si>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</si>
  <si>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</si>
  <si>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</si>
  <si>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</si>
  <si>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</si>
  <si>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</si>
  <si>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</si>
  <si>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</si>
  <si>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</si>
  <si>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</si>
  <si>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</si>
  <si>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</si>
  <si>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</si>
  <si>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</si>
  <si>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</si>
  <si>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</si>
  <si>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</si>
  <si>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</si>
  <si>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</si>
  <si>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</si>
  <si>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</si>
  <si>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</si>
  <si>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</si>
  <si>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</si>
  <si>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</si>
  <si>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</si>
  <si>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</si>
  <si>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</si>
  <si>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</si>
  <si>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</si>
  <si>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</si>
  <si>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</si>
  <si>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</si>
  <si>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</si>
  <si>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</si>
  <si>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</si>
  <si>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</si>
  <si>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</si>
  <si>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</si>
  <si>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</si>
  <si>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</si>
  <si>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</si>
  <si>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</si>
  <si>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</si>
  <si>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</si>
  <si>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</si>
  <si>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</si>
  <si>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</si>
  <si>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</si>
  <si>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</si>
  <si>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</si>
  <si>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</si>
  <si>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</si>
  <si>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</si>
  <si>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</si>
  <si>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</si>
  <si>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</si>
  <si>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</si>
  <si>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</si>
  <si>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</si>
  <si>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</si>
  <si>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</si>
  <si>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</si>
  <si>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</si>
  <si>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</si>
  <si>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</si>
  <si>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</si>
  <si>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</si>
  <si>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</si>
  <si>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</si>
  <si>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</si>
  <si>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</si>
  <si>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</si>
  <si>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</si>
  <si>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</si>
  <si>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</si>
  <si>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</si>
  <si>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</si>
  <si>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</si>
  <si>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</si>
  <si>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</si>
  <si>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</si>
  <si>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</si>
  <si>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</si>
  <si>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</si>
  <si>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</si>
  <si>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</si>
  <si>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</si>
  <si>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</si>
  <si>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</si>
  <si>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</si>
  <si>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</si>
  <si>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</si>
  <si>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</si>
  <si>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</si>
  <si>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</si>
  <si>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</si>
  <si>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</si>
  <si>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</si>
  <si>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</si>
  <si>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</si>
  <si>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</si>
  <si>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</si>
  <si>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</si>
  <si>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</si>
  <si>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</si>
  <si>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</si>
  <si>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</si>
  <si>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</si>
  <si>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</si>
  <si>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</si>
  <si>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</si>
  <si>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</si>
  <si>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</si>
  <si>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</si>
  <si>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</si>
  <si>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</si>
  <si>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</si>
  <si>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</si>
  <si>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</si>
  <si>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</si>
  <si>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</si>
  <si>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</si>
  <si>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福岡県芦屋町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</si>
  <si>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</si>
  <si>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</si>
  <si>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</si>
  <si>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</si>
  <si>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</si>
  <si>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</si>
  <si>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</si>
  <si>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</si>
  <si>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</si>
  <si>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</si>
  <si>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</si>
  <si>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</si>
  <si>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</si>
  <si>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</si>
  <si>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</si>
  <si>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</si>
  <si>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</si>
  <si>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</si>
  <si>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</si>
  <si>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</si>
  <si>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給食センター特別会計</t>
    <phoneticPr fontId="5"/>
  </si>
  <si>
    <t>地方独立行政法人芦屋中央病院貸付金特別会計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</si>
  <si>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</si>
  <si>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</si>
  <si>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</si>
  <si>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</si>
  <si>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</si>
  <si>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</si>
  <si>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</si>
  <si>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</si>
  <si>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</si>
  <si>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</si>
  <si>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</si>
  <si>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</si>
  <si>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</si>
  <si>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</si>
  <si>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</si>
  <si>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下水道事業会計</t>
    <phoneticPr fontId="5"/>
  </si>
  <si>
    <t>法適用企業</t>
    <phoneticPr fontId="5"/>
  </si>
  <si>
    <t>モーターボート競走事業会計</t>
    <phoneticPr fontId="5"/>
  </si>
  <si>
    <t>国民宿舎特別会計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</si>
  <si>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</si>
  <si>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</si>
  <si>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</si>
  <si>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</si>
  <si>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</si>
  <si>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</si>
  <si>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</si>
  <si>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</si>
  <si>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</si>
  <si>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</si>
  <si>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</si>
  <si>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</si>
  <si>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</si>
  <si>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</si>
  <si>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</si>
  <si>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</si>
  <si>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</si>
  <si>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</si>
  <si>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</si>
  <si>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</si>
  <si>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</si>
  <si>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</si>
  <si>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</si>
  <si>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</si>
  <si>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</si>
  <si>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</si>
  <si>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</si>
  <si>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</si>
  <si>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</si>
  <si>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</si>
  <si>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</si>
  <si>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</si>
  <si>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</si>
  <si>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</si>
  <si>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</si>
  <si>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</si>
  <si>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</si>
  <si>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</si>
  <si>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</si>
  <si>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</si>
  <si>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</si>
  <si>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</si>
  <si>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</si>
  <si>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</si>
  <si>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</si>
  <si>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</si>
  <si>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</si>
  <si>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</si>
  <si>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</si>
  <si>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</si>
  <si>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</si>
  <si>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</si>
  <si>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</si>
  <si>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</si>
  <si>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</si>
  <si>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国民宿舎特別会計</t>
    <phoneticPr fontId="5"/>
  </si>
  <si>
    <t>(Ｆ)</t>
    <phoneticPr fontId="5"/>
  </si>
  <si>
    <t>モーターボート競走事業会計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</si>
  <si>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</si>
  <si>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</si>
  <si>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</si>
  <si>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</si>
  <si>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</si>
  <si>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</si>
  <si>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</si>
  <si>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</si>
  <si>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</si>
  <si>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</si>
  <si>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</si>
  <si>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</si>
  <si>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</si>
  <si>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</si>
  <si>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</si>
  <si>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</si>
  <si>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</si>
  <si>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</si>
  <si>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</si>
  <si>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</si>
  <si>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</si>
  <si>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</si>
  <si>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</si>
  <si>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</si>
  <si>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</si>
  <si>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</si>
  <si>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</si>
  <si>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</si>
  <si>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</si>
  <si>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</si>
  <si>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</si>
  <si>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</si>
  <si>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</si>
  <si>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</si>
  <si>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</si>
  <si>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</si>
  <si>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</si>
  <si>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</si>
  <si>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</si>
  <si>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</si>
  <si>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</si>
  <si>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</si>
  <si>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</si>
  <si>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</si>
  <si>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</si>
  <si>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</si>
  <si>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</si>
  <si>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</si>
  <si>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</si>
  <si>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</si>
  <si>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</si>
  <si>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</si>
  <si>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</si>
  <si>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</si>
  <si>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</si>
  <si>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</si>
  <si>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</si>
  <si>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</si>
  <si>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</si>
  <si>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</si>
  <si>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</si>
  <si>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</si>
  <si>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</si>
  <si>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</si>
  <si>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</si>
  <si>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</si>
  <si>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</si>
  <si>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</si>
  <si>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</si>
  <si>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</si>
  <si>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</si>
  <si>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</si>
  <si>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</si>
  <si>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</si>
  <si>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</si>
  <si>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</si>
  <si>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</si>
  <si>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</si>
  <si>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</si>
  <si>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</si>
  <si>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</si>
  <si>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</si>
  <si>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</si>
  <si>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</si>
  <si>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1.13</t>
  </si>
  <si>
    <t>▲ 5.94</t>
  </si>
  <si>
    <t>モーターボート競走事業会計</t>
  </si>
  <si>
    <t>下水道事業会計</t>
  </si>
  <si>
    <t>一般会計</t>
  </si>
  <si>
    <t>国民健康保険特別会計</t>
  </si>
  <si>
    <t>後期高齢者医療特別会計</t>
  </si>
  <si>
    <t>国民宿舎特別会計</t>
  </si>
  <si>
    <t>給食センター特別会計</t>
  </si>
  <si>
    <t>地方独立行政法人芦屋中央病院貸付金特別会計</t>
  </si>
  <si>
    <t>その他会計（赤字）</t>
  </si>
  <si>
    <t>その他会計（黒字）</t>
  </si>
  <si>
    <t>-</t>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</si>
  <si>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</si>
  <si>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t>
    <phoneticPr fontId="2"/>
  </si>
  <si>
    <t>福岡県自治会館管理組合</t>
    <rPh sb="0" eb="3">
      <t>フクオカケン</t>
    </rPh>
    <rPh sb="3" eb="5">
      <t>ジチ</t>
    </rPh>
    <rPh sb="5" eb="7">
      <t>カイカン</t>
    </rPh>
    <rPh sb="7" eb="9">
      <t>カンリ</t>
    </rPh>
    <rPh sb="9" eb="11">
      <t>クミアイ</t>
    </rPh>
    <phoneticPr fontId="2"/>
  </si>
  <si>
    <t>遠賀・中間地域広域行政事務組合（一般会計）</t>
    <rPh sb="0" eb="2">
      <t>オンガ</t>
    </rPh>
    <rPh sb="3" eb="5">
      <t>ナカマ</t>
    </rPh>
    <rPh sb="5" eb="7">
      <t>チイキ</t>
    </rPh>
    <rPh sb="7" eb="9">
      <t>コウイキ</t>
    </rPh>
    <rPh sb="9" eb="11">
      <t>ギョウセイ</t>
    </rPh>
    <rPh sb="11" eb="13">
      <t>ジム</t>
    </rPh>
    <rPh sb="13" eb="15">
      <t>クミアイ</t>
    </rPh>
    <rPh sb="16" eb="18">
      <t>イッパン</t>
    </rPh>
    <rPh sb="18" eb="20">
      <t>カイケイ</t>
    </rPh>
    <phoneticPr fontId="2"/>
  </si>
  <si>
    <t>遠賀・中間地域広域行政事務組合
（公共用地先行取得事業特別会計）</t>
    <rPh sb="0" eb="2">
      <t>オンガ</t>
    </rPh>
    <rPh sb="3" eb="5">
      <t>ナカマ</t>
    </rPh>
    <rPh sb="5" eb="7">
      <t>チイキ</t>
    </rPh>
    <rPh sb="7" eb="9">
      <t>コウイキ</t>
    </rPh>
    <rPh sb="9" eb="11">
      <t>ギョウセイ</t>
    </rPh>
    <rPh sb="11" eb="13">
      <t>ジム</t>
    </rPh>
    <rPh sb="13" eb="15">
      <t>クミアイ</t>
    </rPh>
    <rPh sb="17" eb="19">
      <t>コウキョウ</t>
    </rPh>
    <rPh sb="19" eb="21">
      <t>ヨウチ</t>
    </rPh>
    <rPh sb="21" eb="23">
      <t>センコウ</t>
    </rPh>
    <rPh sb="23" eb="25">
      <t>シュトク</t>
    </rPh>
    <rPh sb="25" eb="27">
      <t>ジギョウ</t>
    </rPh>
    <rPh sb="27" eb="29">
      <t>トクベツ</t>
    </rPh>
    <rPh sb="29" eb="31">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</si>
  <si>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</si>
  <si>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</si>
  <si>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</si>
  <si>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</si>
  <si>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</si>
  <si>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
（後期高齢者医療特別会計）</t>
    <rPh sb="0" eb="3">
      <t>フクオカケン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</si>
  <si>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</si>
  <si>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</si>
  <si>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</si>
  <si>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</si>
  <si>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</si>
  <si>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</si>
  <si>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</si>
  <si>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</si>
  <si>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</si>
  <si>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</si>
  <si>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</si>
  <si>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平成19年度から平成22年度の間に借り入れた退職手当債の元金償還が平成23年度より順次開始したため、元利償還金額は年々増加している。
　また　退職手当債の借入により人件費の減など財政的効果は十分あったが、公債費の増額により経常収支比率や実質公債費比率を悪化させる要因となっている。このため、平成27年度に退職手当債の一括繰上償還を行い、実質公債費比率の改善を図った。
</t>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</si>
</sst>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75972</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56278</c:v>
                </c:pt>
                <c:pt idx="1">
                  <c:v>55316</c:v>
                </c:pt>
                <c:pt idx="2">
                  <c:v>53230</c:v>
                </c:pt>
                <c:pt idx="3">
                  <c:v>69832</c:v>
                </c:pt>
                <c:pt idx="4">
                  <c:v>99273</c:v>
                </c:pt>
              </c:numCache>
            </c:numRef>
          </c:val>
        </c:ser>
        <c:dLbls/>
        <c:marker val="1"/>
        <c:axId val="101851520"/>
        <c:axId val="108776448"/>
      </c:lineChart>
      <c:catAx>
        <c:axId val="101851520"/>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776448"/>
        <c:crosses val="autoZero"/>
        <c:auto val="1"/>
        <c:lblAlgn val="ctr"/>
        <c:lblOffset val="100"/>
        <c:tickLblSkip val="1"/>
        <c:tickMarkSkip val="1"/>
      </c:catAx>
      <c:valAx>
        <c:axId val="108776448"/>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5152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c:v>
                </c:pt>
                <c:pt idx="1">
                  <c:v>5.26</c:v>
                </c:pt>
                <c:pt idx="2">
                  <c:v>5.56</c:v>
                </c:pt>
                <c:pt idx="3">
                  <c:v>5.82</c:v>
                </c:pt>
                <c:pt idx="4">
                  <c:v>6.86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48.6</c:v>
                </c:pt>
                <c:pt idx="1">
                  <c:v>57.88</c:v>
                </c:pt>
                <c:pt idx="2">
                  <c:v>60.54</c:v>
                </c:pt>
                <c:pt idx="3">
                  <c:v>59.82</c:v>
                </c:pt>
                <c:pt idx="4">
                  <c:v>50.73</c:v>
                </c:pt>
              </c:numCache>
            </c:numRef>
          </c:val>
        </c:ser>
        <c:dLbls/>
        <c:gapWidth val="250"/>
        <c:overlap val="100"/>
        <c:axId val="111834240"/>
        <c:axId val="11183577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-1.1299999999999999</c:v>
                </c:pt>
                <c:pt idx="1">
                  <c:v>4.71</c:v>
                </c:pt>
                <c:pt idx="2">
                  <c:v>7.0000000000000007E-2</c:v>
                </c:pt>
                <c:pt idx="3">
                  <c:v>-5.94</c:v>
                </c:pt>
                <c:pt idx="4">
                  <c:v>3.97</c:v>
                </c:pt>
              </c:numCache>
            </c:numRef>
          </c:val>
        </c:ser>
        <c:dLbls/>
        <c:marker val="1"/>
        <c:axId val="111834240"/>
        <c:axId val="111835776"/>
      </c:lineChart>
      <c:catAx>
        <c:axId val="11183424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835776"/>
        <c:crosses val="autoZero"/>
        <c:auto val="1"/>
        <c:lblAlgn val="ctr"/>
        <c:lblOffset val="100"/>
        <c:tickLblSkip val="1"/>
        <c:tickMarkSkip val="1"/>
      </c:catAx>
      <c:valAx>
        <c:axId val="11183577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3424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87.11</c:v>
                </c:pt>
                <c:pt idx="2">
                  <c:v>#N/A</c:v>
                </c:pt>
                <c:pt idx="3">
                  <c:v>88.8</c:v>
                </c:pt>
                <c:pt idx="4">
                  <c:v>#N/A</c:v>
                </c:pt>
                <c:pt idx="5">
                  <c:v>86.02</c:v>
                </c:pt>
                <c:pt idx="6">
                  <c:v>#N/A</c:v>
                </c:pt>
                <c:pt idx="7">
                  <c:v>89.91</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地方独立行政法人芦屋中央病院貸付金特別会計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3"/>
          <c:order val="3"/>
          <c:tx>
            <c:strRef>
              <c:f>データシート!$A$30</c:f>
              <c:strCache>
                <c:ptCount val="1"/>
                <c:pt idx="0">
                  <c:v>給食センター特別会計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0.08</c:v>
                </c:pt>
                <c:pt idx="4">
                  <c:v>#N/A</c:v>
                </c:pt>
                <c:pt idx="5">
                  <c:v>0.08</c:v>
                </c:pt>
                <c:pt idx="6">
                  <c:v>#N/A</c:v>
                </c:pt>
                <c:pt idx="7">
                  <c:v>0.05</c:v>
                </c:pt>
                <c:pt idx="8">
                  <c:v>#N/A</c:v>
                </c:pt>
                <c:pt idx="9">
                  <c:v>0.05</c:v>
                </c:pt>
              </c:numCache>
            </c:numRef>
          </c:val>
        </c:ser>
        <c:ser>
          <c:idx val="4"/>
          <c:order val="4"/>
          <c:tx>
            <c:strRef>
              <c:f>データシート!$A$31</c:f>
              <c:strCache>
                <c:ptCount val="1"/>
                <c:pt idx="0">
                  <c:v>国民宿舎特別会計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0.34</c:v>
                </c:pt>
                <c:pt idx="2">
                  <c:v>#N/A</c:v>
                </c:pt>
                <c:pt idx="3">
                  <c:v>0.31</c:v>
                </c:pt>
                <c:pt idx="4">
                  <c:v>#N/A</c:v>
                </c:pt>
                <c:pt idx="5">
                  <c:v>0.1</c:v>
                </c:pt>
                <c:pt idx="6">
                  <c:v>#N/A</c:v>
                </c:pt>
                <c:pt idx="7">
                  <c:v>0.23</c:v>
                </c:pt>
                <c:pt idx="8">
                  <c:v>#N/A</c:v>
                </c:pt>
                <c:pt idx="9">
                  <c:v>0.05</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0.19</c:v>
                </c:pt>
                <c:pt idx="2">
                  <c:v>#N/A</c:v>
                </c:pt>
                <c:pt idx="3">
                  <c:v>0.12</c:v>
                </c:pt>
                <c:pt idx="4">
                  <c:v>#N/A</c:v>
                </c:pt>
                <c:pt idx="5">
                  <c:v>0.14000000000000001</c:v>
                </c:pt>
                <c:pt idx="6">
                  <c:v>#N/A</c:v>
                </c:pt>
                <c:pt idx="7">
                  <c:v>0.17</c:v>
                </c:pt>
                <c:pt idx="8">
                  <c:v>#N/A</c:v>
                </c:pt>
                <c:pt idx="9">
                  <c:v>0.18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0.77</c:v>
                </c:pt>
                <c:pt idx="2">
                  <c:v>#N/A</c:v>
                </c:pt>
                <c:pt idx="3">
                  <c:v>1.29</c:v>
                </c:pt>
                <c:pt idx="4">
                  <c:v>#N/A</c:v>
                </c:pt>
                <c:pt idx="5">
                  <c:v>1.94</c:v>
                </c:pt>
                <c:pt idx="6">
                  <c:v>#N/A</c:v>
                </c:pt>
                <c:pt idx="7">
                  <c:v>1.96</c:v>
                </c:pt>
                <c:pt idx="8">
                  <c:v>#N/A</c:v>
                </c:pt>
                <c:pt idx="9">
                  <c:v>1.99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5.9</c:v>
                </c:pt>
                <c:pt idx="2">
                  <c:v>#N/A</c:v>
                </c:pt>
                <c:pt idx="3">
                  <c:v>5.17</c:v>
                </c:pt>
                <c:pt idx="4">
                  <c:v>#N/A</c:v>
                </c:pt>
                <c:pt idx="5">
                  <c:v>5.47</c:v>
                </c:pt>
                <c:pt idx="6">
                  <c:v>#N/A</c:v>
                </c:pt>
                <c:pt idx="7">
                  <c:v>5.75</c:v>
                </c:pt>
                <c:pt idx="8">
                  <c:v>#N/A</c:v>
                </c:pt>
                <c:pt idx="9">
                  <c:v>6.8</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9.4700000000000006</c:v>
                </c:pt>
                <c:pt idx="2">
                  <c:v>#N/A</c:v>
                </c:pt>
                <c:pt idx="3">
                  <c:v>11.12</c:v>
                </c:pt>
                <c:pt idx="4">
                  <c:v>#N/A</c:v>
                </c:pt>
                <c:pt idx="5">
                  <c:v>11.4</c:v>
                </c:pt>
                <c:pt idx="6">
                  <c:v>#N/A</c:v>
                </c:pt>
                <c:pt idx="7">
                  <c:v>12.05</c:v>
                </c:pt>
                <c:pt idx="8">
                  <c:v>#N/A</c:v>
                </c:pt>
                <c:pt idx="9">
                  <c:v>11.24</c:v>
                </c:pt>
              </c:numCache>
            </c:numRef>
          </c:val>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44.94</c:v>
                </c:pt>
                <c:pt idx="2">
                  <c:v>#N/A</c:v>
                </c:pt>
                <c:pt idx="3">
                  <c:v>78.760000000000005</c:v>
                </c:pt>
                <c:pt idx="4">
                  <c:v>#N/A</c:v>
                </c:pt>
                <c:pt idx="5">
                  <c:v>99.11</c:v>
                </c:pt>
                <c:pt idx="6">
                  <c:v>#N/A</c:v>
                </c:pt>
                <c:pt idx="7">
                  <c:v>98.2</c:v>
                </c:pt>
                <c:pt idx="8">
                  <c:v>#N/A</c:v>
                </c:pt>
                <c:pt idx="9">
                  <c:v>141.30000000000001</c:v>
                </c:pt>
              </c:numCache>
            </c:numRef>
          </c:val>
        </c:ser>
        <c:dLbls/>
        <c:overlap val="100"/>
        <c:axId val="112784128"/>
        <c:axId val="112785664"/>
      </c:barChart>
      <c:catAx>
        <c:axId val="1127841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785664"/>
        <c:crosses val="autoZero"/>
        <c:auto val="1"/>
        <c:lblAlgn val="ctr"/>
        <c:lblOffset val="100"/>
        <c:tickLblSkip val="1"/>
        <c:tickMarkSkip val="1"/>
      </c:catAx>
      <c:valAx>
        <c:axId val="1127856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8412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519</c:v>
                </c:pt>
                <c:pt idx="5">
                  <c:v>564</c:v>
                </c:pt>
                <c:pt idx="8">
                  <c:v>619</c:v>
                </c:pt>
                <c:pt idx="11">
                  <c:v>644</c:v>
                </c:pt>
                <c:pt idx="14">
                  <c:v>722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57</c:v>
                </c:pt>
                <c:pt idx="3">
                  <c:v>58</c:v>
                </c:pt>
                <c:pt idx="6">
                  <c:v>62</c:v>
                </c:pt>
                <c:pt idx="9">
                  <c:v>57</c:v>
                </c:pt>
                <c:pt idx="12">
                  <c:v>57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303</c:v>
                </c:pt>
                <c:pt idx="3">
                  <c:v>251</c:v>
                </c:pt>
                <c:pt idx="6">
                  <c:v>267</c:v>
                </c:pt>
                <c:pt idx="9">
                  <c:v>247</c:v>
                </c:pt>
                <c:pt idx="12">
                  <c:v>194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528</c:v>
                </c:pt>
                <c:pt idx="3">
                  <c:v>601</c:v>
                </c:pt>
                <c:pt idx="6">
                  <c:v>700</c:v>
                </c:pt>
                <c:pt idx="9">
                  <c:v>738</c:v>
                </c:pt>
                <c:pt idx="12">
                  <c:v>823</c:v>
                </c:pt>
              </c:numCache>
            </c:numRef>
          </c:val>
        </c:ser>
        <c:dLbls/>
        <c:gapWidth val="100"/>
        <c:overlap val="100"/>
        <c:axId val="113693824"/>
        <c:axId val="11369536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369</c:v>
                </c:pt>
                <c:pt idx="2">
                  <c:v>#N/A</c:v>
                </c:pt>
                <c:pt idx="3">
                  <c:v>#N/A</c:v>
                </c:pt>
                <c:pt idx="4">
                  <c:v>346</c:v>
                </c:pt>
                <c:pt idx="5">
                  <c:v>#N/A</c:v>
                </c:pt>
                <c:pt idx="6">
                  <c:v>#N/A</c:v>
                </c:pt>
                <c:pt idx="7">
                  <c:v>410</c:v>
                </c:pt>
                <c:pt idx="8">
                  <c:v>#N/A</c:v>
                </c:pt>
                <c:pt idx="9">
                  <c:v>#N/A</c:v>
                </c:pt>
                <c:pt idx="10">
                  <c:v>398</c:v>
                </c:pt>
                <c:pt idx="11">
                  <c:v>#N/A</c:v>
                </c:pt>
                <c:pt idx="12">
                  <c:v>#N/A</c:v>
                </c:pt>
                <c:pt idx="13">
                  <c:v>352</c:v>
                </c:pt>
                <c:pt idx="14">
                  <c:v>#N/A</c:v>
                </c:pt>
              </c:numCache>
            </c:numRef>
          </c:val>
        </c:ser>
        <c:dLbls/>
        <c:marker val="1"/>
        <c:axId val="113693824"/>
        <c:axId val="113695360"/>
      </c:lineChart>
      <c:catAx>
        <c:axId val="11369382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695360"/>
        <c:crosses val="autoZero"/>
        <c:auto val="1"/>
        <c:lblAlgn val="ctr"/>
        <c:lblOffset val="100"/>
        <c:tickLblSkip val="1"/>
        <c:tickMarkSkip val="1"/>
      </c:catAx>
      <c:valAx>
        <c:axId val="11369536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9382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5719</c:v>
                </c:pt>
                <c:pt idx="5">
                  <c:v>5849</c:v>
                </c:pt>
                <c:pt idx="8">
                  <c:v>6002</c:v>
                </c:pt>
                <c:pt idx="11">
                  <c:v>5932</c:v>
                </c:pt>
                <c:pt idx="14">
                  <c:v>6554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706</c:v>
                </c:pt>
                <c:pt idx="5">
                  <c:v>723</c:v>
                </c:pt>
                <c:pt idx="8">
                  <c:v>709</c:v>
                </c:pt>
                <c:pt idx="11">
                  <c:v>713</c:v>
                </c:pt>
                <c:pt idx="14">
                  <c:v>757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4239</c:v>
                </c:pt>
                <c:pt idx="5">
                  <c:v>4523</c:v>
                </c:pt>
                <c:pt idx="8">
                  <c:v>4914</c:v>
                </c:pt>
                <c:pt idx="11">
                  <c:v>5149</c:v>
                </c:pt>
                <c:pt idx="14">
                  <c:v>4583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998</c:v>
                </c:pt>
                <c:pt idx="3">
                  <c:v>886</c:v>
                </c:pt>
                <c:pt idx="6">
                  <c:v>759</c:v>
                </c:pt>
                <c:pt idx="9">
                  <c:v>724</c:v>
                </c:pt>
                <c:pt idx="12">
                  <c:v>763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370</c:v>
                </c:pt>
                <c:pt idx="3">
                  <c:v>477</c:v>
                </c:pt>
                <c:pt idx="6">
                  <c:v>542</c:v>
                </c:pt>
                <c:pt idx="9">
                  <c:v>502</c:v>
                </c:pt>
                <c:pt idx="12">
                  <c:v>464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2223</c:v>
                </c:pt>
                <c:pt idx="3">
                  <c:v>2130</c:v>
                </c:pt>
                <c:pt idx="6">
                  <c:v>1907</c:v>
                </c:pt>
                <c:pt idx="9">
                  <c:v>1664</c:v>
                </c:pt>
                <c:pt idx="12">
                  <c:v>1055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6758</c:v>
                </c:pt>
                <c:pt idx="3">
                  <c:v>6993</c:v>
                </c:pt>
                <c:pt idx="6">
                  <c:v>6833</c:v>
                </c:pt>
                <c:pt idx="9">
                  <c:v>7111</c:v>
                </c:pt>
                <c:pt idx="12">
                  <c:v>7588</c:v>
                </c:pt>
              </c:numCache>
            </c:numRef>
          </c:val>
        </c:ser>
        <c:dLbls/>
        <c:gapWidth val="100"/>
        <c:overlap val="100"/>
        <c:axId val="114031232"/>
        <c:axId val="11394700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dLbls/>
        <c:marker val="1"/>
        <c:axId val="114031232"/>
        <c:axId val="113947008"/>
      </c:lineChart>
      <c:catAx>
        <c:axId val="1140312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947008"/>
        <c:crosses val="autoZero"/>
        <c:auto val="1"/>
        <c:lblAlgn val="ctr"/>
        <c:lblOffset val="100"/>
        <c:tickLblSkip val="1"/>
        <c:tickMarkSkip val="1"/>
      </c:catAx>
      <c:valAx>
        <c:axId val="11394700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3123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{4F1498C7-0D5C-464F-91C9-EB1EC6F22361}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{29226063-FF4B-4B8E-99CD-07392B9CD693}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{B5A79DC2-B691-4AC4-A924-1B4AA4B0F883}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{B00F6F21-89A6-46E2-9930-BC5C8BD82000}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{2DDAC58E-8B2A-46B8-A6E9-494D2C4AF5A9}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{DBD22E90-ABD8-4F69-A5C8-285CBFEAAF4A}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{07D7170F-0A05-4009-B1DF-AE49325099F5}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{E92BE5C6-AEC2-4310-87D3-E0888A04AA35}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{57EB93A5-E787-45EB-8E8A-99862FDC0554}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{37359688-3ED7-4B23-9051-CC5E3C5350CB}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14156672"/>
        <c:axId val="114158592"/>
      </c:scatterChart>
      <c:valAx>
        <c:axId val="114156672"/>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158592"/>
        <c:crosses val="autoZero"/>
        <c:crossBetween val="midCat"/>
      </c:valAx>
      <c:valAx>
        <c:axId val="114158592"/>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4156672"/>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{2DFBEBF5-10B5-430A-9454-6805D0852200}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{3C16D461-65D2-4B18-84FF-AFECE26E6B27}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{1C837BAE-245F-44A5-B93F-E25A139A368F}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{110BE1E4-86D3-442B-8A57-47538078A324}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{9270C908-0D8C-42F0-B63C-6E218E853233}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10.9</c:v>
                </c:pt>
                <c:pt idx="2">
                  <c:v>12</c:v>
                </c:pt>
                <c:pt idx="3">
                  <c:v>12.5</c:v>
                </c:pt>
                <c:pt idx="4">
                  <c:v>12.5</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{C6B40F1E-F41E-426D-9C32-B8B2D0619972}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{5CF045A2-B86D-4F3B-A7B4-603FCAADB87A}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{BA195BFE-8270-4A71-98AE-8F9613FCEE57}</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{F12CDCB3-AC1A-4A26-BCF9-CB009A07EB28}</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{CC96A9D2-614F-453B-8AFC-22FAEF99CAC7}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8.9</c:v>
                </c:pt>
              </c:numCache>
            </c:numRef>
          </c:xVal>
          <c:yVal>
            <c:numRef>
              <c:f>公会計指標分析・財政指標組合せ分析表!$K$77:$O$77</c:f>
              <c:numCache>
                <c:formatCode>#,##0.0;"▲ "#,##0.0</c:formatCode>
                <c:ptCount val="5"/>
                <c:pt idx="0">
                  <c:v>64.3</c:v>
                </c:pt>
                <c:pt idx="1">
                  <c:v>61.3</c:v>
                </c:pt>
                <c:pt idx="2">
                  <c:v>54.6</c:v>
                </c:pt>
                <c:pt idx="3">
                  <c:v>48.7</c:v>
                </c:pt>
                <c:pt idx="4">
                  <c:v>13.1</c:v>
                </c:pt>
              </c:numCache>
            </c:numRef>
          </c:yVal>
        </c:ser>
        <c:dLbls/>
        <c:axId val="113844224"/>
        <c:axId val="113846144"/>
      </c:scatterChart>
      <c:valAx>
        <c:axId val="113844224"/>
        <c:scaling>
          <c:orientation val="minMax"/>
          <c:max val="12.6"/>
          <c:min val="8.7000000000000011"/>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846144"/>
        <c:crosses val="autoZero"/>
        <c:crossBetween val="midCat"/>
      </c:valAx>
      <c:valAx>
        <c:axId val="113846144"/>
        <c:scaling>
          <c:orientation val="minMax"/>
          <c:max val="73"/>
          <c:min val="7"/>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3844224"/>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年度の間に借り入れた退職手当債の元金償還が平成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年度より順次開始したため、元利償還金額は年々増加している。</a:t>
          </a:r>
          <a:endParaRPr lang="ja-JP" altLang="ja-JP" sz="16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一方で、交付税措置率の低い地方債の償還が完了し、近年は過疎対策事業債や緊急防災・減災事業債の借入を行っているため算入公債費等は例年上昇している。</a:t>
          </a:r>
          <a:endParaRPr lang="ja-JP" altLang="ja-JP" sz="1600">
            <a:effectLst/>
          </a:endParaRPr>
        </a:p>
        <a:p>
          <a:r>
            <a:rPr kumimoji="1" lang="ja-JP" altLang="ja-JP" sz="1200">
              <a:solidFill>
                <a:schemeClr val="dk1"/>
              </a:solidFill>
              <a:effectLst/>
              <a:latin typeface="+mn-lt"/>
              <a:ea typeface="+mn-ea"/>
              <a:cs typeface="+mn-cs"/>
            </a:rPr>
            <a:t>　実質公債費比率</a:t>
          </a:r>
          <a:r>
            <a:rPr kumimoji="1" lang="ja-JP" altLang="en-US" sz="1200">
              <a:solidFill>
                <a:schemeClr val="dk1"/>
              </a:solidFill>
              <a:effectLst/>
              <a:latin typeface="+mn-lt"/>
              <a:ea typeface="+mn-ea"/>
              <a:cs typeface="+mn-cs"/>
            </a:rPr>
            <a:t>は</a:t>
          </a:r>
          <a:r>
            <a:rPr kumimoji="1" lang="en-US" altLang="ja-JP" sz="1200">
              <a:solidFill>
                <a:schemeClr val="dk1"/>
              </a:solidFill>
              <a:effectLst/>
              <a:latin typeface="+mn-lt"/>
              <a:ea typeface="+mn-ea"/>
              <a:cs typeface="+mn-cs"/>
            </a:rPr>
            <a:t>12.5</a:t>
          </a:r>
          <a:r>
            <a:rPr kumimoji="1" lang="ja-JP" altLang="ja-JP" sz="1200">
              <a:solidFill>
                <a:schemeClr val="dk1"/>
              </a:solidFill>
              <a:effectLst/>
              <a:latin typeface="+mn-lt"/>
              <a:ea typeface="+mn-ea"/>
              <a:cs typeface="+mn-cs"/>
            </a:rPr>
            <a:t>％と</a:t>
          </a:r>
          <a:r>
            <a:rPr kumimoji="1" lang="ja-JP" altLang="en-US" sz="1200">
              <a:solidFill>
                <a:schemeClr val="dk1"/>
              </a:solidFill>
              <a:effectLst/>
              <a:latin typeface="+mn-lt"/>
              <a:ea typeface="+mn-ea"/>
              <a:cs typeface="+mn-cs"/>
            </a:rPr>
            <a:t>早期健全化基準に至っていない</a:t>
          </a:r>
          <a:r>
            <a:rPr kumimoji="1" lang="ja-JP" altLang="ja-JP" sz="1200">
              <a:solidFill>
                <a:schemeClr val="dk1"/>
              </a:solidFill>
              <a:effectLst/>
              <a:latin typeface="+mn-lt"/>
              <a:ea typeface="+mn-ea"/>
              <a:cs typeface="+mn-cs"/>
            </a:rPr>
            <a:t>が、退職手当債は交付税措置がなく、経常収支比率や実質公債費比率を悪化させる要因となるため、平成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年度に一括繰上償還を行</a:t>
          </a:r>
          <a:r>
            <a:rPr kumimoji="1" lang="ja-JP" altLang="en-US" sz="1200">
              <a:solidFill>
                <a:schemeClr val="dk1"/>
              </a:solidFill>
              <a:effectLst/>
              <a:latin typeface="+mn-lt"/>
              <a:ea typeface="+mn-ea"/>
              <a:cs typeface="+mn-cs"/>
            </a:rPr>
            <a:t>い、実質公債費比率の改善を図った。</a:t>
          </a:r>
          <a:endParaRPr lang="ja-JP" altLang="ja-JP" sz="16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地方債の現在高が増加している理由は、国の制度により臨時財政対策債の借入れを行っていることと、投資的事業に地方債を活用していることが挙げられる。特に、平成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年度は緑ヶ丘団地改修事業、給食ｾﾝﾀｰ建替事業等の大型事業を実施したため、地方債の借入額が多額になっている。</a:t>
          </a:r>
          <a:endParaRPr lang="ja-JP" altLang="ja-JP" sz="1800">
            <a:effectLst/>
          </a:endParaRPr>
        </a:p>
        <a:p>
          <a:r>
            <a:rPr kumimoji="1" lang="ja-JP" altLang="ja-JP" sz="1400">
              <a:solidFill>
                <a:schemeClr val="dk1"/>
              </a:solidFill>
              <a:effectLst/>
              <a:latin typeface="+mn-lt"/>
              <a:ea typeface="+mn-ea"/>
              <a:cs typeface="+mn-cs"/>
            </a:rPr>
            <a:t>　なお、投資的事業に充当する地方債は、主に過疎対策事業債を活用しているため、基準財政需要額算入見込額が高い水準にあることが当町の特徴でもある。</a:t>
          </a:r>
          <a:endParaRPr lang="ja-JP" altLang="ja-JP" sz="1800">
            <a:effectLst/>
          </a:endParaRPr>
        </a:p>
        <a:p>
          <a:r>
            <a:rPr kumimoji="1" lang="ja-JP" altLang="ja-JP" sz="1400">
              <a:solidFill>
                <a:schemeClr val="dk1"/>
              </a:solidFill>
              <a:effectLst/>
              <a:latin typeface="+mn-lt"/>
              <a:ea typeface="+mn-ea"/>
              <a:cs typeface="+mn-cs"/>
            </a:rPr>
            <a:t>　現在は将来負担額を充当可能財源等が上回っており、良好な状態である。今後も後世への負担を増加させないよう</a:t>
          </a:r>
          <a:r>
            <a:rPr kumimoji="1" lang="ja-JP" altLang="en-US" sz="1400">
              <a:solidFill>
                <a:schemeClr val="dk1"/>
              </a:solidFill>
              <a:effectLst/>
              <a:latin typeface="+mn-lt"/>
              <a:ea typeface="+mn-ea"/>
              <a:cs typeface="+mn-cs"/>
            </a:rPr>
            <a:t>に</a:t>
          </a:r>
          <a:r>
            <a:rPr kumimoji="1" lang="ja-JP" altLang="ja-JP" sz="1400">
              <a:solidFill>
                <a:schemeClr val="dk1"/>
              </a:solidFill>
              <a:effectLst/>
              <a:latin typeface="+mn-lt"/>
              <a:ea typeface="+mn-ea"/>
              <a:cs typeface="+mn-cs"/>
            </a:rPr>
            <a:t>計画的かつ効率的</a:t>
          </a:r>
          <a:r>
            <a:rPr kumimoji="1" lang="ja-JP" altLang="en-US" sz="1400">
              <a:solidFill>
                <a:schemeClr val="dk1"/>
              </a:solidFill>
              <a:effectLst/>
              <a:latin typeface="+mn-lt"/>
              <a:ea typeface="+mn-ea"/>
              <a:cs typeface="+mn-cs"/>
            </a:rPr>
            <a:t>に</a:t>
          </a:r>
          <a:r>
            <a:rPr kumimoji="1" lang="ja-JP" altLang="ja-JP" sz="1400">
              <a:solidFill>
                <a:schemeClr val="dk1"/>
              </a:solidFill>
              <a:effectLst/>
              <a:latin typeface="+mn-lt"/>
              <a:ea typeface="+mn-ea"/>
              <a:cs typeface="+mn-cs"/>
            </a:rPr>
            <a:t>事業</a:t>
          </a:r>
          <a:r>
            <a:rPr kumimoji="1" lang="ja-JP" altLang="en-US" sz="1400">
              <a:solidFill>
                <a:schemeClr val="dk1"/>
              </a:solidFill>
              <a:effectLst/>
              <a:latin typeface="+mn-lt"/>
              <a:ea typeface="+mn-ea"/>
              <a:cs typeface="+mn-cs"/>
            </a:rPr>
            <a:t>を</a:t>
          </a:r>
          <a:r>
            <a:rPr kumimoji="1" lang="ja-JP" altLang="ja-JP" sz="1400">
              <a:solidFill>
                <a:schemeClr val="dk1"/>
              </a:solidFill>
              <a:effectLst/>
              <a:latin typeface="+mn-lt"/>
              <a:ea typeface="+mn-ea"/>
              <a:cs typeface="+mn-cs"/>
            </a:rPr>
            <a:t>実施</a:t>
          </a:r>
          <a:r>
            <a:rPr kumimoji="1" lang="ja-JP" altLang="en-US" sz="1400">
              <a:solidFill>
                <a:schemeClr val="dk1"/>
              </a:solidFill>
              <a:effectLst/>
              <a:latin typeface="+mn-lt"/>
              <a:ea typeface="+mn-ea"/>
              <a:cs typeface="+mn-cs"/>
            </a:rPr>
            <a:t>する</a:t>
          </a:r>
          <a:r>
            <a:rPr kumimoji="1" lang="ja-JP" altLang="ja-JP" sz="1400">
              <a:solidFill>
                <a:schemeClr val="dk1"/>
              </a:solidFill>
              <a:effectLst/>
              <a:latin typeface="+mn-lt"/>
              <a:ea typeface="+mn-ea"/>
              <a:cs typeface="+mn-cs"/>
            </a:rPr>
            <a:t>。</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福岡県芦屋町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14,429
14,356
11.60
8,469,375
8,201,487
255,550
3,723,178
7,200,259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福岡県芦屋町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14,429
14,356
11.60
8,469,375
8,201,487
255,550
3,723,178
7,200,259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福岡県芦屋町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14,429
14,356
11.60
8,469,375
8,201,487
255,550
3,723,178
7,200,259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福岡県芦屋町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14,429
14,356
11.60
8,469,375
8,201,487
255,550
3,723,178
7,200,259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当町の地方税収は</a:t>
          </a:r>
          <a:r>
            <a:rPr kumimoji="1" lang="en-US" altLang="ja-JP" sz="1100" baseline="0">
              <a:solidFill>
                <a:schemeClr val="dk1"/>
              </a:solidFill>
              <a:effectLst/>
              <a:latin typeface="+mn-lt"/>
              <a:ea typeface="+mn-ea"/>
              <a:cs typeface="+mn-cs"/>
            </a:rPr>
            <a:t>12.1</a:t>
          </a:r>
          <a:r>
            <a:rPr kumimoji="1" lang="ja-JP" altLang="ja-JP" sz="1100" baseline="0">
              <a:solidFill>
                <a:schemeClr val="dk1"/>
              </a:solidFill>
              <a:effectLst/>
              <a:latin typeface="+mn-lt"/>
              <a:ea typeface="+mn-ea"/>
              <a:cs typeface="+mn-cs"/>
            </a:rPr>
            <a:t>億円と歳入全体の</a:t>
          </a:r>
          <a:r>
            <a:rPr kumimoji="1" lang="en-US" altLang="ja-JP" sz="1100" baseline="0">
              <a:solidFill>
                <a:schemeClr val="dk1"/>
              </a:solidFill>
              <a:effectLst/>
              <a:latin typeface="+mn-lt"/>
              <a:ea typeface="+mn-ea"/>
              <a:cs typeface="+mn-cs"/>
            </a:rPr>
            <a:t>20</a:t>
          </a:r>
          <a:r>
            <a:rPr kumimoji="1" lang="ja-JP" altLang="ja-JP" sz="1100" baseline="0">
              <a:solidFill>
                <a:schemeClr val="dk1"/>
              </a:solidFill>
              <a:effectLst/>
              <a:latin typeface="+mn-lt"/>
              <a:ea typeface="+mn-ea"/>
              <a:cs typeface="+mn-cs"/>
            </a:rPr>
            <a:t>％にも満たない状況にある。この要因は、行政面積のうち</a:t>
          </a:r>
          <a:r>
            <a:rPr kumimoji="1" lang="en-US" altLang="ja-JP" sz="1100" baseline="0">
              <a:solidFill>
                <a:schemeClr val="dk1"/>
              </a:solidFill>
              <a:effectLst/>
              <a:latin typeface="+mn-lt"/>
              <a:ea typeface="+mn-ea"/>
              <a:cs typeface="+mn-cs"/>
            </a:rPr>
            <a:t>1/3</a:t>
          </a:r>
          <a:r>
            <a:rPr kumimoji="1" lang="ja-JP" altLang="ja-JP" sz="1100" baseline="0">
              <a:solidFill>
                <a:schemeClr val="dk1"/>
              </a:solidFill>
              <a:effectLst/>
              <a:latin typeface="+mn-lt"/>
              <a:ea typeface="+mn-ea"/>
              <a:cs typeface="+mn-cs"/>
            </a:rPr>
            <a:t>を航空自衛隊が占めており、大規模な企業立地がないため固定資産税や法人町民税が少ないためである。</a:t>
          </a:r>
          <a:endParaRPr lang="ja-JP" altLang="ja-JP" sz="1400">
            <a:effectLst/>
          </a:endParaRPr>
        </a:p>
        <a:p>
          <a:r>
            <a:rPr kumimoji="1" lang="ja-JP" altLang="ja-JP" sz="1100" baseline="0">
              <a:solidFill>
                <a:schemeClr val="dk1"/>
              </a:solidFill>
              <a:effectLst/>
              <a:latin typeface="+mn-lt"/>
              <a:ea typeface="+mn-ea"/>
              <a:cs typeface="+mn-cs"/>
            </a:rPr>
            <a:t>　また</a:t>
          </a:r>
          <a:r>
            <a:rPr kumimoji="1" lang="ja-JP" altLang="en-US" sz="1100" baseline="0">
              <a:solidFill>
                <a:schemeClr val="dk1"/>
              </a:solidFill>
              <a:effectLst/>
              <a:latin typeface="+mn-lt"/>
              <a:ea typeface="+mn-ea"/>
              <a:cs typeface="+mn-cs"/>
            </a:rPr>
            <a:t>、町内に主要産業がないことから財政基盤が弱く、財政力指数に影響していることも特徴である。</a:t>
          </a:r>
          <a:endParaRPr lang="ja-JP" altLang="ja-JP" sz="1400">
            <a:effectLst/>
          </a:endParaRPr>
        </a:p>
        <a:p>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年度より新婚・子育て世帯民間賃貸住宅家賃補助の交付、バス定期券に対する通学補助制度等を新たに開始するなど人口増対策に取り組んでおり、地方税収の増に努めている。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49288</xdr:rowOff>
    </xdr:from>
    <xdr:to>
      <xdr:col>7</xdr:col>
      <xdr:colOff>152400</xdr:colOff>
      <xdr:row>43</xdr:row>
      <xdr:rowOff>49288</xdr:rowOff>
    </xdr:to>
    <xdr:cxnSp macro="">
      <xdr:nvCxnSpPr>
        <xdr:cNvPr id="69" name="直線コネクタ 68"/>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49288</xdr:rowOff>
    </xdr:from>
    <xdr:to>
      <xdr:col>6</xdr:col>
      <xdr:colOff>0</xdr:colOff>
      <xdr:row>43</xdr:row>
      <xdr:rowOff>49288</xdr:rowOff>
    </xdr:to>
    <xdr:cxnSp macro="">
      <xdr:nvCxnSpPr>
        <xdr:cNvPr id="72" name="直線コネクタ 71"/>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37798</xdr:rowOff>
    </xdr:from>
    <xdr:to>
      <xdr:col>4</xdr:col>
      <xdr:colOff>482600</xdr:colOff>
      <xdr:row>43</xdr:row>
      <xdr:rowOff>49288</xdr:rowOff>
    </xdr:to>
    <xdr:cxnSp macro="">
      <xdr:nvCxnSpPr>
        <xdr:cNvPr id="75" name="直線コネクタ 74"/>
        <xdr:cNvCxnSpPr/>
      </xdr:nvCxnSpPr>
      <xdr:spPr>
        <a:xfrm>
          <a:off x="2336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37798</xdr:rowOff>
    </xdr:to>
    <xdr:cxnSp macro="">
      <xdr:nvCxnSpPr>
        <xdr:cNvPr id="78" name="直線コネクタ 77"/>
        <xdr:cNvCxnSpPr/>
      </xdr:nvCxnSpPr>
      <xdr:spPr>
        <a:xfrm>
          <a:off x="1447800" y="73871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1" name="フローチャート : 判断 80"/>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2" name="テキスト ボックス 81"/>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88" name="円/楕円 87"/>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142015</xdr:rowOff>
    </xdr:from>
    <xdr:ext cx="762000" cy="259045"/>
    <xdr:sp macro="" textlink="">
      <xdr:nvSpPr>
        <xdr:cNvPr id="89" name="財政力該当値テキスト"/>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169938</xdr:rowOff>
    </xdr:from>
    <xdr:to>
      <xdr:col>6</xdr:col>
      <xdr:colOff>50800</xdr:colOff>
      <xdr:row>43</xdr:row>
      <xdr:rowOff>100088</xdr:rowOff>
    </xdr:to>
    <xdr:sp macro="" textlink="">
      <xdr:nvSpPr>
        <xdr:cNvPr id="90" name="円/楕円 89"/>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84865</xdr:rowOff>
    </xdr:from>
    <xdr:ext cx="736600" cy="259045"/>
    <xdr:sp macro="" textlink="">
      <xdr:nvSpPr>
        <xdr:cNvPr id="91" name="テキスト ボックス 90"/>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169938</xdr:rowOff>
    </xdr:from>
    <xdr:to>
      <xdr:col>4</xdr:col>
      <xdr:colOff>533400</xdr:colOff>
      <xdr:row>43</xdr:row>
      <xdr:rowOff>100088</xdr:rowOff>
    </xdr:to>
    <xdr:sp macro="" textlink="">
      <xdr:nvSpPr>
        <xdr:cNvPr id="92" name="円/楕円 91"/>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84865</xdr:rowOff>
    </xdr:from>
    <xdr:ext cx="762000" cy="259045"/>
    <xdr:sp macro="" textlink="">
      <xdr:nvSpPr>
        <xdr:cNvPr id="93" name="テキスト ボックス 92"/>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158448</xdr:rowOff>
    </xdr:from>
    <xdr:to>
      <xdr:col>3</xdr:col>
      <xdr:colOff>330200</xdr:colOff>
      <xdr:row>43</xdr:row>
      <xdr:rowOff>88598</xdr:rowOff>
    </xdr:to>
    <xdr:sp macro="" textlink="">
      <xdr:nvSpPr>
        <xdr:cNvPr id="94" name="円/楕円 93"/>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73375</xdr:rowOff>
    </xdr:from>
    <xdr:ext cx="762000" cy="259045"/>
    <xdr:sp macro="" textlink="">
      <xdr:nvSpPr>
        <xdr:cNvPr id="95" name="テキスト ボックス 94"/>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6" name="円/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モーターボート競走事業会計からの収益事業収入が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億円あったが、収益事業収入は臨時一般財源扱いとなり、</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億円のうち</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億円を経常的支出に充当しているため、経常収支比率は高い値となっている。</a:t>
          </a:r>
          <a:endParaRPr lang="ja-JP" altLang="ja-JP" sz="1600">
            <a:effectLst/>
          </a:endParaRPr>
        </a:p>
        <a:p>
          <a:r>
            <a:rPr kumimoji="1" lang="ja-JP" altLang="ja-JP" sz="1200">
              <a:solidFill>
                <a:schemeClr val="dk1"/>
              </a:solidFill>
              <a:effectLst/>
              <a:latin typeface="+mn-lt"/>
              <a:ea typeface="+mn-ea"/>
              <a:cs typeface="+mn-cs"/>
            </a:rPr>
            <a:t>　また、上記のように行政面積等の関係により、今後も地方税収の増額が見込めない一方で、地方債の元利償還額は年々増加している。このため、町債のうち交付税措置のない退職手当債の一括繰上償還を</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年度に</a:t>
          </a:r>
          <a:r>
            <a:rPr kumimoji="1" lang="ja-JP" altLang="ja-JP" sz="1200">
              <a:solidFill>
                <a:schemeClr val="dk1"/>
              </a:solidFill>
              <a:effectLst/>
              <a:latin typeface="+mn-lt"/>
              <a:ea typeface="+mn-ea"/>
              <a:cs typeface="+mn-cs"/>
            </a:rPr>
            <a:t>行い、経常収支比率の改善</a:t>
          </a:r>
          <a:r>
            <a:rPr kumimoji="1" lang="ja-JP" altLang="en-US" sz="1200">
              <a:solidFill>
                <a:schemeClr val="dk1"/>
              </a:solidFill>
              <a:effectLst/>
              <a:latin typeface="+mn-lt"/>
              <a:ea typeface="+mn-ea"/>
              <a:cs typeface="+mn-cs"/>
            </a:rPr>
            <a:t>を図った。</a:t>
          </a:r>
          <a:endParaRPr kumimoji="1" lang="en-US" altLang="ja-JP" sz="1200">
            <a:solidFill>
              <a:schemeClr val="dk1"/>
            </a:solidFill>
            <a:effectLst/>
            <a:latin typeface="+mn-lt"/>
            <a:ea typeface="+mn-ea"/>
            <a:cs typeface="+mn-cs"/>
          </a:endParaRPr>
        </a:p>
        <a:p>
          <a:endParaRPr lang="ja-JP" altLang="ja-JP" sz="16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99568</xdr:rowOff>
    </xdr:from>
    <xdr:to>
      <xdr:col>7</xdr:col>
      <xdr:colOff>152400</xdr:colOff>
      <xdr:row>66</xdr:row>
      <xdr:rowOff>53594</xdr:rowOff>
    </xdr:to>
    <xdr:cxnSp macro="">
      <xdr:nvCxnSpPr>
        <xdr:cNvPr id="130" name="直線コネクタ 129"/>
        <xdr:cNvCxnSpPr/>
      </xdr:nvCxnSpPr>
      <xdr:spPr>
        <a:xfrm flipV="1">
          <a:off x="4114800" y="1124381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19812</xdr:rowOff>
    </xdr:from>
    <xdr:to>
      <xdr:col>6</xdr:col>
      <xdr:colOff>0</xdr:colOff>
      <xdr:row>66</xdr:row>
      <xdr:rowOff>53594</xdr:rowOff>
    </xdr:to>
    <xdr:cxnSp macro="">
      <xdr:nvCxnSpPr>
        <xdr:cNvPr id="133" name="直線コネクタ 132"/>
        <xdr:cNvCxnSpPr/>
      </xdr:nvCxnSpPr>
      <xdr:spPr>
        <a:xfrm>
          <a:off x="3225800" y="1133551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4" name="フローチャート : 判断 133"/>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66565</xdr:rowOff>
    </xdr:from>
    <xdr:ext cx="736600" cy="259045"/>
    <xdr:sp macro="" textlink="">
      <xdr:nvSpPr>
        <xdr:cNvPr id="135" name="テキスト ボックス 134"/>
        <xdr:cNvSpPr txBox="1"/>
      </xdr:nvSpPr>
      <xdr:spPr>
        <a:xfrm>
          <a:off x="3733800" y="1069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19812</xdr:rowOff>
    </xdr:from>
    <xdr:to>
      <xdr:col>4</xdr:col>
      <xdr:colOff>482600</xdr:colOff>
      <xdr:row>66</xdr:row>
      <xdr:rowOff>48768</xdr:rowOff>
    </xdr:to>
    <xdr:cxnSp macro="">
      <xdr:nvCxnSpPr>
        <xdr:cNvPr id="136" name="直線コネクタ 135"/>
        <xdr:cNvCxnSpPr/>
      </xdr:nvCxnSpPr>
      <xdr:spPr>
        <a:xfrm flipV="1">
          <a:off x="2336800" y="113355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7" name="フローチャート : 判断 136"/>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18305</xdr:rowOff>
    </xdr:from>
    <xdr:ext cx="762000" cy="259045"/>
    <xdr:sp macro="" textlink="">
      <xdr:nvSpPr>
        <xdr:cNvPr id="138" name="テキスト ボックス 137"/>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27178</xdr:rowOff>
    </xdr:from>
    <xdr:to>
      <xdr:col>3</xdr:col>
      <xdr:colOff>279400</xdr:colOff>
      <xdr:row>66</xdr:row>
      <xdr:rowOff>48768</xdr:rowOff>
    </xdr:to>
    <xdr:cxnSp macro="">
      <xdr:nvCxnSpPr>
        <xdr:cNvPr id="139" name="直線コネクタ 138"/>
        <xdr:cNvCxnSpPr/>
      </xdr:nvCxnSpPr>
      <xdr:spPr>
        <a:xfrm>
          <a:off x="1447800" y="1117142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40" name="フローチャート : 判断 139"/>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52087</xdr:rowOff>
    </xdr:from>
    <xdr:ext cx="762000" cy="259045"/>
    <xdr:sp macro="" textlink="">
      <xdr:nvSpPr>
        <xdr:cNvPr id="141" name="テキスト ボックス 140"/>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2" name="フローチャート : 判断 141"/>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8653</xdr:rowOff>
    </xdr:from>
    <xdr:ext cx="762000" cy="259045"/>
    <xdr:sp macro="" textlink="">
      <xdr:nvSpPr>
        <xdr:cNvPr id="143" name="テキスト ボックス 142"/>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48768</xdr:rowOff>
    </xdr:from>
    <xdr:to>
      <xdr:col>7</xdr:col>
      <xdr:colOff>203200</xdr:colOff>
      <xdr:row>65</xdr:row>
      <xdr:rowOff>150368</xdr:rowOff>
    </xdr:to>
    <xdr:sp macro="" textlink="">
      <xdr:nvSpPr>
        <xdr:cNvPr id="149" name="円/楕円 148"/>
        <xdr:cNvSpPr/>
      </xdr:nvSpPr>
      <xdr:spPr>
        <a:xfrm>
          <a:off x="4902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116095</xdr:rowOff>
    </xdr:from>
    <xdr:ext cx="762000" cy="259045"/>
    <xdr:sp macro="" textlink="">
      <xdr:nvSpPr>
        <xdr:cNvPr id="150" name="財政構造の弾力性該当値テキスト"/>
        <xdr:cNvSpPr txBox="1"/>
      </xdr:nvSpPr>
      <xdr:spPr>
        <a:xfrm>
          <a:off x="5041900" y="1108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2794</xdr:rowOff>
    </xdr:from>
    <xdr:to>
      <xdr:col>6</xdr:col>
      <xdr:colOff>50800</xdr:colOff>
      <xdr:row>66</xdr:row>
      <xdr:rowOff>104394</xdr:rowOff>
    </xdr:to>
    <xdr:sp macro="" textlink="">
      <xdr:nvSpPr>
        <xdr:cNvPr id="151" name="円/楕円 150"/>
        <xdr:cNvSpPr/>
      </xdr:nvSpPr>
      <xdr:spPr>
        <a:xfrm>
          <a:off x="4064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89171</xdr:rowOff>
    </xdr:from>
    <xdr:ext cx="736600" cy="259045"/>
    <xdr:sp macro="" textlink="">
      <xdr:nvSpPr>
        <xdr:cNvPr id="152" name="テキスト ボックス 151"/>
        <xdr:cNvSpPr txBox="1"/>
      </xdr:nvSpPr>
      <xdr:spPr>
        <a:xfrm>
          <a:off x="3733800" y="1140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140462</xdr:rowOff>
    </xdr:from>
    <xdr:to>
      <xdr:col>4</xdr:col>
      <xdr:colOff>533400</xdr:colOff>
      <xdr:row>66</xdr:row>
      <xdr:rowOff>70612</xdr:rowOff>
    </xdr:to>
    <xdr:sp macro="" textlink="">
      <xdr:nvSpPr>
        <xdr:cNvPr id="153" name="円/楕円 152"/>
        <xdr:cNvSpPr/>
      </xdr:nvSpPr>
      <xdr:spPr>
        <a:xfrm>
          <a:off x="3175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55389</xdr:rowOff>
    </xdr:from>
    <xdr:ext cx="762000" cy="259045"/>
    <xdr:sp macro="" textlink="">
      <xdr:nvSpPr>
        <xdr:cNvPr id="154" name="テキスト ボックス 153"/>
        <xdr:cNvSpPr txBox="1"/>
      </xdr:nvSpPr>
      <xdr:spPr>
        <a:xfrm>
          <a:off x="2844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169418</xdr:rowOff>
    </xdr:from>
    <xdr:to>
      <xdr:col>3</xdr:col>
      <xdr:colOff>330200</xdr:colOff>
      <xdr:row>66</xdr:row>
      <xdr:rowOff>99568</xdr:rowOff>
    </xdr:to>
    <xdr:sp macro="" textlink="">
      <xdr:nvSpPr>
        <xdr:cNvPr id="155" name="円/楕円 154"/>
        <xdr:cNvSpPr/>
      </xdr:nvSpPr>
      <xdr:spPr>
        <a:xfrm>
          <a:off x="2286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84345</xdr:rowOff>
    </xdr:from>
    <xdr:ext cx="762000" cy="259045"/>
    <xdr:sp macro="" textlink="">
      <xdr:nvSpPr>
        <xdr:cNvPr id="156" name="テキスト ボックス 155"/>
        <xdr:cNvSpPr txBox="1"/>
      </xdr:nvSpPr>
      <xdr:spPr>
        <a:xfrm>
          <a:off x="1955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147828</xdr:rowOff>
    </xdr:from>
    <xdr:to>
      <xdr:col>2</xdr:col>
      <xdr:colOff>127000</xdr:colOff>
      <xdr:row>65</xdr:row>
      <xdr:rowOff>77978</xdr:rowOff>
    </xdr:to>
    <xdr:sp macro="" textlink="">
      <xdr:nvSpPr>
        <xdr:cNvPr id="157" name="円/楕円 156"/>
        <xdr:cNvSpPr/>
      </xdr:nvSpPr>
      <xdr:spPr>
        <a:xfrm>
          <a:off x="1397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62755</xdr:rowOff>
    </xdr:from>
    <xdr:ext cx="762000" cy="259045"/>
    <xdr:sp macro="" textlink="">
      <xdr:nvSpPr>
        <xdr:cNvPr id="158" name="テキスト ボックス 157"/>
        <xdr:cNvSpPr txBox="1"/>
      </xdr:nvSpPr>
      <xdr:spPr>
        <a:xfrm>
          <a:off x="1066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[161,652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当町の特徴は、人口</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人あたりの人件費は類似団体と比較し低いものの、公共施設が多いため、施設運営に係る物件費等が類似団体に比べて高いことである。</a:t>
          </a:r>
          <a:endParaRPr lang="ja-JP" altLang="ja-JP" sz="1800">
            <a:effectLst/>
          </a:endParaRPr>
        </a:p>
        <a:p>
          <a:r>
            <a:rPr kumimoji="1" lang="ja-JP" altLang="ja-JP" sz="1400">
              <a:solidFill>
                <a:schemeClr val="dk1"/>
              </a:solidFill>
              <a:effectLst/>
              <a:latin typeface="+mn-lt"/>
              <a:ea typeface="+mn-ea"/>
              <a:cs typeface="+mn-cs"/>
            </a:rPr>
            <a:t>　また、前年度と比較して人口</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人あたりの決算額が増となっている主な要因は、地方創生、社会保障・番号制度に係る委託料の増と、人口が</a:t>
          </a:r>
          <a:r>
            <a:rPr kumimoji="1" lang="en-US" altLang="ja-JP" sz="1400">
              <a:solidFill>
                <a:schemeClr val="dk1"/>
              </a:solidFill>
              <a:effectLst/>
              <a:latin typeface="+mn-lt"/>
              <a:ea typeface="+mn-ea"/>
              <a:cs typeface="+mn-cs"/>
            </a:rPr>
            <a:t>1.7</a:t>
          </a:r>
          <a:r>
            <a:rPr kumimoji="1" lang="ja-JP" altLang="ja-JP" sz="1400">
              <a:solidFill>
                <a:schemeClr val="dk1"/>
              </a:solidFill>
              <a:effectLst/>
              <a:latin typeface="+mn-lt"/>
              <a:ea typeface="+mn-ea"/>
              <a:cs typeface="+mn-cs"/>
            </a:rPr>
            <a:t>％減少したことが挙げられる。</a:t>
          </a:r>
          <a:endParaRPr lang="ja-JP" altLang="ja-JP" sz="18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29183</xdr:rowOff>
    </xdr:from>
    <xdr:to>
      <xdr:col>7</xdr:col>
      <xdr:colOff>152400</xdr:colOff>
      <xdr:row>82</xdr:row>
      <xdr:rowOff>119732</xdr:rowOff>
    </xdr:to>
    <xdr:cxnSp macro="">
      <xdr:nvCxnSpPr>
        <xdr:cNvPr id="191" name="直線コネクタ 190"/>
        <xdr:cNvCxnSpPr/>
      </xdr:nvCxnSpPr>
      <xdr:spPr>
        <a:xfrm>
          <a:off x="4114800" y="14088083"/>
          <a:ext cx="838200" cy="9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59793</xdr:rowOff>
    </xdr:from>
    <xdr:ext cx="762000" cy="259045"/>
    <xdr:sp macro="" textlink="">
      <xdr:nvSpPr>
        <xdr:cNvPr id="192" name="人件費・物件費等の状況平均値テキスト"/>
        <xdr:cNvSpPr txBox="1"/>
      </xdr:nvSpPr>
      <xdr:spPr>
        <a:xfrm>
          <a:off x="5041900" y="14118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164568</xdr:rowOff>
    </xdr:from>
    <xdr:to>
      <xdr:col>6</xdr:col>
      <xdr:colOff>0</xdr:colOff>
      <xdr:row>82</xdr:row>
      <xdr:rowOff>29183</xdr:rowOff>
    </xdr:to>
    <xdr:cxnSp macro="">
      <xdr:nvCxnSpPr>
        <xdr:cNvPr id="194" name="直線コネクタ 193"/>
        <xdr:cNvCxnSpPr/>
      </xdr:nvCxnSpPr>
      <xdr:spPr>
        <a:xfrm>
          <a:off x="3225800" y="14052018"/>
          <a:ext cx="889000" cy="3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5" name="フローチャート : 判断 194"/>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84053</xdr:rowOff>
    </xdr:from>
    <xdr:ext cx="736600" cy="259045"/>
    <xdr:sp macro="" textlink="">
      <xdr:nvSpPr>
        <xdr:cNvPr id="196" name="テキスト ボックス 195"/>
        <xdr:cNvSpPr txBox="1"/>
      </xdr:nvSpPr>
      <xdr:spPr>
        <a:xfrm>
          <a:off x="3733800" y="14142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160910</xdr:rowOff>
    </xdr:from>
    <xdr:to>
      <xdr:col>4</xdr:col>
      <xdr:colOff>482600</xdr:colOff>
      <xdr:row>81</xdr:row>
      <xdr:rowOff>164568</xdr:rowOff>
    </xdr:to>
    <xdr:cxnSp macro="">
      <xdr:nvCxnSpPr>
        <xdr:cNvPr id="197" name="直線コネクタ 196"/>
        <xdr:cNvCxnSpPr/>
      </xdr:nvCxnSpPr>
      <xdr:spPr>
        <a:xfrm>
          <a:off x="2336800" y="1404836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8" name="フローチャート : 判断 197"/>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31214</xdr:rowOff>
    </xdr:from>
    <xdr:ext cx="762000" cy="259045"/>
    <xdr:sp macro="" textlink="">
      <xdr:nvSpPr>
        <xdr:cNvPr id="199" name="テキスト ボックス 198"/>
        <xdr:cNvSpPr txBox="1"/>
      </xdr:nvSpPr>
      <xdr:spPr>
        <a:xfrm>
          <a:off x="2844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160910</xdr:rowOff>
    </xdr:from>
    <xdr:to>
      <xdr:col>3</xdr:col>
      <xdr:colOff>279400</xdr:colOff>
      <xdr:row>81</xdr:row>
      <xdr:rowOff>170735</xdr:rowOff>
    </xdr:to>
    <xdr:cxnSp macro="">
      <xdr:nvCxnSpPr>
        <xdr:cNvPr id="200" name="直線コネクタ 199"/>
        <xdr:cNvCxnSpPr/>
      </xdr:nvCxnSpPr>
      <xdr:spPr>
        <a:xfrm flipV="1">
          <a:off x="1447800" y="14048360"/>
          <a:ext cx="889000" cy="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1" name="フローチャート : 判断 200"/>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45504</xdr:rowOff>
    </xdr:from>
    <xdr:ext cx="762000" cy="259045"/>
    <xdr:sp macro="" textlink="">
      <xdr:nvSpPr>
        <xdr:cNvPr id="202" name="テキスト ボックス 201"/>
        <xdr:cNvSpPr txBox="1"/>
      </xdr:nvSpPr>
      <xdr:spPr>
        <a:xfrm>
          <a:off x="1955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3" name="フローチャート : 判断 202"/>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83069</xdr:rowOff>
    </xdr:from>
    <xdr:ext cx="762000" cy="259045"/>
    <xdr:sp macro="" textlink="">
      <xdr:nvSpPr>
        <xdr:cNvPr id="204" name="テキスト ボックス 203"/>
        <xdr:cNvSpPr txBox="1"/>
      </xdr:nvSpPr>
      <xdr:spPr>
        <a:xfrm>
          <a:off x="1066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68932</xdr:rowOff>
    </xdr:from>
    <xdr:to>
      <xdr:col>7</xdr:col>
      <xdr:colOff>203200</xdr:colOff>
      <xdr:row>82</xdr:row>
      <xdr:rowOff>170532</xdr:rowOff>
    </xdr:to>
    <xdr:sp macro="" textlink="">
      <xdr:nvSpPr>
        <xdr:cNvPr id="210" name="円/楕円 209"/>
        <xdr:cNvSpPr/>
      </xdr:nvSpPr>
      <xdr:spPr>
        <a:xfrm>
          <a:off x="4902200" y="1412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85459</xdr:rowOff>
    </xdr:from>
    <xdr:ext cx="762000" cy="259045"/>
    <xdr:sp macro="" textlink="">
      <xdr:nvSpPr>
        <xdr:cNvPr id="211" name="人件費・物件費等の状況該当値テキスト"/>
        <xdr:cNvSpPr txBox="1"/>
      </xdr:nvSpPr>
      <xdr:spPr>
        <a:xfrm>
          <a:off x="5041900" y="1397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161,652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149833</xdr:rowOff>
    </xdr:from>
    <xdr:to>
      <xdr:col>6</xdr:col>
      <xdr:colOff>50800</xdr:colOff>
      <xdr:row>82</xdr:row>
      <xdr:rowOff>79983</xdr:rowOff>
    </xdr:to>
    <xdr:sp macro="" textlink="">
      <xdr:nvSpPr>
        <xdr:cNvPr id="212" name="円/楕円 211"/>
        <xdr:cNvSpPr/>
      </xdr:nvSpPr>
      <xdr:spPr>
        <a:xfrm>
          <a:off x="4064000" y="1403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90160</xdr:rowOff>
    </xdr:from>
    <xdr:ext cx="736600" cy="259045"/>
    <xdr:sp macro="" textlink="">
      <xdr:nvSpPr>
        <xdr:cNvPr id="213" name="テキスト ボックス 212"/>
        <xdr:cNvSpPr txBox="1"/>
      </xdr:nvSpPr>
      <xdr:spPr>
        <a:xfrm>
          <a:off x="3733800" y="1380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142,889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113768</xdr:rowOff>
    </xdr:from>
    <xdr:to>
      <xdr:col>4</xdr:col>
      <xdr:colOff>533400</xdr:colOff>
      <xdr:row>82</xdr:row>
      <xdr:rowOff>43918</xdr:rowOff>
    </xdr:to>
    <xdr:sp macro="" textlink="">
      <xdr:nvSpPr>
        <xdr:cNvPr id="214" name="円/楕円 213"/>
        <xdr:cNvSpPr/>
      </xdr:nvSpPr>
      <xdr:spPr>
        <a:xfrm>
          <a:off x="3175000" y="1400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54095</xdr:rowOff>
    </xdr:from>
    <xdr:ext cx="762000" cy="259045"/>
    <xdr:sp macro="" textlink="">
      <xdr:nvSpPr>
        <xdr:cNvPr id="215" name="テキスト ボックス 214"/>
        <xdr:cNvSpPr txBox="1"/>
      </xdr:nvSpPr>
      <xdr:spPr>
        <a:xfrm>
          <a:off x="2844800" y="1377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135,416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110110</xdr:rowOff>
    </xdr:from>
    <xdr:to>
      <xdr:col>3</xdr:col>
      <xdr:colOff>330200</xdr:colOff>
      <xdr:row>82</xdr:row>
      <xdr:rowOff>40260</xdr:rowOff>
    </xdr:to>
    <xdr:sp macro="" textlink="">
      <xdr:nvSpPr>
        <xdr:cNvPr id="216" name="円/楕円 215"/>
        <xdr:cNvSpPr/>
      </xdr:nvSpPr>
      <xdr:spPr>
        <a:xfrm>
          <a:off x="2286000" y="139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50437</xdr:rowOff>
    </xdr:from>
    <xdr:ext cx="762000" cy="259045"/>
    <xdr:sp macro="" textlink="">
      <xdr:nvSpPr>
        <xdr:cNvPr id="217" name="テキスト ボックス 216"/>
        <xdr:cNvSpPr txBox="1"/>
      </xdr:nvSpPr>
      <xdr:spPr>
        <a:xfrm>
          <a:off x="1955800" y="1376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134,658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119935</xdr:rowOff>
    </xdr:from>
    <xdr:to>
      <xdr:col>2</xdr:col>
      <xdr:colOff>127000</xdr:colOff>
      <xdr:row>82</xdr:row>
      <xdr:rowOff>50085</xdr:rowOff>
    </xdr:to>
    <xdr:sp macro="" textlink="">
      <xdr:nvSpPr>
        <xdr:cNvPr id="218" name="円/楕円 217"/>
        <xdr:cNvSpPr/>
      </xdr:nvSpPr>
      <xdr:spPr>
        <a:xfrm>
          <a:off x="1397000" y="140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60262</xdr:rowOff>
    </xdr:from>
    <xdr:ext cx="762000" cy="259045"/>
    <xdr:sp macro="" textlink="">
      <xdr:nvSpPr>
        <xdr:cNvPr id="219" name="テキスト ボックス 218"/>
        <xdr:cNvSpPr txBox="1"/>
      </xdr:nvSpPr>
      <xdr:spPr>
        <a:xfrm>
          <a:off x="1066800" y="1377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a:solidFill>
                <a:schemeClr val="dk1"/>
              </a:solidFill>
              <a:effectLst/>
              <a:latin typeface="+mn-lt"/>
              <a:ea typeface="+mn-ea"/>
              <a:cs typeface="+mn-cs"/>
            </a:rPr>
            <a:t>　</a:t>
          </a:r>
          <a:r>
            <a:rPr lang="en-US" altLang="ja-JP" sz="1400">
              <a:solidFill>
                <a:schemeClr val="dk1"/>
              </a:solidFill>
              <a:effectLst/>
              <a:latin typeface="+mn-lt"/>
              <a:ea typeface="+mn-ea"/>
              <a:cs typeface="+mn-cs"/>
            </a:rPr>
            <a:t>4</a:t>
          </a:r>
          <a:r>
            <a:rPr lang="ja-JP" altLang="ja-JP" sz="1400">
              <a:solidFill>
                <a:schemeClr val="dk1"/>
              </a:solidFill>
              <a:effectLst/>
              <a:latin typeface="+mn-lt"/>
              <a:ea typeface="+mn-ea"/>
              <a:cs typeface="+mn-cs"/>
            </a:rPr>
            <a:t>月</a:t>
          </a:r>
          <a:r>
            <a:rPr lang="en-US" altLang="ja-JP" sz="1400">
              <a:solidFill>
                <a:schemeClr val="dk1"/>
              </a:solidFill>
              <a:effectLst/>
              <a:latin typeface="+mn-lt"/>
              <a:ea typeface="+mn-ea"/>
              <a:cs typeface="+mn-cs"/>
            </a:rPr>
            <a:t>1</a:t>
          </a:r>
          <a:r>
            <a:rPr lang="ja-JP" altLang="ja-JP" sz="1400">
              <a:solidFill>
                <a:schemeClr val="dk1"/>
              </a:solidFill>
              <a:effectLst/>
              <a:latin typeface="+mn-lt"/>
              <a:ea typeface="+mn-ea"/>
              <a:cs typeface="+mn-cs"/>
            </a:rPr>
            <a:t>日時点のラスパイレス指数は</a:t>
          </a:r>
          <a:r>
            <a:rPr lang="en-US" altLang="ja-JP" sz="1400">
              <a:solidFill>
                <a:schemeClr val="dk1"/>
              </a:solidFill>
              <a:effectLst/>
              <a:latin typeface="+mn-lt"/>
              <a:ea typeface="+mn-ea"/>
              <a:cs typeface="+mn-cs"/>
            </a:rPr>
            <a:t>100.3</a:t>
          </a:r>
          <a:r>
            <a:rPr lang="ja-JP" altLang="ja-JP" sz="1400">
              <a:solidFill>
                <a:schemeClr val="dk1"/>
              </a:solidFill>
              <a:effectLst/>
              <a:latin typeface="+mn-lt"/>
              <a:ea typeface="+mn-ea"/>
              <a:cs typeface="+mn-cs"/>
            </a:rPr>
            <a:t>と前年の</a:t>
          </a:r>
          <a:r>
            <a:rPr lang="en-US" altLang="ja-JP" sz="1400">
              <a:solidFill>
                <a:schemeClr val="dk1"/>
              </a:solidFill>
              <a:effectLst/>
              <a:latin typeface="+mn-lt"/>
              <a:ea typeface="+mn-ea"/>
              <a:cs typeface="+mn-cs"/>
            </a:rPr>
            <a:t>100.7</a:t>
          </a:r>
          <a:r>
            <a:rPr lang="ja-JP" altLang="ja-JP" sz="1400">
              <a:solidFill>
                <a:schemeClr val="dk1"/>
              </a:solidFill>
              <a:effectLst/>
              <a:latin typeface="+mn-lt"/>
              <a:ea typeface="+mn-ea"/>
              <a:cs typeface="+mn-cs"/>
            </a:rPr>
            <a:t>から</a:t>
          </a:r>
          <a:r>
            <a:rPr lang="en-US" altLang="ja-JP" sz="1400">
              <a:solidFill>
                <a:schemeClr val="dk1"/>
              </a:solidFill>
              <a:effectLst/>
              <a:latin typeface="+mn-lt"/>
              <a:ea typeface="+mn-ea"/>
              <a:cs typeface="+mn-cs"/>
            </a:rPr>
            <a:t>0.4</a:t>
          </a:r>
          <a:r>
            <a:rPr lang="ja-JP" altLang="ja-JP" sz="1400">
              <a:solidFill>
                <a:schemeClr val="dk1"/>
              </a:solidFill>
              <a:effectLst/>
              <a:latin typeface="+mn-lt"/>
              <a:ea typeface="+mn-ea"/>
              <a:cs typeface="+mn-cs"/>
            </a:rPr>
            <a:t>ポイント</a:t>
          </a:r>
          <a:r>
            <a:rPr lang="ja-JP" altLang="en-US" sz="1400">
              <a:solidFill>
                <a:schemeClr val="dk1"/>
              </a:solidFill>
              <a:effectLst/>
              <a:latin typeface="+mn-lt"/>
              <a:ea typeface="+mn-ea"/>
              <a:cs typeface="+mn-cs"/>
            </a:rPr>
            <a:t>改善した</a:t>
          </a:r>
          <a:r>
            <a:rPr lang="ja-JP" altLang="ja-JP" sz="1400">
              <a:solidFill>
                <a:schemeClr val="dk1"/>
              </a:solidFill>
              <a:effectLst/>
              <a:latin typeface="+mn-lt"/>
              <a:ea typeface="+mn-ea"/>
              <a:cs typeface="+mn-cs"/>
            </a:rPr>
            <a:t>。主な変動要因は、職種区分間の人事異動によるものである。今後も国・県・他の自治体との均衡を踏まえ給与の適正化に努める。</a:t>
          </a:r>
          <a:endParaRPr lang="ja-JP" altLang="ja-JP" sz="18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150368</xdr:rowOff>
    </xdr:from>
    <xdr:to>
      <xdr:col>24</xdr:col>
      <xdr:colOff>558800</xdr:colOff>
      <xdr:row>87</xdr:row>
      <xdr:rowOff>70104</xdr:rowOff>
    </xdr:to>
    <xdr:cxnSp macro="">
      <xdr:nvCxnSpPr>
        <xdr:cNvPr id="246" name="直線コネクタ 245"/>
        <xdr:cNvCxnSpPr/>
      </xdr:nvCxnSpPr>
      <xdr:spPr>
        <a:xfrm flipV="1">
          <a:off x="17018000" y="14209268"/>
          <a:ext cx="0" cy="776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42181</xdr:rowOff>
    </xdr:from>
    <xdr:ext cx="762000" cy="259045"/>
    <xdr:sp macro="" textlink="">
      <xdr:nvSpPr>
        <xdr:cNvPr id="247" name="給与水準   （国との比較）最小値テキスト"/>
        <xdr:cNvSpPr txBox="1"/>
      </xdr:nvSpPr>
      <xdr:spPr>
        <a:xfrm>
          <a:off x="17106900" y="1495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87</xdr:row>
      <xdr:rowOff>70104</xdr:rowOff>
    </xdr:from>
    <xdr:to>
      <xdr:col>24</xdr:col>
      <xdr:colOff>647700</xdr:colOff>
      <xdr:row>87</xdr:row>
      <xdr:rowOff>70104</xdr:rowOff>
    </xdr:to>
    <xdr:cxnSp macro="">
      <xdr:nvCxnSpPr>
        <xdr:cNvPr id="248" name="直線コネクタ 247"/>
        <xdr:cNvCxnSpPr/>
      </xdr:nvCxnSpPr>
      <xdr:spPr>
        <a:xfrm>
          <a:off x="16929100" y="1498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65295</xdr:rowOff>
    </xdr:from>
    <xdr:ext cx="762000" cy="259045"/>
    <xdr:sp macro="" textlink="">
      <xdr:nvSpPr>
        <xdr:cNvPr id="249" name="給与水準   （国との比較）最大値テキスト"/>
        <xdr:cNvSpPr txBox="1"/>
      </xdr:nvSpPr>
      <xdr:spPr>
        <a:xfrm>
          <a:off x="17106900" y="1395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82</xdr:row>
      <xdr:rowOff>150368</xdr:rowOff>
    </xdr:from>
    <xdr:to>
      <xdr:col>24</xdr:col>
      <xdr:colOff>647700</xdr:colOff>
      <xdr:row>82</xdr:row>
      <xdr:rowOff>150368</xdr:rowOff>
    </xdr:to>
    <xdr:cxnSp macro="">
      <xdr:nvCxnSpPr>
        <xdr:cNvPr id="250" name="直線コネクタ 249"/>
        <xdr:cNvCxnSpPr/>
      </xdr:nvCxnSpPr>
      <xdr:spPr>
        <a:xfrm>
          <a:off x="16929100" y="1420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116078</xdr:rowOff>
    </xdr:from>
    <xdr:to>
      <xdr:col>24</xdr:col>
      <xdr:colOff>558800</xdr:colOff>
      <xdr:row>86</xdr:row>
      <xdr:rowOff>135382</xdr:rowOff>
    </xdr:to>
    <xdr:cxnSp macro="">
      <xdr:nvCxnSpPr>
        <xdr:cNvPr id="251" name="直線コネクタ 250"/>
        <xdr:cNvCxnSpPr/>
      </xdr:nvCxnSpPr>
      <xdr:spPr>
        <a:xfrm flipV="1">
          <a:off x="16179800" y="1486077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60214</xdr:rowOff>
    </xdr:from>
    <xdr:ext cx="762000" cy="259045"/>
    <xdr:sp macro="" textlink="">
      <xdr:nvSpPr>
        <xdr:cNvPr id="252" name="給与水準   （国との比較）平均値テキスト"/>
        <xdr:cNvSpPr txBox="1"/>
      </xdr:nvSpPr>
      <xdr:spPr>
        <a:xfrm>
          <a:off x="17106900" y="14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53" name="フローチャート : 判断 252"/>
        <xdr:cNvSpPr/>
      </xdr:nvSpPr>
      <xdr:spPr>
        <a:xfrm>
          <a:off x="16967200" y="1461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135382</xdr:rowOff>
    </xdr:from>
    <xdr:to>
      <xdr:col>23</xdr:col>
      <xdr:colOff>406400</xdr:colOff>
      <xdr:row>86</xdr:row>
      <xdr:rowOff>145035</xdr:rowOff>
    </xdr:to>
    <xdr:cxnSp macro="">
      <xdr:nvCxnSpPr>
        <xdr:cNvPr id="254" name="直線コネクタ 253"/>
        <xdr:cNvCxnSpPr/>
      </xdr:nvCxnSpPr>
      <xdr:spPr>
        <a:xfrm flipV="1">
          <a:off x="15290800" y="14880082"/>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62992</xdr:rowOff>
    </xdr:from>
    <xdr:to>
      <xdr:col>23</xdr:col>
      <xdr:colOff>457200</xdr:colOff>
      <xdr:row>85</xdr:row>
      <xdr:rowOff>164592</xdr:rowOff>
    </xdr:to>
    <xdr:sp macro="" textlink="">
      <xdr:nvSpPr>
        <xdr:cNvPr id="255" name="フローチャート : 判断 254"/>
        <xdr:cNvSpPr/>
      </xdr:nvSpPr>
      <xdr:spPr>
        <a:xfrm>
          <a:off x="16129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3319</xdr:rowOff>
    </xdr:from>
    <xdr:ext cx="736600" cy="259045"/>
    <xdr:sp macro="" textlink="">
      <xdr:nvSpPr>
        <xdr:cNvPr id="256" name="テキスト ボックス 255"/>
        <xdr:cNvSpPr txBox="1"/>
      </xdr:nvSpPr>
      <xdr:spPr>
        <a:xfrm>
          <a:off x="15798800" y="1440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145035</xdr:rowOff>
    </xdr:from>
    <xdr:to>
      <xdr:col>22</xdr:col>
      <xdr:colOff>203200</xdr:colOff>
      <xdr:row>88</xdr:row>
      <xdr:rowOff>154432</xdr:rowOff>
    </xdr:to>
    <xdr:cxnSp macro="">
      <xdr:nvCxnSpPr>
        <xdr:cNvPr id="257" name="直線コネクタ 256"/>
        <xdr:cNvCxnSpPr/>
      </xdr:nvCxnSpPr>
      <xdr:spPr>
        <a:xfrm flipV="1">
          <a:off x="14401800" y="14889735"/>
          <a:ext cx="889000" cy="35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43687</xdr:rowOff>
    </xdr:from>
    <xdr:to>
      <xdr:col>22</xdr:col>
      <xdr:colOff>254000</xdr:colOff>
      <xdr:row>85</xdr:row>
      <xdr:rowOff>145287</xdr:rowOff>
    </xdr:to>
    <xdr:sp macro="" textlink="">
      <xdr:nvSpPr>
        <xdr:cNvPr id="258" name="フローチャート : 判断 257"/>
        <xdr:cNvSpPr/>
      </xdr:nvSpPr>
      <xdr:spPr>
        <a:xfrm>
          <a:off x="15240000" y="1461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155464</xdr:rowOff>
    </xdr:from>
    <xdr:ext cx="762000" cy="259045"/>
    <xdr:sp macro="" textlink="">
      <xdr:nvSpPr>
        <xdr:cNvPr id="259" name="テキスト ボックス 258"/>
        <xdr:cNvSpPr txBox="1"/>
      </xdr:nvSpPr>
      <xdr:spPr>
        <a:xfrm>
          <a:off x="14909800" y="1438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154432</xdr:rowOff>
    </xdr:from>
    <xdr:to>
      <xdr:col>21</xdr:col>
      <xdr:colOff>0</xdr:colOff>
      <xdr:row>89</xdr:row>
      <xdr:rowOff>21589</xdr:rowOff>
    </xdr:to>
    <xdr:cxnSp macro="">
      <xdr:nvCxnSpPr>
        <xdr:cNvPr id="260" name="直線コネクタ 259"/>
        <xdr:cNvCxnSpPr/>
      </xdr:nvCxnSpPr>
      <xdr:spPr>
        <a:xfrm flipV="1">
          <a:off x="13512800" y="15242032"/>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77215</xdr:rowOff>
    </xdr:from>
    <xdr:to>
      <xdr:col>21</xdr:col>
      <xdr:colOff>50800</xdr:colOff>
      <xdr:row>88</xdr:row>
      <xdr:rowOff>7365</xdr:rowOff>
    </xdr:to>
    <xdr:sp macro="" textlink="">
      <xdr:nvSpPr>
        <xdr:cNvPr id="261" name="フローチャート : 判断 260"/>
        <xdr:cNvSpPr/>
      </xdr:nvSpPr>
      <xdr:spPr>
        <a:xfrm>
          <a:off x="14351000" y="149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17542</xdr:rowOff>
    </xdr:from>
    <xdr:ext cx="762000" cy="259045"/>
    <xdr:sp macro="" textlink="">
      <xdr:nvSpPr>
        <xdr:cNvPr id="262" name="テキスト ボックス 261"/>
        <xdr:cNvSpPr txBox="1"/>
      </xdr:nvSpPr>
      <xdr:spPr>
        <a:xfrm>
          <a:off x="14020800" y="147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86868</xdr:rowOff>
    </xdr:from>
    <xdr:to>
      <xdr:col>19</xdr:col>
      <xdr:colOff>533400</xdr:colOff>
      <xdr:row>88</xdr:row>
      <xdr:rowOff>17018</xdr:rowOff>
    </xdr:to>
    <xdr:sp macro="" textlink="">
      <xdr:nvSpPr>
        <xdr:cNvPr id="263" name="フローチャート : 判断 262"/>
        <xdr:cNvSpPr/>
      </xdr:nvSpPr>
      <xdr:spPr>
        <a:xfrm>
          <a:off x="13462000" y="1500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27195</xdr:rowOff>
    </xdr:from>
    <xdr:ext cx="762000" cy="259045"/>
    <xdr:sp macro="" textlink="">
      <xdr:nvSpPr>
        <xdr:cNvPr id="264" name="テキスト ボックス 263"/>
        <xdr:cNvSpPr txBox="1"/>
      </xdr:nvSpPr>
      <xdr:spPr>
        <a:xfrm>
          <a:off x="13131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65278</xdr:rowOff>
    </xdr:from>
    <xdr:to>
      <xdr:col>24</xdr:col>
      <xdr:colOff>609600</xdr:colOff>
      <xdr:row>86</xdr:row>
      <xdr:rowOff>166878</xdr:rowOff>
    </xdr:to>
    <xdr:sp macro="" textlink="">
      <xdr:nvSpPr>
        <xdr:cNvPr id="270" name="円/楕円 269"/>
        <xdr:cNvSpPr/>
      </xdr:nvSpPr>
      <xdr:spPr>
        <a:xfrm>
          <a:off x="169672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132605</xdr:rowOff>
    </xdr:from>
    <xdr:ext cx="762000" cy="259045"/>
    <xdr:sp macro="" textlink="">
      <xdr:nvSpPr>
        <xdr:cNvPr id="271" name="給与水準   （国との比較）該当値テキスト"/>
        <xdr:cNvSpPr txBox="1"/>
      </xdr:nvSpPr>
      <xdr:spPr>
        <a:xfrm>
          <a:off x="17106900" y="1470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84582</xdr:rowOff>
    </xdr:from>
    <xdr:to>
      <xdr:col>23</xdr:col>
      <xdr:colOff>457200</xdr:colOff>
      <xdr:row>87</xdr:row>
      <xdr:rowOff>14732</xdr:rowOff>
    </xdr:to>
    <xdr:sp macro="" textlink="">
      <xdr:nvSpPr>
        <xdr:cNvPr id="272" name="円/楕円 271"/>
        <xdr:cNvSpPr/>
      </xdr:nvSpPr>
      <xdr:spPr>
        <a:xfrm>
          <a:off x="16129000" y="148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170959</xdr:rowOff>
    </xdr:from>
    <xdr:ext cx="736600" cy="259045"/>
    <xdr:sp macro="" textlink="">
      <xdr:nvSpPr>
        <xdr:cNvPr id="273" name="テキスト ボックス 272"/>
        <xdr:cNvSpPr txBox="1"/>
      </xdr:nvSpPr>
      <xdr:spPr>
        <a:xfrm>
          <a:off x="15798800" y="1491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94235</xdr:rowOff>
    </xdr:from>
    <xdr:to>
      <xdr:col>22</xdr:col>
      <xdr:colOff>254000</xdr:colOff>
      <xdr:row>87</xdr:row>
      <xdr:rowOff>24385</xdr:rowOff>
    </xdr:to>
    <xdr:sp macro="" textlink="">
      <xdr:nvSpPr>
        <xdr:cNvPr id="274" name="円/楕円 273"/>
        <xdr:cNvSpPr/>
      </xdr:nvSpPr>
      <xdr:spPr>
        <a:xfrm>
          <a:off x="15240000" y="148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9162</xdr:rowOff>
    </xdr:from>
    <xdr:ext cx="762000" cy="259045"/>
    <xdr:sp macro="" textlink="">
      <xdr:nvSpPr>
        <xdr:cNvPr id="275" name="テキスト ボックス 274"/>
        <xdr:cNvSpPr txBox="1"/>
      </xdr:nvSpPr>
      <xdr:spPr>
        <a:xfrm>
          <a:off x="14909800" y="1492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103632</xdr:rowOff>
    </xdr:from>
    <xdr:to>
      <xdr:col>21</xdr:col>
      <xdr:colOff>50800</xdr:colOff>
      <xdr:row>89</xdr:row>
      <xdr:rowOff>33782</xdr:rowOff>
    </xdr:to>
    <xdr:sp macro="" textlink="">
      <xdr:nvSpPr>
        <xdr:cNvPr id="276" name="円/楕円 275"/>
        <xdr:cNvSpPr/>
      </xdr:nvSpPr>
      <xdr:spPr>
        <a:xfrm>
          <a:off x="14351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77" name="テキスト ボックス 276"/>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78" name="円/楕円 277"/>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79" name="テキスト ボックス 278"/>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以前からの定員適正化、民営化及び指定管理者制度の導入等により類似団体平均を下回っている。今後も時代に即した組織機構の構築とそれに伴う職員配置を行うことで定員適正化を図る。</a:t>
          </a:r>
          <a:endParaRPr lang="ja-JP" altLang="ja-JP" sz="18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6" name="直線コネクタ 305"/>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7"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08" name="直線コネクタ 307"/>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09"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0" name="直線コネクタ 309"/>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13691</xdr:rowOff>
    </xdr:from>
    <xdr:to>
      <xdr:col>24</xdr:col>
      <xdr:colOff>558800</xdr:colOff>
      <xdr:row>61</xdr:row>
      <xdr:rowOff>14174</xdr:rowOff>
    </xdr:to>
    <xdr:cxnSp macro="">
      <xdr:nvCxnSpPr>
        <xdr:cNvPr id="311" name="直線コネクタ 310"/>
        <xdr:cNvCxnSpPr/>
      </xdr:nvCxnSpPr>
      <xdr:spPr>
        <a:xfrm>
          <a:off x="16179800" y="10472141"/>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18940</xdr:rowOff>
    </xdr:from>
    <xdr:ext cx="762000" cy="259045"/>
    <xdr:sp macro="" textlink="">
      <xdr:nvSpPr>
        <xdr:cNvPr id="312"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3" name="フローチャート : 判断 312"/>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140259</xdr:rowOff>
    </xdr:from>
    <xdr:to>
      <xdr:col>23</xdr:col>
      <xdr:colOff>406400</xdr:colOff>
      <xdr:row>61</xdr:row>
      <xdr:rowOff>13691</xdr:rowOff>
    </xdr:to>
    <xdr:cxnSp macro="">
      <xdr:nvCxnSpPr>
        <xdr:cNvPr id="314" name="直線コネクタ 313"/>
        <xdr:cNvCxnSpPr/>
      </xdr:nvCxnSpPr>
      <xdr:spPr>
        <a:xfrm>
          <a:off x="15290800" y="10427259"/>
          <a:ext cx="8890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157023</xdr:rowOff>
    </xdr:from>
    <xdr:to>
      <xdr:col>23</xdr:col>
      <xdr:colOff>457200</xdr:colOff>
      <xdr:row>61</xdr:row>
      <xdr:rowOff>87173</xdr:rowOff>
    </xdr:to>
    <xdr:sp macro="" textlink="">
      <xdr:nvSpPr>
        <xdr:cNvPr id="315" name="フローチャート : 判断 314"/>
        <xdr:cNvSpPr/>
      </xdr:nvSpPr>
      <xdr:spPr>
        <a:xfrm>
          <a:off x="16129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71950</xdr:rowOff>
    </xdr:from>
    <xdr:ext cx="736600" cy="259045"/>
    <xdr:sp macro="" textlink="">
      <xdr:nvSpPr>
        <xdr:cNvPr id="316" name="テキスト ボックス 315"/>
        <xdr:cNvSpPr txBox="1"/>
      </xdr:nvSpPr>
      <xdr:spPr>
        <a:xfrm>
          <a:off x="15798800" y="10530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135916</xdr:rowOff>
    </xdr:from>
    <xdr:to>
      <xdr:col>22</xdr:col>
      <xdr:colOff>203200</xdr:colOff>
      <xdr:row>60</xdr:row>
      <xdr:rowOff>140259</xdr:rowOff>
    </xdr:to>
    <xdr:cxnSp macro="">
      <xdr:nvCxnSpPr>
        <xdr:cNvPr id="317" name="直線コネクタ 316"/>
        <xdr:cNvCxnSpPr/>
      </xdr:nvCxnSpPr>
      <xdr:spPr>
        <a:xfrm>
          <a:off x="14401800" y="10422916"/>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157023</xdr:rowOff>
    </xdr:from>
    <xdr:to>
      <xdr:col>22</xdr:col>
      <xdr:colOff>254000</xdr:colOff>
      <xdr:row>61</xdr:row>
      <xdr:rowOff>87173</xdr:rowOff>
    </xdr:to>
    <xdr:sp macro="" textlink="">
      <xdr:nvSpPr>
        <xdr:cNvPr id="318" name="フローチャート : 判断 317"/>
        <xdr:cNvSpPr/>
      </xdr:nvSpPr>
      <xdr:spPr>
        <a:xfrm>
          <a:off x="15240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71950</xdr:rowOff>
    </xdr:from>
    <xdr:ext cx="762000" cy="259045"/>
    <xdr:sp macro="" textlink="">
      <xdr:nvSpPr>
        <xdr:cNvPr id="319" name="テキスト ボックス 318"/>
        <xdr:cNvSpPr txBox="1"/>
      </xdr:nvSpPr>
      <xdr:spPr>
        <a:xfrm>
          <a:off x="14909800" y="1053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133985</xdr:rowOff>
    </xdr:from>
    <xdr:to>
      <xdr:col>21</xdr:col>
      <xdr:colOff>0</xdr:colOff>
      <xdr:row>60</xdr:row>
      <xdr:rowOff>135916</xdr:rowOff>
    </xdr:to>
    <xdr:cxnSp macro="">
      <xdr:nvCxnSpPr>
        <xdr:cNvPr id="320" name="直線コネクタ 319"/>
        <xdr:cNvCxnSpPr/>
      </xdr:nvCxnSpPr>
      <xdr:spPr>
        <a:xfrm>
          <a:off x="13512800" y="10420985"/>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158953</xdr:rowOff>
    </xdr:from>
    <xdr:to>
      <xdr:col>21</xdr:col>
      <xdr:colOff>50800</xdr:colOff>
      <xdr:row>61</xdr:row>
      <xdr:rowOff>89103</xdr:rowOff>
    </xdr:to>
    <xdr:sp macro="" textlink="">
      <xdr:nvSpPr>
        <xdr:cNvPr id="321" name="フローチャート : 判断 320"/>
        <xdr:cNvSpPr/>
      </xdr:nvSpPr>
      <xdr:spPr>
        <a:xfrm>
          <a:off x="14351000" y="104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73880</xdr:rowOff>
    </xdr:from>
    <xdr:ext cx="762000" cy="259045"/>
    <xdr:sp macro="" textlink="">
      <xdr:nvSpPr>
        <xdr:cNvPr id="322" name="テキスト ボックス 321"/>
        <xdr:cNvSpPr txBox="1"/>
      </xdr:nvSpPr>
      <xdr:spPr>
        <a:xfrm>
          <a:off x="14020800" y="105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163779</xdr:rowOff>
    </xdr:from>
    <xdr:to>
      <xdr:col>19</xdr:col>
      <xdr:colOff>533400</xdr:colOff>
      <xdr:row>61</xdr:row>
      <xdr:rowOff>93929</xdr:rowOff>
    </xdr:to>
    <xdr:sp macro="" textlink="">
      <xdr:nvSpPr>
        <xdr:cNvPr id="323" name="フローチャート : 判断 322"/>
        <xdr:cNvSpPr/>
      </xdr:nvSpPr>
      <xdr:spPr>
        <a:xfrm>
          <a:off x="13462000" y="1045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78706</xdr:rowOff>
    </xdr:from>
    <xdr:ext cx="762000" cy="259045"/>
    <xdr:sp macro="" textlink="">
      <xdr:nvSpPr>
        <xdr:cNvPr id="324" name="テキスト ボックス 323"/>
        <xdr:cNvSpPr txBox="1"/>
      </xdr:nvSpPr>
      <xdr:spPr>
        <a:xfrm>
          <a:off x="13131800" y="1053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134824</xdr:rowOff>
    </xdr:from>
    <xdr:to>
      <xdr:col>24</xdr:col>
      <xdr:colOff>609600</xdr:colOff>
      <xdr:row>61</xdr:row>
      <xdr:rowOff>64974</xdr:rowOff>
    </xdr:to>
    <xdr:sp macro="" textlink="">
      <xdr:nvSpPr>
        <xdr:cNvPr id="330" name="円/楕円 329"/>
        <xdr:cNvSpPr/>
      </xdr:nvSpPr>
      <xdr:spPr>
        <a:xfrm>
          <a:off x="16967200" y="104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56101</xdr:rowOff>
    </xdr:from>
    <xdr:ext cx="762000" cy="259045"/>
    <xdr:sp macro="" textlink="">
      <xdr:nvSpPr>
        <xdr:cNvPr id="331" name="定員管理の状況該当値テキスト"/>
        <xdr:cNvSpPr txBox="1"/>
      </xdr:nvSpPr>
      <xdr:spPr>
        <a:xfrm>
          <a:off x="17106900" y="1034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134341</xdr:rowOff>
    </xdr:from>
    <xdr:to>
      <xdr:col>23</xdr:col>
      <xdr:colOff>457200</xdr:colOff>
      <xdr:row>61</xdr:row>
      <xdr:rowOff>64491</xdr:rowOff>
    </xdr:to>
    <xdr:sp macro="" textlink="">
      <xdr:nvSpPr>
        <xdr:cNvPr id="332" name="円/楕円 331"/>
        <xdr:cNvSpPr/>
      </xdr:nvSpPr>
      <xdr:spPr>
        <a:xfrm>
          <a:off x="16129000" y="104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74668</xdr:rowOff>
    </xdr:from>
    <xdr:ext cx="736600" cy="259045"/>
    <xdr:sp macro="" textlink="">
      <xdr:nvSpPr>
        <xdr:cNvPr id="333" name="テキスト ボックス 332"/>
        <xdr:cNvSpPr txBox="1"/>
      </xdr:nvSpPr>
      <xdr:spPr>
        <a:xfrm>
          <a:off x="15798800" y="10190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89459</xdr:rowOff>
    </xdr:from>
    <xdr:to>
      <xdr:col>22</xdr:col>
      <xdr:colOff>254000</xdr:colOff>
      <xdr:row>61</xdr:row>
      <xdr:rowOff>19609</xdr:rowOff>
    </xdr:to>
    <xdr:sp macro="" textlink="">
      <xdr:nvSpPr>
        <xdr:cNvPr id="334" name="円/楕円 333"/>
        <xdr:cNvSpPr/>
      </xdr:nvSpPr>
      <xdr:spPr>
        <a:xfrm>
          <a:off x="15240000" y="103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29786</xdr:rowOff>
    </xdr:from>
    <xdr:ext cx="762000" cy="259045"/>
    <xdr:sp macro="" textlink="">
      <xdr:nvSpPr>
        <xdr:cNvPr id="335" name="テキスト ボックス 334"/>
        <xdr:cNvSpPr txBox="1"/>
      </xdr:nvSpPr>
      <xdr:spPr>
        <a:xfrm>
          <a:off x="14909800" y="1014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85116</xdr:rowOff>
    </xdr:from>
    <xdr:to>
      <xdr:col>21</xdr:col>
      <xdr:colOff>50800</xdr:colOff>
      <xdr:row>61</xdr:row>
      <xdr:rowOff>15266</xdr:rowOff>
    </xdr:to>
    <xdr:sp macro="" textlink="">
      <xdr:nvSpPr>
        <xdr:cNvPr id="336" name="円/楕円 335"/>
        <xdr:cNvSpPr/>
      </xdr:nvSpPr>
      <xdr:spPr>
        <a:xfrm>
          <a:off x="14351000" y="103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25443</xdr:rowOff>
    </xdr:from>
    <xdr:ext cx="762000" cy="259045"/>
    <xdr:sp macro="" textlink="">
      <xdr:nvSpPr>
        <xdr:cNvPr id="337" name="テキスト ボックス 336"/>
        <xdr:cNvSpPr txBox="1"/>
      </xdr:nvSpPr>
      <xdr:spPr>
        <a:xfrm>
          <a:off x="14020800" y="1014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8" name="円/楕円 337"/>
        <xdr:cNvSpPr/>
      </xdr:nvSpPr>
      <xdr:spPr>
        <a:xfrm>
          <a:off x="13462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39" name="テキスト ボックス 338"/>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年度の間に借り入れた退職手当債の元金償還が平成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年度より順次開始したため、元利償還金額は年々増加している。</a:t>
          </a:r>
          <a:endParaRPr lang="ja-JP" altLang="ja-JP" sz="1600">
            <a:effectLst/>
          </a:endParaRPr>
        </a:p>
        <a:p>
          <a:r>
            <a:rPr kumimoji="1" lang="ja-JP" altLang="ja-JP" sz="1200">
              <a:solidFill>
                <a:schemeClr val="dk1"/>
              </a:solidFill>
              <a:effectLst/>
              <a:latin typeface="+mn-lt"/>
              <a:ea typeface="+mn-ea"/>
              <a:cs typeface="+mn-cs"/>
            </a:rPr>
            <a:t>　また　退職手当債の借入により人件費の減など財政的効果は十分あったが、公債費の増額により経常収支比率や実質公債費比率を悪化させる要因となっている。このため、平成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年度に退職手当債の一括繰上償還を行</a:t>
          </a:r>
          <a:r>
            <a:rPr kumimoji="1" lang="ja-JP" altLang="en-US" sz="1200">
              <a:solidFill>
                <a:schemeClr val="dk1"/>
              </a:solidFill>
              <a:effectLst/>
              <a:latin typeface="+mn-lt"/>
              <a:ea typeface="+mn-ea"/>
              <a:cs typeface="+mn-cs"/>
            </a:rPr>
            <a:t>い、実質公債費比率の改善を図った。</a:t>
          </a:r>
          <a:endParaRPr lang="ja-JP" altLang="ja-JP" sz="1600">
            <a:effectLst/>
          </a:endParaRP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6" name="直線コネクタ 35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7" name="テキスト ボックス 35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8" name="直線コネクタ 35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9" name="テキスト ボックス 35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0" name="直線コネクタ 35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1" name="テキスト ボックス 36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2" name="直線コネクタ 36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3" name="テキスト ボックス 36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4" name="直線コネクタ 36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5" name="テキスト ボックス 36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6" name="直線コネクタ 36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7" name="テキスト ボックス 36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0" name="直線コネクタ 369"/>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1"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2" name="直線コネクタ 371"/>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4" name="直線コネクタ 37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15724</xdr:rowOff>
    </xdr:from>
    <xdr:to>
      <xdr:col>24</xdr:col>
      <xdr:colOff>558800</xdr:colOff>
      <xdr:row>44</xdr:row>
      <xdr:rowOff>15724</xdr:rowOff>
    </xdr:to>
    <xdr:cxnSp macro="">
      <xdr:nvCxnSpPr>
        <xdr:cNvPr id="375" name="直線コネクタ 374"/>
        <xdr:cNvCxnSpPr/>
      </xdr:nvCxnSpPr>
      <xdr:spPr>
        <a:xfrm>
          <a:off x="16179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82144</xdr:rowOff>
    </xdr:from>
    <xdr:ext cx="762000" cy="259045"/>
    <xdr:sp macro="" textlink="">
      <xdr:nvSpPr>
        <xdr:cNvPr id="376" name="公債費負担の状況平均値テキスト"/>
        <xdr:cNvSpPr txBox="1"/>
      </xdr:nvSpPr>
      <xdr:spPr>
        <a:xfrm>
          <a:off x="17106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7" name="フローチャート : 判断 376"/>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129722</xdr:rowOff>
    </xdr:from>
    <xdr:to>
      <xdr:col>23</xdr:col>
      <xdr:colOff>406400</xdr:colOff>
      <xdr:row>44</xdr:row>
      <xdr:rowOff>15724</xdr:rowOff>
    </xdr:to>
    <xdr:cxnSp macro="">
      <xdr:nvCxnSpPr>
        <xdr:cNvPr id="378" name="直線コネクタ 377"/>
        <xdr:cNvCxnSpPr/>
      </xdr:nvCxnSpPr>
      <xdr:spPr>
        <a:xfrm>
          <a:off x="15290800" y="75020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79" name="フローチャート : 判断 378"/>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6851</xdr:rowOff>
    </xdr:from>
    <xdr:ext cx="736600" cy="259045"/>
    <xdr:sp macro="" textlink="">
      <xdr:nvSpPr>
        <xdr:cNvPr id="380" name="テキスト ボックス 379"/>
        <xdr:cNvSpPr txBox="1"/>
      </xdr:nvSpPr>
      <xdr:spPr>
        <a:xfrm>
          <a:off x="15798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3326</xdr:rowOff>
    </xdr:from>
    <xdr:to>
      <xdr:col>22</xdr:col>
      <xdr:colOff>203200</xdr:colOff>
      <xdr:row>43</xdr:row>
      <xdr:rowOff>129722</xdr:rowOff>
    </xdr:to>
    <xdr:cxnSp macro="">
      <xdr:nvCxnSpPr>
        <xdr:cNvPr id="381" name="直線コネクタ 380"/>
        <xdr:cNvCxnSpPr/>
      </xdr:nvCxnSpPr>
      <xdr:spPr>
        <a:xfrm>
          <a:off x="14401800" y="737567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158448</xdr:rowOff>
    </xdr:from>
    <xdr:to>
      <xdr:col>22</xdr:col>
      <xdr:colOff>254000</xdr:colOff>
      <xdr:row>43</xdr:row>
      <xdr:rowOff>88598</xdr:rowOff>
    </xdr:to>
    <xdr:sp macro="" textlink="">
      <xdr:nvSpPr>
        <xdr:cNvPr id="382" name="フローチャート : 判断 381"/>
        <xdr:cNvSpPr/>
      </xdr:nvSpPr>
      <xdr:spPr>
        <a:xfrm>
          <a:off x="15240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98775</xdr:rowOff>
    </xdr:from>
    <xdr:ext cx="762000" cy="259045"/>
    <xdr:sp macro="" textlink="">
      <xdr:nvSpPr>
        <xdr:cNvPr id="383" name="テキスト ボックス 382"/>
        <xdr:cNvSpPr txBox="1"/>
      </xdr:nvSpPr>
      <xdr:spPr>
        <a:xfrm>
          <a:off x="14909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3326</xdr:rowOff>
    </xdr:from>
    <xdr:to>
      <xdr:col>21</xdr:col>
      <xdr:colOff>0</xdr:colOff>
      <xdr:row>43</xdr:row>
      <xdr:rowOff>83759</xdr:rowOff>
    </xdr:to>
    <xdr:cxnSp macro="">
      <xdr:nvCxnSpPr>
        <xdr:cNvPr id="384" name="直線コネクタ 383"/>
        <xdr:cNvCxnSpPr/>
      </xdr:nvCxnSpPr>
      <xdr:spPr>
        <a:xfrm flipV="1">
          <a:off x="13512800" y="737567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44450</xdr:rowOff>
    </xdr:from>
    <xdr:to>
      <xdr:col>21</xdr:col>
      <xdr:colOff>50800</xdr:colOff>
      <xdr:row>43</xdr:row>
      <xdr:rowOff>146050</xdr:rowOff>
    </xdr:to>
    <xdr:sp macro="" textlink="">
      <xdr:nvSpPr>
        <xdr:cNvPr id="385" name="フローチャート : 判断 384"/>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386" name="テキスト ボックス 385"/>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387" name="フローチャート : 判断 386"/>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28320</xdr:rowOff>
    </xdr:from>
    <xdr:ext cx="762000" cy="259045"/>
    <xdr:sp macro="" textlink="">
      <xdr:nvSpPr>
        <xdr:cNvPr id="388" name="テキスト ボックス 387"/>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136374</xdr:rowOff>
    </xdr:from>
    <xdr:to>
      <xdr:col>24</xdr:col>
      <xdr:colOff>609600</xdr:colOff>
      <xdr:row>44</xdr:row>
      <xdr:rowOff>66524</xdr:rowOff>
    </xdr:to>
    <xdr:sp macro="" textlink="">
      <xdr:nvSpPr>
        <xdr:cNvPr id="394" name="円/楕円 393"/>
        <xdr:cNvSpPr/>
      </xdr:nvSpPr>
      <xdr:spPr>
        <a:xfrm>
          <a:off x="16967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108451</xdr:rowOff>
    </xdr:from>
    <xdr:ext cx="762000" cy="259045"/>
    <xdr:sp macro="" textlink="">
      <xdr:nvSpPr>
        <xdr:cNvPr id="395" name="公債費負担の状況該当値テキスト"/>
        <xdr:cNvSpPr txBox="1"/>
      </xdr:nvSpPr>
      <xdr:spPr>
        <a:xfrm>
          <a:off x="17106900" y="748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136374</xdr:rowOff>
    </xdr:from>
    <xdr:to>
      <xdr:col>23</xdr:col>
      <xdr:colOff>457200</xdr:colOff>
      <xdr:row>44</xdr:row>
      <xdr:rowOff>66524</xdr:rowOff>
    </xdr:to>
    <xdr:sp macro="" textlink="">
      <xdr:nvSpPr>
        <xdr:cNvPr id="396" name="円/楕円 395"/>
        <xdr:cNvSpPr/>
      </xdr:nvSpPr>
      <xdr:spPr>
        <a:xfrm>
          <a:off x="16129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51301</xdr:rowOff>
    </xdr:from>
    <xdr:ext cx="736600" cy="259045"/>
    <xdr:sp macro="" textlink="">
      <xdr:nvSpPr>
        <xdr:cNvPr id="397" name="テキスト ボックス 396"/>
        <xdr:cNvSpPr txBox="1"/>
      </xdr:nvSpPr>
      <xdr:spPr>
        <a:xfrm>
          <a:off x="15798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78922</xdr:rowOff>
    </xdr:from>
    <xdr:to>
      <xdr:col>22</xdr:col>
      <xdr:colOff>254000</xdr:colOff>
      <xdr:row>44</xdr:row>
      <xdr:rowOff>9072</xdr:rowOff>
    </xdr:to>
    <xdr:sp macro="" textlink="">
      <xdr:nvSpPr>
        <xdr:cNvPr id="398" name="円/楕円 397"/>
        <xdr:cNvSpPr/>
      </xdr:nvSpPr>
      <xdr:spPr>
        <a:xfrm>
          <a:off x="15240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165299</xdr:rowOff>
    </xdr:from>
    <xdr:ext cx="762000" cy="259045"/>
    <xdr:sp macro="" textlink="">
      <xdr:nvSpPr>
        <xdr:cNvPr id="399" name="テキスト ボックス 398"/>
        <xdr:cNvSpPr txBox="1"/>
      </xdr:nvSpPr>
      <xdr:spPr>
        <a:xfrm>
          <a:off x="14909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123976</xdr:rowOff>
    </xdr:from>
    <xdr:to>
      <xdr:col>21</xdr:col>
      <xdr:colOff>50800</xdr:colOff>
      <xdr:row>43</xdr:row>
      <xdr:rowOff>54126</xdr:rowOff>
    </xdr:to>
    <xdr:sp macro="" textlink="">
      <xdr:nvSpPr>
        <xdr:cNvPr id="400" name="円/楕円 399"/>
        <xdr:cNvSpPr/>
      </xdr:nvSpPr>
      <xdr:spPr>
        <a:xfrm>
          <a:off x="14351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64303</xdr:rowOff>
    </xdr:from>
    <xdr:ext cx="762000" cy="259045"/>
    <xdr:sp macro="" textlink="">
      <xdr:nvSpPr>
        <xdr:cNvPr id="401" name="テキスト ボックス 400"/>
        <xdr:cNvSpPr txBox="1"/>
      </xdr:nvSpPr>
      <xdr:spPr>
        <a:xfrm>
          <a:off x="14020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402" name="円/楕円 401"/>
        <xdr:cNvSpPr/>
      </xdr:nvSpPr>
      <xdr:spPr>
        <a:xfrm>
          <a:off x="13462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144736</xdr:rowOff>
    </xdr:from>
    <xdr:ext cx="762000" cy="259045"/>
    <xdr:sp macro="" textlink="">
      <xdr:nvSpPr>
        <xdr:cNvPr id="403" name="テキスト ボックス 402"/>
        <xdr:cNvSpPr txBox="1"/>
      </xdr:nvSpPr>
      <xdr:spPr>
        <a:xfrm>
          <a:off x="13131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将来負担比率は良好なため数字として算出されていない。</a:t>
          </a:r>
          <a:endParaRPr lang="ja-JP" altLang="ja-JP" sz="1800">
            <a:effectLst/>
          </a:endParaRPr>
        </a:p>
        <a:p>
          <a:r>
            <a:rPr kumimoji="1" lang="ja-JP" altLang="ja-JP" sz="1400">
              <a:solidFill>
                <a:schemeClr val="dk1"/>
              </a:solidFill>
              <a:effectLst/>
              <a:latin typeface="+mn-lt"/>
              <a:ea typeface="+mn-ea"/>
              <a:cs typeface="+mn-cs"/>
            </a:rPr>
            <a:t>　将来負担比率が良好な要因としては、起債の償還に充当可能な特定目的基金を多く保有しているためである。</a:t>
          </a:r>
          <a:endParaRPr lang="ja-JP" altLang="ja-JP" sz="1800">
            <a:effectLst/>
          </a:endParaRPr>
        </a:p>
        <a:p>
          <a:r>
            <a:rPr kumimoji="1" lang="ja-JP" altLang="ja-JP" sz="1400">
              <a:solidFill>
                <a:schemeClr val="dk1"/>
              </a:solidFill>
              <a:effectLst/>
              <a:latin typeface="+mn-lt"/>
              <a:ea typeface="+mn-ea"/>
              <a:cs typeface="+mn-cs"/>
            </a:rPr>
            <a:t>　今後も引き続き後世への負担を増加させないよう計画的かつ効率的</a:t>
          </a:r>
          <a:r>
            <a:rPr kumimoji="1" lang="ja-JP" altLang="en-US" sz="1400">
              <a:solidFill>
                <a:schemeClr val="dk1"/>
              </a:solidFill>
              <a:effectLst/>
              <a:latin typeface="+mn-lt"/>
              <a:ea typeface="+mn-ea"/>
              <a:cs typeface="+mn-cs"/>
            </a:rPr>
            <a:t>に</a:t>
          </a:r>
          <a:r>
            <a:rPr kumimoji="1" lang="ja-JP" altLang="ja-JP" sz="1400">
              <a:solidFill>
                <a:schemeClr val="dk1"/>
              </a:solidFill>
              <a:effectLst/>
              <a:latin typeface="+mn-lt"/>
              <a:ea typeface="+mn-ea"/>
              <a:cs typeface="+mn-cs"/>
            </a:rPr>
            <a:t>事業</a:t>
          </a:r>
          <a:r>
            <a:rPr kumimoji="1" lang="ja-JP" altLang="en-US" sz="1400">
              <a:solidFill>
                <a:schemeClr val="dk1"/>
              </a:solidFill>
              <a:effectLst/>
              <a:latin typeface="+mn-lt"/>
              <a:ea typeface="+mn-ea"/>
              <a:cs typeface="+mn-cs"/>
            </a:rPr>
            <a:t>を</a:t>
          </a:r>
          <a:r>
            <a:rPr kumimoji="1" lang="ja-JP" altLang="ja-JP" sz="1400">
              <a:solidFill>
                <a:schemeClr val="dk1"/>
              </a:solidFill>
              <a:effectLst/>
              <a:latin typeface="+mn-lt"/>
              <a:ea typeface="+mn-ea"/>
              <a:cs typeface="+mn-cs"/>
            </a:rPr>
            <a:t>実施</a:t>
          </a:r>
          <a:r>
            <a:rPr kumimoji="1" lang="ja-JP" altLang="en-US" sz="1400">
              <a:solidFill>
                <a:schemeClr val="dk1"/>
              </a:solidFill>
              <a:effectLst/>
              <a:latin typeface="+mn-lt"/>
              <a:ea typeface="+mn-ea"/>
              <a:cs typeface="+mn-cs"/>
            </a:rPr>
            <a:t>する</a:t>
          </a:r>
          <a:r>
            <a:rPr kumimoji="1" lang="ja-JP" altLang="ja-JP" sz="1400">
              <a:solidFill>
                <a:schemeClr val="dk1"/>
              </a:solidFill>
              <a:effectLst/>
              <a:latin typeface="+mn-lt"/>
              <a:ea typeface="+mn-ea"/>
              <a:cs typeface="+mn-cs"/>
            </a:rPr>
            <a:t>。</a:t>
          </a:r>
          <a:endParaRPr lang="ja-JP" altLang="ja-JP" sz="18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2" name="直線コネクタ 431"/>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3"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4" name="直線コネクタ 433"/>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168461</xdr:rowOff>
    </xdr:from>
    <xdr:ext cx="762000" cy="259045"/>
    <xdr:sp macro="" textlink="">
      <xdr:nvSpPr>
        <xdr:cNvPr id="437" name="将来負担の状況平均値テキスト"/>
        <xdr:cNvSpPr txBox="1"/>
      </xdr:nvSpPr>
      <xdr:spPr>
        <a:xfrm>
          <a:off x="17106900" y="2397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38" name="フローチャート : 判断 437"/>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139827</xdr:rowOff>
    </xdr:from>
    <xdr:to>
      <xdr:col>23</xdr:col>
      <xdr:colOff>457200</xdr:colOff>
      <xdr:row>16</xdr:row>
      <xdr:rowOff>69977</xdr:rowOff>
    </xdr:to>
    <xdr:sp macro="" textlink="">
      <xdr:nvSpPr>
        <xdr:cNvPr id="439" name="フローチャート : 判断 438"/>
        <xdr:cNvSpPr/>
      </xdr:nvSpPr>
      <xdr:spPr>
        <a:xfrm>
          <a:off x="16129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80154</xdr:rowOff>
    </xdr:from>
    <xdr:ext cx="736600" cy="259045"/>
    <xdr:sp macro="" textlink="">
      <xdr:nvSpPr>
        <xdr:cNvPr id="440" name="テキスト ボックス 439"/>
        <xdr:cNvSpPr txBox="1"/>
      </xdr:nvSpPr>
      <xdr:spPr>
        <a:xfrm>
          <a:off x="15798800" y="248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15833</xdr:rowOff>
    </xdr:from>
    <xdr:to>
      <xdr:col>22</xdr:col>
      <xdr:colOff>254000</xdr:colOff>
      <xdr:row>16</xdr:row>
      <xdr:rowOff>117433</xdr:rowOff>
    </xdr:to>
    <xdr:sp macro="" textlink="">
      <xdr:nvSpPr>
        <xdr:cNvPr id="441" name="フローチャート : 判断 440"/>
        <xdr:cNvSpPr/>
      </xdr:nvSpPr>
      <xdr:spPr>
        <a:xfrm>
          <a:off x="15240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127610</xdr:rowOff>
    </xdr:from>
    <xdr:ext cx="762000" cy="259045"/>
    <xdr:sp macro="" textlink="">
      <xdr:nvSpPr>
        <xdr:cNvPr id="442" name="テキスト ボックス 441"/>
        <xdr:cNvSpPr txBox="1"/>
      </xdr:nvSpPr>
      <xdr:spPr>
        <a:xfrm>
          <a:off x="14909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69723</xdr:rowOff>
    </xdr:from>
    <xdr:to>
      <xdr:col>21</xdr:col>
      <xdr:colOff>50800</xdr:colOff>
      <xdr:row>16</xdr:row>
      <xdr:rowOff>171323</xdr:rowOff>
    </xdr:to>
    <xdr:sp macro="" textlink="">
      <xdr:nvSpPr>
        <xdr:cNvPr id="443" name="フローチャート : 判断 442"/>
        <xdr:cNvSpPr/>
      </xdr:nvSpPr>
      <xdr:spPr>
        <a:xfrm>
          <a:off x="14351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10050</xdr:rowOff>
    </xdr:from>
    <xdr:ext cx="762000" cy="259045"/>
    <xdr:sp macro="" textlink="">
      <xdr:nvSpPr>
        <xdr:cNvPr id="444" name="テキスト ボックス 443"/>
        <xdr:cNvSpPr txBox="1"/>
      </xdr:nvSpPr>
      <xdr:spPr>
        <a:xfrm>
          <a:off x="14020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93853</xdr:rowOff>
    </xdr:from>
    <xdr:to>
      <xdr:col>19</xdr:col>
      <xdr:colOff>533400</xdr:colOff>
      <xdr:row>17</xdr:row>
      <xdr:rowOff>24003</xdr:rowOff>
    </xdr:to>
    <xdr:sp macro="" textlink="">
      <xdr:nvSpPr>
        <xdr:cNvPr id="445" name="フローチャート : 判断 444"/>
        <xdr:cNvSpPr/>
      </xdr:nvSpPr>
      <xdr:spPr>
        <a:xfrm>
          <a:off x="13462000" y="283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34180</xdr:rowOff>
    </xdr:from>
    <xdr:ext cx="762000" cy="259045"/>
    <xdr:sp macro="" textlink="">
      <xdr:nvSpPr>
        <xdr:cNvPr id="446" name="テキスト ボックス 445"/>
        <xdr:cNvSpPr txBox="1"/>
      </xdr:nvSpPr>
      <xdr:spPr>
        <a:xfrm>
          <a:off x="13131800" y="260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福岡県芦屋町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14,429
14,356
11.60
8,469,375
8,201,487
255,550
3,723,178
7,200,259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lt"/>
              <a:ea typeface="+mn-ea"/>
              <a:cs typeface="+mn-cs"/>
            </a:rPr>
            <a:t>　</a:t>
          </a:r>
          <a:r>
            <a:rPr kumimoji="1" lang="ja-JP" altLang="en-US" sz="1400" baseline="0">
              <a:solidFill>
                <a:schemeClr val="dk1"/>
              </a:solidFill>
              <a:effectLst/>
              <a:latin typeface="+mn-lt"/>
              <a:ea typeface="+mn-ea"/>
              <a:cs typeface="+mn-cs"/>
            </a:rPr>
            <a:t>類似団体平均と比較して人件費の割合が低くなっている要因として、ごみ処理業務、し尿処理業務、消防業務を一部事務組合で行っており、これらに関する人件費を補助費等として計上しているためである。平成</a:t>
          </a:r>
          <a:r>
            <a:rPr kumimoji="1" lang="en-US" altLang="ja-JP" sz="1400" baseline="0">
              <a:solidFill>
                <a:schemeClr val="dk1"/>
              </a:solidFill>
              <a:effectLst/>
              <a:latin typeface="+mn-lt"/>
              <a:ea typeface="+mn-ea"/>
              <a:cs typeface="+mn-cs"/>
            </a:rPr>
            <a:t>27</a:t>
          </a:r>
          <a:r>
            <a:rPr kumimoji="1" lang="ja-JP" altLang="en-US" sz="1400" baseline="0">
              <a:solidFill>
                <a:schemeClr val="dk1"/>
              </a:solidFill>
              <a:effectLst/>
              <a:latin typeface="+mn-lt"/>
              <a:ea typeface="+mn-ea"/>
              <a:cs typeface="+mn-cs"/>
            </a:rPr>
            <a:t>年度については、</a:t>
          </a:r>
          <a:r>
            <a:rPr kumimoji="1" lang="ja-JP" altLang="ja-JP" sz="1400" baseline="0">
              <a:solidFill>
                <a:schemeClr val="dk1"/>
              </a:solidFill>
              <a:effectLst/>
              <a:latin typeface="+mn-lt"/>
              <a:ea typeface="+mn-ea"/>
              <a:cs typeface="+mn-cs"/>
            </a:rPr>
            <a:t>退職手当の減に伴い人件費は減っている。</a:t>
          </a:r>
          <a:endParaRPr lang="ja-JP" altLang="ja-JP" sz="1800">
            <a:effectLst/>
          </a:endParaRPr>
        </a:p>
        <a:p>
          <a:r>
            <a:rPr kumimoji="1" lang="ja-JP" altLang="ja-JP" sz="1400" baseline="0">
              <a:solidFill>
                <a:schemeClr val="dk1"/>
              </a:solidFill>
              <a:effectLst/>
              <a:latin typeface="+mn-lt"/>
              <a:ea typeface="+mn-ea"/>
              <a:cs typeface="+mn-cs"/>
            </a:rPr>
            <a:t>　今後も定員及び給与の適正化に取り組み人件費の抑制に努める。　</a:t>
          </a:r>
          <a:endParaRPr lang="ja-JP" altLang="ja-JP" sz="18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53848</xdr:rowOff>
    </xdr:to>
    <xdr:cxnSp macro="">
      <xdr:nvCxnSpPr>
        <xdr:cNvPr id="64" name="直線コネクタ 63"/>
        <xdr:cNvCxnSpPr/>
      </xdr:nvCxnSpPr>
      <xdr:spPr>
        <a:xfrm flipV="1">
          <a:off x="3987800" y="61391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53848</xdr:rowOff>
    </xdr:from>
    <xdr:to>
      <xdr:col>5</xdr:col>
      <xdr:colOff>549275</xdr:colOff>
      <xdr:row>36</xdr:row>
      <xdr:rowOff>67564</xdr:rowOff>
    </xdr:to>
    <xdr:cxnSp macro="">
      <xdr:nvCxnSpPr>
        <xdr:cNvPr id="67" name="直線コネクタ 66"/>
        <xdr:cNvCxnSpPr/>
      </xdr:nvCxnSpPr>
      <xdr:spPr>
        <a:xfrm flipV="1">
          <a:off x="3098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67564</xdr:rowOff>
    </xdr:from>
    <xdr:to>
      <xdr:col>4</xdr:col>
      <xdr:colOff>346075</xdr:colOff>
      <xdr:row>36</xdr:row>
      <xdr:rowOff>122428</xdr:rowOff>
    </xdr:to>
    <xdr:cxnSp macro="">
      <xdr:nvCxnSpPr>
        <xdr:cNvPr id="70" name="直線コネクタ 69"/>
        <xdr:cNvCxnSpPr/>
      </xdr:nvCxnSpPr>
      <xdr:spPr>
        <a:xfrm flipV="1">
          <a:off x="2209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122428</xdr:rowOff>
    </xdr:from>
    <xdr:to>
      <xdr:col>3</xdr:col>
      <xdr:colOff>142875</xdr:colOff>
      <xdr:row>36</xdr:row>
      <xdr:rowOff>131572</xdr:rowOff>
    </xdr:to>
    <xdr:cxnSp macro="">
      <xdr:nvCxnSpPr>
        <xdr:cNvPr id="73" name="直線コネクタ 72"/>
        <xdr:cNvCxnSpPr/>
      </xdr:nvCxnSpPr>
      <xdr:spPr>
        <a:xfrm flipV="1">
          <a:off x="1320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3" name="円/楕円 82"/>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167657</xdr:rowOff>
    </xdr:from>
    <xdr:ext cx="762000" cy="259045"/>
    <xdr:sp macro="" textlink="">
      <xdr:nvSpPr>
        <xdr:cNvPr id="84" name="人件費該当値テキスト"/>
        <xdr:cNvSpPr txBox="1"/>
      </xdr:nvSpPr>
      <xdr:spPr>
        <a:xfrm>
          <a:off x="4914900" y="599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xdr:rowOff>
    </xdr:from>
    <xdr:to>
      <xdr:col>5</xdr:col>
      <xdr:colOff>600075</xdr:colOff>
      <xdr:row>36</xdr:row>
      <xdr:rowOff>104648</xdr:rowOff>
    </xdr:to>
    <xdr:sp macro="" textlink="">
      <xdr:nvSpPr>
        <xdr:cNvPr id="85" name="円/楕円 84"/>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114825</xdr:rowOff>
    </xdr:from>
    <xdr:ext cx="736600" cy="259045"/>
    <xdr:sp macro="" textlink="">
      <xdr:nvSpPr>
        <xdr:cNvPr id="86" name="テキスト ボックス 85"/>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xdr:rowOff>
    </xdr:from>
    <xdr:to>
      <xdr:col>4</xdr:col>
      <xdr:colOff>396875</xdr:colOff>
      <xdr:row>36</xdr:row>
      <xdr:rowOff>118364</xdr:rowOff>
    </xdr:to>
    <xdr:sp macro="" textlink="">
      <xdr:nvSpPr>
        <xdr:cNvPr id="87" name="円/楕円 86"/>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128541</xdr:rowOff>
    </xdr:from>
    <xdr:ext cx="762000" cy="259045"/>
    <xdr:sp macro="" textlink="">
      <xdr:nvSpPr>
        <xdr:cNvPr id="88" name="テキスト ボックス 87"/>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71628</xdr:rowOff>
    </xdr:from>
    <xdr:to>
      <xdr:col>3</xdr:col>
      <xdr:colOff>193675</xdr:colOff>
      <xdr:row>37</xdr:row>
      <xdr:rowOff>1778</xdr:rowOff>
    </xdr:to>
    <xdr:sp macro="" textlink="">
      <xdr:nvSpPr>
        <xdr:cNvPr id="89" name="円/楕円 88"/>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11955</xdr:rowOff>
    </xdr:from>
    <xdr:ext cx="762000" cy="259045"/>
    <xdr:sp macro="" textlink="">
      <xdr:nvSpPr>
        <xdr:cNvPr id="90" name="テキスト ボックス 89"/>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80772</xdr:rowOff>
    </xdr:from>
    <xdr:to>
      <xdr:col>1</xdr:col>
      <xdr:colOff>676275</xdr:colOff>
      <xdr:row>37</xdr:row>
      <xdr:rowOff>10922</xdr:rowOff>
    </xdr:to>
    <xdr:sp macro="" textlink="">
      <xdr:nvSpPr>
        <xdr:cNvPr id="91" name="円/楕円 90"/>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21099</xdr:rowOff>
    </xdr:from>
    <xdr:ext cx="762000" cy="259045"/>
    <xdr:sp macro="" textlink="">
      <xdr:nvSpPr>
        <xdr:cNvPr id="92" name="テキスト ボックス 91"/>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物件費の決算額及び経常収支比率ともに、前年度より上昇しているが、臨時職員</a:t>
          </a:r>
          <a:r>
            <a:rPr kumimoji="1" lang="ja-JP" altLang="en-US" sz="1200">
              <a:solidFill>
                <a:schemeClr val="dk1"/>
              </a:solidFill>
              <a:effectLst/>
              <a:latin typeface="+mn-lt"/>
              <a:ea typeface="+mn-ea"/>
              <a:cs typeface="+mn-cs"/>
            </a:rPr>
            <a:t>賃金</a:t>
          </a:r>
          <a:r>
            <a:rPr kumimoji="1" lang="ja-JP" altLang="ja-JP" sz="1200">
              <a:solidFill>
                <a:schemeClr val="dk1"/>
              </a:solidFill>
              <a:effectLst/>
              <a:latin typeface="+mn-lt"/>
              <a:ea typeface="+mn-ea"/>
              <a:cs typeface="+mn-cs"/>
            </a:rPr>
            <a:t>の増が主な要因である。</a:t>
          </a:r>
          <a:endParaRPr lang="ja-JP" altLang="ja-JP" sz="1600">
            <a:effectLst/>
          </a:endParaRPr>
        </a:p>
        <a:p>
          <a:r>
            <a:rPr kumimoji="1" lang="ja-JP" altLang="ja-JP" sz="1200">
              <a:solidFill>
                <a:schemeClr val="dk1"/>
              </a:solidFill>
              <a:effectLst/>
              <a:latin typeface="+mn-lt"/>
              <a:ea typeface="+mn-ea"/>
              <a:cs typeface="+mn-cs"/>
            </a:rPr>
            <a:t>　また、物件費は類似団体と比較し高い水準にあるが、この要因は公共施設の多さにある。各施設の維持管理費が計上されるほか、指定管理料等が物件費として計上されている。</a:t>
          </a:r>
          <a:endParaRPr lang="ja-JP" altLang="ja-JP" sz="1600">
            <a:effectLst/>
          </a:endParaRPr>
        </a:p>
        <a:p>
          <a:r>
            <a:rPr kumimoji="1" lang="ja-JP" altLang="ja-JP" sz="1200">
              <a:solidFill>
                <a:schemeClr val="dk1"/>
              </a:solidFill>
              <a:effectLst/>
              <a:latin typeface="+mn-lt"/>
              <a:ea typeface="+mn-ea"/>
              <a:cs typeface="+mn-cs"/>
            </a:rPr>
            <a:t>　引き続き、事務事業の見直し等を進め、経常経費の圧縮に努める。</a:t>
          </a:r>
          <a:endParaRPr lang="ja-JP" altLang="ja-JP" sz="16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161290</xdr:rowOff>
    </xdr:from>
    <xdr:to>
      <xdr:col>24</xdr:col>
      <xdr:colOff>31750</xdr:colOff>
      <xdr:row>18</xdr:row>
      <xdr:rowOff>50800</xdr:rowOff>
    </xdr:to>
    <xdr:cxnSp macro="">
      <xdr:nvCxnSpPr>
        <xdr:cNvPr id="125" name="直線コネクタ 124"/>
        <xdr:cNvCxnSpPr/>
      </xdr:nvCxnSpPr>
      <xdr:spPr>
        <a:xfrm>
          <a:off x="15671800" y="3075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138430</xdr:rowOff>
    </xdr:from>
    <xdr:to>
      <xdr:col>22</xdr:col>
      <xdr:colOff>565150</xdr:colOff>
      <xdr:row>17</xdr:row>
      <xdr:rowOff>161290</xdr:rowOff>
    </xdr:to>
    <xdr:cxnSp macro="">
      <xdr:nvCxnSpPr>
        <xdr:cNvPr id="128" name="直線コネクタ 127"/>
        <xdr:cNvCxnSpPr/>
      </xdr:nvCxnSpPr>
      <xdr:spPr>
        <a:xfrm>
          <a:off x="14782800" y="3053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91440</xdr:rowOff>
    </xdr:from>
    <xdr:to>
      <xdr:col>22</xdr:col>
      <xdr:colOff>615950</xdr:colOff>
      <xdr:row>17</xdr:row>
      <xdr:rowOff>21590</xdr:rowOff>
    </xdr:to>
    <xdr:sp macro="" textlink="">
      <xdr:nvSpPr>
        <xdr:cNvPr id="129" name="フローチャート : 判断 128"/>
        <xdr:cNvSpPr/>
      </xdr:nvSpPr>
      <xdr:spPr>
        <a:xfrm>
          <a:off x="15621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31767</xdr:rowOff>
    </xdr:from>
    <xdr:ext cx="736600" cy="259045"/>
    <xdr:sp macro="" textlink="">
      <xdr:nvSpPr>
        <xdr:cNvPr id="130" name="テキスト ボックス 129"/>
        <xdr:cNvSpPr txBox="1"/>
      </xdr:nvSpPr>
      <xdr:spPr>
        <a:xfrm>
          <a:off x="15290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138430</xdr:rowOff>
    </xdr:from>
    <xdr:to>
      <xdr:col>21</xdr:col>
      <xdr:colOff>361950</xdr:colOff>
      <xdr:row>18</xdr:row>
      <xdr:rowOff>5080</xdr:rowOff>
    </xdr:to>
    <xdr:cxnSp macro="">
      <xdr:nvCxnSpPr>
        <xdr:cNvPr id="131" name="直線コネクタ 130"/>
        <xdr:cNvCxnSpPr/>
      </xdr:nvCxnSpPr>
      <xdr:spPr>
        <a:xfrm flipV="1">
          <a:off x="13893800" y="3053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45720</xdr:rowOff>
    </xdr:from>
    <xdr:to>
      <xdr:col>21</xdr:col>
      <xdr:colOff>412750</xdr:colOff>
      <xdr:row>16</xdr:row>
      <xdr:rowOff>147320</xdr:rowOff>
    </xdr:to>
    <xdr:sp macro="" textlink="">
      <xdr:nvSpPr>
        <xdr:cNvPr id="132" name="フローチャート :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157497</xdr:rowOff>
    </xdr:from>
    <xdr:ext cx="762000" cy="259045"/>
    <xdr:sp macro="" textlink="">
      <xdr:nvSpPr>
        <xdr:cNvPr id="133" name="テキスト ボックス 132"/>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xdr:rowOff>
    </xdr:from>
    <xdr:to>
      <xdr:col>20</xdr:col>
      <xdr:colOff>158750</xdr:colOff>
      <xdr:row>18</xdr:row>
      <xdr:rowOff>58420</xdr:rowOff>
    </xdr:to>
    <xdr:cxnSp macro="">
      <xdr:nvCxnSpPr>
        <xdr:cNvPr id="134" name="直線コネクタ 133"/>
        <xdr:cNvCxnSpPr/>
      </xdr:nvCxnSpPr>
      <xdr:spPr>
        <a:xfrm flipV="1">
          <a:off x="13004800" y="3091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6" name="テキスト ボックス 135"/>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37" name="フローチャート : 判断 136"/>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81297</xdr:rowOff>
    </xdr:from>
    <xdr:ext cx="762000" cy="259045"/>
    <xdr:sp macro="" textlink="">
      <xdr:nvSpPr>
        <xdr:cNvPr id="138" name="テキスト ボックス 137"/>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4" name="円/楕円 143"/>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5"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110490</xdr:rowOff>
    </xdr:from>
    <xdr:to>
      <xdr:col>22</xdr:col>
      <xdr:colOff>615950</xdr:colOff>
      <xdr:row>18</xdr:row>
      <xdr:rowOff>40640</xdr:rowOff>
    </xdr:to>
    <xdr:sp macro="" textlink="">
      <xdr:nvSpPr>
        <xdr:cNvPr id="146" name="円/楕円 145"/>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25417</xdr:rowOff>
    </xdr:from>
    <xdr:ext cx="736600" cy="259045"/>
    <xdr:sp macro="" textlink="">
      <xdr:nvSpPr>
        <xdr:cNvPr id="147" name="テキスト ボックス 146"/>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87630</xdr:rowOff>
    </xdr:from>
    <xdr:to>
      <xdr:col>21</xdr:col>
      <xdr:colOff>412750</xdr:colOff>
      <xdr:row>18</xdr:row>
      <xdr:rowOff>17780</xdr:rowOff>
    </xdr:to>
    <xdr:sp macro="" textlink="">
      <xdr:nvSpPr>
        <xdr:cNvPr id="148" name="円/楕円 147"/>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2557</xdr:rowOff>
    </xdr:from>
    <xdr:ext cx="762000" cy="259045"/>
    <xdr:sp macro="" textlink="">
      <xdr:nvSpPr>
        <xdr:cNvPr id="149" name="テキスト ボックス 148"/>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125730</xdr:rowOff>
    </xdr:from>
    <xdr:to>
      <xdr:col>20</xdr:col>
      <xdr:colOff>209550</xdr:colOff>
      <xdr:row>18</xdr:row>
      <xdr:rowOff>55880</xdr:rowOff>
    </xdr:to>
    <xdr:sp macro="" textlink="">
      <xdr:nvSpPr>
        <xdr:cNvPr id="150" name="円/楕円 149"/>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40657</xdr:rowOff>
    </xdr:from>
    <xdr:ext cx="762000" cy="259045"/>
    <xdr:sp macro="" textlink="">
      <xdr:nvSpPr>
        <xdr:cNvPr id="151" name="テキスト ボックス 150"/>
        <xdr:cNvSpPr txBox="1"/>
      </xdr:nvSpPr>
      <xdr:spPr>
        <a:xfrm>
          <a:off x="13512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xdr:rowOff>
    </xdr:from>
    <xdr:to>
      <xdr:col>19</xdr:col>
      <xdr:colOff>6350</xdr:colOff>
      <xdr:row>18</xdr:row>
      <xdr:rowOff>109220</xdr:rowOff>
    </xdr:to>
    <xdr:sp macro="" textlink="">
      <xdr:nvSpPr>
        <xdr:cNvPr id="152" name="円/楕円 151"/>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93997</xdr:rowOff>
    </xdr:from>
    <xdr:ext cx="762000" cy="259045"/>
    <xdr:sp macro="" textlink="">
      <xdr:nvSpPr>
        <xdr:cNvPr id="153" name="テキスト ボックス 152"/>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扶助費について、町独自の乳幼児・子ども医療費の助成を行っているため例年高い水準にある。また、近年は障害者自立支援事業費が増額傾向となっている。</a:t>
          </a:r>
          <a:endParaRPr lang="ja-JP" altLang="ja-JP" sz="1800">
            <a:effectLst/>
          </a:endParaRPr>
        </a:p>
        <a:p>
          <a:r>
            <a:rPr kumimoji="1" lang="ja-JP" altLang="ja-JP" sz="1400">
              <a:solidFill>
                <a:schemeClr val="dk1"/>
              </a:solidFill>
              <a:effectLst/>
              <a:latin typeface="+mn-lt"/>
              <a:ea typeface="+mn-ea"/>
              <a:cs typeface="+mn-cs"/>
            </a:rPr>
            <a:t>　今後も、必要な施策は維持しつつ、財政を圧迫することのないよう福祉施策の</a:t>
          </a:r>
          <a:r>
            <a:rPr kumimoji="1" lang="ja-JP" altLang="en-US" sz="1400">
              <a:solidFill>
                <a:schemeClr val="dk1"/>
              </a:solidFill>
              <a:effectLst/>
              <a:latin typeface="+mn-lt"/>
              <a:ea typeface="+mn-ea"/>
              <a:cs typeface="+mn-cs"/>
            </a:rPr>
            <a:t>検討が必要である</a:t>
          </a:r>
          <a:r>
            <a:rPr kumimoji="1" lang="ja-JP" altLang="ja-JP" sz="1400">
              <a:solidFill>
                <a:schemeClr val="dk1"/>
              </a:solidFill>
              <a:effectLst/>
              <a:latin typeface="+mn-lt"/>
              <a:ea typeface="+mn-ea"/>
              <a:cs typeface="+mn-cs"/>
            </a:rPr>
            <a:t>。</a:t>
          </a:r>
          <a:endParaRPr lang="ja-JP" altLang="ja-JP" sz="18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88900</xdr:rowOff>
    </xdr:from>
    <xdr:to>
      <xdr:col>7</xdr:col>
      <xdr:colOff>15875</xdr:colOff>
      <xdr:row>59</xdr:row>
      <xdr:rowOff>50800</xdr:rowOff>
    </xdr:to>
    <xdr:cxnSp macro="">
      <xdr:nvCxnSpPr>
        <xdr:cNvPr id="186" name="直線コネクタ 185"/>
        <xdr:cNvCxnSpPr/>
      </xdr:nvCxnSpPr>
      <xdr:spPr>
        <a:xfrm flipV="1">
          <a:off x="3987800" y="100330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168927</xdr:rowOff>
    </xdr:from>
    <xdr:ext cx="762000" cy="259045"/>
    <xdr:sp macro="" textlink="">
      <xdr:nvSpPr>
        <xdr:cNvPr id="187"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165100</xdr:rowOff>
    </xdr:from>
    <xdr:to>
      <xdr:col>5</xdr:col>
      <xdr:colOff>549275</xdr:colOff>
      <xdr:row>59</xdr:row>
      <xdr:rowOff>50800</xdr:rowOff>
    </xdr:to>
    <xdr:cxnSp macro="">
      <xdr:nvCxnSpPr>
        <xdr:cNvPr id="189" name="直線コネクタ 188"/>
        <xdr:cNvCxnSpPr/>
      </xdr:nvCxnSpPr>
      <xdr:spPr>
        <a:xfrm>
          <a:off x="3098800" y="10109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1" name="テキスト ボックス 190"/>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165100</xdr:rowOff>
    </xdr:from>
    <xdr:to>
      <xdr:col>4</xdr:col>
      <xdr:colOff>346075</xdr:colOff>
      <xdr:row>59</xdr:row>
      <xdr:rowOff>107950</xdr:rowOff>
    </xdr:to>
    <xdr:cxnSp macro="">
      <xdr:nvCxnSpPr>
        <xdr:cNvPr id="192" name="直線コネクタ 191"/>
        <xdr:cNvCxnSpPr/>
      </xdr:nvCxnSpPr>
      <xdr:spPr>
        <a:xfrm flipV="1">
          <a:off x="2209800" y="1010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152400</xdr:rowOff>
    </xdr:from>
    <xdr:to>
      <xdr:col>4</xdr:col>
      <xdr:colOff>396875</xdr:colOff>
      <xdr:row>57</xdr:row>
      <xdr:rowOff>82550</xdr:rowOff>
    </xdr:to>
    <xdr:sp macro="" textlink="">
      <xdr:nvSpPr>
        <xdr:cNvPr id="193" name="フローチャート :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107950</xdr:rowOff>
    </xdr:from>
    <xdr:to>
      <xdr:col>3</xdr:col>
      <xdr:colOff>142875</xdr:colOff>
      <xdr:row>59</xdr:row>
      <xdr:rowOff>107950</xdr:rowOff>
    </xdr:to>
    <xdr:cxnSp macro="">
      <xdr:nvCxnSpPr>
        <xdr:cNvPr id="195" name="直線コネクタ 194"/>
        <xdr:cNvCxnSpPr/>
      </xdr:nvCxnSpPr>
      <xdr:spPr>
        <a:xfrm>
          <a:off x="1320800" y="970915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114300</xdr:rowOff>
    </xdr:from>
    <xdr:to>
      <xdr:col>3</xdr:col>
      <xdr:colOff>193675</xdr:colOff>
      <xdr:row>57</xdr:row>
      <xdr:rowOff>44450</xdr:rowOff>
    </xdr:to>
    <xdr:sp macro="" textlink="">
      <xdr:nvSpPr>
        <xdr:cNvPr id="196" name="フローチャート : 判断 195"/>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54627</xdr:rowOff>
    </xdr:from>
    <xdr:ext cx="762000" cy="259045"/>
    <xdr:sp macro="" textlink="">
      <xdr:nvSpPr>
        <xdr:cNvPr id="197" name="テキスト ボックス 196"/>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198" name="フローチャート : 判断 197"/>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149877</xdr:rowOff>
    </xdr:from>
    <xdr:ext cx="762000" cy="259045"/>
    <xdr:sp macro="" textlink="">
      <xdr:nvSpPr>
        <xdr:cNvPr id="199" name="テキスト ボックス 198"/>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38100</xdr:rowOff>
    </xdr:from>
    <xdr:to>
      <xdr:col>7</xdr:col>
      <xdr:colOff>66675</xdr:colOff>
      <xdr:row>58</xdr:row>
      <xdr:rowOff>139700</xdr:rowOff>
    </xdr:to>
    <xdr:sp macro="" textlink="">
      <xdr:nvSpPr>
        <xdr:cNvPr id="205" name="円/楕円 204"/>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10177</xdr:rowOff>
    </xdr:from>
    <xdr:ext cx="762000" cy="259045"/>
    <xdr:sp macro="" textlink="">
      <xdr:nvSpPr>
        <xdr:cNvPr id="206"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0</xdr:rowOff>
    </xdr:from>
    <xdr:to>
      <xdr:col>5</xdr:col>
      <xdr:colOff>600075</xdr:colOff>
      <xdr:row>59</xdr:row>
      <xdr:rowOff>101600</xdr:rowOff>
    </xdr:to>
    <xdr:sp macro="" textlink="">
      <xdr:nvSpPr>
        <xdr:cNvPr id="207" name="円/楕円 206"/>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86377</xdr:rowOff>
    </xdr:from>
    <xdr:ext cx="736600" cy="259045"/>
    <xdr:sp macro="" textlink="">
      <xdr:nvSpPr>
        <xdr:cNvPr id="208" name="テキスト ボックス 207"/>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114300</xdr:rowOff>
    </xdr:from>
    <xdr:to>
      <xdr:col>4</xdr:col>
      <xdr:colOff>396875</xdr:colOff>
      <xdr:row>59</xdr:row>
      <xdr:rowOff>44450</xdr:rowOff>
    </xdr:to>
    <xdr:sp macro="" textlink="">
      <xdr:nvSpPr>
        <xdr:cNvPr id="209" name="円/楕円 208"/>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29227</xdr:rowOff>
    </xdr:from>
    <xdr:ext cx="762000" cy="259045"/>
    <xdr:sp macro="" textlink="">
      <xdr:nvSpPr>
        <xdr:cNvPr id="210" name="テキスト ボックス 209"/>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57150</xdr:rowOff>
    </xdr:from>
    <xdr:to>
      <xdr:col>3</xdr:col>
      <xdr:colOff>193675</xdr:colOff>
      <xdr:row>59</xdr:row>
      <xdr:rowOff>158750</xdr:rowOff>
    </xdr:to>
    <xdr:sp macro="" textlink="">
      <xdr:nvSpPr>
        <xdr:cNvPr id="211" name="円/楕円 210"/>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143527</xdr:rowOff>
    </xdr:from>
    <xdr:ext cx="762000" cy="259045"/>
    <xdr:sp macro="" textlink="">
      <xdr:nvSpPr>
        <xdr:cNvPr id="212" name="テキスト ボックス 211"/>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13" name="円/楕円 212"/>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14" name="テキスト ボックス 213"/>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その他は、他団体と比較し良好な状態である。</a:t>
          </a:r>
          <a:endParaRPr lang="ja-JP" altLang="ja-JP" sz="1800">
            <a:effectLst/>
          </a:endParaRPr>
        </a:p>
        <a:p>
          <a:r>
            <a:rPr kumimoji="1" lang="ja-JP" altLang="ja-JP" sz="1400">
              <a:solidFill>
                <a:schemeClr val="dk1"/>
              </a:solidFill>
              <a:effectLst/>
              <a:latin typeface="+mn-lt"/>
              <a:ea typeface="+mn-ea"/>
              <a:cs typeface="+mn-cs"/>
            </a:rPr>
            <a:t>　その他の経費として支出されている主なものは特別会計や公営企業会計への繰出金（</a:t>
          </a:r>
          <a:r>
            <a:rPr kumimoji="1" lang="en-US" altLang="ja-JP" sz="1400">
              <a:solidFill>
                <a:schemeClr val="dk1"/>
              </a:solidFill>
              <a:effectLst/>
              <a:latin typeface="+mn-lt"/>
              <a:ea typeface="+mn-ea"/>
              <a:cs typeface="+mn-cs"/>
            </a:rPr>
            <a:t>6.5</a:t>
          </a:r>
          <a:r>
            <a:rPr kumimoji="1" lang="ja-JP" altLang="ja-JP" sz="1400">
              <a:solidFill>
                <a:schemeClr val="dk1"/>
              </a:solidFill>
              <a:effectLst/>
              <a:latin typeface="+mn-lt"/>
              <a:ea typeface="+mn-ea"/>
              <a:cs typeface="+mn-cs"/>
            </a:rPr>
            <a:t>億円）である。</a:t>
          </a:r>
          <a:endParaRPr lang="ja-JP" altLang="ja-JP" sz="1800">
            <a:effectLst/>
          </a:endParaRPr>
        </a:p>
        <a:p>
          <a:r>
            <a:rPr kumimoji="1" lang="ja-JP" altLang="ja-JP" sz="1400">
              <a:solidFill>
                <a:schemeClr val="dk1"/>
              </a:solidFill>
              <a:effectLst/>
              <a:latin typeface="+mn-lt"/>
              <a:ea typeface="+mn-ea"/>
              <a:cs typeface="+mn-cs"/>
            </a:rPr>
            <a:t>　特に、国民健康保険特別会計への赤字補填財源繰出金が、平成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年度は</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千万円と財政を圧迫する要因となっている。赤字補填分をどのように解消していくかが今後の課題である。</a:t>
          </a:r>
          <a:endParaRPr lang="ja-JP" altLang="ja-JP" sz="18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76708</xdr:rowOff>
    </xdr:to>
    <xdr:cxnSp macro="">
      <xdr:nvCxnSpPr>
        <xdr:cNvPr id="244" name="直線コネクタ 243"/>
        <xdr:cNvCxnSpPr/>
      </xdr:nvCxnSpPr>
      <xdr:spPr>
        <a:xfrm>
          <a:off x="15671800" y="96367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5"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76708</xdr:rowOff>
    </xdr:to>
    <xdr:cxnSp macro="">
      <xdr:nvCxnSpPr>
        <xdr:cNvPr id="247" name="直線コネクタ 246"/>
        <xdr:cNvCxnSpPr/>
      </xdr:nvCxnSpPr>
      <xdr:spPr>
        <a:xfrm flipV="1">
          <a:off x="14782800" y="9636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8" name="フローチャート : 判断 247"/>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49" name="テキスト ボックス 248"/>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62992</xdr:rowOff>
    </xdr:from>
    <xdr:to>
      <xdr:col>21</xdr:col>
      <xdr:colOff>361950</xdr:colOff>
      <xdr:row>56</xdr:row>
      <xdr:rowOff>76708</xdr:rowOff>
    </xdr:to>
    <xdr:cxnSp macro="">
      <xdr:nvCxnSpPr>
        <xdr:cNvPr id="250" name="直線コネクタ 249"/>
        <xdr:cNvCxnSpPr/>
      </xdr:nvCxnSpPr>
      <xdr:spPr>
        <a:xfrm>
          <a:off x="13893800" y="9664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153924</xdr:rowOff>
    </xdr:from>
    <xdr:to>
      <xdr:col>21</xdr:col>
      <xdr:colOff>412750</xdr:colOff>
      <xdr:row>57</xdr:row>
      <xdr:rowOff>84074</xdr:rowOff>
    </xdr:to>
    <xdr:sp macro="" textlink="">
      <xdr:nvSpPr>
        <xdr:cNvPr id="251" name="フローチャート : 判断 250"/>
        <xdr:cNvSpPr/>
      </xdr:nvSpPr>
      <xdr:spPr>
        <a:xfrm>
          <a:off x="14732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68851</xdr:rowOff>
    </xdr:from>
    <xdr:ext cx="762000" cy="259045"/>
    <xdr:sp macro="" textlink="">
      <xdr:nvSpPr>
        <xdr:cNvPr id="252" name="テキスト ボックス 251"/>
        <xdr:cNvSpPr txBox="1"/>
      </xdr:nvSpPr>
      <xdr:spPr>
        <a:xfrm>
          <a:off x="14401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26416</xdr:rowOff>
    </xdr:from>
    <xdr:to>
      <xdr:col>20</xdr:col>
      <xdr:colOff>158750</xdr:colOff>
      <xdr:row>56</xdr:row>
      <xdr:rowOff>62992</xdr:rowOff>
    </xdr:to>
    <xdr:cxnSp macro="">
      <xdr:nvCxnSpPr>
        <xdr:cNvPr id="253" name="直線コネクタ 252"/>
        <xdr:cNvCxnSpPr/>
      </xdr:nvCxnSpPr>
      <xdr:spPr>
        <a:xfrm>
          <a:off x="13004800" y="96276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5334</xdr:rowOff>
    </xdr:from>
    <xdr:to>
      <xdr:col>20</xdr:col>
      <xdr:colOff>209550</xdr:colOff>
      <xdr:row>57</xdr:row>
      <xdr:rowOff>106934</xdr:rowOff>
    </xdr:to>
    <xdr:sp macro="" textlink="">
      <xdr:nvSpPr>
        <xdr:cNvPr id="254" name="フローチャート : 判断 253"/>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91711</xdr:rowOff>
    </xdr:from>
    <xdr:ext cx="762000" cy="259045"/>
    <xdr:sp macro="" textlink="">
      <xdr:nvSpPr>
        <xdr:cNvPr id="255" name="テキスト ボックス 254"/>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56" name="フローチャート : 判断 255"/>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77995</xdr:rowOff>
    </xdr:from>
    <xdr:ext cx="762000" cy="259045"/>
    <xdr:sp macro="" textlink="">
      <xdr:nvSpPr>
        <xdr:cNvPr id="257" name="テキスト ボックス 256"/>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25908</xdr:rowOff>
    </xdr:from>
    <xdr:to>
      <xdr:col>24</xdr:col>
      <xdr:colOff>82550</xdr:colOff>
      <xdr:row>56</xdr:row>
      <xdr:rowOff>127508</xdr:rowOff>
    </xdr:to>
    <xdr:sp macro="" textlink="">
      <xdr:nvSpPr>
        <xdr:cNvPr id="263" name="円/楕円 262"/>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42435</xdr:rowOff>
    </xdr:from>
    <xdr:ext cx="762000" cy="259045"/>
    <xdr:sp macro="" textlink="">
      <xdr:nvSpPr>
        <xdr:cNvPr id="264" name="その他該当値テキスト"/>
        <xdr:cNvSpPr txBox="1"/>
      </xdr:nvSpPr>
      <xdr:spPr>
        <a:xfrm>
          <a:off x="16598900" y="94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65" name="円/楕円 264"/>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66" name="テキスト ボックス 265"/>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25908</xdr:rowOff>
    </xdr:from>
    <xdr:to>
      <xdr:col>21</xdr:col>
      <xdr:colOff>412750</xdr:colOff>
      <xdr:row>56</xdr:row>
      <xdr:rowOff>127508</xdr:rowOff>
    </xdr:to>
    <xdr:sp macro="" textlink="">
      <xdr:nvSpPr>
        <xdr:cNvPr id="267" name="円/楕円 266"/>
        <xdr:cNvSpPr/>
      </xdr:nvSpPr>
      <xdr:spPr>
        <a:xfrm>
          <a:off x="14732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137685</xdr:rowOff>
    </xdr:from>
    <xdr:ext cx="762000" cy="259045"/>
    <xdr:sp macro="" textlink="">
      <xdr:nvSpPr>
        <xdr:cNvPr id="268" name="テキスト ボックス 267"/>
        <xdr:cNvSpPr txBox="1"/>
      </xdr:nvSpPr>
      <xdr:spPr>
        <a:xfrm>
          <a:off x="14401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xdr:rowOff>
    </xdr:from>
    <xdr:to>
      <xdr:col>20</xdr:col>
      <xdr:colOff>209550</xdr:colOff>
      <xdr:row>56</xdr:row>
      <xdr:rowOff>113792</xdr:rowOff>
    </xdr:to>
    <xdr:sp macro="" textlink="">
      <xdr:nvSpPr>
        <xdr:cNvPr id="269" name="円/楕円 268"/>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123969</xdr:rowOff>
    </xdr:from>
    <xdr:ext cx="762000" cy="259045"/>
    <xdr:sp macro="" textlink="">
      <xdr:nvSpPr>
        <xdr:cNvPr id="270" name="テキスト ボックス 269"/>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147066</xdr:rowOff>
    </xdr:from>
    <xdr:to>
      <xdr:col>19</xdr:col>
      <xdr:colOff>6350</xdr:colOff>
      <xdr:row>56</xdr:row>
      <xdr:rowOff>77216</xdr:rowOff>
    </xdr:to>
    <xdr:sp macro="" textlink="">
      <xdr:nvSpPr>
        <xdr:cNvPr id="271" name="円/楕円 270"/>
        <xdr:cNvSpPr/>
      </xdr:nvSpPr>
      <xdr:spPr>
        <a:xfrm>
          <a:off x="12954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87393</xdr:rowOff>
    </xdr:from>
    <xdr:ext cx="762000" cy="259045"/>
    <xdr:sp macro="" textlink="">
      <xdr:nvSpPr>
        <xdr:cNvPr id="272" name="テキスト ボックス 271"/>
        <xdr:cNvSpPr txBox="1"/>
      </xdr:nvSpPr>
      <xdr:spPr>
        <a:xfrm>
          <a:off x="12623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j-ea"/>
              <a:ea typeface="+mj-ea"/>
              <a:cs typeface="+mn-cs"/>
            </a:rPr>
            <a:t>　他団体と比較すると経常収支比率は高い状況であるが、公営企業会計である下水道事業会計への補助金が多額になっていることと、ごみ・し尿処理事業や消防事業等を一部事務組合である遠賀・中間地域広域行政事務組合で行っていることによるものである。</a:t>
          </a:r>
          <a:endParaRPr lang="ja-JP" altLang="ja-JP" sz="18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74422</xdr:rowOff>
    </xdr:from>
    <xdr:to>
      <xdr:col>24</xdr:col>
      <xdr:colOff>31750</xdr:colOff>
      <xdr:row>39</xdr:row>
      <xdr:rowOff>110998</xdr:rowOff>
    </xdr:to>
    <xdr:cxnSp macro="">
      <xdr:nvCxnSpPr>
        <xdr:cNvPr id="302" name="直線コネクタ 301"/>
        <xdr:cNvCxnSpPr/>
      </xdr:nvCxnSpPr>
      <xdr:spPr>
        <a:xfrm flipV="1">
          <a:off x="15671800" y="67609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3573</xdr:rowOff>
    </xdr:from>
    <xdr:ext cx="762000" cy="259045"/>
    <xdr:sp macro="" textlink="">
      <xdr:nvSpPr>
        <xdr:cNvPr id="303"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110998</xdr:rowOff>
    </xdr:from>
    <xdr:to>
      <xdr:col>22</xdr:col>
      <xdr:colOff>565150</xdr:colOff>
      <xdr:row>39</xdr:row>
      <xdr:rowOff>120142</xdr:rowOff>
    </xdr:to>
    <xdr:cxnSp macro="">
      <xdr:nvCxnSpPr>
        <xdr:cNvPr id="305" name="直線コネクタ 304"/>
        <xdr:cNvCxnSpPr/>
      </xdr:nvCxnSpPr>
      <xdr:spPr>
        <a:xfrm flipV="1">
          <a:off x="14782800" y="67975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6" name="フローチャート : 判断 305"/>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7" name="テキスト ボックス 306"/>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120142</xdr:rowOff>
    </xdr:from>
    <xdr:to>
      <xdr:col>21</xdr:col>
      <xdr:colOff>361950</xdr:colOff>
      <xdr:row>39</xdr:row>
      <xdr:rowOff>147574</xdr:rowOff>
    </xdr:to>
    <xdr:cxnSp macro="">
      <xdr:nvCxnSpPr>
        <xdr:cNvPr id="308" name="直線コネクタ 307"/>
        <xdr:cNvCxnSpPr/>
      </xdr:nvCxnSpPr>
      <xdr:spPr>
        <a:xfrm flipV="1">
          <a:off x="13893800" y="68066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09" name="フローチャート : 判断 308"/>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0" name="テキスト ボックス 309"/>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147574</xdr:rowOff>
    </xdr:from>
    <xdr:to>
      <xdr:col>20</xdr:col>
      <xdr:colOff>158750</xdr:colOff>
      <xdr:row>39</xdr:row>
      <xdr:rowOff>152146</xdr:rowOff>
    </xdr:to>
    <xdr:cxnSp macro="">
      <xdr:nvCxnSpPr>
        <xdr:cNvPr id="311" name="直線コネクタ 310"/>
        <xdr:cNvCxnSpPr/>
      </xdr:nvCxnSpPr>
      <xdr:spPr>
        <a:xfrm flipV="1">
          <a:off x="13004800" y="68341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2" name="フローチャート : 判断 311"/>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13" name="テキスト ボックス 312"/>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4" name="フローチャート : 判断 313"/>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15" name="テキスト ボックス 314"/>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23622</xdr:rowOff>
    </xdr:from>
    <xdr:to>
      <xdr:col>24</xdr:col>
      <xdr:colOff>82550</xdr:colOff>
      <xdr:row>39</xdr:row>
      <xdr:rowOff>125222</xdr:rowOff>
    </xdr:to>
    <xdr:sp macro="" textlink="">
      <xdr:nvSpPr>
        <xdr:cNvPr id="321" name="円/楕円 320"/>
        <xdr:cNvSpPr/>
      </xdr:nvSpPr>
      <xdr:spPr>
        <a:xfrm>
          <a:off x="16459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167149</xdr:rowOff>
    </xdr:from>
    <xdr:ext cx="762000" cy="259045"/>
    <xdr:sp macro="" textlink="">
      <xdr:nvSpPr>
        <xdr:cNvPr id="322" name="補助費等該当値テキスト"/>
        <xdr:cNvSpPr txBox="1"/>
      </xdr:nvSpPr>
      <xdr:spPr>
        <a:xfrm>
          <a:off x="165989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60198</xdr:rowOff>
    </xdr:from>
    <xdr:to>
      <xdr:col>22</xdr:col>
      <xdr:colOff>615950</xdr:colOff>
      <xdr:row>39</xdr:row>
      <xdr:rowOff>161798</xdr:rowOff>
    </xdr:to>
    <xdr:sp macro="" textlink="">
      <xdr:nvSpPr>
        <xdr:cNvPr id="323" name="円/楕円 322"/>
        <xdr:cNvSpPr/>
      </xdr:nvSpPr>
      <xdr:spPr>
        <a:xfrm>
          <a:off x="15621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146575</xdr:rowOff>
    </xdr:from>
    <xdr:ext cx="736600" cy="259045"/>
    <xdr:sp macro="" textlink="">
      <xdr:nvSpPr>
        <xdr:cNvPr id="324" name="テキスト ボックス 323"/>
        <xdr:cNvSpPr txBox="1"/>
      </xdr:nvSpPr>
      <xdr:spPr>
        <a:xfrm>
          <a:off x="15290800" y="683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69342</xdr:rowOff>
    </xdr:from>
    <xdr:to>
      <xdr:col>21</xdr:col>
      <xdr:colOff>412750</xdr:colOff>
      <xdr:row>39</xdr:row>
      <xdr:rowOff>170942</xdr:rowOff>
    </xdr:to>
    <xdr:sp macro="" textlink="">
      <xdr:nvSpPr>
        <xdr:cNvPr id="325" name="円/楕円 324"/>
        <xdr:cNvSpPr/>
      </xdr:nvSpPr>
      <xdr:spPr>
        <a:xfrm>
          <a:off x="14732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155719</xdr:rowOff>
    </xdr:from>
    <xdr:ext cx="762000" cy="259045"/>
    <xdr:sp macro="" textlink="">
      <xdr:nvSpPr>
        <xdr:cNvPr id="326" name="テキスト ボックス 325"/>
        <xdr:cNvSpPr txBox="1"/>
      </xdr:nvSpPr>
      <xdr:spPr>
        <a:xfrm>
          <a:off x="14401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96774</xdr:rowOff>
    </xdr:from>
    <xdr:to>
      <xdr:col>20</xdr:col>
      <xdr:colOff>209550</xdr:colOff>
      <xdr:row>40</xdr:row>
      <xdr:rowOff>26924</xdr:rowOff>
    </xdr:to>
    <xdr:sp macro="" textlink="">
      <xdr:nvSpPr>
        <xdr:cNvPr id="327" name="円/楕円 326"/>
        <xdr:cNvSpPr/>
      </xdr:nvSpPr>
      <xdr:spPr>
        <a:xfrm>
          <a:off x="13843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11701</xdr:rowOff>
    </xdr:from>
    <xdr:ext cx="762000" cy="259045"/>
    <xdr:sp macro="" textlink="">
      <xdr:nvSpPr>
        <xdr:cNvPr id="328" name="テキスト ボックス 327"/>
        <xdr:cNvSpPr txBox="1"/>
      </xdr:nvSpPr>
      <xdr:spPr>
        <a:xfrm>
          <a:off x="13512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101346</xdr:rowOff>
    </xdr:from>
    <xdr:to>
      <xdr:col>19</xdr:col>
      <xdr:colOff>6350</xdr:colOff>
      <xdr:row>40</xdr:row>
      <xdr:rowOff>31496</xdr:rowOff>
    </xdr:to>
    <xdr:sp macro="" textlink="">
      <xdr:nvSpPr>
        <xdr:cNvPr id="329" name="円/楕円 328"/>
        <xdr:cNvSpPr/>
      </xdr:nvSpPr>
      <xdr:spPr>
        <a:xfrm>
          <a:off x="12954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16273</xdr:rowOff>
    </xdr:from>
    <xdr:ext cx="762000" cy="259045"/>
    <xdr:sp macro="" textlink="">
      <xdr:nvSpPr>
        <xdr:cNvPr id="330" name="テキスト ボックス 329"/>
        <xdr:cNvSpPr txBox="1"/>
      </xdr:nvSpPr>
      <xdr:spPr>
        <a:xfrm>
          <a:off x="126238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例年公債費の水準が悪化している要因として、平成</a:t>
          </a:r>
          <a:r>
            <a:rPr kumimoji="1" lang="en-US" altLang="ja-JP" sz="1400">
              <a:solidFill>
                <a:schemeClr val="dk1"/>
              </a:solidFill>
              <a:effectLst/>
              <a:latin typeface="+mn-lt"/>
              <a:ea typeface="+mn-ea"/>
              <a:cs typeface="+mn-cs"/>
            </a:rPr>
            <a:t>19</a:t>
          </a:r>
          <a:r>
            <a:rPr kumimoji="1" lang="ja-JP" altLang="ja-JP" sz="1400">
              <a:solidFill>
                <a:schemeClr val="dk1"/>
              </a:solidFill>
              <a:effectLst/>
              <a:latin typeface="+mn-lt"/>
              <a:ea typeface="+mn-ea"/>
              <a:cs typeface="+mn-cs"/>
            </a:rPr>
            <a:t>年度～平成</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年度の間に借り入れた退職手当債の元金償還が平成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年度より順次開始した事が挙げられる。</a:t>
          </a:r>
          <a:endParaRPr lang="ja-JP" altLang="ja-JP" sz="1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退職手当債は交付税措置がなく経常収支比率や実質公債費比率等の財政指標を悪化させるため、平成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年度に一括繰上償還を行</a:t>
          </a:r>
          <a:r>
            <a:rPr kumimoji="1" lang="ja-JP" altLang="en-US" sz="1400">
              <a:solidFill>
                <a:schemeClr val="dk1"/>
              </a:solidFill>
              <a:effectLst/>
              <a:latin typeface="+mn-lt"/>
              <a:ea typeface="+mn-ea"/>
              <a:cs typeface="+mn-cs"/>
            </a:rPr>
            <a:t>った。これにより来年度の</a:t>
          </a:r>
          <a:r>
            <a:rPr kumimoji="1" lang="ja-JP" altLang="ja-JP" sz="1400">
              <a:solidFill>
                <a:schemeClr val="dk1"/>
              </a:solidFill>
              <a:effectLst/>
              <a:latin typeface="+mn-lt"/>
              <a:ea typeface="+mn-ea"/>
              <a:cs typeface="+mn-cs"/>
            </a:rPr>
            <a:t>公債費</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減少する見込みである。</a:t>
          </a:r>
          <a:endParaRPr lang="ja-JP" altLang="ja-JP" sz="2400">
            <a:effectLst/>
          </a:endParaRPr>
        </a:p>
        <a:p>
          <a:r>
            <a:rPr lang="ja-JP" altLang="en-US" sz="1800">
              <a:effectLst/>
            </a:rPr>
            <a:t>芦屋びょう</a:t>
          </a:r>
          <a:endParaRPr lang="ja-JP" altLang="ja-JP" sz="18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44704</xdr:rowOff>
    </xdr:to>
    <xdr:cxnSp macro="">
      <xdr:nvCxnSpPr>
        <xdr:cNvPr id="360" name="直線コネクタ 359"/>
        <xdr:cNvCxnSpPr/>
      </xdr:nvCxnSpPr>
      <xdr:spPr>
        <a:xfrm flipV="1">
          <a:off x="3987800" y="133766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67581</xdr:rowOff>
    </xdr:from>
    <xdr:ext cx="762000" cy="259045"/>
    <xdr:sp macro="" textlink="">
      <xdr:nvSpPr>
        <xdr:cNvPr id="361"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147574</xdr:rowOff>
    </xdr:from>
    <xdr:to>
      <xdr:col>5</xdr:col>
      <xdr:colOff>549275</xdr:colOff>
      <xdr:row>78</xdr:row>
      <xdr:rowOff>44704</xdr:rowOff>
    </xdr:to>
    <xdr:cxnSp macro="">
      <xdr:nvCxnSpPr>
        <xdr:cNvPr id="363" name="直線コネクタ 362"/>
        <xdr:cNvCxnSpPr/>
      </xdr:nvCxnSpPr>
      <xdr:spPr>
        <a:xfrm>
          <a:off x="3098800" y="133492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64" name="フローチャート : 判断 363"/>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65" name="テキスト ボックス 364"/>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56135</xdr:rowOff>
    </xdr:from>
    <xdr:to>
      <xdr:col>4</xdr:col>
      <xdr:colOff>346075</xdr:colOff>
      <xdr:row>77</xdr:row>
      <xdr:rowOff>147574</xdr:rowOff>
    </xdr:to>
    <xdr:cxnSp macro="">
      <xdr:nvCxnSpPr>
        <xdr:cNvPr id="366" name="直線コネクタ 365"/>
        <xdr:cNvCxnSpPr/>
      </xdr:nvCxnSpPr>
      <xdr:spPr>
        <a:xfrm>
          <a:off x="2209800" y="1325778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67" name="フローチャート : 判断 366"/>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68" name="テキスト ボックス 367"/>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159004</xdr:rowOff>
    </xdr:from>
    <xdr:to>
      <xdr:col>3</xdr:col>
      <xdr:colOff>142875</xdr:colOff>
      <xdr:row>77</xdr:row>
      <xdr:rowOff>56135</xdr:rowOff>
    </xdr:to>
    <xdr:cxnSp macro="">
      <xdr:nvCxnSpPr>
        <xdr:cNvPr id="369" name="直線コネクタ 368"/>
        <xdr:cNvCxnSpPr/>
      </xdr:nvCxnSpPr>
      <xdr:spPr>
        <a:xfrm>
          <a:off x="1320800" y="131892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0" name="フローチャート : 判断 369"/>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1" name="テキスト ボックス 370"/>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2" name="フローチャート : 判断 371"/>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73" name="テキスト ボックス 372"/>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79" name="円/楕円 378"/>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96283</xdr:rowOff>
    </xdr:from>
    <xdr:ext cx="762000" cy="259045"/>
    <xdr:sp macro="" textlink="">
      <xdr:nvSpPr>
        <xdr:cNvPr id="380"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81" name="円/楕円 380"/>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80281</xdr:rowOff>
    </xdr:from>
    <xdr:ext cx="736600" cy="259045"/>
    <xdr:sp macro="" textlink="">
      <xdr:nvSpPr>
        <xdr:cNvPr id="382" name="テキスト ボックス 381"/>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96774</xdr:rowOff>
    </xdr:from>
    <xdr:to>
      <xdr:col>4</xdr:col>
      <xdr:colOff>396875</xdr:colOff>
      <xdr:row>78</xdr:row>
      <xdr:rowOff>26924</xdr:rowOff>
    </xdr:to>
    <xdr:sp macro="" textlink="">
      <xdr:nvSpPr>
        <xdr:cNvPr id="383" name="円/楕円 382"/>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37101</xdr:rowOff>
    </xdr:from>
    <xdr:ext cx="762000" cy="259045"/>
    <xdr:sp macro="" textlink="">
      <xdr:nvSpPr>
        <xdr:cNvPr id="384" name="テキスト ボックス 383"/>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5335</xdr:rowOff>
    </xdr:from>
    <xdr:to>
      <xdr:col>3</xdr:col>
      <xdr:colOff>193675</xdr:colOff>
      <xdr:row>77</xdr:row>
      <xdr:rowOff>106935</xdr:rowOff>
    </xdr:to>
    <xdr:sp macro="" textlink="">
      <xdr:nvSpPr>
        <xdr:cNvPr id="385" name="円/楕円 384"/>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117112</xdr:rowOff>
    </xdr:from>
    <xdr:ext cx="762000" cy="259045"/>
    <xdr:sp macro="" textlink="">
      <xdr:nvSpPr>
        <xdr:cNvPr id="386" name="テキスト ボックス 385"/>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108204</xdr:rowOff>
    </xdr:from>
    <xdr:to>
      <xdr:col>1</xdr:col>
      <xdr:colOff>676275</xdr:colOff>
      <xdr:row>77</xdr:row>
      <xdr:rowOff>38354</xdr:rowOff>
    </xdr:to>
    <xdr:sp macro="" textlink="">
      <xdr:nvSpPr>
        <xdr:cNvPr id="387" name="円/楕円 386"/>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48531</xdr:rowOff>
    </xdr:from>
    <xdr:ext cx="762000" cy="259045"/>
    <xdr:sp macro="" textlink="">
      <xdr:nvSpPr>
        <xdr:cNvPr id="388" name="テキスト ボックス 387"/>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公債費以外の経常収支比率は類似団体と比較して、高い水準である。</a:t>
          </a:r>
          <a:r>
            <a:rPr kumimoji="1" lang="ja-JP" altLang="en-US" sz="1400">
              <a:solidFill>
                <a:schemeClr val="dk1"/>
              </a:solidFill>
              <a:effectLst/>
              <a:latin typeface="+mn-lt"/>
              <a:ea typeface="+mn-ea"/>
              <a:cs typeface="+mn-cs"/>
            </a:rPr>
            <a:t>これは</a:t>
          </a:r>
          <a:r>
            <a:rPr kumimoji="1" lang="ja-JP" altLang="ja-JP" sz="1400">
              <a:solidFill>
                <a:schemeClr val="dk1"/>
              </a:solidFill>
              <a:effectLst/>
              <a:latin typeface="+mn-lt"/>
              <a:ea typeface="+mn-ea"/>
              <a:cs typeface="+mn-cs"/>
            </a:rPr>
            <a:t>、当町は一部事務組合による運営や下水道普及率がほぼ</a:t>
          </a:r>
          <a:r>
            <a:rPr kumimoji="1" lang="en-US" altLang="ja-JP" sz="1400">
              <a:solidFill>
                <a:schemeClr val="dk1"/>
              </a:solidFill>
              <a:effectLst/>
              <a:latin typeface="+mn-lt"/>
              <a:ea typeface="+mn-ea"/>
              <a:cs typeface="+mn-cs"/>
            </a:rPr>
            <a:t>100</a:t>
          </a:r>
          <a:r>
            <a:rPr kumimoji="1" lang="ja-JP" altLang="ja-JP" sz="1400">
              <a:solidFill>
                <a:schemeClr val="dk1"/>
              </a:solidFill>
              <a:effectLst/>
              <a:latin typeface="+mn-lt"/>
              <a:ea typeface="+mn-ea"/>
              <a:cs typeface="+mn-cs"/>
            </a:rPr>
            <a:t>％に達しているため補助金等が高い水準であること</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レジャープールや芦屋釜の里等の特色ある公共施設を整備しており、維持管理のための物件費が高い水準であること等が要因である。</a:t>
          </a:r>
          <a:endParaRPr lang="ja-JP" altLang="ja-JP" sz="1800">
            <a:effectLst/>
          </a:endParaRPr>
        </a:p>
        <a:p>
          <a:r>
            <a:rPr kumimoji="1" lang="ja-JP" altLang="ja-JP" sz="1200">
              <a:solidFill>
                <a:schemeClr val="dk1"/>
              </a:solidFill>
              <a:effectLst/>
              <a:latin typeface="+mn-lt"/>
              <a:ea typeface="+mn-ea"/>
              <a:cs typeface="+mn-cs"/>
            </a:rPr>
            <a:t>　</a:t>
          </a:r>
          <a:endParaRPr lang="ja-JP" altLang="ja-JP" sz="16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165100</xdr:rowOff>
    </xdr:from>
    <xdr:to>
      <xdr:col>24</xdr:col>
      <xdr:colOff>31750</xdr:colOff>
      <xdr:row>79</xdr:row>
      <xdr:rowOff>58420</xdr:rowOff>
    </xdr:to>
    <xdr:cxnSp macro="">
      <xdr:nvCxnSpPr>
        <xdr:cNvPr id="421" name="直線コネクタ 420"/>
        <xdr:cNvCxnSpPr/>
      </xdr:nvCxnSpPr>
      <xdr:spPr>
        <a:xfrm flipV="1">
          <a:off x="15671800" y="135382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54627</xdr:rowOff>
    </xdr:from>
    <xdr:ext cx="762000" cy="259045"/>
    <xdr:sp macro="" textlink="">
      <xdr:nvSpPr>
        <xdr:cNvPr id="422"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58420</xdr:rowOff>
    </xdr:from>
    <xdr:to>
      <xdr:col>22</xdr:col>
      <xdr:colOff>565150</xdr:colOff>
      <xdr:row>79</xdr:row>
      <xdr:rowOff>88900</xdr:rowOff>
    </xdr:to>
    <xdr:cxnSp macro="">
      <xdr:nvCxnSpPr>
        <xdr:cNvPr id="424" name="直線コネクタ 423"/>
        <xdr:cNvCxnSpPr/>
      </xdr:nvCxnSpPr>
      <xdr:spPr>
        <a:xfrm flipV="1">
          <a:off x="14782800" y="13602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25" name="フローチャート : 判断 42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16527</xdr:rowOff>
    </xdr:from>
    <xdr:ext cx="736600" cy="259045"/>
    <xdr:sp macro="" textlink="">
      <xdr:nvSpPr>
        <xdr:cNvPr id="426" name="テキスト ボックス 42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88900</xdr:rowOff>
    </xdr:from>
    <xdr:to>
      <xdr:col>21</xdr:col>
      <xdr:colOff>361950</xdr:colOff>
      <xdr:row>80</xdr:row>
      <xdr:rowOff>16511</xdr:rowOff>
    </xdr:to>
    <xdr:cxnSp macro="">
      <xdr:nvCxnSpPr>
        <xdr:cNvPr id="427" name="直線コネクタ 426"/>
        <xdr:cNvCxnSpPr/>
      </xdr:nvCxnSpPr>
      <xdr:spPr>
        <a:xfrm flipV="1">
          <a:off x="13893800" y="136334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28" name="フローチャート : 判断 427"/>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29" name="テキスト ボックス 428"/>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92711</xdr:rowOff>
    </xdr:from>
    <xdr:to>
      <xdr:col>20</xdr:col>
      <xdr:colOff>158750</xdr:colOff>
      <xdr:row>80</xdr:row>
      <xdr:rowOff>16511</xdr:rowOff>
    </xdr:to>
    <xdr:cxnSp macro="">
      <xdr:nvCxnSpPr>
        <xdr:cNvPr id="430" name="直線コネクタ 429"/>
        <xdr:cNvCxnSpPr/>
      </xdr:nvCxnSpPr>
      <xdr:spPr>
        <a:xfrm>
          <a:off x="13004800" y="1363726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31" name="フローチャート : 判断 430"/>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32" name="テキスト ボックス 431"/>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33" name="フローチャート : 判断 432"/>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119397</xdr:rowOff>
    </xdr:from>
    <xdr:ext cx="762000" cy="259045"/>
    <xdr:sp macro="" textlink="">
      <xdr:nvSpPr>
        <xdr:cNvPr id="434" name="テキスト ボックス 433"/>
        <xdr:cNvSpPr txBox="1"/>
      </xdr:nvSpPr>
      <xdr:spPr>
        <a:xfrm>
          <a:off x="12623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114300</xdr:rowOff>
    </xdr:from>
    <xdr:to>
      <xdr:col>24</xdr:col>
      <xdr:colOff>82550</xdr:colOff>
      <xdr:row>79</xdr:row>
      <xdr:rowOff>44450</xdr:rowOff>
    </xdr:to>
    <xdr:sp macro="" textlink="">
      <xdr:nvSpPr>
        <xdr:cNvPr id="440" name="円/楕円 439"/>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86377</xdr:rowOff>
    </xdr:from>
    <xdr:ext cx="762000" cy="259045"/>
    <xdr:sp macro="" textlink="">
      <xdr:nvSpPr>
        <xdr:cNvPr id="441"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7620</xdr:rowOff>
    </xdr:from>
    <xdr:to>
      <xdr:col>22</xdr:col>
      <xdr:colOff>615950</xdr:colOff>
      <xdr:row>79</xdr:row>
      <xdr:rowOff>109220</xdr:rowOff>
    </xdr:to>
    <xdr:sp macro="" textlink="">
      <xdr:nvSpPr>
        <xdr:cNvPr id="442" name="円/楕円 441"/>
        <xdr:cNvSpPr/>
      </xdr:nvSpPr>
      <xdr:spPr>
        <a:xfrm>
          <a:off x="15621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93997</xdr:rowOff>
    </xdr:from>
    <xdr:ext cx="736600" cy="259045"/>
    <xdr:sp macro="" textlink="">
      <xdr:nvSpPr>
        <xdr:cNvPr id="443" name="テキスト ボックス 442"/>
        <xdr:cNvSpPr txBox="1"/>
      </xdr:nvSpPr>
      <xdr:spPr>
        <a:xfrm>
          <a:off x="15290800" y="1363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38100</xdr:rowOff>
    </xdr:from>
    <xdr:to>
      <xdr:col>21</xdr:col>
      <xdr:colOff>412750</xdr:colOff>
      <xdr:row>79</xdr:row>
      <xdr:rowOff>139700</xdr:rowOff>
    </xdr:to>
    <xdr:sp macro="" textlink="">
      <xdr:nvSpPr>
        <xdr:cNvPr id="444" name="円/楕円 443"/>
        <xdr:cNvSpPr/>
      </xdr:nvSpPr>
      <xdr:spPr>
        <a:xfrm>
          <a:off x="14732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124477</xdr:rowOff>
    </xdr:from>
    <xdr:ext cx="762000" cy="259045"/>
    <xdr:sp macro="" textlink="">
      <xdr:nvSpPr>
        <xdr:cNvPr id="445" name="テキスト ボックス 444"/>
        <xdr:cNvSpPr txBox="1"/>
      </xdr:nvSpPr>
      <xdr:spPr>
        <a:xfrm>
          <a:off x="14401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137161</xdr:rowOff>
    </xdr:from>
    <xdr:to>
      <xdr:col>20</xdr:col>
      <xdr:colOff>209550</xdr:colOff>
      <xdr:row>80</xdr:row>
      <xdr:rowOff>67311</xdr:rowOff>
    </xdr:to>
    <xdr:sp macro="" textlink="">
      <xdr:nvSpPr>
        <xdr:cNvPr id="446" name="円/楕円 445"/>
        <xdr:cNvSpPr/>
      </xdr:nvSpPr>
      <xdr:spPr>
        <a:xfrm>
          <a:off x="13843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52088</xdr:rowOff>
    </xdr:from>
    <xdr:ext cx="762000" cy="259045"/>
    <xdr:sp macro="" textlink="">
      <xdr:nvSpPr>
        <xdr:cNvPr id="447" name="テキスト ボックス 446"/>
        <xdr:cNvSpPr txBox="1"/>
      </xdr:nvSpPr>
      <xdr:spPr>
        <a:xfrm>
          <a:off x="13512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41911</xdr:rowOff>
    </xdr:from>
    <xdr:to>
      <xdr:col>19</xdr:col>
      <xdr:colOff>6350</xdr:colOff>
      <xdr:row>79</xdr:row>
      <xdr:rowOff>143511</xdr:rowOff>
    </xdr:to>
    <xdr:sp macro="" textlink="">
      <xdr:nvSpPr>
        <xdr:cNvPr id="448" name="円/楕円 447"/>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128288</xdr:rowOff>
    </xdr:from>
    <xdr:ext cx="762000" cy="259045"/>
    <xdr:sp macro="" textlink="">
      <xdr:nvSpPr>
        <xdr:cNvPr id="449" name="テキスト ボックス 448"/>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福岡県芦屋町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74437</xdr:rowOff>
    </xdr:from>
    <xdr:to>
      <xdr:col>4</xdr:col>
      <xdr:colOff>1117600</xdr:colOff>
      <xdr:row>18</xdr:row>
      <xdr:rowOff>77859</xdr:rowOff>
    </xdr:to>
    <xdr:cxnSp macro="">
      <xdr:nvCxnSpPr>
        <xdr:cNvPr id="50" name="直線コネクタ 49"/>
        <xdr:cNvCxnSpPr/>
      </xdr:nvCxnSpPr>
      <xdr:spPr bwMode="auto">
        <a:xfrm flipV="1">
          <a:off x="5003800" y="3208162"/>
          <a:ext cx="647700" cy="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114802</xdr:rowOff>
    </xdr:from>
    <xdr:ext cx="762000" cy="259045"/>
    <xdr:sp macro="" textlink="">
      <xdr:nvSpPr>
        <xdr:cNvPr id="51" name="人口1人当たり決算額の推移平均値テキスト130"/>
        <xdr:cNvSpPr txBox="1"/>
      </xdr:nvSpPr>
      <xdr:spPr>
        <a:xfrm>
          <a:off x="5740400" y="29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77859</xdr:rowOff>
    </xdr:from>
    <xdr:to>
      <xdr:col>4</xdr:col>
      <xdr:colOff>469900</xdr:colOff>
      <xdr:row>18</xdr:row>
      <xdr:rowOff>99439</xdr:rowOff>
    </xdr:to>
    <xdr:cxnSp macro="">
      <xdr:nvCxnSpPr>
        <xdr:cNvPr id="53" name="直線コネクタ 52"/>
        <xdr:cNvCxnSpPr/>
      </xdr:nvCxnSpPr>
      <xdr:spPr bwMode="auto">
        <a:xfrm flipV="1">
          <a:off x="4305300" y="3211584"/>
          <a:ext cx="698500" cy="21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30091</xdr:rowOff>
    </xdr:from>
    <xdr:to>
      <xdr:col>4</xdr:col>
      <xdr:colOff>520700</xdr:colOff>
      <xdr:row>18</xdr:row>
      <xdr:rowOff>131691</xdr:rowOff>
    </xdr:to>
    <xdr:sp macro="" textlink="">
      <xdr:nvSpPr>
        <xdr:cNvPr id="54" name="フローチャート : 判断 53"/>
        <xdr:cNvSpPr/>
      </xdr:nvSpPr>
      <xdr:spPr bwMode="auto">
        <a:xfrm>
          <a:off x="4953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116468</xdr:rowOff>
    </xdr:from>
    <xdr:ext cx="736600" cy="259045"/>
    <xdr:sp macro="" textlink="">
      <xdr:nvSpPr>
        <xdr:cNvPr id="55" name="テキスト ボックス 54"/>
        <xdr:cNvSpPr txBox="1"/>
      </xdr:nvSpPr>
      <xdr:spPr>
        <a:xfrm>
          <a:off x="4622800" y="325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99439</xdr:rowOff>
    </xdr:from>
    <xdr:to>
      <xdr:col>3</xdr:col>
      <xdr:colOff>904875</xdr:colOff>
      <xdr:row>18</xdr:row>
      <xdr:rowOff>120317</xdr:rowOff>
    </xdr:to>
    <xdr:cxnSp macro="">
      <xdr:nvCxnSpPr>
        <xdr:cNvPr id="56" name="直線コネクタ 55"/>
        <xdr:cNvCxnSpPr/>
      </xdr:nvCxnSpPr>
      <xdr:spPr bwMode="auto">
        <a:xfrm flipV="1">
          <a:off x="3606800" y="3233164"/>
          <a:ext cx="698500" cy="20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45674</xdr:rowOff>
    </xdr:from>
    <xdr:to>
      <xdr:col>3</xdr:col>
      <xdr:colOff>955675</xdr:colOff>
      <xdr:row>18</xdr:row>
      <xdr:rowOff>147274</xdr:rowOff>
    </xdr:to>
    <xdr:sp macro="" textlink="">
      <xdr:nvSpPr>
        <xdr:cNvPr id="57" name="フローチャート : 判断 56"/>
        <xdr:cNvSpPr/>
      </xdr:nvSpPr>
      <xdr:spPr bwMode="auto">
        <a:xfrm>
          <a:off x="4254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157451</xdr:rowOff>
    </xdr:from>
    <xdr:ext cx="762000" cy="259045"/>
    <xdr:sp macro="" textlink="">
      <xdr:nvSpPr>
        <xdr:cNvPr id="58" name="テキスト ボックス 57"/>
        <xdr:cNvSpPr txBox="1"/>
      </xdr:nvSpPr>
      <xdr:spPr>
        <a:xfrm>
          <a:off x="3924300" y="294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120317</xdr:rowOff>
    </xdr:from>
    <xdr:to>
      <xdr:col>3</xdr:col>
      <xdr:colOff>206375</xdr:colOff>
      <xdr:row>18</xdr:row>
      <xdr:rowOff>138232</xdr:rowOff>
    </xdr:to>
    <xdr:cxnSp macro="">
      <xdr:nvCxnSpPr>
        <xdr:cNvPr id="59" name="直線コネクタ 58"/>
        <xdr:cNvCxnSpPr/>
      </xdr:nvCxnSpPr>
      <xdr:spPr bwMode="auto">
        <a:xfrm flipV="1">
          <a:off x="2908300" y="3254042"/>
          <a:ext cx="698500" cy="17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27767</xdr:rowOff>
    </xdr:from>
    <xdr:to>
      <xdr:col>3</xdr:col>
      <xdr:colOff>257175</xdr:colOff>
      <xdr:row>18</xdr:row>
      <xdr:rowOff>129367</xdr:rowOff>
    </xdr:to>
    <xdr:sp macro="" textlink="">
      <xdr:nvSpPr>
        <xdr:cNvPr id="60" name="フローチャート : 判断 59"/>
        <xdr:cNvSpPr/>
      </xdr:nvSpPr>
      <xdr:spPr bwMode="auto">
        <a:xfrm>
          <a:off x="35560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139544</xdr:rowOff>
    </xdr:from>
    <xdr:ext cx="762000" cy="259045"/>
    <xdr:sp macro="" textlink="">
      <xdr:nvSpPr>
        <xdr:cNvPr id="61" name="テキスト ボックス 60"/>
        <xdr:cNvSpPr txBox="1"/>
      </xdr:nvSpPr>
      <xdr:spPr>
        <a:xfrm>
          <a:off x="3225800" y="293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6805</xdr:rowOff>
    </xdr:from>
    <xdr:to>
      <xdr:col>2</xdr:col>
      <xdr:colOff>692150</xdr:colOff>
      <xdr:row>18</xdr:row>
      <xdr:rowOff>108405</xdr:rowOff>
    </xdr:to>
    <xdr:sp macro="" textlink="">
      <xdr:nvSpPr>
        <xdr:cNvPr id="62" name="フローチャート : 判断 61"/>
        <xdr:cNvSpPr/>
      </xdr:nvSpPr>
      <xdr:spPr bwMode="auto">
        <a:xfrm>
          <a:off x="2857500" y="3140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118582</xdr:rowOff>
    </xdr:from>
    <xdr:ext cx="762000" cy="259045"/>
    <xdr:sp macro="" textlink="">
      <xdr:nvSpPr>
        <xdr:cNvPr id="63" name="テキスト ボックス 62"/>
        <xdr:cNvSpPr txBox="1"/>
      </xdr:nvSpPr>
      <xdr:spPr>
        <a:xfrm>
          <a:off x="2527300" y="290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23637</xdr:rowOff>
    </xdr:from>
    <xdr:to>
      <xdr:col>5</xdr:col>
      <xdr:colOff>34925</xdr:colOff>
      <xdr:row>18</xdr:row>
      <xdr:rowOff>125237</xdr:rowOff>
    </xdr:to>
    <xdr:sp macro="" textlink="">
      <xdr:nvSpPr>
        <xdr:cNvPr id="69" name="円/楕円 68"/>
        <xdr:cNvSpPr/>
      </xdr:nvSpPr>
      <xdr:spPr bwMode="auto">
        <a:xfrm>
          <a:off x="5600700" y="3157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167164</xdr:rowOff>
    </xdr:from>
    <xdr:ext cx="762000" cy="259045"/>
    <xdr:sp macro="" textlink="">
      <xdr:nvSpPr>
        <xdr:cNvPr id="70" name="人口1人当たり決算額の推移該当値テキスト130"/>
        <xdr:cNvSpPr txBox="1"/>
      </xdr:nvSpPr>
      <xdr:spPr>
        <a:xfrm>
          <a:off x="5740400" y="312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95,648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27059</xdr:rowOff>
    </xdr:from>
    <xdr:to>
      <xdr:col>4</xdr:col>
      <xdr:colOff>520700</xdr:colOff>
      <xdr:row>18</xdr:row>
      <xdr:rowOff>128659</xdr:rowOff>
    </xdr:to>
    <xdr:sp macro="" textlink="">
      <xdr:nvSpPr>
        <xdr:cNvPr id="71" name="円/楕円 70"/>
        <xdr:cNvSpPr/>
      </xdr:nvSpPr>
      <xdr:spPr bwMode="auto">
        <a:xfrm>
          <a:off x="4953000" y="3160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138836</xdr:rowOff>
    </xdr:from>
    <xdr:ext cx="736600" cy="259045"/>
    <xdr:sp macro="" textlink="">
      <xdr:nvSpPr>
        <xdr:cNvPr id="72" name="テキスト ボックス 71"/>
        <xdr:cNvSpPr txBox="1"/>
      </xdr:nvSpPr>
      <xdr:spPr>
        <a:xfrm>
          <a:off x="4622800" y="292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95,199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48639</xdr:rowOff>
    </xdr:from>
    <xdr:to>
      <xdr:col>3</xdr:col>
      <xdr:colOff>955675</xdr:colOff>
      <xdr:row>18</xdr:row>
      <xdr:rowOff>150239</xdr:rowOff>
    </xdr:to>
    <xdr:sp macro="" textlink="">
      <xdr:nvSpPr>
        <xdr:cNvPr id="73" name="円/楕円 72"/>
        <xdr:cNvSpPr/>
      </xdr:nvSpPr>
      <xdr:spPr bwMode="auto">
        <a:xfrm>
          <a:off x="4254500" y="318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135016</xdr:rowOff>
    </xdr:from>
    <xdr:ext cx="762000" cy="259045"/>
    <xdr:sp macro="" textlink="">
      <xdr:nvSpPr>
        <xdr:cNvPr id="74" name="テキスト ボックス 73"/>
        <xdr:cNvSpPr txBox="1"/>
      </xdr:nvSpPr>
      <xdr:spPr>
        <a:xfrm>
          <a:off x="3924300" y="326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92,367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69517</xdr:rowOff>
    </xdr:from>
    <xdr:to>
      <xdr:col>3</xdr:col>
      <xdr:colOff>257175</xdr:colOff>
      <xdr:row>18</xdr:row>
      <xdr:rowOff>171117</xdr:rowOff>
    </xdr:to>
    <xdr:sp macro="" textlink="">
      <xdr:nvSpPr>
        <xdr:cNvPr id="75" name="円/楕円 74"/>
        <xdr:cNvSpPr/>
      </xdr:nvSpPr>
      <xdr:spPr bwMode="auto">
        <a:xfrm>
          <a:off x="3556000" y="3203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155894</xdr:rowOff>
    </xdr:from>
    <xdr:ext cx="762000" cy="259045"/>
    <xdr:sp macro="" textlink="">
      <xdr:nvSpPr>
        <xdr:cNvPr id="76" name="テキスト ボックス 75"/>
        <xdr:cNvSpPr txBox="1"/>
      </xdr:nvSpPr>
      <xdr:spPr>
        <a:xfrm>
          <a:off x="3225800" y="328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89,627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87432</xdr:rowOff>
    </xdr:from>
    <xdr:to>
      <xdr:col>2</xdr:col>
      <xdr:colOff>692150</xdr:colOff>
      <xdr:row>19</xdr:row>
      <xdr:rowOff>17582</xdr:rowOff>
    </xdr:to>
    <xdr:sp macro="" textlink="">
      <xdr:nvSpPr>
        <xdr:cNvPr id="77" name="円/楕円 76"/>
        <xdr:cNvSpPr/>
      </xdr:nvSpPr>
      <xdr:spPr bwMode="auto">
        <a:xfrm>
          <a:off x="2857500" y="3221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2359</xdr:rowOff>
    </xdr:from>
    <xdr:ext cx="762000" cy="259045"/>
    <xdr:sp macro="" textlink="">
      <xdr:nvSpPr>
        <xdr:cNvPr id="78" name="テキスト ボックス 77"/>
        <xdr:cNvSpPr txBox="1"/>
      </xdr:nvSpPr>
      <xdr:spPr>
        <a:xfrm>
          <a:off x="2527300" y="33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249713</xdr:rowOff>
    </xdr:from>
    <xdr:to>
      <xdr:col>4</xdr:col>
      <xdr:colOff>1117600</xdr:colOff>
      <xdr:row>35</xdr:row>
      <xdr:rowOff>312417</xdr:rowOff>
    </xdr:to>
    <xdr:cxnSp macro="">
      <xdr:nvCxnSpPr>
        <xdr:cNvPr id="110" name="直線コネクタ 109"/>
        <xdr:cNvCxnSpPr/>
      </xdr:nvCxnSpPr>
      <xdr:spPr bwMode="auto">
        <a:xfrm>
          <a:off x="5003800" y="6860063"/>
          <a:ext cx="647700" cy="62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297194</xdr:rowOff>
    </xdr:from>
    <xdr:ext cx="762000" cy="259045"/>
    <xdr:sp macro="" textlink="">
      <xdr:nvSpPr>
        <xdr:cNvPr id="111" name="人口1人当たり決算額の推移平均値テキスト445"/>
        <xdr:cNvSpPr txBox="1"/>
      </xdr:nvSpPr>
      <xdr:spPr>
        <a:xfrm>
          <a:off x="5740400" y="690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241322</xdr:rowOff>
    </xdr:from>
    <xdr:to>
      <xdr:col>4</xdr:col>
      <xdr:colOff>469900</xdr:colOff>
      <xdr:row>35</xdr:row>
      <xdr:rowOff>249713</xdr:rowOff>
    </xdr:to>
    <xdr:cxnSp macro="">
      <xdr:nvCxnSpPr>
        <xdr:cNvPr id="113" name="直線コネクタ 112"/>
        <xdr:cNvCxnSpPr/>
      </xdr:nvCxnSpPr>
      <xdr:spPr bwMode="auto">
        <a:xfrm>
          <a:off x="4305300" y="6851672"/>
          <a:ext cx="698500" cy="8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4" name="フローチャート : 判断 113"/>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5" name="テキスト ボックス 114"/>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241322</xdr:rowOff>
    </xdr:from>
    <xdr:to>
      <xdr:col>3</xdr:col>
      <xdr:colOff>904875</xdr:colOff>
      <xdr:row>36</xdr:row>
      <xdr:rowOff>127</xdr:rowOff>
    </xdr:to>
    <xdr:cxnSp macro="">
      <xdr:nvCxnSpPr>
        <xdr:cNvPr id="116" name="直線コネクタ 115"/>
        <xdr:cNvCxnSpPr/>
      </xdr:nvCxnSpPr>
      <xdr:spPr bwMode="auto">
        <a:xfrm flipV="1">
          <a:off x="3606800" y="6851672"/>
          <a:ext cx="698500" cy="101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7" name="フローチャート : 判断 116"/>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325592</xdr:rowOff>
    </xdr:from>
    <xdr:ext cx="762000" cy="259045"/>
    <xdr:sp macro="" textlink="">
      <xdr:nvSpPr>
        <xdr:cNvPr id="118" name="テキスト ボックス 117"/>
        <xdr:cNvSpPr txBox="1"/>
      </xdr:nvSpPr>
      <xdr:spPr>
        <a:xfrm>
          <a:off x="3924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313835</xdr:rowOff>
    </xdr:from>
    <xdr:to>
      <xdr:col>3</xdr:col>
      <xdr:colOff>206375</xdr:colOff>
      <xdr:row>36</xdr:row>
      <xdr:rowOff>127</xdr:rowOff>
    </xdr:to>
    <xdr:cxnSp macro="">
      <xdr:nvCxnSpPr>
        <xdr:cNvPr id="119" name="直線コネクタ 118"/>
        <xdr:cNvCxnSpPr/>
      </xdr:nvCxnSpPr>
      <xdr:spPr bwMode="auto">
        <a:xfrm>
          <a:off x="2908300" y="6924185"/>
          <a:ext cx="698500" cy="2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0" name="フローチャート : 判断 119"/>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1" name="テキスト ボックス 120"/>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2" name="フローチャート : 判断 121"/>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3" name="テキスト ボックス 122"/>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261617</xdr:rowOff>
    </xdr:from>
    <xdr:to>
      <xdr:col>5</xdr:col>
      <xdr:colOff>34925</xdr:colOff>
      <xdr:row>36</xdr:row>
      <xdr:rowOff>20317</xdr:rowOff>
    </xdr:to>
    <xdr:sp macro="" textlink="">
      <xdr:nvSpPr>
        <xdr:cNvPr id="129" name="円/楕円 128"/>
        <xdr:cNvSpPr/>
      </xdr:nvSpPr>
      <xdr:spPr bwMode="auto">
        <a:xfrm>
          <a:off x="5600700" y="687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106694</xdr:rowOff>
    </xdr:from>
    <xdr:ext cx="762000" cy="259045"/>
    <xdr:sp macro="" textlink="">
      <xdr:nvSpPr>
        <xdr:cNvPr id="130" name="人口1人当たり決算額の推移該当値テキスト445"/>
        <xdr:cNvSpPr txBox="1"/>
      </xdr:nvSpPr>
      <xdr:spPr>
        <a:xfrm>
          <a:off x="5740400" y="671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24,389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198913</xdr:rowOff>
    </xdr:from>
    <xdr:to>
      <xdr:col>4</xdr:col>
      <xdr:colOff>520700</xdr:colOff>
      <xdr:row>35</xdr:row>
      <xdr:rowOff>300513</xdr:rowOff>
    </xdr:to>
    <xdr:sp macro="" textlink="">
      <xdr:nvSpPr>
        <xdr:cNvPr id="131" name="円/楕円 130"/>
        <xdr:cNvSpPr/>
      </xdr:nvSpPr>
      <xdr:spPr bwMode="auto">
        <a:xfrm>
          <a:off x="4953000" y="680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310690</xdr:rowOff>
    </xdr:from>
    <xdr:ext cx="736600" cy="259045"/>
    <xdr:sp macro="" textlink="">
      <xdr:nvSpPr>
        <xdr:cNvPr id="132" name="テキスト ボックス 131"/>
        <xdr:cNvSpPr txBox="1"/>
      </xdr:nvSpPr>
      <xdr:spPr>
        <a:xfrm>
          <a:off x="4622800" y="65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27,132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190522</xdr:rowOff>
    </xdr:from>
    <xdr:to>
      <xdr:col>3</xdr:col>
      <xdr:colOff>955675</xdr:colOff>
      <xdr:row>35</xdr:row>
      <xdr:rowOff>292122</xdr:rowOff>
    </xdr:to>
    <xdr:sp macro="" textlink="">
      <xdr:nvSpPr>
        <xdr:cNvPr id="133" name="円/楕円 132"/>
        <xdr:cNvSpPr/>
      </xdr:nvSpPr>
      <xdr:spPr bwMode="auto">
        <a:xfrm>
          <a:off x="4254500" y="6800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302299</xdr:rowOff>
    </xdr:from>
    <xdr:ext cx="762000" cy="259045"/>
    <xdr:sp macro="" textlink="">
      <xdr:nvSpPr>
        <xdr:cNvPr id="134" name="テキスト ボックス 133"/>
        <xdr:cNvSpPr txBox="1"/>
      </xdr:nvSpPr>
      <xdr:spPr>
        <a:xfrm>
          <a:off x="3924300" y="656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292227</xdr:rowOff>
    </xdr:from>
    <xdr:to>
      <xdr:col>3</xdr:col>
      <xdr:colOff>257175</xdr:colOff>
      <xdr:row>36</xdr:row>
      <xdr:rowOff>50927</xdr:rowOff>
    </xdr:to>
    <xdr:sp macro="" textlink="">
      <xdr:nvSpPr>
        <xdr:cNvPr id="135" name="円/楕円 134"/>
        <xdr:cNvSpPr/>
      </xdr:nvSpPr>
      <xdr:spPr bwMode="auto">
        <a:xfrm>
          <a:off x="3556000" y="6902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35704</xdr:rowOff>
    </xdr:from>
    <xdr:ext cx="762000" cy="259045"/>
    <xdr:sp macro="" textlink="">
      <xdr:nvSpPr>
        <xdr:cNvPr id="136" name="テキスト ボックス 135"/>
        <xdr:cNvSpPr txBox="1"/>
      </xdr:nvSpPr>
      <xdr:spPr>
        <a:xfrm>
          <a:off x="3225800" y="698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263035</xdr:rowOff>
    </xdr:from>
    <xdr:to>
      <xdr:col>2</xdr:col>
      <xdr:colOff>692150</xdr:colOff>
      <xdr:row>36</xdr:row>
      <xdr:rowOff>21735</xdr:rowOff>
    </xdr:to>
    <xdr:sp macro="" textlink="">
      <xdr:nvSpPr>
        <xdr:cNvPr id="137" name="円/楕円 136"/>
        <xdr:cNvSpPr/>
      </xdr:nvSpPr>
      <xdr:spPr bwMode="auto">
        <a:xfrm>
          <a:off x="2857500" y="687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6512</xdr:rowOff>
    </xdr:from>
    <xdr:ext cx="762000" cy="259045"/>
    <xdr:sp macro="" textlink="">
      <xdr:nvSpPr>
        <xdr:cNvPr id="138" name="テキスト ボックス 137"/>
        <xdr:cNvSpPr txBox="1"/>
      </xdr:nvSpPr>
      <xdr:spPr>
        <a:xfrm>
          <a:off x="2527300" y="695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福岡県芦屋町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14,429
14,356
11.60
8,469,375
8,201,487
255,550
3,723,178
7,200,259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63363</xdr:rowOff>
    </xdr:from>
    <xdr:to>
      <xdr:col>6</xdr:col>
      <xdr:colOff>511175</xdr:colOff>
      <xdr:row>38</xdr:row>
      <xdr:rowOff>104793</xdr:rowOff>
    </xdr:to>
    <xdr:cxnSp macro="">
      <xdr:nvCxnSpPr>
        <xdr:cNvPr id="61" name="直線コネクタ 60"/>
        <xdr:cNvCxnSpPr/>
      </xdr:nvCxnSpPr>
      <xdr:spPr>
        <a:xfrm flipV="1">
          <a:off x="3797300" y="6578463"/>
          <a:ext cx="838200" cy="4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65158</xdr:rowOff>
    </xdr:from>
    <xdr:ext cx="534377" cy="259045"/>
    <xdr:sp macro="" textlink="">
      <xdr:nvSpPr>
        <xdr:cNvPr id="62" name="人件費平均値テキスト"/>
        <xdr:cNvSpPr txBox="1"/>
      </xdr:nvSpPr>
      <xdr:spPr>
        <a:xfrm>
          <a:off x="4686300" y="6237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41006</xdr:rowOff>
    </xdr:from>
    <xdr:to>
      <xdr:col>5</xdr:col>
      <xdr:colOff>358775</xdr:colOff>
      <xdr:row>38</xdr:row>
      <xdr:rowOff>104793</xdr:rowOff>
    </xdr:to>
    <xdr:cxnSp macro="">
      <xdr:nvCxnSpPr>
        <xdr:cNvPr id="64" name="直線コネクタ 63"/>
        <xdr:cNvCxnSpPr/>
      </xdr:nvCxnSpPr>
      <xdr:spPr>
        <a:xfrm>
          <a:off x="2908300" y="6556106"/>
          <a:ext cx="889000" cy="6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124721</xdr:rowOff>
    </xdr:from>
    <xdr:to>
      <xdr:col>5</xdr:col>
      <xdr:colOff>409575</xdr:colOff>
      <xdr:row>38</xdr:row>
      <xdr:rowOff>54871</xdr:rowOff>
    </xdr:to>
    <xdr:sp macro="" textlink="">
      <xdr:nvSpPr>
        <xdr:cNvPr id="65" name="フローチャート : 判断 64"/>
        <xdr:cNvSpPr/>
      </xdr:nvSpPr>
      <xdr:spPr>
        <a:xfrm>
          <a:off x="3746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71398</xdr:rowOff>
    </xdr:from>
    <xdr:ext cx="534377" cy="259045"/>
    <xdr:sp macro="" textlink="">
      <xdr:nvSpPr>
        <xdr:cNvPr id="66" name="テキスト ボックス 65"/>
        <xdr:cNvSpPr txBox="1"/>
      </xdr:nvSpPr>
      <xdr:spPr>
        <a:xfrm>
          <a:off x="3530111" y="624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41006</xdr:rowOff>
    </xdr:from>
    <xdr:to>
      <xdr:col>4</xdr:col>
      <xdr:colOff>155575</xdr:colOff>
      <xdr:row>38</xdr:row>
      <xdr:rowOff>97295</xdr:rowOff>
    </xdr:to>
    <xdr:cxnSp macro="">
      <xdr:nvCxnSpPr>
        <xdr:cNvPr id="67" name="直線コネクタ 66"/>
        <xdr:cNvCxnSpPr/>
      </xdr:nvCxnSpPr>
      <xdr:spPr>
        <a:xfrm flipV="1">
          <a:off x="2019300" y="6556106"/>
          <a:ext cx="889000" cy="5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130940</xdr:rowOff>
    </xdr:from>
    <xdr:to>
      <xdr:col>4</xdr:col>
      <xdr:colOff>206375</xdr:colOff>
      <xdr:row>38</xdr:row>
      <xdr:rowOff>61089</xdr:rowOff>
    </xdr:to>
    <xdr:sp macro="" textlink="">
      <xdr:nvSpPr>
        <xdr:cNvPr id="68" name="フローチャート : 判断 67"/>
        <xdr:cNvSpPr/>
      </xdr:nvSpPr>
      <xdr:spPr>
        <a:xfrm>
          <a:off x="2857500" y="64745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77617</xdr:rowOff>
    </xdr:from>
    <xdr:ext cx="534377" cy="259045"/>
    <xdr:sp macro="" textlink="">
      <xdr:nvSpPr>
        <xdr:cNvPr id="69" name="テキスト ボックス 68"/>
        <xdr:cNvSpPr txBox="1"/>
      </xdr:nvSpPr>
      <xdr:spPr>
        <a:xfrm>
          <a:off x="2641111" y="624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84364</xdr:rowOff>
    </xdr:from>
    <xdr:to>
      <xdr:col>2</xdr:col>
      <xdr:colOff>638175</xdr:colOff>
      <xdr:row>38</xdr:row>
      <xdr:rowOff>97295</xdr:rowOff>
    </xdr:to>
    <xdr:cxnSp macro="">
      <xdr:nvCxnSpPr>
        <xdr:cNvPr id="70" name="直線コネクタ 69"/>
        <xdr:cNvCxnSpPr/>
      </xdr:nvCxnSpPr>
      <xdr:spPr>
        <a:xfrm>
          <a:off x="1130300" y="6599464"/>
          <a:ext cx="8890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115303</xdr:rowOff>
    </xdr:from>
    <xdr:to>
      <xdr:col>3</xdr:col>
      <xdr:colOff>3175</xdr:colOff>
      <xdr:row>38</xdr:row>
      <xdr:rowOff>45453</xdr:rowOff>
    </xdr:to>
    <xdr:sp macro="" textlink="">
      <xdr:nvSpPr>
        <xdr:cNvPr id="71" name="フローチャート : 判断 70"/>
        <xdr:cNvSpPr/>
      </xdr:nvSpPr>
      <xdr:spPr>
        <a:xfrm>
          <a:off x="1968500" y="645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61980</xdr:rowOff>
    </xdr:from>
    <xdr:ext cx="534377" cy="259045"/>
    <xdr:sp macro="" textlink="">
      <xdr:nvSpPr>
        <xdr:cNvPr id="72" name="テキスト ボックス 71"/>
        <xdr:cNvSpPr txBox="1"/>
      </xdr:nvSpPr>
      <xdr:spPr>
        <a:xfrm>
          <a:off x="1752111" y="623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98044</xdr:rowOff>
    </xdr:from>
    <xdr:to>
      <xdr:col>1</xdr:col>
      <xdr:colOff>485775</xdr:colOff>
      <xdr:row>38</xdr:row>
      <xdr:rowOff>28194</xdr:rowOff>
    </xdr:to>
    <xdr:sp macro="" textlink="">
      <xdr:nvSpPr>
        <xdr:cNvPr id="73" name="フローチャート : 判断 72"/>
        <xdr:cNvSpPr/>
      </xdr:nvSpPr>
      <xdr:spPr>
        <a:xfrm>
          <a:off x="1079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44721</xdr:rowOff>
    </xdr:from>
    <xdr:ext cx="534377" cy="259045"/>
    <xdr:sp macro="" textlink="">
      <xdr:nvSpPr>
        <xdr:cNvPr id="74" name="テキスト ボックス 73"/>
        <xdr:cNvSpPr txBox="1"/>
      </xdr:nvSpPr>
      <xdr:spPr>
        <a:xfrm>
          <a:off x="863111" y="62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12563</xdr:rowOff>
    </xdr:from>
    <xdr:to>
      <xdr:col>6</xdr:col>
      <xdr:colOff>561975</xdr:colOff>
      <xdr:row>38</xdr:row>
      <xdr:rowOff>114163</xdr:rowOff>
    </xdr:to>
    <xdr:sp macro="" textlink="">
      <xdr:nvSpPr>
        <xdr:cNvPr id="80" name="円/楕円 79"/>
        <xdr:cNvSpPr/>
      </xdr:nvSpPr>
      <xdr:spPr>
        <a:xfrm>
          <a:off x="4584700" y="65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162440</xdr:rowOff>
    </xdr:from>
    <xdr:ext cx="534377" cy="259045"/>
    <xdr:sp macro="" textlink="">
      <xdr:nvSpPr>
        <xdr:cNvPr id="81" name="人件費該当値テキスト"/>
        <xdr:cNvSpPr txBox="1"/>
      </xdr:nvSpPr>
      <xdr:spPr>
        <a:xfrm>
          <a:off x="4686300" y="650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70,018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53993</xdr:rowOff>
    </xdr:from>
    <xdr:to>
      <xdr:col>5</xdr:col>
      <xdr:colOff>409575</xdr:colOff>
      <xdr:row>38</xdr:row>
      <xdr:rowOff>155593</xdr:rowOff>
    </xdr:to>
    <xdr:sp macro="" textlink="">
      <xdr:nvSpPr>
        <xdr:cNvPr id="82" name="円/楕円 81"/>
        <xdr:cNvSpPr/>
      </xdr:nvSpPr>
      <xdr:spPr>
        <a:xfrm>
          <a:off x="3746500" y="656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146720</xdr:rowOff>
    </xdr:from>
    <xdr:ext cx="534377" cy="259045"/>
    <xdr:sp macro="" textlink="">
      <xdr:nvSpPr>
        <xdr:cNvPr id="83" name="テキスト ボックス 82"/>
        <xdr:cNvSpPr txBox="1"/>
      </xdr:nvSpPr>
      <xdr:spPr>
        <a:xfrm>
          <a:off x="3530111" y="666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161656</xdr:rowOff>
    </xdr:from>
    <xdr:to>
      <xdr:col>4</xdr:col>
      <xdr:colOff>206375</xdr:colOff>
      <xdr:row>38</xdr:row>
      <xdr:rowOff>91806</xdr:rowOff>
    </xdr:to>
    <xdr:sp macro="" textlink="">
      <xdr:nvSpPr>
        <xdr:cNvPr id="84" name="円/楕円 83"/>
        <xdr:cNvSpPr/>
      </xdr:nvSpPr>
      <xdr:spPr>
        <a:xfrm>
          <a:off x="2857500" y="650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82933</xdr:rowOff>
    </xdr:from>
    <xdr:ext cx="534377" cy="259045"/>
    <xdr:sp macro="" textlink="">
      <xdr:nvSpPr>
        <xdr:cNvPr id="85" name="テキスト ボックス 84"/>
        <xdr:cNvSpPr txBox="1"/>
      </xdr:nvSpPr>
      <xdr:spPr>
        <a:xfrm>
          <a:off x="2641111" y="659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72,952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46495</xdr:rowOff>
    </xdr:from>
    <xdr:to>
      <xdr:col>3</xdr:col>
      <xdr:colOff>3175</xdr:colOff>
      <xdr:row>38</xdr:row>
      <xdr:rowOff>148095</xdr:rowOff>
    </xdr:to>
    <xdr:sp macro="" textlink="">
      <xdr:nvSpPr>
        <xdr:cNvPr id="86" name="円/楕円 85"/>
        <xdr:cNvSpPr/>
      </xdr:nvSpPr>
      <xdr:spPr>
        <a:xfrm>
          <a:off x="1968500" y="65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139222</xdr:rowOff>
    </xdr:from>
    <xdr:ext cx="534377" cy="259045"/>
    <xdr:sp macro="" textlink="">
      <xdr:nvSpPr>
        <xdr:cNvPr id="87" name="テキスト ボックス 86"/>
        <xdr:cNvSpPr txBox="1"/>
      </xdr:nvSpPr>
      <xdr:spPr>
        <a:xfrm>
          <a:off x="1752111" y="66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65,565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33564</xdr:rowOff>
    </xdr:from>
    <xdr:to>
      <xdr:col>1</xdr:col>
      <xdr:colOff>485775</xdr:colOff>
      <xdr:row>38</xdr:row>
      <xdr:rowOff>135164</xdr:rowOff>
    </xdr:to>
    <xdr:sp macro="" textlink="">
      <xdr:nvSpPr>
        <xdr:cNvPr id="88" name="円/楕円 87"/>
        <xdr:cNvSpPr/>
      </xdr:nvSpPr>
      <xdr:spPr>
        <a:xfrm>
          <a:off x="1079500" y="654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126291</xdr:rowOff>
    </xdr:from>
    <xdr:ext cx="534377" cy="259045"/>
    <xdr:sp macro="" textlink="">
      <xdr:nvSpPr>
        <xdr:cNvPr id="89" name="テキスト ボックス 88"/>
        <xdr:cNvSpPr txBox="1"/>
      </xdr:nvSpPr>
      <xdr:spPr>
        <a:xfrm>
          <a:off x="863111" y="664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128291</xdr:rowOff>
    </xdr:from>
    <xdr:to>
      <xdr:col>6</xdr:col>
      <xdr:colOff>511175</xdr:colOff>
      <xdr:row>56</xdr:row>
      <xdr:rowOff>83040</xdr:rowOff>
    </xdr:to>
    <xdr:cxnSp macro="">
      <xdr:nvCxnSpPr>
        <xdr:cNvPr id="121" name="直線コネクタ 120"/>
        <xdr:cNvCxnSpPr/>
      </xdr:nvCxnSpPr>
      <xdr:spPr>
        <a:xfrm flipV="1">
          <a:off x="3797300" y="9558041"/>
          <a:ext cx="838200" cy="1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967</xdr:rowOff>
    </xdr:from>
    <xdr:ext cx="534377" cy="259045"/>
    <xdr:sp macro="" textlink="">
      <xdr:nvSpPr>
        <xdr:cNvPr id="122" name="物件費平均値テキスト"/>
        <xdr:cNvSpPr txBox="1"/>
      </xdr:nvSpPr>
      <xdr:spPr>
        <a:xfrm>
          <a:off x="4686300" y="960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83040</xdr:rowOff>
    </xdr:from>
    <xdr:to>
      <xdr:col>5</xdr:col>
      <xdr:colOff>358775</xdr:colOff>
      <xdr:row>56</xdr:row>
      <xdr:rowOff>139450</xdr:rowOff>
    </xdr:to>
    <xdr:cxnSp macro="">
      <xdr:nvCxnSpPr>
        <xdr:cNvPr id="124" name="直線コネクタ 123"/>
        <xdr:cNvCxnSpPr/>
      </xdr:nvCxnSpPr>
      <xdr:spPr>
        <a:xfrm flipV="1">
          <a:off x="2908300" y="9684240"/>
          <a:ext cx="889000" cy="5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119456</xdr:rowOff>
    </xdr:from>
    <xdr:to>
      <xdr:col>5</xdr:col>
      <xdr:colOff>409575</xdr:colOff>
      <xdr:row>57</xdr:row>
      <xdr:rowOff>49606</xdr:rowOff>
    </xdr:to>
    <xdr:sp macro="" textlink="">
      <xdr:nvSpPr>
        <xdr:cNvPr id="125" name="フローチャート : 判断 124"/>
        <xdr:cNvSpPr/>
      </xdr:nvSpPr>
      <xdr:spPr>
        <a:xfrm>
          <a:off x="3746500" y="972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40733</xdr:rowOff>
    </xdr:from>
    <xdr:ext cx="534377" cy="259045"/>
    <xdr:sp macro="" textlink="">
      <xdr:nvSpPr>
        <xdr:cNvPr id="126" name="テキスト ボックス 125"/>
        <xdr:cNvSpPr txBox="1"/>
      </xdr:nvSpPr>
      <xdr:spPr>
        <a:xfrm>
          <a:off x="3530111" y="98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139450</xdr:rowOff>
    </xdr:from>
    <xdr:to>
      <xdr:col>4</xdr:col>
      <xdr:colOff>155575</xdr:colOff>
      <xdr:row>56</xdr:row>
      <xdr:rowOff>151653</xdr:rowOff>
    </xdr:to>
    <xdr:cxnSp macro="">
      <xdr:nvCxnSpPr>
        <xdr:cNvPr id="127" name="直線コネクタ 126"/>
        <xdr:cNvCxnSpPr/>
      </xdr:nvCxnSpPr>
      <xdr:spPr>
        <a:xfrm flipV="1">
          <a:off x="2019300" y="9740650"/>
          <a:ext cx="889000" cy="1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38238</xdr:rowOff>
    </xdr:from>
    <xdr:to>
      <xdr:col>4</xdr:col>
      <xdr:colOff>206375</xdr:colOff>
      <xdr:row>57</xdr:row>
      <xdr:rowOff>139838</xdr:rowOff>
    </xdr:to>
    <xdr:sp macro="" textlink="">
      <xdr:nvSpPr>
        <xdr:cNvPr id="128" name="フローチャート : 判断 127"/>
        <xdr:cNvSpPr/>
      </xdr:nvSpPr>
      <xdr:spPr>
        <a:xfrm>
          <a:off x="2857500" y="98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130965</xdr:rowOff>
    </xdr:from>
    <xdr:ext cx="534377" cy="259045"/>
    <xdr:sp macro="" textlink="">
      <xdr:nvSpPr>
        <xdr:cNvPr id="129" name="テキスト ボックス 128"/>
        <xdr:cNvSpPr txBox="1"/>
      </xdr:nvSpPr>
      <xdr:spPr>
        <a:xfrm>
          <a:off x="2641111" y="99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149868</xdr:rowOff>
    </xdr:from>
    <xdr:to>
      <xdr:col>2</xdr:col>
      <xdr:colOff>638175</xdr:colOff>
      <xdr:row>56</xdr:row>
      <xdr:rowOff>151653</xdr:rowOff>
    </xdr:to>
    <xdr:cxnSp macro="">
      <xdr:nvCxnSpPr>
        <xdr:cNvPr id="130" name="直線コネクタ 129"/>
        <xdr:cNvCxnSpPr/>
      </xdr:nvCxnSpPr>
      <xdr:spPr>
        <a:xfrm>
          <a:off x="1130300" y="9751068"/>
          <a:ext cx="8890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27744</xdr:rowOff>
    </xdr:from>
    <xdr:to>
      <xdr:col>3</xdr:col>
      <xdr:colOff>3175</xdr:colOff>
      <xdr:row>57</xdr:row>
      <xdr:rowOff>129344</xdr:rowOff>
    </xdr:to>
    <xdr:sp macro="" textlink="">
      <xdr:nvSpPr>
        <xdr:cNvPr id="131" name="フローチャート : 判断 130"/>
        <xdr:cNvSpPr/>
      </xdr:nvSpPr>
      <xdr:spPr>
        <a:xfrm>
          <a:off x="1968500" y="980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120471</xdr:rowOff>
    </xdr:from>
    <xdr:ext cx="534377" cy="259045"/>
    <xdr:sp macro="" textlink="">
      <xdr:nvSpPr>
        <xdr:cNvPr id="132" name="テキスト ボックス 131"/>
        <xdr:cNvSpPr txBox="1"/>
      </xdr:nvSpPr>
      <xdr:spPr>
        <a:xfrm>
          <a:off x="1752111" y="98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135404</xdr:rowOff>
    </xdr:from>
    <xdr:to>
      <xdr:col>1</xdr:col>
      <xdr:colOff>485775</xdr:colOff>
      <xdr:row>57</xdr:row>
      <xdr:rowOff>65554</xdr:rowOff>
    </xdr:to>
    <xdr:sp macro="" textlink="">
      <xdr:nvSpPr>
        <xdr:cNvPr id="133" name="フローチャート : 判断 132"/>
        <xdr:cNvSpPr/>
      </xdr:nvSpPr>
      <xdr:spPr>
        <a:xfrm>
          <a:off x="1079500" y="973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56681</xdr:rowOff>
    </xdr:from>
    <xdr:ext cx="534377" cy="259045"/>
    <xdr:sp macro="" textlink="">
      <xdr:nvSpPr>
        <xdr:cNvPr id="134" name="テキスト ボックス 133"/>
        <xdr:cNvSpPr txBox="1"/>
      </xdr:nvSpPr>
      <xdr:spPr>
        <a:xfrm>
          <a:off x="863111" y="982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77491</xdr:rowOff>
    </xdr:from>
    <xdr:to>
      <xdr:col>6</xdr:col>
      <xdr:colOff>561975</xdr:colOff>
      <xdr:row>56</xdr:row>
      <xdr:rowOff>7641</xdr:rowOff>
    </xdr:to>
    <xdr:sp macro="" textlink="">
      <xdr:nvSpPr>
        <xdr:cNvPr id="140" name="円/楕円 139"/>
        <xdr:cNvSpPr/>
      </xdr:nvSpPr>
      <xdr:spPr>
        <a:xfrm>
          <a:off x="4584700" y="95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100368</xdr:rowOff>
    </xdr:from>
    <xdr:ext cx="534377" cy="259045"/>
    <xdr:sp macro="" textlink="">
      <xdr:nvSpPr>
        <xdr:cNvPr id="141" name="物件費該当値テキスト"/>
        <xdr:cNvSpPr txBox="1"/>
      </xdr:nvSpPr>
      <xdr:spPr>
        <a:xfrm>
          <a:off x="4686300" y="935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90,298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32240</xdr:rowOff>
    </xdr:from>
    <xdr:to>
      <xdr:col>5</xdr:col>
      <xdr:colOff>409575</xdr:colOff>
      <xdr:row>56</xdr:row>
      <xdr:rowOff>133840</xdr:rowOff>
    </xdr:to>
    <xdr:sp macro="" textlink="">
      <xdr:nvSpPr>
        <xdr:cNvPr id="142" name="円/楕円 141"/>
        <xdr:cNvSpPr/>
      </xdr:nvSpPr>
      <xdr:spPr>
        <a:xfrm>
          <a:off x="3746500" y="96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150367</xdr:rowOff>
    </xdr:from>
    <xdr:ext cx="534377" cy="259045"/>
    <xdr:sp macro="" textlink="">
      <xdr:nvSpPr>
        <xdr:cNvPr id="143" name="テキスト ボックス 142"/>
        <xdr:cNvSpPr txBox="1"/>
      </xdr:nvSpPr>
      <xdr:spPr>
        <a:xfrm>
          <a:off x="3530111" y="940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78,705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88650</xdr:rowOff>
    </xdr:from>
    <xdr:to>
      <xdr:col>4</xdr:col>
      <xdr:colOff>206375</xdr:colOff>
      <xdr:row>57</xdr:row>
      <xdr:rowOff>18800</xdr:rowOff>
    </xdr:to>
    <xdr:sp macro="" textlink="">
      <xdr:nvSpPr>
        <xdr:cNvPr id="144" name="円/楕円 143"/>
        <xdr:cNvSpPr/>
      </xdr:nvSpPr>
      <xdr:spPr>
        <a:xfrm>
          <a:off x="2857500" y="968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35327</xdr:rowOff>
    </xdr:from>
    <xdr:ext cx="534377" cy="259045"/>
    <xdr:sp macro="" textlink="">
      <xdr:nvSpPr>
        <xdr:cNvPr id="145" name="テキスト ボックス 144"/>
        <xdr:cNvSpPr txBox="1"/>
      </xdr:nvSpPr>
      <xdr:spPr>
        <a:xfrm>
          <a:off x="2641111" y="94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73,523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100853</xdr:rowOff>
    </xdr:from>
    <xdr:to>
      <xdr:col>3</xdr:col>
      <xdr:colOff>3175</xdr:colOff>
      <xdr:row>57</xdr:row>
      <xdr:rowOff>31003</xdr:rowOff>
    </xdr:to>
    <xdr:sp macro="" textlink="">
      <xdr:nvSpPr>
        <xdr:cNvPr id="146" name="円/楕円 145"/>
        <xdr:cNvSpPr/>
      </xdr:nvSpPr>
      <xdr:spPr>
        <a:xfrm>
          <a:off x="1968500" y="97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47530</xdr:rowOff>
    </xdr:from>
    <xdr:ext cx="534377" cy="259045"/>
    <xdr:sp macro="" textlink="">
      <xdr:nvSpPr>
        <xdr:cNvPr id="147" name="テキスト ボックス 146"/>
        <xdr:cNvSpPr txBox="1"/>
      </xdr:nvSpPr>
      <xdr:spPr>
        <a:xfrm>
          <a:off x="1752111" y="947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72,402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99068</xdr:rowOff>
    </xdr:from>
    <xdr:to>
      <xdr:col>1</xdr:col>
      <xdr:colOff>485775</xdr:colOff>
      <xdr:row>57</xdr:row>
      <xdr:rowOff>29218</xdr:rowOff>
    </xdr:to>
    <xdr:sp macro="" textlink="">
      <xdr:nvSpPr>
        <xdr:cNvPr id="148" name="円/楕円 147"/>
        <xdr:cNvSpPr/>
      </xdr:nvSpPr>
      <xdr:spPr>
        <a:xfrm>
          <a:off x="1079500" y="97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45745</xdr:rowOff>
    </xdr:from>
    <xdr:ext cx="534377" cy="259045"/>
    <xdr:sp macro="" textlink="">
      <xdr:nvSpPr>
        <xdr:cNvPr id="149" name="テキスト ボックス 148"/>
        <xdr:cNvSpPr txBox="1"/>
      </xdr:nvSpPr>
      <xdr:spPr>
        <a:xfrm>
          <a:off x="863111" y="947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15295</xdr:rowOff>
    </xdr:from>
    <xdr:to>
      <xdr:col>6</xdr:col>
      <xdr:colOff>511175</xdr:colOff>
      <xdr:row>78</xdr:row>
      <xdr:rowOff>17993</xdr:rowOff>
    </xdr:to>
    <xdr:cxnSp macro="">
      <xdr:nvCxnSpPr>
        <xdr:cNvPr id="176" name="直線コネクタ 175"/>
        <xdr:cNvCxnSpPr/>
      </xdr:nvCxnSpPr>
      <xdr:spPr>
        <a:xfrm flipV="1">
          <a:off x="3797300" y="13388395"/>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12872</xdr:rowOff>
    </xdr:from>
    <xdr:to>
      <xdr:col>5</xdr:col>
      <xdr:colOff>358775</xdr:colOff>
      <xdr:row>78</xdr:row>
      <xdr:rowOff>17993</xdr:rowOff>
    </xdr:to>
    <xdr:cxnSp macro="">
      <xdr:nvCxnSpPr>
        <xdr:cNvPr id="179" name="直線コネクタ 178"/>
        <xdr:cNvCxnSpPr/>
      </xdr:nvCxnSpPr>
      <xdr:spPr>
        <a:xfrm>
          <a:off x="2908300" y="13385972"/>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12872</xdr:rowOff>
    </xdr:from>
    <xdr:to>
      <xdr:col>4</xdr:col>
      <xdr:colOff>155575</xdr:colOff>
      <xdr:row>78</xdr:row>
      <xdr:rowOff>19777</xdr:rowOff>
    </xdr:to>
    <xdr:cxnSp macro="">
      <xdr:nvCxnSpPr>
        <xdr:cNvPr id="182" name="直線コネクタ 181"/>
        <xdr:cNvCxnSpPr/>
      </xdr:nvCxnSpPr>
      <xdr:spPr>
        <a:xfrm flipV="1">
          <a:off x="2019300" y="13385972"/>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11821</xdr:rowOff>
    </xdr:from>
    <xdr:to>
      <xdr:col>2</xdr:col>
      <xdr:colOff>638175</xdr:colOff>
      <xdr:row>78</xdr:row>
      <xdr:rowOff>19777</xdr:rowOff>
    </xdr:to>
    <xdr:cxnSp macro="">
      <xdr:nvCxnSpPr>
        <xdr:cNvPr id="185" name="直線コネクタ 184"/>
        <xdr:cNvCxnSpPr/>
      </xdr:nvCxnSpPr>
      <xdr:spPr>
        <a:xfrm>
          <a:off x="1130300" y="13384921"/>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135945</xdr:rowOff>
    </xdr:from>
    <xdr:to>
      <xdr:col>6</xdr:col>
      <xdr:colOff>561975</xdr:colOff>
      <xdr:row>78</xdr:row>
      <xdr:rowOff>66095</xdr:rowOff>
    </xdr:to>
    <xdr:sp macro="" textlink="">
      <xdr:nvSpPr>
        <xdr:cNvPr id="195" name="円/楕円 194"/>
        <xdr:cNvSpPr/>
      </xdr:nvSpPr>
      <xdr:spPr>
        <a:xfrm>
          <a:off x="4584700" y="133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50872</xdr:rowOff>
    </xdr:from>
    <xdr:ext cx="469744" cy="259045"/>
    <xdr:sp macro="" textlink="">
      <xdr:nvSpPr>
        <xdr:cNvPr id="196" name="維持補修費該当値テキスト"/>
        <xdr:cNvSpPr txBox="1"/>
      </xdr:nvSpPr>
      <xdr:spPr>
        <a:xfrm>
          <a:off x="4686300" y="132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138643</xdr:rowOff>
    </xdr:from>
    <xdr:to>
      <xdr:col>5</xdr:col>
      <xdr:colOff>409575</xdr:colOff>
      <xdr:row>78</xdr:row>
      <xdr:rowOff>68793</xdr:rowOff>
    </xdr:to>
    <xdr:sp macro="" textlink="">
      <xdr:nvSpPr>
        <xdr:cNvPr id="197" name="円/楕円 196"/>
        <xdr:cNvSpPr/>
      </xdr:nvSpPr>
      <xdr:spPr>
        <a:xfrm>
          <a:off x="3746500" y="133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59920</xdr:rowOff>
    </xdr:from>
    <xdr:ext cx="469744" cy="259045"/>
    <xdr:sp macro="" textlink="">
      <xdr:nvSpPr>
        <xdr:cNvPr id="198" name="テキスト ボックス 197"/>
        <xdr:cNvSpPr txBox="1"/>
      </xdr:nvSpPr>
      <xdr:spPr>
        <a:xfrm>
          <a:off x="3562427" y="1343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133522</xdr:rowOff>
    </xdr:from>
    <xdr:to>
      <xdr:col>4</xdr:col>
      <xdr:colOff>206375</xdr:colOff>
      <xdr:row>78</xdr:row>
      <xdr:rowOff>63672</xdr:rowOff>
    </xdr:to>
    <xdr:sp macro="" textlink="">
      <xdr:nvSpPr>
        <xdr:cNvPr id="199" name="円/楕円 198"/>
        <xdr:cNvSpPr/>
      </xdr:nvSpPr>
      <xdr:spPr>
        <a:xfrm>
          <a:off x="2857500" y="133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54799</xdr:rowOff>
    </xdr:from>
    <xdr:ext cx="469744" cy="259045"/>
    <xdr:sp macro="" textlink="">
      <xdr:nvSpPr>
        <xdr:cNvPr id="200" name="テキスト ボックス 199"/>
        <xdr:cNvSpPr txBox="1"/>
      </xdr:nvSpPr>
      <xdr:spPr>
        <a:xfrm>
          <a:off x="2673427" y="1342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140427</xdr:rowOff>
    </xdr:from>
    <xdr:to>
      <xdr:col>3</xdr:col>
      <xdr:colOff>3175</xdr:colOff>
      <xdr:row>78</xdr:row>
      <xdr:rowOff>70577</xdr:rowOff>
    </xdr:to>
    <xdr:sp macro="" textlink="">
      <xdr:nvSpPr>
        <xdr:cNvPr id="201" name="円/楕円 200"/>
        <xdr:cNvSpPr/>
      </xdr:nvSpPr>
      <xdr:spPr>
        <a:xfrm>
          <a:off x="1968500" y="1334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61704</xdr:rowOff>
    </xdr:from>
    <xdr:ext cx="469744" cy="259045"/>
    <xdr:sp macro="" textlink="">
      <xdr:nvSpPr>
        <xdr:cNvPr id="202" name="テキスト ボックス 201"/>
        <xdr:cNvSpPr txBox="1"/>
      </xdr:nvSpPr>
      <xdr:spPr>
        <a:xfrm>
          <a:off x="1784427" y="1343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132471</xdr:rowOff>
    </xdr:from>
    <xdr:to>
      <xdr:col>1</xdr:col>
      <xdr:colOff>485775</xdr:colOff>
      <xdr:row>78</xdr:row>
      <xdr:rowOff>62621</xdr:rowOff>
    </xdr:to>
    <xdr:sp macro="" textlink="">
      <xdr:nvSpPr>
        <xdr:cNvPr id="203" name="円/楕円 202"/>
        <xdr:cNvSpPr/>
      </xdr:nvSpPr>
      <xdr:spPr>
        <a:xfrm>
          <a:off x="1079500" y="1333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53748</xdr:rowOff>
    </xdr:from>
    <xdr:ext cx="469744" cy="259045"/>
    <xdr:sp macro="" textlink="">
      <xdr:nvSpPr>
        <xdr:cNvPr id="204" name="テキスト ボックス 203"/>
        <xdr:cNvSpPr txBox="1"/>
      </xdr:nvSpPr>
      <xdr:spPr>
        <a:xfrm>
          <a:off x="895427" y="1342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1169</xdr:rowOff>
    </xdr:from>
    <xdr:to>
      <xdr:col>6</xdr:col>
      <xdr:colOff>511175</xdr:colOff>
      <xdr:row>95</xdr:row>
      <xdr:rowOff>42675</xdr:rowOff>
    </xdr:to>
    <xdr:cxnSp macro="">
      <xdr:nvCxnSpPr>
        <xdr:cNvPr id="236" name="直線コネクタ 235"/>
        <xdr:cNvCxnSpPr/>
      </xdr:nvCxnSpPr>
      <xdr:spPr>
        <a:xfrm flipV="1">
          <a:off x="3797300" y="16288919"/>
          <a:ext cx="838200" cy="4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147321</xdr:rowOff>
    </xdr:from>
    <xdr:ext cx="534377" cy="259045"/>
    <xdr:sp macro="" textlink="">
      <xdr:nvSpPr>
        <xdr:cNvPr id="237" name="扶助費平均値テキスト"/>
        <xdr:cNvSpPr txBox="1"/>
      </xdr:nvSpPr>
      <xdr:spPr>
        <a:xfrm>
          <a:off x="4686300" y="1626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42675</xdr:rowOff>
    </xdr:from>
    <xdr:to>
      <xdr:col>5</xdr:col>
      <xdr:colOff>358775</xdr:colOff>
      <xdr:row>95</xdr:row>
      <xdr:rowOff>167720</xdr:rowOff>
    </xdr:to>
    <xdr:cxnSp macro="">
      <xdr:nvCxnSpPr>
        <xdr:cNvPr id="239" name="直線コネクタ 238"/>
        <xdr:cNvCxnSpPr/>
      </xdr:nvCxnSpPr>
      <xdr:spPr>
        <a:xfrm flipV="1">
          <a:off x="2908300" y="16330425"/>
          <a:ext cx="889000" cy="12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77437</xdr:rowOff>
    </xdr:from>
    <xdr:to>
      <xdr:col>5</xdr:col>
      <xdr:colOff>409575</xdr:colOff>
      <xdr:row>96</xdr:row>
      <xdr:rowOff>7587</xdr:rowOff>
    </xdr:to>
    <xdr:sp macro="" textlink="">
      <xdr:nvSpPr>
        <xdr:cNvPr id="240" name="フローチャート : 判断 239"/>
        <xdr:cNvSpPr/>
      </xdr:nvSpPr>
      <xdr:spPr>
        <a:xfrm>
          <a:off x="3746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170164</xdr:rowOff>
    </xdr:from>
    <xdr:ext cx="534377" cy="259045"/>
    <xdr:sp macro="" textlink="">
      <xdr:nvSpPr>
        <xdr:cNvPr id="241" name="テキスト ボックス 240"/>
        <xdr:cNvSpPr txBox="1"/>
      </xdr:nvSpPr>
      <xdr:spPr>
        <a:xfrm>
          <a:off x="3530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167720</xdr:rowOff>
    </xdr:from>
    <xdr:to>
      <xdr:col>4</xdr:col>
      <xdr:colOff>155575</xdr:colOff>
      <xdr:row>95</xdr:row>
      <xdr:rowOff>168225</xdr:rowOff>
    </xdr:to>
    <xdr:cxnSp macro="">
      <xdr:nvCxnSpPr>
        <xdr:cNvPr id="242" name="直線コネクタ 241"/>
        <xdr:cNvCxnSpPr/>
      </xdr:nvCxnSpPr>
      <xdr:spPr>
        <a:xfrm flipV="1">
          <a:off x="2019300" y="16455470"/>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167049</xdr:rowOff>
    </xdr:from>
    <xdr:to>
      <xdr:col>4</xdr:col>
      <xdr:colOff>206375</xdr:colOff>
      <xdr:row>96</xdr:row>
      <xdr:rowOff>97199</xdr:rowOff>
    </xdr:to>
    <xdr:sp macro="" textlink="">
      <xdr:nvSpPr>
        <xdr:cNvPr id="243" name="フローチャート : 判断 242"/>
        <xdr:cNvSpPr/>
      </xdr:nvSpPr>
      <xdr:spPr>
        <a:xfrm>
          <a:off x="2857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88326</xdr:rowOff>
    </xdr:from>
    <xdr:ext cx="534377" cy="259045"/>
    <xdr:sp macro="" textlink="">
      <xdr:nvSpPr>
        <xdr:cNvPr id="244" name="テキスト ボックス 243"/>
        <xdr:cNvSpPr txBox="1"/>
      </xdr:nvSpPr>
      <xdr:spPr>
        <a:xfrm>
          <a:off x="2641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168225</xdr:rowOff>
    </xdr:from>
    <xdr:to>
      <xdr:col>2</xdr:col>
      <xdr:colOff>638175</xdr:colOff>
      <xdr:row>96</xdr:row>
      <xdr:rowOff>10508</xdr:rowOff>
    </xdr:to>
    <xdr:cxnSp macro="">
      <xdr:nvCxnSpPr>
        <xdr:cNvPr id="245" name="直線コネクタ 244"/>
        <xdr:cNvCxnSpPr/>
      </xdr:nvCxnSpPr>
      <xdr:spPr>
        <a:xfrm flipV="1">
          <a:off x="1130300" y="16455975"/>
          <a:ext cx="8890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149561</xdr:rowOff>
    </xdr:from>
    <xdr:to>
      <xdr:col>3</xdr:col>
      <xdr:colOff>3175</xdr:colOff>
      <xdr:row>96</xdr:row>
      <xdr:rowOff>79711</xdr:rowOff>
    </xdr:to>
    <xdr:sp macro="" textlink="">
      <xdr:nvSpPr>
        <xdr:cNvPr id="246" name="フローチャート : 判断 245"/>
        <xdr:cNvSpPr/>
      </xdr:nvSpPr>
      <xdr:spPr>
        <a:xfrm>
          <a:off x="1968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70838</xdr:rowOff>
    </xdr:from>
    <xdr:ext cx="534377" cy="259045"/>
    <xdr:sp macro="" textlink="">
      <xdr:nvSpPr>
        <xdr:cNvPr id="247" name="テキスト ボックス 246"/>
        <xdr:cNvSpPr txBox="1"/>
      </xdr:nvSpPr>
      <xdr:spPr>
        <a:xfrm>
          <a:off x="1752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148842</xdr:rowOff>
    </xdr:from>
    <xdr:to>
      <xdr:col>1</xdr:col>
      <xdr:colOff>485775</xdr:colOff>
      <xdr:row>96</xdr:row>
      <xdr:rowOff>78992</xdr:rowOff>
    </xdr:to>
    <xdr:sp macro="" textlink="">
      <xdr:nvSpPr>
        <xdr:cNvPr id="248" name="フローチャート : 判断 247"/>
        <xdr:cNvSpPr/>
      </xdr:nvSpPr>
      <xdr:spPr>
        <a:xfrm>
          <a:off x="1079500" y="1643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70119</xdr:rowOff>
    </xdr:from>
    <xdr:ext cx="534377" cy="259045"/>
    <xdr:sp macro="" textlink="">
      <xdr:nvSpPr>
        <xdr:cNvPr id="249" name="テキスト ボックス 248"/>
        <xdr:cNvSpPr txBox="1"/>
      </xdr:nvSpPr>
      <xdr:spPr>
        <a:xfrm>
          <a:off x="863111" y="1652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121819</xdr:rowOff>
    </xdr:from>
    <xdr:to>
      <xdr:col>6</xdr:col>
      <xdr:colOff>561975</xdr:colOff>
      <xdr:row>95</xdr:row>
      <xdr:rowOff>51969</xdr:rowOff>
    </xdr:to>
    <xdr:sp macro="" textlink="">
      <xdr:nvSpPr>
        <xdr:cNvPr id="255" name="円/楕円 254"/>
        <xdr:cNvSpPr/>
      </xdr:nvSpPr>
      <xdr:spPr>
        <a:xfrm>
          <a:off x="4584700" y="1623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144696</xdr:rowOff>
    </xdr:from>
    <xdr:ext cx="534377" cy="259045"/>
    <xdr:sp macro="" textlink="">
      <xdr:nvSpPr>
        <xdr:cNvPr id="256" name="扶助費該当値テキスト"/>
        <xdr:cNvSpPr txBox="1"/>
      </xdr:nvSpPr>
      <xdr:spPr>
        <a:xfrm>
          <a:off x="4686300" y="1608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67,984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163325</xdr:rowOff>
    </xdr:from>
    <xdr:to>
      <xdr:col>5</xdr:col>
      <xdr:colOff>409575</xdr:colOff>
      <xdr:row>95</xdr:row>
      <xdr:rowOff>93475</xdr:rowOff>
    </xdr:to>
    <xdr:sp macro="" textlink="">
      <xdr:nvSpPr>
        <xdr:cNvPr id="257" name="円/楕円 256"/>
        <xdr:cNvSpPr/>
      </xdr:nvSpPr>
      <xdr:spPr>
        <a:xfrm>
          <a:off x="3746500" y="162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110002</xdr:rowOff>
    </xdr:from>
    <xdr:ext cx="534377" cy="259045"/>
    <xdr:sp macro="" textlink="">
      <xdr:nvSpPr>
        <xdr:cNvPr id="258" name="テキスト ボックス 257"/>
        <xdr:cNvSpPr txBox="1"/>
      </xdr:nvSpPr>
      <xdr:spPr>
        <a:xfrm>
          <a:off x="3530111" y="160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116920</xdr:rowOff>
    </xdr:from>
    <xdr:to>
      <xdr:col>4</xdr:col>
      <xdr:colOff>206375</xdr:colOff>
      <xdr:row>96</xdr:row>
      <xdr:rowOff>47070</xdr:rowOff>
    </xdr:to>
    <xdr:sp macro="" textlink="">
      <xdr:nvSpPr>
        <xdr:cNvPr id="259" name="円/楕円 258"/>
        <xdr:cNvSpPr/>
      </xdr:nvSpPr>
      <xdr:spPr>
        <a:xfrm>
          <a:off x="2857500" y="164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63597</xdr:rowOff>
    </xdr:from>
    <xdr:ext cx="534377" cy="259045"/>
    <xdr:sp macro="" textlink="">
      <xdr:nvSpPr>
        <xdr:cNvPr id="260" name="テキスト ボックス 259"/>
        <xdr:cNvSpPr txBox="1"/>
      </xdr:nvSpPr>
      <xdr:spPr>
        <a:xfrm>
          <a:off x="2641111" y="1617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117425</xdr:rowOff>
    </xdr:from>
    <xdr:to>
      <xdr:col>3</xdr:col>
      <xdr:colOff>3175</xdr:colOff>
      <xdr:row>96</xdr:row>
      <xdr:rowOff>47575</xdr:rowOff>
    </xdr:to>
    <xdr:sp macro="" textlink="">
      <xdr:nvSpPr>
        <xdr:cNvPr id="261" name="円/楕円 260"/>
        <xdr:cNvSpPr/>
      </xdr:nvSpPr>
      <xdr:spPr>
        <a:xfrm>
          <a:off x="1968500" y="164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64102</xdr:rowOff>
    </xdr:from>
    <xdr:ext cx="534377" cy="259045"/>
    <xdr:sp macro="" textlink="">
      <xdr:nvSpPr>
        <xdr:cNvPr id="262" name="テキスト ボックス 261"/>
        <xdr:cNvSpPr txBox="1"/>
      </xdr:nvSpPr>
      <xdr:spPr>
        <a:xfrm>
          <a:off x="1752111" y="1618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131158</xdr:rowOff>
    </xdr:from>
    <xdr:to>
      <xdr:col>1</xdr:col>
      <xdr:colOff>485775</xdr:colOff>
      <xdr:row>96</xdr:row>
      <xdr:rowOff>61308</xdr:rowOff>
    </xdr:to>
    <xdr:sp macro="" textlink="">
      <xdr:nvSpPr>
        <xdr:cNvPr id="263" name="円/楕円 262"/>
        <xdr:cNvSpPr/>
      </xdr:nvSpPr>
      <xdr:spPr>
        <a:xfrm>
          <a:off x="1079500" y="1641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77835</xdr:rowOff>
    </xdr:from>
    <xdr:ext cx="534377" cy="259045"/>
    <xdr:sp macro="" textlink="">
      <xdr:nvSpPr>
        <xdr:cNvPr id="264" name="テキスト ボックス 263"/>
        <xdr:cNvSpPr txBox="1"/>
      </xdr:nvSpPr>
      <xdr:spPr>
        <a:xfrm>
          <a:off x="863111" y="1619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119855</xdr:rowOff>
    </xdr:from>
    <xdr:to>
      <xdr:col>15</xdr:col>
      <xdr:colOff>180975</xdr:colOff>
      <xdr:row>36</xdr:row>
      <xdr:rowOff>159958</xdr:rowOff>
    </xdr:to>
    <xdr:cxnSp macro="">
      <xdr:nvCxnSpPr>
        <xdr:cNvPr id="296" name="直線コネクタ 295"/>
        <xdr:cNvCxnSpPr/>
      </xdr:nvCxnSpPr>
      <xdr:spPr>
        <a:xfrm flipV="1">
          <a:off x="9639300" y="6292055"/>
          <a:ext cx="8382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64729</xdr:rowOff>
    </xdr:from>
    <xdr:ext cx="534377" cy="259045"/>
    <xdr:sp macro="" textlink="">
      <xdr:nvSpPr>
        <xdr:cNvPr id="297" name="補助費等平均値テキスト"/>
        <xdr:cNvSpPr txBox="1"/>
      </xdr:nvSpPr>
      <xdr:spPr>
        <a:xfrm>
          <a:off x="10528300" y="606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159958</xdr:rowOff>
    </xdr:from>
    <xdr:to>
      <xdr:col>14</xdr:col>
      <xdr:colOff>28575</xdr:colOff>
      <xdr:row>37</xdr:row>
      <xdr:rowOff>40891</xdr:rowOff>
    </xdr:to>
    <xdr:cxnSp macro="">
      <xdr:nvCxnSpPr>
        <xdr:cNvPr id="299" name="直線コネクタ 298"/>
        <xdr:cNvCxnSpPr/>
      </xdr:nvCxnSpPr>
      <xdr:spPr>
        <a:xfrm flipV="1">
          <a:off x="8750300" y="6332158"/>
          <a:ext cx="889000" cy="5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59759</xdr:rowOff>
    </xdr:from>
    <xdr:to>
      <xdr:col>14</xdr:col>
      <xdr:colOff>79375</xdr:colOff>
      <xdr:row>37</xdr:row>
      <xdr:rowOff>161359</xdr:rowOff>
    </xdr:to>
    <xdr:sp macro="" textlink="">
      <xdr:nvSpPr>
        <xdr:cNvPr id="300" name="フローチャート : 判断 299"/>
        <xdr:cNvSpPr/>
      </xdr:nvSpPr>
      <xdr:spPr>
        <a:xfrm>
          <a:off x="9588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152486</xdr:rowOff>
    </xdr:from>
    <xdr:ext cx="534377" cy="259045"/>
    <xdr:sp macro="" textlink="">
      <xdr:nvSpPr>
        <xdr:cNvPr id="301" name="テキスト ボックス 300"/>
        <xdr:cNvSpPr txBox="1"/>
      </xdr:nvSpPr>
      <xdr:spPr>
        <a:xfrm>
          <a:off x="9372111" y="64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40891</xdr:rowOff>
    </xdr:from>
    <xdr:to>
      <xdr:col>12</xdr:col>
      <xdr:colOff>511175</xdr:colOff>
      <xdr:row>37</xdr:row>
      <xdr:rowOff>47226</xdr:rowOff>
    </xdr:to>
    <xdr:cxnSp macro="">
      <xdr:nvCxnSpPr>
        <xdr:cNvPr id="302" name="直線コネクタ 301"/>
        <xdr:cNvCxnSpPr/>
      </xdr:nvCxnSpPr>
      <xdr:spPr>
        <a:xfrm flipV="1">
          <a:off x="7861300" y="6384541"/>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65028</xdr:rowOff>
    </xdr:from>
    <xdr:to>
      <xdr:col>12</xdr:col>
      <xdr:colOff>561975</xdr:colOff>
      <xdr:row>37</xdr:row>
      <xdr:rowOff>166628</xdr:rowOff>
    </xdr:to>
    <xdr:sp macro="" textlink="">
      <xdr:nvSpPr>
        <xdr:cNvPr id="303" name="フローチャート : 判断 302"/>
        <xdr:cNvSpPr/>
      </xdr:nvSpPr>
      <xdr:spPr>
        <a:xfrm>
          <a:off x="8699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157755</xdr:rowOff>
    </xdr:from>
    <xdr:ext cx="534377" cy="259045"/>
    <xdr:sp macro="" textlink="">
      <xdr:nvSpPr>
        <xdr:cNvPr id="304" name="テキスト ボックス 303"/>
        <xdr:cNvSpPr txBox="1"/>
      </xdr:nvSpPr>
      <xdr:spPr>
        <a:xfrm>
          <a:off x="8483111" y="6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33619</xdr:rowOff>
    </xdr:from>
    <xdr:to>
      <xdr:col>11</xdr:col>
      <xdr:colOff>307975</xdr:colOff>
      <xdr:row>37</xdr:row>
      <xdr:rowOff>47226</xdr:rowOff>
    </xdr:to>
    <xdr:cxnSp macro="">
      <xdr:nvCxnSpPr>
        <xdr:cNvPr id="305" name="直線コネクタ 304"/>
        <xdr:cNvCxnSpPr/>
      </xdr:nvCxnSpPr>
      <xdr:spPr>
        <a:xfrm>
          <a:off x="6972300" y="6377269"/>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110606</xdr:rowOff>
    </xdr:from>
    <xdr:to>
      <xdr:col>11</xdr:col>
      <xdr:colOff>358775</xdr:colOff>
      <xdr:row>37</xdr:row>
      <xdr:rowOff>40756</xdr:rowOff>
    </xdr:to>
    <xdr:sp macro="" textlink="">
      <xdr:nvSpPr>
        <xdr:cNvPr id="306" name="フローチャート : 判断 305"/>
        <xdr:cNvSpPr/>
      </xdr:nvSpPr>
      <xdr:spPr>
        <a:xfrm>
          <a:off x="7810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57283</xdr:rowOff>
    </xdr:from>
    <xdr:ext cx="534377" cy="259045"/>
    <xdr:sp macro="" textlink="">
      <xdr:nvSpPr>
        <xdr:cNvPr id="307" name="テキスト ボックス 306"/>
        <xdr:cNvSpPr txBox="1"/>
      </xdr:nvSpPr>
      <xdr:spPr>
        <a:xfrm>
          <a:off x="7594111" y="6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60205</xdr:rowOff>
    </xdr:from>
    <xdr:to>
      <xdr:col>10</xdr:col>
      <xdr:colOff>155575</xdr:colOff>
      <xdr:row>37</xdr:row>
      <xdr:rowOff>161806</xdr:rowOff>
    </xdr:to>
    <xdr:sp macro="" textlink="">
      <xdr:nvSpPr>
        <xdr:cNvPr id="308" name="フローチャート : 判断 307"/>
        <xdr:cNvSpPr/>
      </xdr:nvSpPr>
      <xdr:spPr>
        <a:xfrm>
          <a:off x="6921500" y="6403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152933</xdr:rowOff>
    </xdr:from>
    <xdr:ext cx="534377" cy="259045"/>
    <xdr:sp macro="" textlink="">
      <xdr:nvSpPr>
        <xdr:cNvPr id="309" name="テキスト ボックス 308"/>
        <xdr:cNvSpPr txBox="1"/>
      </xdr:nvSpPr>
      <xdr:spPr>
        <a:xfrm>
          <a:off x="6705111" y="64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69055</xdr:rowOff>
    </xdr:from>
    <xdr:to>
      <xdr:col>15</xdr:col>
      <xdr:colOff>231775</xdr:colOff>
      <xdr:row>36</xdr:row>
      <xdr:rowOff>170655</xdr:rowOff>
    </xdr:to>
    <xdr:sp macro="" textlink="">
      <xdr:nvSpPr>
        <xdr:cNvPr id="315" name="円/楕円 314"/>
        <xdr:cNvSpPr/>
      </xdr:nvSpPr>
      <xdr:spPr>
        <a:xfrm>
          <a:off x="10426700" y="624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47482</xdr:rowOff>
    </xdr:from>
    <xdr:ext cx="534377" cy="259045"/>
    <xdr:sp macro="" textlink="">
      <xdr:nvSpPr>
        <xdr:cNvPr id="316" name="補助費等該当値テキスト"/>
        <xdr:cNvSpPr txBox="1"/>
      </xdr:nvSpPr>
      <xdr:spPr>
        <a:xfrm>
          <a:off x="10528300" y="621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75,323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109158</xdr:rowOff>
    </xdr:from>
    <xdr:to>
      <xdr:col>14</xdr:col>
      <xdr:colOff>79375</xdr:colOff>
      <xdr:row>37</xdr:row>
      <xdr:rowOff>39308</xdr:rowOff>
    </xdr:to>
    <xdr:sp macro="" textlink="">
      <xdr:nvSpPr>
        <xdr:cNvPr id="317" name="円/楕円 316"/>
        <xdr:cNvSpPr/>
      </xdr:nvSpPr>
      <xdr:spPr>
        <a:xfrm>
          <a:off x="9588500" y="628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55835</xdr:rowOff>
    </xdr:from>
    <xdr:ext cx="534377" cy="259045"/>
    <xdr:sp macro="" textlink="">
      <xdr:nvSpPr>
        <xdr:cNvPr id="318" name="テキスト ボックス 317"/>
        <xdr:cNvSpPr txBox="1"/>
      </xdr:nvSpPr>
      <xdr:spPr>
        <a:xfrm>
          <a:off x="9372111" y="605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71,639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161541</xdr:rowOff>
    </xdr:from>
    <xdr:to>
      <xdr:col>12</xdr:col>
      <xdr:colOff>561975</xdr:colOff>
      <xdr:row>37</xdr:row>
      <xdr:rowOff>91691</xdr:rowOff>
    </xdr:to>
    <xdr:sp macro="" textlink="">
      <xdr:nvSpPr>
        <xdr:cNvPr id="319" name="円/楕円 318"/>
        <xdr:cNvSpPr/>
      </xdr:nvSpPr>
      <xdr:spPr>
        <a:xfrm>
          <a:off x="8699500" y="633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108218</xdr:rowOff>
    </xdr:from>
    <xdr:ext cx="534377" cy="259045"/>
    <xdr:sp macro="" textlink="">
      <xdr:nvSpPr>
        <xdr:cNvPr id="320" name="テキスト ボックス 319"/>
        <xdr:cNvSpPr txBox="1"/>
      </xdr:nvSpPr>
      <xdr:spPr>
        <a:xfrm>
          <a:off x="8483111" y="610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66,827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167876</xdr:rowOff>
    </xdr:from>
    <xdr:to>
      <xdr:col>11</xdr:col>
      <xdr:colOff>358775</xdr:colOff>
      <xdr:row>37</xdr:row>
      <xdr:rowOff>98026</xdr:rowOff>
    </xdr:to>
    <xdr:sp macro="" textlink="">
      <xdr:nvSpPr>
        <xdr:cNvPr id="321" name="円/楕円 320"/>
        <xdr:cNvSpPr/>
      </xdr:nvSpPr>
      <xdr:spPr>
        <a:xfrm>
          <a:off x="7810500" y="634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89153</xdr:rowOff>
    </xdr:from>
    <xdr:ext cx="534377" cy="259045"/>
    <xdr:sp macro="" textlink="">
      <xdr:nvSpPr>
        <xdr:cNvPr id="322" name="テキスト ボックス 321"/>
        <xdr:cNvSpPr txBox="1"/>
      </xdr:nvSpPr>
      <xdr:spPr>
        <a:xfrm>
          <a:off x="7594111" y="64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154269</xdr:rowOff>
    </xdr:from>
    <xdr:to>
      <xdr:col>10</xdr:col>
      <xdr:colOff>155575</xdr:colOff>
      <xdr:row>37</xdr:row>
      <xdr:rowOff>84419</xdr:rowOff>
    </xdr:to>
    <xdr:sp macro="" textlink="">
      <xdr:nvSpPr>
        <xdr:cNvPr id="323" name="円/楕円 322"/>
        <xdr:cNvSpPr/>
      </xdr:nvSpPr>
      <xdr:spPr>
        <a:xfrm>
          <a:off x="6921500" y="632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100946</xdr:rowOff>
    </xdr:from>
    <xdr:ext cx="534377" cy="259045"/>
    <xdr:sp macro="" textlink="">
      <xdr:nvSpPr>
        <xdr:cNvPr id="324" name="テキスト ボックス 323"/>
        <xdr:cNvSpPr txBox="1"/>
      </xdr:nvSpPr>
      <xdr:spPr>
        <a:xfrm>
          <a:off x="6705111" y="61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9120</xdr:rowOff>
    </xdr:from>
    <xdr:to>
      <xdr:col>15</xdr:col>
      <xdr:colOff>180975</xdr:colOff>
      <xdr:row>57</xdr:row>
      <xdr:rowOff>121290</xdr:rowOff>
    </xdr:to>
    <xdr:cxnSp macro="">
      <xdr:nvCxnSpPr>
        <xdr:cNvPr id="353" name="直線コネクタ 352"/>
        <xdr:cNvCxnSpPr/>
      </xdr:nvCxnSpPr>
      <xdr:spPr>
        <a:xfrm flipV="1">
          <a:off x="9639300" y="9781770"/>
          <a:ext cx="838200" cy="1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25523</xdr:rowOff>
    </xdr:from>
    <xdr:ext cx="534377" cy="259045"/>
    <xdr:sp macro="" textlink="">
      <xdr:nvSpPr>
        <xdr:cNvPr id="354" name="普通建設事業費平均値テキスト"/>
        <xdr:cNvSpPr txBox="1"/>
      </xdr:nvSpPr>
      <xdr:spPr>
        <a:xfrm>
          <a:off x="10528300" y="979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121290</xdr:rowOff>
    </xdr:from>
    <xdr:to>
      <xdr:col>14</xdr:col>
      <xdr:colOff>28575</xdr:colOff>
      <xdr:row>58</xdr:row>
      <xdr:rowOff>13094</xdr:rowOff>
    </xdr:to>
    <xdr:cxnSp macro="">
      <xdr:nvCxnSpPr>
        <xdr:cNvPr id="356" name="直線コネクタ 355"/>
        <xdr:cNvCxnSpPr/>
      </xdr:nvCxnSpPr>
      <xdr:spPr>
        <a:xfrm flipV="1">
          <a:off x="8750300" y="9893940"/>
          <a:ext cx="889000" cy="6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7" name="フローチャート : 判断 356"/>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8" name="テキスト ボックス 357"/>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5146</xdr:rowOff>
    </xdr:from>
    <xdr:to>
      <xdr:col>12</xdr:col>
      <xdr:colOff>511175</xdr:colOff>
      <xdr:row>58</xdr:row>
      <xdr:rowOff>13094</xdr:rowOff>
    </xdr:to>
    <xdr:cxnSp macro="">
      <xdr:nvCxnSpPr>
        <xdr:cNvPr id="359" name="直線コネクタ 358"/>
        <xdr:cNvCxnSpPr/>
      </xdr:nvCxnSpPr>
      <xdr:spPr>
        <a:xfrm>
          <a:off x="7861300" y="9949246"/>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60" name="フローチャート : 判断 359"/>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1" name="テキスト ボックス 360"/>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1481</xdr:rowOff>
    </xdr:from>
    <xdr:to>
      <xdr:col>11</xdr:col>
      <xdr:colOff>307975</xdr:colOff>
      <xdr:row>58</xdr:row>
      <xdr:rowOff>5146</xdr:rowOff>
    </xdr:to>
    <xdr:cxnSp macro="">
      <xdr:nvCxnSpPr>
        <xdr:cNvPr id="362" name="直線コネクタ 361"/>
        <xdr:cNvCxnSpPr/>
      </xdr:nvCxnSpPr>
      <xdr:spPr>
        <a:xfrm>
          <a:off x="6972300" y="9945581"/>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3" name="フローチャート : 判断 362"/>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4" name="テキスト ボックス 363"/>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5" name="フローチャート : 判断 364"/>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6" name="テキスト ボックス 365"/>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129770</xdr:rowOff>
    </xdr:from>
    <xdr:to>
      <xdr:col>15</xdr:col>
      <xdr:colOff>231775</xdr:colOff>
      <xdr:row>57</xdr:row>
      <xdr:rowOff>59920</xdr:rowOff>
    </xdr:to>
    <xdr:sp macro="" textlink="">
      <xdr:nvSpPr>
        <xdr:cNvPr id="372" name="円/楕円 371"/>
        <xdr:cNvSpPr/>
      </xdr:nvSpPr>
      <xdr:spPr>
        <a:xfrm>
          <a:off x="10426700" y="973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152647</xdr:rowOff>
    </xdr:from>
    <xdr:ext cx="534377" cy="259045"/>
    <xdr:sp macro="" textlink="">
      <xdr:nvSpPr>
        <xdr:cNvPr id="373" name="普通建設事業費該当値テキスト"/>
        <xdr:cNvSpPr txBox="1"/>
      </xdr:nvSpPr>
      <xdr:spPr>
        <a:xfrm>
          <a:off x="10528300" y="958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99,273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70490</xdr:rowOff>
    </xdr:from>
    <xdr:to>
      <xdr:col>14</xdr:col>
      <xdr:colOff>79375</xdr:colOff>
      <xdr:row>58</xdr:row>
      <xdr:rowOff>640</xdr:rowOff>
    </xdr:to>
    <xdr:sp macro="" textlink="">
      <xdr:nvSpPr>
        <xdr:cNvPr id="374" name="円/楕円 373"/>
        <xdr:cNvSpPr/>
      </xdr:nvSpPr>
      <xdr:spPr>
        <a:xfrm>
          <a:off x="9588500" y="98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163217</xdr:rowOff>
    </xdr:from>
    <xdr:ext cx="534377" cy="259045"/>
    <xdr:sp macro="" textlink="">
      <xdr:nvSpPr>
        <xdr:cNvPr id="375" name="テキスト ボックス 374"/>
        <xdr:cNvSpPr txBox="1"/>
      </xdr:nvSpPr>
      <xdr:spPr>
        <a:xfrm>
          <a:off x="9372111" y="993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133744</xdr:rowOff>
    </xdr:from>
    <xdr:to>
      <xdr:col>12</xdr:col>
      <xdr:colOff>561975</xdr:colOff>
      <xdr:row>58</xdr:row>
      <xdr:rowOff>63894</xdr:rowOff>
    </xdr:to>
    <xdr:sp macro="" textlink="">
      <xdr:nvSpPr>
        <xdr:cNvPr id="376" name="円/楕円 375"/>
        <xdr:cNvSpPr/>
      </xdr:nvSpPr>
      <xdr:spPr>
        <a:xfrm>
          <a:off x="8699500" y="99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55021</xdr:rowOff>
    </xdr:from>
    <xdr:ext cx="534377" cy="259045"/>
    <xdr:sp macro="" textlink="">
      <xdr:nvSpPr>
        <xdr:cNvPr id="377" name="テキスト ボックス 376"/>
        <xdr:cNvSpPr txBox="1"/>
      </xdr:nvSpPr>
      <xdr:spPr>
        <a:xfrm>
          <a:off x="8483111" y="99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125796</xdr:rowOff>
    </xdr:from>
    <xdr:to>
      <xdr:col>11</xdr:col>
      <xdr:colOff>358775</xdr:colOff>
      <xdr:row>58</xdr:row>
      <xdr:rowOff>55946</xdr:rowOff>
    </xdr:to>
    <xdr:sp macro="" textlink="">
      <xdr:nvSpPr>
        <xdr:cNvPr id="378" name="円/楕円 377"/>
        <xdr:cNvSpPr/>
      </xdr:nvSpPr>
      <xdr:spPr>
        <a:xfrm>
          <a:off x="7810500" y="989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47073</xdr:rowOff>
    </xdr:from>
    <xdr:ext cx="534377" cy="259045"/>
    <xdr:sp macro="" textlink="">
      <xdr:nvSpPr>
        <xdr:cNvPr id="379" name="テキスト ボックス 378"/>
        <xdr:cNvSpPr txBox="1"/>
      </xdr:nvSpPr>
      <xdr:spPr>
        <a:xfrm>
          <a:off x="7594111" y="999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122131</xdr:rowOff>
    </xdr:from>
    <xdr:to>
      <xdr:col>10</xdr:col>
      <xdr:colOff>155575</xdr:colOff>
      <xdr:row>58</xdr:row>
      <xdr:rowOff>52281</xdr:rowOff>
    </xdr:to>
    <xdr:sp macro="" textlink="">
      <xdr:nvSpPr>
        <xdr:cNvPr id="380" name="円/楕円 379"/>
        <xdr:cNvSpPr/>
      </xdr:nvSpPr>
      <xdr:spPr>
        <a:xfrm>
          <a:off x="6921500" y="98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43408</xdr:rowOff>
    </xdr:from>
    <xdr:ext cx="534377" cy="259045"/>
    <xdr:sp macro="" textlink="">
      <xdr:nvSpPr>
        <xdr:cNvPr id="381" name="テキスト ボックス 380"/>
        <xdr:cNvSpPr txBox="1"/>
      </xdr:nvSpPr>
      <xdr:spPr>
        <a:xfrm>
          <a:off x="6705111" y="99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120932</xdr:rowOff>
    </xdr:from>
    <xdr:to>
      <xdr:col>15</xdr:col>
      <xdr:colOff>180975</xdr:colOff>
      <xdr:row>78</xdr:row>
      <xdr:rowOff>104721</xdr:rowOff>
    </xdr:to>
    <xdr:cxnSp macro="">
      <xdr:nvCxnSpPr>
        <xdr:cNvPr id="410" name="直線コネクタ 409"/>
        <xdr:cNvCxnSpPr/>
      </xdr:nvCxnSpPr>
      <xdr:spPr>
        <a:xfrm flipV="1">
          <a:off x="9639300" y="13322582"/>
          <a:ext cx="838200" cy="15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34946</xdr:rowOff>
    </xdr:from>
    <xdr:ext cx="534377" cy="259045"/>
    <xdr:sp macro="" textlink="">
      <xdr:nvSpPr>
        <xdr:cNvPr id="411" name="普通建設事業費 （ うち新規整備　）平均値テキスト"/>
        <xdr:cNvSpPr txBox="1"/>
      </xdr:nvSpPr>
      <xdr:spPr>
        <a:xfrm>
          <a:off x="10528300" y="13408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3" name="フローチャート : 判断 412"/>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4" name="テキスト ボックス 413"/>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70132</xdr:rowOff>
    </xdr:from>
    <xdr:to>
      <xdr:col>15</xdr:col>
      <xdr:colOff>231775</xdr:colOff>
      <xdr:row>78</xdr:row>
      <xdr:rowOff>282</xdr:rowOff>
    </xdr:to>
    <xdr:sp macro="" textlink="">
      <xdr:nvSpPr>
        <xdr:cNvPr id="420" name="円/楕円 419"/>
        <xdr:cNvSpPr/>
      </xdr:nvSpPr>
      <xdr:spPr>
        <a:xfrm>
          <a:off x="10426700" y="1327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93009</xdr:rowOff>
    </xdr:from>
    <xdr:ext cx="534377" cy="259045"/>
    <xdr:sp macro="" textlink="">
      <xdr:nvSpPr>
        <xdr:cNvPr id="421" name="普通建設事業費 （ うち新規整備　）該当値テキスト"/>
        <xdr:cNvSpPr txBox="1"/>
      </xdr:nvSpPr>
      <xdr:spPr>
        <a:xfrm>
          <a:off x="10528300" y="1312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53921</xdr:rowOff>
    </xdr:from>
    <xdr:to>
      <xdr:col>14</xdr:col>
      <xdr:colOff>79375</xdr:colOff>
      <xdr:row>78</xdr:row>
      <xdr:rowOff>155521</xdr:rowOff>
    </xdr:to>
    <xdr:sp macro="" textlink="">
      <xdr:nvSpPr>
        <xdr:cNvPr id="422" name="円/楕円 421"/>
        <xdr:cNvSpPr/>
      </xdr:nvSpPr>
      <xdr:spPr>
        <a:xfrm>
          <a:off x="9588500" y="134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146648</xdr:rowOff>
    </xdr:from>
    <xdr:ext cx="534377" cy="259045"/>
    <xdr:sp macro="" textlink="">
      <xdr:nvSpPr>
        <xdr:cNvPr id="423" name="テキスト ボックス 422"/>
        <xdr:cNvSpPr txBox="1"/>
      </xdr:nvSpPr>
      <xdr:spPr>
        <a:xfrm>
          <a:off x="9372111" y="1351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129787</xdr:rowOff>
    </xdr:from>
    <xdr:to>
      <xdr:col>15</xdr:col>
      <xdr:colOff>180975</xdr:colOff>
      <xdr:row>98</xdr:row>
      <xdr:rowOff>7505</xdr:rowOff>
    </xdr:to>
    <xdr:cxnSp macro="">
      <xdr:nvCxnSpPr>
        <xdr:cNvPr id="450" name="直線コネクタ 449"/>
        <xdr:cNvCxnSpPr/>
      </xdr:nvCxnSpPr>
      <xdr:spPr>
        <a:xfrm>
          <a:off x="9639300" y="16760437"/>
          <a:ext cx="838200" cy="4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3" name="フローチャート : 判断 452"/>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36878</xdr:rowOff>
    </xdr:from>
    <xdr:ext cx="534377" cy="259045"/>
    <xdr:sp macro="" textlink="">
      <xdr:nvSpPr>
        <xdr:cNvPr id="454" name="テキスト ボックス 453"/>
        <xdr:cNvSpPr txBox="1"/>
      </xdr:nvSpPr>
      <xdr:spPr>
        <a:xfrm>
          <a:off x="9372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128155</xdr:rowOff>
    </xdr:from>
    <xdr:to>
      <xdr:col>15</xdr:col>
      <xdr:colOff>231775</xdr:colOff>
      <xdr:row>98</xdr:row>
      <xdr:rowOff>58305</xdr:rowOff>
    </xdr:to>
    <xdr:sp macro="" textlink="">
      <xdr:nvSpPr>
        <xdr:cNvPr id="460" name="円/楕円 459"/>
        <xdr:cNvSpPr/>
      </xdr:nvSpPr>
      <xdr:spPr>
        <a:xfrm>
          <a:off x="10426700" y="167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106582</xdr:rowOff>
    </xdr:from>
    <xdr:ext cx="534377" cy="259045"/>
    <xdr:sp macro="" textlink="">
      <xdr:nvSpPr>
        <xdr:cNvPr id="461" name="普通建設事業費 （ うち更新整備　）該当値テキスト"/>
        <xdr:cNvSpPr txBox="1"/>
      </xdr:nvSpPr>
      <xdr:spPr>
        <a:xfrm>
          <a:off x="10528300" y="1673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28,914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78987</xdr:rowOff>
    </xdr:from>
    <xdr:to>
      <xdr:col>14</xdr:col>
      <xdr:colOff>79375</xdr:colOff>
      <xdr:row>98</xdr:row>
      <xdr:rowOff>9137</xdr:rowOff>
    </xdr:to>
    <xdr:sp macro="" textlink="">
      <xdr:nvSpPr>
        <xdr:cNvPr id="462" name="円/楕円 461"/>
        <xdr:cNvSpPr/>
      </xdr:nvSpPr>
      <xdr:spPr>
        <a:xfrm>
          <a:off x="9588500" y="167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25664</xdr:rowOff>
    </xdr:from>
    <xdr:ext cx="534377" cy="259045"/>
    <xdr:sp macro="" textlink="">
      <xdr:nvSpPr>
        <xdr:cNvPr id="463" name="テキスト ボックス 462"/>
        <xdr:cNvSpPr txBox="1"/>
      </xdr:nvSpPr>
      <xdr:spPr>
        <a:xfrm>
          <a:off x="9372111" y="164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39574</xdr:rowOff>
    </xdr:from>
    <xdr:to>
      <xdr:col>23</xdr:col>
      <xdr:colOff>517525</xdr:colOff>
      <xdr:row>39</xdr:row>
      <xdr:rowOff>44450</xdr:rowOff>
    </xdr:to>
    <xdr:cxnSp macro="">
      <xdr:nvCxnSpPr>
        <xdr:cNvPr id="492" name="直線コネクタ 491"/>
        <xdr:cNvCxnSpPr/>
      </xdr:nvCxnSpPr>
      <xdr:spPr>
        <a:xfrm flipV="1">
          <a:off x="15481300" y="6726124"/>
          <a:ext cx="8382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42735</xdr:rowOff>
    </xdr:from>
    <xdr:to>
      <xdr:col>22</xdr:col>
      <xdr:colOff>365125</xdr:colOff>
      <xdr:row>39</xdr:row>
      <xdr:rowOff>44450</xdr:rowOff>
    </xdr:to>
    <xdr:cxnSp macro="">
      <xdr:nvCxnSpPr>
        <xdr:cNvPr id="495" name="直線コネクタ 494"/>
        <xdr:cNvCxnSpPr/>
      </xdr:nvCxnSpPr>
      <xdr:spPr>
        <a:xfrm>
          <a:off x="14592300" y="67292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30607</xdr:rowOff>
    </xdr:from>
    <xdr:to>
      <xdr:col>22</xdr:col>
      <xdr:colOff>415925</xdr:colOff>
      <xdr:row>38</xdr:row>
      <xdr:rowOff>132207</xdr:rowOff>
    </xdr:to>
    <xdr:sp macro="" textlink="">
      <xdr:nvSpPr>
        <xdr:cNvPr id="496" name="フローチャート : 判断 495"/>
        <xdr:cNvSpPr/>
      </xdr:nvSpPr>
      <xdr:spPr>
        <a:xfrm>
          <a:off x="15430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148734</xdr:rowOff>
    </xdr:from>
    <xdr:ext cx="469744" cy="259045"/>
    <xdr:sp macro="" textlink="">
      <xdr:nvSpPr>
        <xdr:cNvPr id="497" name="テキスト ボックス 496"/>
        <xdr:cNvSpPr txBox="1"/>
      </xdr:nvSpPr>
      <xdr:spPr>
        <a:xfrm>
          <a:off x="15246427"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12979</xdr:rowOff>
    </xdr:from>
    <xdr:to>
      <xdr:col>21</xdr:col>
      <xdr:colOff>161925</xdr:colOff>
      <xdr:row>39</xdr:row>
      <xdr:rowOff>42735</xdr:rowOff>
    </xdr:to>
    <xdr:cxnSp macro="">
      <xdr:nvCxnSpPr>
        <xdr:cNvPr id="498" name="直線コネクタ 497"/>
        <xdr:cNvCxnSpPr/>
      </xdr:nvCxnSpPr>
      <xdr:spPr>
        <a:xfrm>
          <a:off x="13703300" y="6699529"/>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37732</xdr:rowOff>
    </xdr:from>
    <xdr:to>
      <xdr:col>21</xdr:col>
      <xdr:colOff>212725</xdr:colOff>
      <xdr:row>38</xdr:row>
      <xdr:rowOff>139332</xdr:rowOff>
    </xdr:to>
    <xdr:sp macro="" textlink="">
      <xdr:nvSpPr>
        <xdr:cNvPr id="499" name="フローチャート : 判断 498"/>
        <xdr:cNvSpPr/>
      </xdr:nvSpPr>
      <xdr:spPr>
        <a:xfrm>
          <a:off x="14541500" y="655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155859</xdr:rowOff>
    </xdr:from>
    <xdr:ext cx="469744" cy="259045"/>
    <xdr:sp macro="" textlink="">
      <xdr:nvSpPr>
        <xdr:cNvPr id="500" name="テキスト ボックス 499"/>
        <xdr:cNvSpPr txBox="1"/>
      </xdr:nvSpPr>
      <xdr:spPr>
        <a:xfrm>
          <a:off x="14357427" y="632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12979</xdr:rowOff>
    </xdr:from>
    <xdr:to>
      <xdr:col>19</xdr:col>
      <xdr:colOff>644525</xdr:colOff>
      <xdr:row>39</xdr:row>
      <xdr:rowOff>44450</xdr:rowOff>
    </xdr:to>
    <xdr:cxnSp macro="">
      <xdr:nvCxnSpPr>
        <xdr:cNvPr id="501" name="直線コネクタ 500"/>
        <xdr:cNvCxnSpPr/>
      </xdr:nvCxnSpPr>
      <xdr:spPr>
        <a:xfrm flipV="1">
          <a:off x="12814300" y="6699529"/>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100749</xdr:rowOff>
    </xdr:from>
    <xdr:to>
      <xdr:col>20</xdr:col>
      <xdr:colOff>9525</xdr:colOff>
      <xdr:row>36</xdr:row>
      <xdr:rowOff>30899</xdr:rowOff>
    </xdr:to>
    <xdr:sp macro="" textlink="">
      <xdr:nvSpPr>
        <xdr:cNvPr id="502" name="フローチャート : 判断 501"/>
        <xdr:cNvSpPr/>
      </xdr:nvSpPr>
      <xdr:spPr>
        <a:xfrm>
          <a:off x="13652500" y="610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47426</xdr:rowOff>
    </xdr:from>
    <xdr:ext cx="534377" cy="259045"/>
    <xdr:sp macro="" textlink="">
      <xdr:nvSpPr>
        <xdr:cNvPr id="503" name="テキスト ボックス 502"/>
        <xdr:cNvSpPr txBox="1"/>
      </xdr:nvSpPr>
      <xdr:spPr>
        <a:xfrm>
          <a:off x="13436111" y="58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83261</xdr:rowOff>
    </xdr:from>
    <xdr:to>
      <xdr:col>18</xdr:col>
      <xdr:colOff>492125</xdr:colOff>
      <xdr:row>38</xdr:row>
      <xdr:rowOff>13412</xdr:rowOff>
    </xdr:to>
    <xdr:sp macro="" textlink="">
      <xdr:nvSpPr>
        <xdr:cNvPr id="504" name="フローチャート : 判断 503"/>
        <xdr:cNvSpPr/>
      </xdr:nvSpPr>
      <xdr:spPr>
        <a:xfrm>
          <a:off x="12763500" y="64269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29938</xdr:rowOff>
    </xdr:from>
    <xdr:ext cx="469744" cy="259045"/>
    <xdr:sp macro="" textlink="">
      <xdr:nvSpPr>
        <xdr:cNvPr id="505" name="テキスト ボックス 504"/>
        <xdr:cNvSpPr txBox="1"/>
      </xdr:nvSpPr>
      <xdr:spPr>
        <a:xfrm>
          <a:off x="12579427" y="620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160224</xdr:rowOff>
    </xdr:from>
    <xdr:to>
      <xdr:col>23</xdr:col>
      <xdr:colOff>568325</xdr:colOff>
      <xdr:row>39</xdr:row>
      <xdr:rowOff>90374</xdr:rowOff>
    </xdr:to>
    <xdr:sp macro="" textlink="">
      <xdr:nvSpPr>
        <xdr:cNvPr id="511" name="円/楕円 510"/>
        <xdr:cNvSpPr/>
      </xdr:nvSpPr>
      <xdr:spPr>
        <a:xfrm>
          <a:off x="16268700" y="66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81463</xdr:rowOff>
    </xdr:from>
    <xdr:ext cx="378565" cy="259045"/>
    <xdr:sp macro="" textlink="">
      <xdr:nvSpPr>
        <xdr:cNvPr id="512" name="災害復旧事業費該当値テキスト"/>
        <xdr:cNvSpPr txBox="1"/>
      </xdr:nvSpPr>
      <xdr:spPr>
        <a:xfrm>
          <a:off x="16370300" y="6596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163385</xdr:rowOff>
    </xdr:from>
    <xdr:to>
      <xdr:col>21</xdr:col>
      <xdr:colOff>212725</xdr:colOff>
      <xdr:row>39</xdr:row>
      <xdr:rowOff>93535</xdr:rowOff>
    </xdr:to>
    <xdr:sp macro="" textlink="">
      <xdr:nvSpPr>
        <xdr:cNvPr id="515" name="円/楕円 514"/>
        <xdr:cNvSpPr/>
      </xdr:nvSpPr>
      <xdr:spPr>
        <a:xfrm>
          <a:off x="145415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84662</xdr:rowOff>
    </xdr:from>
    <xdr:ext cx="313932" cy="259045"/>
    <xdr:sp macro="" textlink="">
      <xdr:nvSpPr>
        <xdr:cNvPr id="516" name="テキスト ボックス 515"/>
        <xdr:cNvSpPr txBox="1"/>
      </xdr:nvSpPr>
      <xdr:spPr>
        <a:xfrm>
          <a:off x="14435333" y="67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133629</xdr:rowOff>
    </xdr:from>
    <xdr:to>
      <xdr:col>20</xdr:col>
      <xdr:colOff>9525</xdr:colOff>
      <xdr:row>39</xdr:row>
      <xdr:rowOff>63779</xdr:rowOff>
    </xdr:to>
    <xdr:sp macro="" textlink="">
      <xdr:nvSpPr>
        <xdr:cNvPr id="517" name="円/楕円 516"/>
        <xdr:cNvSpPr/>
      </xdr:nvSpPr>
      <xdr:spPr>
        <a:xfrm>
          <a:off x="13652500" y="664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54906</xdr:rowOff>
    </xdr:from>
    <xdr:ext cx="378565" cy="259045"/>
    <xdr:sp macro="" textlink="">
      <xdr:nvSpPr>
        <xdr:cNvPr id="518" name="テキスト ボックス 517"/>
        <xdr:cNvSpPr txBox="1"/>
      </xdr:nvSpPr>
      <xdr:spPr>
        <a:xfrm>
          <a:off x="13514017" y="6741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1" name="直線コネクタ 53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2" name="テキスト ボックス 53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3" name="直線コネクタ 53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4" name="テキスト ボックス 533"/>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7" name="直線コネクタ 53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8" name="テキスト ボックス 53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9" name="直線コネクタ 53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40" name="テキスト ボックス 539"/>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2" name="テキスト ボックス 54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4" name="直線コネクタ 54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6" name="直線コネクタ 54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9" name="直線コネクタ 54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1" name="フローチャート : 判断 55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2" name="直線コネクタ 55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53" name="フローチャート : 判断 552"/>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54" name="テキスト ボックス 553"/>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5" name="直線コネクタ 55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6" name="フローチャート : 判断 555"/>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7" name="テキスト ボックス 556"/>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8" name="直線コネクタ 55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9" name="フローチャート : 判断 558"/>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60" name="テキスト ボックス 559"/>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61" name="フローチャート : 判断 560"/>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62" name="テキスト ボックス 561"/>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8" name="円/楕円 56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0" name="円/楕円 56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1" name="テキスト ボックス 570"/>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2" name="円/楕円 57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3" name="テキスト ボックス 57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4" name="円/楕円 57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5" name="テキスト ボックス 57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6" name="円/楕円 57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7" name="テキスト ボックス 57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3" name="テキスト ボックス 59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5" name="テキスト ボックス 59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601" name="直線コネクタ 600"/>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602"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603" name="直線コネクタ 602"/>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604"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605" name="直線コネクタ 604"/>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55164</xdr:rowOff>
    </xdr:from>
    <xdr:to>
      <xdr:col>23</xdr:col>
      <xdr:colOff>517525</xdr:colOff>
      <xdr:row>77</xdr:row>
      <xdr:rowOff>4125</xdr:rowOff>
    </xdr:to>
    <xdr:cxnSp macro="">
      <xdr:nvCxnSpPr>
        <xdr:cNvPr id="606" name="直線コネクタ 605"/>
        <xdr:cNvCxnSpPr/>
      </xdr:nvCxnSpPr>
      <xdr:spPr>
        <a:xfrm flipV="1">
          <a:off x="15481300" y="12913914"/>
          <a:ext cx="838200" cy="29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35665</xdr:rowOff>
    </xdr:from>
    <xdr:ext cx="534377" cy="259045"/>
    <xdr:sp macro="" textlink="">
      <xdr:nvSpPr>
        <xdr:cNvPr id="607" name="公債費平均値テキスト"/>
        <xdr:cNvSpPr txBox="1"/>
      </xdr:nvSpPr>
      <xdr:spPr>
        <a:xfrm>
          <a:off x="16370300" y="1306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8" name="フローチャート : 判断 607"/>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4125</xdr:rowOff>
    </xdr:from>
    <xdr:to>
      <xdr:col>22</xdr:col>
      <xdr:colOff>365125</xdr:colOff>
      <xdr:row>77</xdr:row>
      <xdr:rowOff>29766</xdr:rowOff>
    </xdr:to>
    <xdr:cxnSp macro="">
      <xdr:nvCxnSpPr>
        <xdr:cNvPr id="609" name="直線コネクタ 608"/>
        <xdr:cNvCxnSpPr/>
      </xdr:nvCxnSpPr>
      <xdr:spPr>
        <a:xfrm flipV="1">
          <a:off x="14592300" y="13205775"/>
          <a:ext cx="8890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10" name="フローチャート : 判断 609"/>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11" name="テキスト ボックス 610"/>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29766</xdr:rowOff>
    </xdr:from>
    <xdr:to>
      <xdr:col>21</xdr:col>
      <xdr:colOff>161925</xdr:colOff>
      <xdr:row>77</xdr:row>
      <xdr:rowOff>83525</xdr:rowOff>
    </xdr:to>
    <xdr:cxnSp macro="">
      <xdr:nvCxnSpPr>
        <xdr:cNvPr id="612" name="直線コネクタ 611"/>
        <xdr:cNvCxnSpPr/>
      </xdr:nvCxnSpPr>
      <xdr:spPr>
        <a:xfrm flipV="1">
          <a:off x="13703300" y="13231416"/>
          <a:ext cx="889000" cy="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13" name="フローチャート : 判断 612"/>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14" name="テキスト ボックス 613"/>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83525</xdr:rowOff>
    </xdr:from>
    <xdr:to>
      <xdr:col>19</xdr:col>
      <xdr:colOff>644525</xdr:colOff>
      <xdr:row>77</xdr:row>
      <xdr:rowOff>122250</xdr:rowOff>
    </xdr:to>
    <xdr:cxnSp macro="">
      <xdr:nvCxnSpPr>
        <xdr:cNvPr id="615" name="直線コネクタ 614"/>
        <xdr:cNvCxnSpPr/>
      </xdr:nvCxnSpPr>
      <xdr:spPr>
        <a:xfrm flipV="1">
          <a:off x="12814300" y="13285175"/>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16" name="フローチャート : 判断 615"/>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17" name="テキスト ボックス 616"/>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18" name="フローチャート : 判断 617"/>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9" name="テキスト ボックス 618"/>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4364</xdr:rowOff>
    </xdr:from>
    <xdr:to>
      <xdr:col>23</xdr:col>
      <xdr:colOff>568325</xdr:colOff>
      <xdr:row>75</xdr:row>
      <xdr:rowOff>105964</xdr:rowOff>
    </xdr:to>
    <xdr:sp macro="" textlink="">
      <xdr:nvSpPr>
        <xdr:cNvPr id="625" name="円/楕円 624"/>
        <xdr:cNvSpPr/>
      </xdr:nvSpPr>
      <xdr:spPr>
        <a:xfrm>
          <a:off x="16268700" y="128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27241</xdr:rowOff>
    </xdr:from>
    <xdr:ext cx="534377" cy="259045"/>
    <xdr:sp macro="" textlink="">
      <xdr:nvSpPr>
        <xdr:cNvPr id="626" name="公債費該当値テキスト"/>
        <xdr:cNvSpPr txBox="1"/>
      </xdr:nvSpPr>
      <xdr:spPr>
        <a:xfrm>
          <a:off x="16370300" y="1271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88,594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124775</xdr:rowOff>
    </xdr:from>
    <xdr:to>
      <xdr:col>22</xdr:col>
      <xdr:colOff>415925</xdr:colOff>
      <xdr:row>77</xdr:row>
      <xdr:rowOff>54925</xdr:rowOff>
    </xdr:to>
    <xdr:sp macro="" textlink="">
      <xdr:nvSpPr>
        <xdr:cNvPr id="627" name="円/楕円 626"/>
        <xdr:cNvSpPr/>
      </xdr:nvSpPr>
      <xdr:spPr>
        <a:xfrm>
          <a:off x="15430500" y="1315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46052</xdr:rowOff>
    </xdr:from>
    <xdr:ext cx="534377" cy="259045"/>
    <xdr:sp macro="" textlink="">
      <xdr:nvSpPr>
        <xdr:cNvPr id="628" name="テキスト ボックス 627"/>
        <xdr:cNvSpPr txBox="1"/>
      </xdr:nvSpPr>
      <xdr:spPr>
        <a:xfrm>
          <a:off x="15214111" y="132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150416</xdr:rowOff>
    </xdr:from>
    <xdr:to>
      <xdr:col>21</xdr:col>
      <xdr:colOff>212725</xdr:colOff>
      <xdr:row>77</xdr:row>
      <xdr:rowOff>80566</xdr:rowOff>
    </xdr:to>
    <xdr:sp macro="" textlink="">
      <xdr:nvSpPr>
        <xdr:cNvPr id="629" name="円/楕円 628"/>
        <xdr:cNvSpPr/>
      </xdr:nvSpPr>
      <xdr:spPr>
        <a:xfrm>
          <a:off x="14541500" y="131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71693</xdr:rowOff>
    </xdr:from>
    <xdr:ext cx="534377" cy="259045"/>
    <xdr:sp macro="" textlink="">
      <xdr:nvSpPr>
        <xdr:cNvPr id="630" name="テキスト ボックス 629"/>
        <xdr:cNvSpPr txBox="1"/>
      </xdr:nvSpPr>
      <xdr:spPr>
        <a:xfrm>
          <a:off x="14325111" y="1327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32725</xdr:rowOff>
    </xdr:from>
    <xdr:to>
      <xdr:col>20</xdr:col>
      <xdr:colOff>9525</xdr:colOff>
      <xdr:row>77</xdr:row>
      <xdr:rowOff>134325</xdr:rowOff>
    </xdr:to>
    <xdr:sp macro="" textlink="">
      <xdr:nvSpPr>
        <xdr:cNvPr id="631" name="円/楕円 630"/>
        <xdr:cNvSpPr/>
      </xdr:nvSpPr>
      <xdr:spPr>
        <a:xfrm>
          <a:off x="13652500" y="1323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125452</xdr:rowOff>
    </xdr:from>
    <xdr:ext cx="534377" cy="259045"/>
    <xdr:sp macro="" textlink="">
      <xdr:nvSpPr>
        <xdr:cNvPr id="632" name="テキスト ボックス 631"/>
        <xdr:cNvSpPr txBox="1"/>
      </xdr:nvSpPr>
      <xdr:spPr>
        <a:xfrm>
          <a:off x="13436111" y="1332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71450</xdr:rowOff>
    </xdr:from>
    <xdr:to>
      <xdr:col>18</xdr:col>
      <xdr:colOff>492125</xdr:colOff>
      <xdr:row>78</xdr:row>
      <xdr:rowOff>1600</xdr:rowOff>
    </xdr:to>
    <xdr:sp macro="" textlink="">
      <xdr:nvSpPr>
        <xdr:cNvPr id="633" name="円/楕円 632"/>
        <xdr:cNvSpPr/>
      </xdr:nvSpPr>
      <xdr:spPr>
        <a:xfrm>
          <a:off x="12763500" y="132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164177</xdr:rowOff>
    </xdr:from>
    <xdr:ext cx="534377" cy="259045"/>
    <xdr:sp macro="" textlink="">
      <xdr:nvSpPr>
        <xdr:cNvPr id="634" name="テキスト ボックス 633"/>
        <xdr:cNvSpPr txBox="1"/>
      </xdr:nvSpPr>
      <xdr:spPr>
        <a:xfrm>
          <a:off x="12547111" y="1336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56" name="直線コネクタ 655"/>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57"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8" name="直線コネクタ 657"/>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9"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60" name="直線コネクタ 659"/>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123053</xdr:rowOff>
    </xdr:from>
    <xdr:to>
      <xdr:col>23</xdr:col>
      <xdr:colOff>517525</xdr:colOff>
      <xdr:row>98</xdr:row>
      <xdr:rowOff>51904</xdr:rowOff>
    </xdr:to>
    <xdr:cxnSp macro="">
      <xdr:nvCxnSpPr>
        <xdr:cNvPr id="661" name="直線コネクタ 660"/>
        <xdr:cNvCxnSpPr/>
      </xdr:nvCxnSpPr>
      <xdr:spPr>
        <a:xfrm>
          <a:off x="15481300" y="16753703"/>
          <a:ext cx="838200" cy="10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164447</xdr:rowOff>
    </xdr:from>
    <xdr:ext cx="534377" cy="259045"/>
    <xdr:sp macro="" textlink="">
      <xdr:nvSpPr>
        <xdr:cNvPr id="662" name="積立金平均値テキスト"/>
        <xdr:cNvSpPr txBox="1"/>
      </xdr:nvSpPr>
      <xdr:spPr>
        <a:xfrm>
          <a:off x="16370300" y="1662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63" name="フローチャート : 判断 662"/>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106046</xdr:rowOff>
    </xdr:from>
    <xdr:to>
      <xdr:col>22</xdr:col>
      <xdr:colOff>365125</xdr:colOff>
      <xdr:row>97</xdr:row>
      <xdr:rowOff>123053</xdr:rowOff>
    </xdr:to>
    <xdr:cxnSp macro="">
      <xdr:nvCxnSpPr>
        <xdr:cNvPr id="664" name="直線コネクタ 663"/>
        <xdr:cNvCxnSpPr/>
      </xdr:nvCxnSpPr>
      <xdr:spPr>
        <a:xfrm>
          <a:off x="14592300" y="16736696"/>
          <a:ext cx="889000" cy="1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160675</xdr:rowOff>
    </xdr:from>
    <xdr:to>
      <xdr:col>22</xdr:col>
      <xdr:colOff>415925</xdr:colOff>
      <xdr:row>98</xdr:row>
      <xdr:rowOff>90825</xdr:rowOff>
    </xdr:to>
    <xdr:sp macro="" textlink="">
      <xdr:nvSpPr>
        <xdr:cNvPr id="665" name="フローチャート : 判断 664"/>
        <xdr:cNvSpPr/>
      </xdr:nvSpPr>
      <xdr:spPr>
        <a:xfrm>
          <a:off x="15430500" y="167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81952</xdr:rowOff>
    </xdr:from>
    <xdr:ext cx="534377" cy="259045"/>
    <xdr:sp macro="" textlink="">
      <xdr:nvSpPr>
        <xdr:cNvPr id="666" name="テキスト ボックス 665"/>
        <xdr:cNvSpPr txBox="1"/>
      </xdr:nvSpPr>
      <xdr:spPr>
        <a:xfrm>
          <a:off x="15214111" y="1688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106046</xdr:rowOff>
    </xdr:from>
    <xdr:to>
      <xdr:col>21</xdr:col>
      <xdr:colOff>161925</xdr:colOff>
      <xdr:row>98</xdr:row>
      <xdr:rowOff>56513</xdr:rowOff>
    </xdr:to>
    <xdr:cxnSp macro="">
      <xdr:nvCxnSpPr>
        <xdr:cNvPr id="667" name="直線コネクタ 666"/>
        <xdr:cNvCxnSpPr/>
      </xdr:nvCxnSpPr>
      <xdr:spPr>
        <a:xfrm flipV="1">
          <a:off x="13703300" y="16736696"/>
          <a:ext cx="889000" cy="12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164717</xdr:rowOff>
    </xdr:from>
    <xdr:to>
      <xdr:col>21</xdr:col>
      <xdr:colOff>212725</xdr:colOff>
      <xdr:row>98</xdr:row>
      <xdr:rowOff>94867</xdr:rowOff>
    </xdr:to>
    <xdr:sp macro="" textlink="">
      <xdr:nvSpPr>
        <xdr:cNvPr id="668" name="フローチャート : 判断 667"/>
        <xdr:cNvSpPr/>
      </xdr:nvSpPr>
      <xdr:spPr>
        <a:xfrm>
          <a:off x="14541500" y="1679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85994</xdr:rowOff>
    </xdr:from>
    <xdr:ext cx="534377" cy="259045"/>
    <xdr:sp macro="" textlink="">
      <xdr:nvSpPr>
        <xdr:cNvPr id="669" name="テキスト ボックス 668"/>
        <xdr:cNvSpPr txBox="1"/>
      </xdr:nvSpPr>
      <xdr:spPr>
        <a:xfrm>
          <a:off x="14325111" y="1688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56513</xdr:rowOff>
    </xdr:from>
    <xdr:to>
      <xdr:col>19</xdr:col>
      <xdr:colOff>644525</xdr:colOff>
      <xdr:row>98</xdr:row>
      <xdr:rowOff>93253</xdr:rowOff>
    </xdr:to>
    <xdr:cxnSp macro="">
      <xdr:nvCxnSpPr>
        <xdr:cNvPr id="670" name="直線コネクタ 669"/>
        <xdr:cNvCxnSpPr/>
      </xdr:nvCxnSpPr>
      <xdr:spPr>
        <a:xfrm flipV="1">
          <a:off x="12814300" y="16858613"/>
          <a:ext cx="889000" cy="3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137012</xdr:rowOff>
    </xdr:from>
    <xdr:to>
      <xdr:col>20</xdr:col>
      <xdr:colOff>9525</xdr:colOff>
      <xdr:row>96</xdr:row>
      <xdr:rowOff>67162</xdr:rowOff>
    </xdr:to>
    <xdr:sp macro="" textlink="">
      <xdr:nvSpPr>
        <xdr:cNvPr id="671" name="フローチャート : 判断 670"/>
        <xdr:cNvSpPr/>
      </xdr:nvSpPr>
      <xdr:spPr>
        <a:xfrm>
          <a:off x="13652500" y="1642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83689</xdr:rowOff>
    </xdr:from>
    <xdr:ext cx="599010" cy="259045"/>
    <xdr:sp macro="" textlink="">
      <xdr:nvSpPr>
        <xdr:cNvPr id="672" name="テキスト ボックス 671"/>
        <xdr:cNvSpPr txBox="1"/>
      </xdr:nvSpPr>
      <xdr:spPr>
        <a:xfrm>
          <a:off x="13403794" y="1619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116720</xdr:rowOff>
    </xdr:from>
    <xdr:to>
      <xdr:col>18</xdr:col>
      <xdr:colOff>492125</xdr:colOff>
      <xdr:row>98</xdr:row>
      <xdr:rowOff>46870</xdr:rowOff>
    </xdr:to>
    <xdr:sp macro="" textlink="">
      <xdr:nvSpPr>
        <xdr:cNvPr id="673" name="フローチャート : 判断 672"/>
        <xdr:cNvSpPr/>
      </xdr:nvSpPr>
      <xdr:spPr>
        <a:xfrm>
          <a:off x="12763500" y="167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63397</xdr:rowOff>
    </xdr:from>
    <xdr:ext cx="534377" cy="259045"/>
    <xdr:sp macro="" textlink="">
      <xdr:nvSpPr>
        <xdr:cNvPr id="674" name="テキスト ボックス 673"/>
        <xdr:cNvSpPr txBox="1"/>
      </xdr:nvSpPr>
      <xdr:spPr>
        <a:xfrm>
          <a:off x="12547111" y="1652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1104</xdr:rowOff>
    </xdr:from>
    <xdr:to>
      <xdr:col>23</xdr:col>
      <xdr:colOff>568325</xdr:colOff>
      <xdr:row>98</xdr:row>
      <xdr:rowOff>102704</xdr:rowOff>
    </xdr:to>
    <xdr:sp macro="" textlink="">
      <xdr:nvSpPr>
        <xdr:cNvPr id="680" name="円/楕円 679"/>
        <xdr:cNvSpPr/>
      </xdr:nvSpPr>
      <xdr:spPr>
        <a:xfrm>
          <a:off x="16268700" y="168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119997</xdr:rowOff>
    </xdr:from>
    <xdr:ext cx="534377" cy="259045"/>
    <xdr:sp macro="" textlink="">
      <xdr:nvSpPr>
        <xdr:cNvPr id="681" name="積立金該当値テキスト"/>
        <xdr:cNvSpPr txBox="1"/>
      </xdr:nvSpPr>
      <xdr:spPr>
        <a:xfrm>
          <a:off x="16370300" y="1675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19,203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72253</xdr:rowOff>
    </xdr:from>
    <xdr:to>
      <xdr:col>22</xdr:col>
      <xdr:colOff>415925</xdr:colOff>
      <xdr:row>98</xdr:row>
      <xdr:rowOff>2403</xdr:rowOff>
    </xdr:to>
    <xdr:sp macro="" textlink="">
      <xdr:nvSpPr>
        <xdr:cNvPr id="682" name="円/楕円 681"/>
        <xdr:cNvSpPr/>
      </xdr:nvSpPr>
      <xdr:spPr>
        <a:xfrm>
          <a:off x="15430500" y="1670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18930</xdr:rowOff>
    </xdr:from>
    <xdr:ext cx="534377" cy="259045"/>
    <xdr:sp macro="" textlink="">
      <xdr:nvSpPr>
        <xdr:cNvPr id="683" name="テキスト ボックス 682"/>
        <xdr:cNvSpPr txBox="1"/>
      </xdr:nvSpPr>
      <xdr:spPr>
        <a:xfrm>
          <a:off x="15214111" y="1647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55246</xdr:rowOff>
    </xdr:from>
    <xdr:to>
      <xdr:col>21</xdr:col>
      <xdr:colOff>212725</xdr:colOff>
      <xdr:row>97</xdr:row>
      <xdr:rowOff>156846</xdr:rowOff>
    </xdr:to>
    <xdr:sp macro="" textlink="">
      <xdr:nvSpPr>
        <xdr:cNvPr id="684" name="円/楕円 683"/>
        <xdr:cNvSpPr/>
      </xdr:nvSpPr>
      <xdr:spPr>
        <a:xfrm>
          <a:off x="14541500" y="166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1923</xdr:rowOff>
    </xdr:from>
    <xdr:ext cx="534377" cy="259045"/>
    <xdr:sp macro="" textlink="">
      <xdr:nvSpPr>
        <xdr:cNvPr id="685" name="テキスト ボックス 684"/>
        <xdr:cNvSpPr txBox="1"/>
      </xdr:nvSpPr>
      <xdr:spPr>
        <a:xfrm>
          <a:off x="14325111" y="164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5713</xdr:rowOff>
    </xdr:from>
    <xdr:to>
      <xdr:col>20</xdr:col>
      <xdr:colOff>9525</xdr:colOff>
      <xdr:row>98</xdr:row>
      <xdr:rowOff>107313</xdr:rowOff>
    </xdr:to>
    <xdr:sp macro="" textlink="">
      <xdr:nvSpPr>
        <xdr:cNvPr id="686" name="円/楕円 685"/>
        <xdr:cNvSpPr/>
      </xdr:nvSpPr>
      <xdr:spPr>
        <a:xfrm>
          <a:off x="13652500" y="168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98440</xdr:rowOff>
    </xdr:from>
    <xdr:ext cx="534377" cy="259045"/>
    <xdr:sp macro="" textlink="">
      <xdr:nvSpPr>
        <xdr:cNvPr id="687" name="テキスト ボックス 686"/>
        <xdr:cNvSpPr txBox="1"/>
      </xdr:nvSpPr>
      <xdr:spPr>
        <a:xfrm>
          <a:off x="13436111" y="1690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42453</xdr:rowOff>
    </xdr:from>
    <xdr:to>
      <xdr:col>18</xdr:col>
      <xdr:colOff>492125</xdr:colOff>
      <xdr:row>98</xdr:row>
      <xdr:rowOff>144053</xdr:rowOff>
    </xdr:to>
    <xdr:sp macro="" textlink="">
      <xdr:nvSpPr>
        <xdr:cNvPr id="688" name="円/楕円 687"/>
        <xdr:cNvSpPr/>
      </xdr:nvSpPr>
      <xdr:spPr>
        <a:xfrm>
          <a:off x="12763500" y="1684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135180</xdr:rowOff>
    </xdr:from>
    <xdr:ext cx="534377" cy="259045"/>
    <xdr:sp macro="" textlink="">
      <xdr:nvSpPr>
        <xdr:cNvPr id="689" name="テキスト ボックス 688"/>
        <xdr:cNvSpPr txBox="1"/>
      </xdr:nvSpPr>
      <xdr:spPr>
        <a:xfrm>
          <a:off x="12547111" y="1693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0" name="直線コネクタ 69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1" name="テキスト ボックス 70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2" name="直線コネクタ 70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3" name="テキスト ボックス 70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4" name="直線コネクタ 70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05" name="テキスト ボックス 70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6" name="直線コネクタ 70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7" name="テキスト ボックス 70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8" name="直線コネクタ 70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9" name="テキスト ボックス 70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0" name="直線コネクタ 70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11" name="テキスト ボックス 71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3" name="テキスト ボックス 71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15" name="直線コネクタ 714"/>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16"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7" name="直線コネクタ 71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8"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9" name="直線コネクタ 718"/>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98634</xdr:rowOff>
    </xdr:from>
    <xdr:to>
      <xdr:col>32</xdr:col>
      <xdr:colOff>187325</xdr:colOff>
      <xdr:row>39</xdr:row>
      <xdr:rowOff>98862</xdr:rowOff>
    </xdr:to>
    <xdr:cxnSp macro="">
      <xdr:nvCxnSpPr>
        <xdr:cNvPr id="720" name="直線コネクタ 719"/>
        <xdr:cNvCxnSpPr/>
      </xdr:nvCxnSpPr>
      <xdr:spPr>
        <a:xfrm>
          <a:off x="21323300" y="6785184"/>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21"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22" name="フローチャート : 判断 721"/>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98634</xdr:rowOff>
    </xdr:from>
    <xdr:to>
      <xdr:col>31</xdr:col>
      <xdr:colOff>34925</xdr:colOff>
      <xdr:row>39</xdr:row>
      <xdr:rowOff>98634</xdr:rowOff>
    </xdr:to>
    <xdr:cxnSp macro="">
      <xdr:nvCxnSpPr>
        <xdr:cNvPr id="723" name="直線コネクタ 722"/>
        <xdr:cNvCxnSpPr/>
      </xdr:nvCxnSpPr>
      <xdr:spPr>
        <a:xfrm>
          <a:off x="20434300" y="6785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31783</xdr:rowOff>
    </xdr:from>
    <xdr:to>
      <xdr:col>31</xdr:col>
      <xdr:colOff>85725</xdr:colOff>
      <xdr:row>39</xdr:row>
      <xdr:rowOff>133383</xdr:rowOff>
    </xdr:to>
    <xdr:sp macro="" textlink="">
      <xdr:nvSpPr>
        <xdr:cNvPr id="724" name="フローチャート : 判断 723"/>
        <xdr:cNvSpPr/>
      </xdr:nvSpPr>
      <xdr:spPr>
        <a:xfrm>
          <a:off x="21272500" y="671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149910</xdr:rowOff>
    </xdr:from>
    <xdr:ext cx="378565" cy="259045"/>
    <xdr:sp macro="" textlink="">
      <xdr:nvSpPr>
        <xdr:cNvPr id="725" name="テキスト ボックス 724"/>
        <xdr:cNvSpPr txBox="1"/>
      </xdr:nvSpPr>
      <xdr:spPr>
        <a:xfrm>
          <a:off x="21134017" y="649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98617</xdr:rowOff>
    </xdr:from>
    <xdr:to>
      <xdr:col>29</xdr:col>
      <xdr:colOff>517525</xdr:colOff>
      <xdr:row>39</xdr:row>
      <xdr:rowOff>98634</xdr:rowOff>
    </xdr:to>
    <xdr:cxnSp macro="">
      <xdr:nvCxnSpPr>
        <xdr:cNvPr id="726" name="直線コネクタ 725"/>
        <xdr:cNvCxnSpPr/>
      </xdr:nvCxnSpPr>
      <xdr:spPr>
        <a:xfrm>
          <a:off x="19545300" y="6785167"/>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32517</xdr:rowOff>
    </xdr:from>
    <xdr:to>
      <xdr:col>29</xdr:col>
      <xdr:colOff>568325</xdr:colOff>
      <xdr:row>39</xdr:row>
      <xdr:rowOff>134117</xdr:rowOff>
    </xdr:to>
    <xdr:sp macro="" textlink="">
      <xdr:nvSpPr>
        <xdr:cNvPr id="727" name="フローチャート : 判断 726"/>
        <xdr:cNvSpPr/>
      </xdr:nvSpPr>
      <xdr:spPr>
        <a:xfrm>
          <a:off x="20383500" y="671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150644</xdr:rowOff>
    </xdr:from>
    <xdr:ext cx="378565" cy="259045"/>
    <xdr:sp macro="" textlink="">
      <xdr:nvSpPr>
        <xdr:cNvPr id="728" name="テキスト ボックス 727"/>
        <xdr:cNvSpPr txBox="1"/>
      </xdr:nvSpPr>
      <xdr:spPr>
        <a:xfrm>
          <a:off x="20245017" y="649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98617</xdr:rowOff>
    </xdr:from>
    <xdr:to>
      <xdr:col>28</xdr:col>
      <xdr:colOff>314325</xdr:colOff>
      <xdr:row>39</xdr:row>
      <xdr:rowOff>98617</xdr:rowOff>
    </xdr:to>
    <xdr:cxnSp macro="">
      <xdr:nvCxnSpPr>
        <xdr:cNvPr id="729" name="直線コネクタ 728"/>
        <xdr:cNvCxnSpPr/>
      </xdr:nvCxnSpPr>
      <xdr:spPr>
        <a:xfrm>
          <a:off x="18656300" y="6785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26492</xdr:rowOff>
    </xdr:from>
    <xdr:to>
      <xdr:col>28</xdr:col>
      <xdr:colOff>365125</xdr:colOff>
      <xdr:row>39</xdr:row>
      <xdr:rowOff>128092</xdr:rowOff>
    </xdr:to>
    <xdr:sp macro="" textlink="">
      <xdr:nvSpPr>
        <xdr:cNvPr id="730" name="フローチャート : 判断 729"/>
        <xdr:cNvSpPr/>
      </xdr:nvSpPr>
      <xdr:spPr>
        <a:xfrm>
          <a:off x="19494500" y="671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144619</xdr:rowOff>
    </xdr:from>
    <xdr:ext cx="469744" cy="259045"/>
    <xdr:sp macro="" textlink="">
      <xdr:nvSpPr>
        <xdr:cNvPr id="731" name="テキスト ボックス 730"/>
        <xdr:cNvSpPr txBox="1"/>
      </xdr:nvSpPr>
      <xdr:spPr>
        <a:xfrm>
          <a:off x="19310427" y="64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26606</xdr:rowOff>
    </xdr:from>
    <xdr:to>
      <xdr:col>27</xdr:col>
      <xdr:colOff>161925</xdr:colOff>
      <xdr:row>39</xdr:row>
      <xdr:rowOff>128206</xdr:rowOff>
    </xdr:to>
    <xdr:sp macro="" textlink="">
      <xdr:nvSpPr>
        <xdr:cNvPr id="732" name="フローチャート : 判断 731"/>
        <xdr:cNvSpPr/>
      </xdr:nvSpPr>
      <xdr:spPr>
        <a:xfrm>
          <a:off x="18605500" y="671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144733</xdr:rowOff>
    </xdr:from>
    <xdr:ext cx="469744" cy="259045"/>
    <xdr:sp macro="" textlink="">
      <xdr:nvSpPr>
        <xdr:cNvPr id="733" name="テキスト ボックス 732"/>
        <xdr:cNvSpPr txBox="1"/>
      </xdr:nvSpPr>
      <xdr:spPr>
        <a:xfrm>
          <a:off x="18421427" y="64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48062</xdr:rowOff>
    </xdr:from>
    <xdr:to>
      <xdr:col>32</xdr:col>
      <xdr:colOff>238125</xdr:colOff>
      <xdr:row>39</xdr:row>
      <xdr:rowOff>149662</xdr:rowOff>
    </xdr:to>
    <xdr:sp macro="" textlink="">
      <xdr:nvSpPr>
        <xdr:cNvPr id="739" name="円/楕円 738"/>
        <xdr:cNvSpPr/>
      </xdr:nvSpPr>
      <xdr:spPr>
        <a:xfrm>
          <a:off x="22110700" y="67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9279</xdr:rowOff>
    </xdr:from>
    <xdr:ext cx="249299" cy="259045"/>
    <xdr:sp macro="" textlink="">
      <xdr:nvSpPr>
        <xdr:cNvPr id="740" name="投資及び出資金該当値テキスト"/>
        <xdr:cNvSpPr txBox="1"/>
      </xdr:nvSpPr>
      <xdr:spPr>
        <a:xfrm>
          <a:off x="22212300" y="66958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47834</xdr:rowOff>
    </xdr:from>
    <xdr:to>
      <xdr:col>31</xdr:col>
      <xdr:colOff>85725</xdr:colOff>
      <xdr:row>39</xdr:row>
      <xdr:rowOff>149434</xdr:rowOff>
    </xdr:to>
    <xdr:sp macro="" textlink="">
      <xdr:nvSpPr>
        <xdr:cNvPr id="741" name="円/楕円 740"/>
        <xdr:cNvSpPr/>
      </xdr:nvSpPr>
      <xdr:spPr>
        <a:xfrm>
          <a:off x="21272500" y="67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140561</xdr:rowOff>
    </xdr:from>
    <xdr:ext cx="313932" cy="259045"/>
    <xdr:sp macro="" textlink="">
      <xdr:nvSpPr>
        <xdr:cNvPr id="742" name="テキスト ボックス 741"/>
        <xdr:cNvSpPr txBox="1"/>
      </xdr:nvSpPr>
      <xdr:spPr>
        <a:xfrm>
          <a:off x="21166333" y="68271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47834</xdr:rowOff>
    </xdr:from>
    <xdr:to>
      <xdr:col>29</xdr:col>
      <xdr:colOff>568325</xdr:colOff>
      <xdr:row>39</xdr:row>
      <xdr:rowOff>149434</xdr:rowOff>
    </xdr:to>
    <xdr:sp macro="" textlink="">
      <xdr:nvSpPr>
        <xdr:cNvPr id="743" name="円/楕円 742"/>
        <xdr:cNvSpPr/>
      </xdr:nvSpPr>
      <xdr:spPr>
        <a:xfrm>
          <a:off x="20383500" y="67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140561</xdr:rowOff>
    </xdr:from>
    <xdr:ext cx="313932" cy="259045"/>
    <xdr:sp macro="" textlink="">
      <xdr:nvSpPr>
        <xdr:cNvPr id="744" name="テキスト ボックス 743"/>
        <xdr:cNvSpPr txBox="1"/>
      </xdr:nvSpPr>
      <xdr:spPr>
        <a:xfrm>
          <a:off x="20277333" y="68271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47817</xdr:rowOff>
    </xdr:from>
    <xdr:to>
      <xdr:col>28</xdr:col>
      <xdr:colOff>365125</xdr:colOff>
      <xdr:row>39</xdr:row>
      <xdr:rowOff>149417</xdr:rowOff>
    </xdr:to>
    <xdr:sp macro="" textlink="">
      <xdr:nvSpPr>
        <xdr:cNvPr id="745" name="円/楕円 744"/>
        <xdr:cNvSpPr/>
      </xdr:nvSpPr>
      <xdr:spPr>
        <a:xfrm>
          <a:off x="19494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140544</xdr:rowOff>
    </xdr:from>
    <xdr:ext cx="313932" cy="259045"/>
    <xdr:sp macro="" textlink="">
      <xdr:nvSpPr>
        <xdr:cNvPr id="746" name="テキスト ボックス 745"/>
        <xdr:cNvSpPr txBox="1"/>
      </xdr:nvSpPr>
      <xdr:spPr>
        <a:xfrm>
          <a:off x="19388333" y="6827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47817</xdr:rowOff>
    </xdr:from>
    <xdr:to>
      <xdr:col>27</xdr:col>
      <xdr:colOff>161925</xdr:colOff>
      <xdr:row>39</xdr:row>
      <xdr:rowOff>149417</xdr:rowOff>
    </xdr:to>
    <xdr:sp macro="" textlink="">
      <xdr:nvSpPr>
        <xdr:cNvPr id="747" name="円/楕円 746"/>
        <xdr:cNvSpPr/>
      </xdr:nvSpPr>
      <xdr:spPr>
        <a:xfrm>
          <a:off x="18605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140544</xdr:rowOff>
    </xdr:from>
    <xdr:ext cx="313932" cy="259045"/>
    <xdr:sp macro="" textlink="">
      <xdr:nvSpPr>
        <xdr:cNvPr id="748" name="テキスト ボックス 747"/>
        <xdr:cNvSpPr txBox="1"/>
      </xdr:nvSpPr>
      <xdr:spPr>
        <a:xfrm>
          <a:off x="18499333" y="6827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72" name="直線コネクタ 771"/>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75"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76" name="直線コネクタ 775"/>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1588</xdr:rowOff>
    </xdr:from>
    <xdr:to>
      <xdr:col>32</xdr:col>
      <xdr:colOff>187325</xdr:colOff>
      <xdr:row>59</xdr:row>
      <xdr:rowOff>44450</xdr:rowOff>
    </xdr:to>
    <xdr:cxnSp macro="">
      <xdr:nvCxnSpPr>
        <xdr:cNvPr id="777" name="直線コネクタ 776"/>
        <xdr:cNvCxnSpPr/>
      </xdr:nvCxnSpPr>
      <xdr:spPr>
        <a:xfrm flipV="1">
          <a:off x="21323300" y="9774238"/>
          <a:ext cx="838200" cy="38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43019</xdr:rowOff>
    </xdr:from>
    <xdr:ext cx="469744" cy="259045"/>
    <xdr:sp macro="" textlink="">
      <xdr:nvSpPr>
        <xdr:cNvPr id="778" name="貸付金平均値テキスト"/>
        <xdr:cNvSpPr txBox="1"/>
      </xdr:nvSpPr>
      <xdr:spPr>
        <a:xfrm>
          <a:off x="22212300" y="9987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9" name="フローチャート : 判断 778"/>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0" name="直線コネクタ 77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97854</xdr:rowOff>
    </xdr:from>
    <xdr:to>
      <xdr:col>31</xdr:col>
      <xdr:colOff>85725</xdr:colOff>
      <xdr:row>59</xdr:row>
      <xdr:rowOff>28004</xdr:rowOff>
    </xdr:to>
    <xdr:sp macro="" textlink="">
      <xdr:nvSpPr>
        <xdr:cNvPr id="781" name="フローチャート : 判断 780"/>
        <xdr:cNvSpPr/>
      </xdr:nvSpPr>
      <xdr:spPr>
        <a:xfrm>
          <a:off x="21272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44531</xdr:rowOff>
    </xdr:from>
    <xdr:ext cx="469744" cy="259045"/>
    <xdr:sp macro="" textlink="">
      <xdr:nvSpPr>
        <xdr:cNvPr id="782" name="テキスト ボックス 781"/>
        <xdr:cNvSpPr txBox="1"/>
      </xdr:nvSpPr>
      <xdr:spPr>
        <a:xfrm>
          <a:off x="21088427"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43307</xdr:rowOff>
    </xdr:from>
    <xdr:to>
      <xdr:col>29</xdr:col>
      <xdr:colOff>517525</xdr:colOff>
      <xdr:row>59</xdr:row>
      <xdr:rowOff>44450</xdr:rowOff>
    </xdr:to>
    <xdr:cxnSp macro="">
      <xdr:nvCxnSpPr>
        <xdr:cNvPr id="783" name="直線コネクタ 782"/>
        <xdr:cNvCxnSpPr/>
      </xdr:nvCxnSpPr>
      <xdr:spPr>
        <a:xfrm>
          <a:off x="19545300" y="10158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17844</xdr:rowOff>
    </xdr:from>
    <xdr:to>
      <xdr:col>29</xdr:col>
      <xdr:colOff>568325</xdr:colOff>
      <xdr:row>58</xdr:row>
      <xdr:rowOff>119444</xdr:rowOff>
    </xdr:to>
    <xdr:sp macro="" textlink="">
      <xdr:nvSpPr>
        <xdr:cNvPr id="784" name="フローチャート : 判断 783"/>
        <xdr:cNvSpPr/>
      </xdr:nvSpPr>
      <xdr:spPr>
        <a:xfrm>
          <a:off x="20383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135971</xdr:rowOff>
    </xdr:from>
    <xdr:ext cx="469744" cy="259045"/>
    <xdr:sp macro="" textlink="">
      <xdr:nvSpPr>
        <xdr:cNvPr id="785" name="テキスト ボックス 784"/>
        <xdr:cNvSpPr txBox="1"/>
      </xdr:nvSpPr>
      <xdr:spPr>
        <a:xfrm>
          <a:off x="20199427"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43307</xdr:rowOff>
    </xdr:from>
    <xdr:to>
      <xdr:col>28</xdr:col>
      <xdr:colOff>314325</xdr:colOff>
      <xdr:row>59</xdr:row>
      <xdr:rowOff>44450</xdr:rowOff>
    </xdr:to>
    <xdr:cxnSp macro="">
      <xdr:nvCxnSpPr>
        <xdr:cNvPr id="786" name="直線コネクタ 785"/>
        <xdr:cNvCxnSpPr/>
      </xdr:nvCxnSpPr>
      <xdr:spPr>
        <a:xfrm flipV="1">
          <a:off x="18656300" y="10158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63564</xdr:rowOff>
    </xdr:from>
    <xdr:to>
      <xdr:col>28</xdr:col>
      <xdr:colOff>365125</xdr:colOff>
      <xdr:row>58</xdr:row>
      <xdr:rowOff>165164</xdr:rowOff>
    </xdr:to>
    <xdr:sp macro="" textlink="">
      <xdr:nvSpPr>
        <xdr:cNvPr id="787" name="フローチャート : 判断 786"/>
        <xdr:cNvSpPr/>
      </xdr:nvSpPr>
      <xdr:spPr>
        <a:xfrm>
          <a:off x="19494500" y="1000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10241</xdr:rowOff>
    </xdr:from>
    <xdr:ext cx="469744" cy="259045"/>
    <xdr:sp macro="" textlink="">
      <xdr:nvSpPr>
        <xdr:cNvPr id="788" name="テキスト ボックス 787"/>
        <xdr:cNvSpPr txBox="1"/>
      </xdr:nvSpPr>
      <xdr:spPr>
        <a:xfrm>
          <a:off x="19310427" y="978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61735</xdr:rowOff>
    </xdr:from>
    <xdr:to>
      <xdr:col>27</xdr:col>
      <xdr:colOff>161925</xdr:colOff>
      <xdr:row>58</xdr:row>
      <xdr:rowOff>163335</xdr:rowOff>
    </xdr:to>
    <xdr:sp macro="" textlink="">
      <xdr:nvSpPr>
        <xdr:cNvPr id="789" name="フローチャート : 判断 788"/>
        <xdr:cNvSpPr/>
      </xdr:nvSpPr>
      <xdr:spPr>
        <a:xfrm>
          <a:off x="18605500" y="1000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8412</xdr:rowOff>
    </xdr:from>
    <xdr:ext cx="469744" cy="259045"/>
    <xdr:sp macro="" textlink="">
      <xdr:nvSpPr>
        <xdr:cNvPr id="790" name="テキスト ボックス 789"/>
        <xdr:cNvSpPr txBox="1"/>
      </xdr:nvSpPr>
      <xdr:spPr>
        <a:xfrm>
          <a:off x="18421427" y="978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122238</xdr:rowOff>
    </xdr:from>
    <xdr:to>
      <xdr:col>32</xdr:col>
      <xdr:colOff>238125</xdr:colOff>
      <xdr:row>57</xdr:row>
      <xdr:rowOff>52388</xdr:rowOff>
    </xdr:to>
    <xdr:sp macro="" textlink="">
      <xdr:nvSpPr>
        <xdr:cNvPr id="796" name="円/楕円 795"/>
        <xdr:cNvSpPr/>
      </xdr:nvSpPr>
      <xdr:spPr>
        <a:xfrm>
          <a:off x="22110700" y="97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145115</xdr:rowOff>
    </xdr:from>
    <xdr:ext cx="534377" cy="259045"/>
    <xdr:sp macro="" textlink="">
      <xdr:nvSpPr>
        <xdr:cNvPr id="797" name="貸付金該当値テキスト"/>
        <xdr:cNvSpPr txBox="1"/>
      </xdr:nvSpPr>
      <xdr:spPr>
        <a:xfrm>
          <a:off x="22212300" y="957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8" name="円/楕円 79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0" name="円/楕円 79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1" name="テキスト ボックス 80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163957</xdr:rowOff>
    </xdr:from>
    <xdr:to>
      <xdr:col>28</xdr:col>
      <xdr:colOff>365125</xdr:colOff>
      <xdr:row>59</xdr:row>
      <xdr:rowOff>94107</xdr:rowOff>
    </xdr:to>
    <xdr:sp macro="" textlink="">
      <xdr:nvSpPr>
        <xdr:cNvPr id="802" name="円/楕円 801"/>
        <xdr:cNvSpPr/>
      </xdr:nvSpPr>
      <xdr:spPr>
        <a:xfrm>
          <a:off x="19494500" y="101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85234</xdr:rowOff>
    </xdr:from>
    <xdr:ext cx="313932" cy="259045"/>
    <xdr:sp macro="" textlink="">
      <xdr:nvSpPr>
        <xdr:cNvPr id="803" name="テキスト ボックス 802"/>
        <xdr:cNvSpPr txBox="1"/>
      </xdr:nvSpPr>
      <xdr:spPr>
        <a:xfrm>
          <a:off x="19388333" y="10200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4" name="円/楕円 80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5" name="テキスト ボックス 80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7" name="テキスト ボックス 81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1" name="テキスト ボックス 82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3" name="テキスト ボックス 82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9" name="直線コネクタ 828"/>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30"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31" name="直線コネクタ 830"/>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32"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33" name="直線コネクタ 832"/>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46462</xdr:rowOff>
    </xdr:from>
    <xdr:to>
      <xdr:col>32</xdr:col>
      <xdr:colOff>187325</xdr:colOff>
      <xdr:row>77</xdr:row>
      <xdr:rowOff>68399</xdr:rowOff>
    </xdr:to>
    <xdr:cxnSp macro="">
      <xdr:nvCxnSpPr>
        <xdr:cNvPr id="834" name="直線コネクタ 833"/>
        <xdr:cNvCxnSpPr/>
      </xdr:nvCxnSpPr>
      <xdr:spPr>
        <a:xfrm flipV="1">
          <a:off x="21323300" y="13248112"/>
          <a:ext cx="838200" cy="2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67711</xdr:rowOff>
    </xdr:from>
    <xdr:ext cx="534377" cy="259045"/>
    <xdr:sp macro="" textlink="">
      <xdr:nvSpPr>
        <xdr:cNvPr id="835" name="繰出金平均値テキスト"/>
        <xdr:cNvSpPr txBox="1"/>
      </xdr:nvSpPr>
      <xdr:spPr>
        <a:xfrm>
          <a:off x="22212300" y="12926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36" name="フローチャート : 判断 835"/>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52801</xdr:rowOff>
    </xdr:from>
    <xdr:to>
      <xdr:col>31</xdr:col>
      <xdr:colOff>34925</xdr:colOff>
      <xdr:row>77</xdr:row>
      <xdr:rowOff>68399</xdr:rowOff>
    </xdr:to>
    <xdr:cxnSp macro="">
      <xdr:nvCxnSpPr>
        <xdr:cNvPr id="837" name="直線コネクタ 836"/>
        <xdr:cNvCxnSpPr/>
      </xdr:nvCxnSpPr>
      <xdr:spPr>
        <a:xfrm>
          <a:off x="20434300" y="13254451"/>
          <a:ext cx="889000" cy="1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73577</xdr:rowOff>
    </xdr:from>
    <xdr:to>
      <xdr:col>31</xdr:col>
      <xdr:colOff>85725</xdr:colOff>
      <xdr:row>77</xdr:row>
      <xdr:rowOff>3727</xdr:rowOff>
    </xdr:to>
    <xdr:sp macro="" textlink="">
      <xdr:nvSpPr>
        <xdr:cNvPr id="838" name="フローチャート : 判断 837"/>
        <xdr:cNvSpPr/>
      </xdr:nvSpPr>
      <xdr:spPr>
        <a:xfrm>
          <a:off x="21272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20253</xdr:rowOff>
    </xdr:from>
    <xdr:ext cx="534377" cy="259045"/>
    <xdr:sp macro="" textlink="">
      <xdr:nvSpPr>
        <xdr:cNvPr id="839" name="テキスト ボックス 838"/>
        <xdr:cNvSpPr txBox="1"/>
      </xdr:nvSpPr>
      <xdr:spPr>
        <a:xfrm>
          <a:off x="21056111" y="128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52801</xdr:rowOff>
    </xdr:from>
    <xdr:to>
      <xdr:col>29</xdr:col>
      <xdr:colOff>517525</xdr:colOff>
      <xdr:row>77</xdr:row>
      <xdr:rowOff>71120</xdr:rowOff>
    </xdr:to>
    <xdr:cxnSp macro="">
      <xdr:nvCxnSpPr>
        <xdr:cNvPr id="840" name="直線コネクタ 839"/>
        <xdr:cNvCxnSpPr/>
      </xdr:nvCxnSpPr>
      <xdr:spPr>
        <a:xfrm flipV="1">
          <a:off x="19545300" y="13254451"/>
          <a:ext cx="889000" cy="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94607</xdr:rowOff>
    </xdr:from>
    <xdr:to>
      <xdr:col>29</xdr:col>
      <xdr:colOff>568325</xdr:colOff>
      <xdr:row>77</xdr:row>
      <xdr:rowOff>24757</xdr:rowOff>
    </xdr:to>
    <xdr:sp macro="" textlink="">
      <xdr:nvSpPr>
        <xdr:cNvPr id="841" name="フローチャート : 判断 840"/>
        <xdr:cNvSpPr/>
      </xdr:nvSpPr>
      <xdr:spPr>
        <a:xfrm>
          <a:off x="20383500" y="1312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41284</xdr:rowOff>
    </xdr:from>
    <xdr:ext cx="534377" cy="259045"/>
    <xdr:sp macro="" textlink="">
      <xdr:nvSpPr>
        <xdr:cNvPr id="842" name="テキスト ボックス 841"/>
        <xdr:cNvSpPr txBox="1"/>
      </xdr:nvSpPr>
      <xdr:spPr>
        <a:xfrm>
          <a:off x="20167111" y="1290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71120</xdr:rowOff>
    </xdr:from>
    <xdr:to>
      <xdr:col>28</xdr:col>
      <xdr:colOff>314325</xdr:colOff>
      <xdr:row>77</xdr:row>
      <xdr:rowOff>107338</xdr:rowOff>
    </xdr:to>
    <xdr:cxnSp macro="">
      <xdr:nvCxnSpPr>
        <xdr:cNvPr id="843" name="直線コネクタ 842"/>
        <xdr:cNvCxnSpPr/>
      </xdr:nvCxnSpPr>
      <xdr:spPr>
        <a:xfrm flipV="1">
          <a:off x="18656300" y="13272770"/>
          <a:ext cx="889000" cy="3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91506</xdr:rowOff>
    </xdr:from>
    <xdr:to>
      <xdr:col>28</xdr:col>
      <xdr:colOff>365125</xdr:colOff>
      <xdr:row>77</xdr:row>
      <xdr:rowOff>21656</xdr:rowOff>
    </xdr:to>
    <xdr:sp macro="" textlink="">
      <xdr:nvSpPr>
        <xdr:cNvPr id="844" name="フローチャート : 判断 843"/>
        <xdr:cNvSpPr/>
      </xdr:nvSpPr>
      <xdr:spPr>
        <a:xfrm>
          <a:off x="19494500" y="1312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38183</xdr:rowOff>
    </xdr:from>
    <xdr:ext cx="534377" cy="259045"/>
    <xdr:sp macro="" textlink="">
      <xdr:nvSpPr>
        <xdr:cNvPr id="845" name="テキスト ボックス 844"/>
        <xdr:cNvSpPr txBox="1"/>
      </xdr:nvSpPr>
      <xdr:spPr>
        <a:xfrm>
          <a:off x="19278111" y="1289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96588</xdr:rowOff>
    </xdr:from>
    <xdr:to>
      <xdr:col>27</xdr:col>
      <xdr:colOff>161925</xdr:colOff>
      <xdr:row>77</xdr:row>
      <xdr:rowOff>26738</xdr:rowOff>
    </xdr:to>
    <xdr:sp macro="" textlink="">
      <xdr:nvSpPr>
        <xdr:cNvPr id="846" name="フローチャート : 判断 845"/>
        <xdr:cNvSpPr/>
      </xdr:nvSpPr>
      <xdr:spPr>
        <a:xfrm>
          <a:off x="18605500" y="1312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43266</xdr:rowOff>
    </xdr:from>
    <xdr:ext cx="534377" cy="259045"/>
    <xdr:sp macro="" textlink="">
      <xdr:nvSpPr>
        <xdr:cNvPr id="847" name="テキスト ボックス 846"/>
        <xdr:cNvSpPr txBox="1"/>
      </xdr:nvSpPr>
      <xdr:spPr>
        <a:xfrm>
          <a:off x="18389111" y="129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167112</xdr:rowOff>
    </xdr:from>
    <xdr:to>
      <xdr:col>32</xdr:col>
      <xdr:colOff>238125</xdr:colOff>
      <xdr:row>77</xdr:row>
      <xdr:rowOff>97262</xdr:rowOff>
    </xdr:to>
    <xdr:sp macro="" textlink="">
      <xdr:nvSpPr>
        <xdr:cNvPr id="853" name="円/楕円 852"/>
        <xdr:cNvSpPr/>
      </xdr:nvSpPr>
      <xdr:spPr>
        <a:xfrm>
          <a:off x="22110700" y="1319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145539</xdr:rowOff>
    </xdr:from>
    <xdr:ext cx="534377" cy="259045"/>
    <xdr:sp macro="" textlink="">
      <xdr:nvSpPr>
        <xdr:cNvPr id="854" name="繰出金該当値テキスト"/>
        <xdr:cNvSpPr txBox="1"/>
      </xdr:nvSpPr>
      <xdr:spPr>
        <a:xfrm>
          <a:off x="22212300" y="1317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44,736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17599</xdr:rowOff>
    </xdr:from>
    <xdr:to>
      <xdr:col>31</xdr:col>
      <xdr:colOff>85725</xdr:colOff>
      <xdr:row>77</xdr:row>
      <xdr:rowOff>119199</xdr:rowOff>
    </xdr:to>
    <xdr:sp macro="" textlink="">
      <xdr:nvSpPr>
        <xdr:cNvPr id="855" name="円/楕円 854"/>
        <xdr:cNvSpPr/>
      </xdr:nvSpPr>
      <xdr:spPr>
        <a:xfrm>
          <a:off x="21272500" y="132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110326</xdr:rowOff>
    </xdr:from>
    <xdr:ext cx="534377" cy="259045"/>
    <xdr:sp macro="" textlink="">
      <xdr:nvSpPr>
        <xdr:cNvPr id="856" name="テキスト ボックス 855"/>
        <xdr:cNvSpPr txBox="1"/>
      </xdr:nvSpPr>
      <xdr:spPr>
        <a:xfrm>
          <a:off x="21056111" y="1331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2001</xdr:rowOff>
    </xdr:from>
    <xdr:to>
      <xdr:col>29</xdr:col>
      <xdr:colOff>568325</xdr:colOff>
      <xdr:row>77</xdr:row>
      <xdr:rowOff>103601</xdr:rowOff>
    </xdr:to>
    <xdr:sp macro="" textlink="">
      <xdr:nvSpPr>
        <xdr:cNvPr id="857" name="円/楕円 856"/>
        <xdr:cNvSpPr/>
      </xdr:nvSpPr>
      <xdr:spPr>
        <a:xfrm>
          <a:off x="20383500" y="1320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94728</xdr:rowOff>
    </xdr:from>
    <xdr:ext cx="534377" cy="259045"/>
    <xdr:sp macro="" textlink="">
      <xdr:nvSpPr>
        <xdr:cNvPr id="858" name="テキスト ボックス 857"/>
        <xdr:cNvSpPr txBox="1"/>
      </xdr:nvSpPr>
      <xdr:spPr>
        <a:xfrm>
          <a:off x="20167111" y="1329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43,904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20320</xdr:rowOff>
    </xdr:from>
    <xdr:to>
      <xdr:col>28</xdr:col>
      <xdr:colOff>365125</xdr:colOff>
      <xdr:row>77</xdr:row>
      <xdr:rowOff>121920</xdr:rowOff>
    </xdr:to>
    <xdr:sp macro="" textlink="">
      <xdr:nvSpPr>
        <xdr:cNvPr id="859" name="円/楕円 858"/>
        <xdr:cNvSpPr/>
      </xdr:nvSpPr>
      <xdr:spPr>
        <a:xfrm>
          <a:off x="19494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113047</xdr:rowOff>
    </xdr:from>
    <xdr:ext cx="534377" cy="259045"/>
    <xdr:sp macro="" textlink="">
      <xdr:nvSpPr>
        <xdr:cNvPr id="860" name="テキスト ボックス 859"/>
        <xdr:cNvSpPr txBox="1"/>
      </xdr:nvSpPr>
      <xdr:spPr>
        <a:xfrm>
          <a:off x="19278111" y="1331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56538</xdr:rowOff>
    </xdr:from>
    <xdr:to>
      <xdr:col>27</xdr:col>
      <xdr:colOff>161925</xdr:colOff>
      <xdr:row>77</xdr:row>
      <xdr:rowOff>158138</xdr:rowOff>
    </xdr:to>
    <xdr:sp macro="" textlink="">
      <xdr:nvSpPr>
        <xdr:cNvPr id="861" name="円/楕円 860"/>
        <xdr:cNvSpPr/>
      </xdr:nvSpPr>
      <xdr:spPr>
        <a:xfrm>
          <a:off x="18605500" y="1325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149265</xdr:rowOff>
    </xdr:from>
    <xdr:ext cx="534377" cy="259045"/>
    <xdr:sp macro="" textlink="">
      <xdr:nvSpPr>
        <xdr:cNvPr id="862" name="テキスト ボックス 861"/>
        <xdr:cNvSpPr txBox="1"/>
      </xdr:nvSpPr>
      <xdr:spPr>
        <a:xfrm>
          <a:off x="18389111" y="1335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a:t>
          </a:r>
          <a:r>
            <a:rPr lang="ja-JP" altLang="ja-JP" sz="1100">
              <a:solidFill>
                <a:schemeClr val="dk1"/>
              </a:solidFill>
              <a:effectLst/>
              <a:latin typeface="+mn-lt"/>
              <a:ea typeface="+mn-ea"/>
              <a:cs typeface="+mn-cs"/>
            </a:rPr>
            <a:t>普通建設事業費、公債費</a:t>
          </a:r>
          <a:r>
            <a:rPr kumimoji="1" lang="ja-JP" altLang="ja-JP" sz="1100">
              <a:solidFill>
                <a:schemeClr val="dk1"/>
              </a:solidFill>
              <a:effectLst/>
              <a:latin typeface="+mn-lt"/>
              <a:ea typeface="+mn-ea"/>
              <a:cs typeface="+mn-cs"/>
            </a:rPr>
            <a:t>は、類似団体と比較して一人当たりのコストが高い状況となっている。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また、貸付金について、病院の地方独立行政法人化に伴い、病院に係る地方債を貸し付けることとなったため皆増となっている。</a:t>
          </a:r>
          <a:endParaRPr lang="ja-JP" altLang="ja-JP" sz="1100">
            <a:effectLst/>
          </a:endParaRPr>
        </a:p>
        <a:p>
          <a:r>
            <a:rPr kumimoji="1" lang="ja-JP" altLang="ja-JP" sz="1100">
              <a:solidFill>
                <a:schemeClr val="dk1"/>
              </a:solidFill>
              <a:effectLst/>
              <a:latin typeface="+mn-lt"/>
              <a:ea typeface="+mn-ea"/>
              <a:cs typeface="+mn-cs"/>
            </a:rPr>
            <a:t>①物件費</a:t>
          </a:r>
          <a:r>
            <a:rPr kumimoji="0" lang="ja-JP" altLang="en-US" sz="14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当</a:t>
          </a:r>
          <a:r>
            <a:rPr kumimoji="1" lang="ja-JP" altLang="ja-JP" sz="1100">
              <a:solidFill>
                <a:schemeClr val="dk1"/>
              </a:solidFill>
              <a:effectLst/>
              <a:latin typeface="+mn-lt"/>
              <a:ea typeface="+mn-ea"/>
              <a:cs typeface="+mn-cs"/>
            </a:rPr>
            <a:t>町の公共施設の多さにある。各施設の維持管理費が計上されるほか、指定管理料等が物件費として計上されているためである。</a:t>
          </a:r>
          <a:endParaRPr kumimoji="0"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②普通建設事業費</a:t>
          </a:r>
          <a:r>
            <a:rPr kumimoji="0" lang="ja-JP" altLang="en-US" sz="14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緑ヶ丘団地改修事業、給食ｾﾝﾀｰ建替事業等の大型事業の実施によるものである。　　</a:t>
          </a:r>
          <a:endParaRPr lang="ja-JP" altLang="ja-JP" sz="1400">
            <a:effectLst/>
          </a:endParaRPr>
        </a:p>
        <a:p>
          <a:r>
            <a:rPr kumimoji="1" lang="ja-JP" altLang="en-US" sz="1100">
              <a:solidFill>
                <a:schemeClr val="dk1"/>
              </a:solidFill>
              <a:effectLst/>
              <a:latin typeface="+mn-lt"/>
              <a:ea typeface="+mn-ea"/>
              <a:cs typeface="+mn-cs"/>
            </a:rPr>
            <a:t>③公債費：退職手当債の一括繰上償還によるものである。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福岡県芦屋町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14,429
14,356
11.60
8,469,375
8,201,487
255,550
3,723,178
7,200,259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110172</xdr:rowOff>
    </xdr:from>
    <xdr:to>
      <xdr:col>6</xdr:col>
      <xdr:colOff>511175</xdr:colOff>
      <xdr:row>34</xdr:row>
      <xdr:rowOff>119316</xdr:rowOff>
    </xdr:to>
    <xdr:cxnSp macro="">
      <xdr:nvCxnSpPr>
        <xdr:cNvPr id="61" name="直線コネクタ 60"/>
        <xdr:cNvCxnSpPr/>
      </xdr:nvCxnSpPr>
      <xdr:spPr>
        <a:xfrm flipV="1">
          <a:off x="3797300" y="5939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23512</xdr:rowOff>
    </xdr:from>
    <xdr:ext cx="469744" cy="259045"/>
    <xdr:sp macro="" textlink="">
      <xdr:nvSpPr>
        <xdr:cNvPr id="62" name="議会費平均値テキスト"/>
        <xdr:cNvSpPr txBox="1"/>
      </xdr:nvSpPr>
      <xdr:spPr>
        <a:xfrm>
          <a:off x="4686300" y="6024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119316</xdr:rowOff>
    </xdr:from>
    <xdr:to>
      <xdr:col>5</xdr:col>
      <xdr:colOff>358775</xdr:colOff>
      <xdr:row>35</xdr:row>
      <xdr:rowOff>2540</xdr:rowOff>
    </xdr:to>
    <xdr:cxnSp macro="">
      <xdr:nvCxnSpPr>
        <xdr:cNvPr id="64" name="直線コネクタ 63"/>
        <xdr:cNvCxnSpPr/>
      </xdr:nvCxnSpPr>
      <xdr:spPr>
        <a:xfrm flipV="1">
          <a:off x="2908300" y="5948616"/>
          <a:ext cx="8890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132715</xdr:rowOff>
    </xdr:from>
    <xdr:to>
      <xdr:col>5</xdr:col>
      <xdr:colOff>409575</xdr:colOff>
      <xdr:row>37</xdr:row>
      <xdr:rowOff>62865</xdr:rowOff>
    </xdr:to>
    <xdr:sp macro="" textlink="">
      <xdr:nvSpPr>
        <xdr:cNvPr id="65" name="フローチャート : 判断 64"/>
        <xdr:cNvSpPr/>
      </xdr:nvSpPr>
      <xdr:spPr>
        <a:xfrm>
          <a:off x="3746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53992</xdr:rowOff>
    </xdr:from>
    <xdr:ext cx="469744" cy="259045"/>
    <xdr:sp macro="" textlink="">
      <xdr:nvSpPr>
        <xdr:cNvPr id="66" name="テキスト ボックス 65"/>
        <xdr:cNvSpPr txBox="1"/>
      </xdr:nvSpPr>
      <xdr:spPr>
        <a:xfrm>
          <a:off x="3562427"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155321</xdr:rowOff>
    </xdr:from>
    <xdr:to>
      <xdr:col>4</xdr:col>
      <xdr:colOff>155575</xdr:colOff>
      <xdr:row>35</xdr:row>
      <xdr:rowOff>2540</xdr:rowOff>
    </xdr:to>
    <xdr:cxnSp macro="">
      <xdr:nvCxnSpPr>
        <xdr:cNvPr id="67" name="直線コネクタ 66"/>
        <xdr:cNvCxnSpPr/>
      </xdr:nvCxnSpPr>
      <xdr:spPr>
        <a:xfrm>
          <a:off x="2019300" y="5984621"/>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142621</xdr:rowOff>
    </xdr:from>
    <xdr:to>
      <xdr:col>4</xdr:col>
      <xdr:colOff>206375</xdr:colOff>
      <xdr:row>37</xdr:row>
      <xdr:rowOff>72771</xdr:rowOff>
    </xdr:to>
    <xdr:sp macro="" textlink="">
      <xdr:nvSpPr>
        <xdr:cNvPr id="68" name="フローチャート : 判断 67"/>
        <xdr:cNvSpPr/>
      </xdr:nvSpPr>
      <xdr:spPr>
        <a:xfrm>
          <a:off x="2857500" y="631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63898</xdr:rowOff>
    </xdr:from>
    <xdr:ext cx="469744" cy="259045"/>
    <xdr:sp macro="" textlink="">
      <xdr:nvSpPr>
        <xdr:cNvPr id="69" name="テキスト ボックス 68"/>
        <xdr:cNvSpPr txBox="1"/>
      </xdr:nvSpPr>
      <xdr:spPr>
        <a:xfrm>
          <a:off x="2673427"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171323</xdr:rowOff>
    </xdr:from>
    <xdr:to>
      <xdr:col>2</xdr:col>
      <xdr:colOff>638175</xdr:colOff>
      <xdr:row>34</xdr:row>
      <xdr:rowOff>155321</xdr:rowOff>
    </xdr:to>
    <xdr:cxnSp macro="">
      <xdr:nvCxnSpPr>
        <xdr:cNvPr id="70" name="直線コネクタ 69"/>
        <xdr:cNvCxnSpPr/>
      </xdr:nvCxnSpPr>
      <xdr:spPr>
        <a:xfrm>
          <a:off x="1130300" y="5829173"/>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95377</xdr:rowOff>
    </xdr:from>
    <xdr:to>
      <xdr:col>3</xdr:col>
      <xdr:colOff>3175</xdr:colOff>
      <xdr:row>37</xdr:row>
      <xdr:rowOff>25527</xdr:rowOff>
    </xdr:to>
    <xdr:sp macro="" textlink="">
      <xdr:nvSpPr>
        <xdr:cNvPr id="71" name="フローチャート : 判断 70"/>
        <xdr:cNvSpPr/>
      </xdr:nvSpPr>
      <xdr:spPr>
        <a:xfrm>
          <a:off x="1968500" y="626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16654</xdr:rowOff>
    </xdr:from>
    <xdr:ext cx="469744" cy="259045"/>
    <xdr:sp macro="" textlink="">
      <xdr:nvSpPr>
        <xdr:cNvPr id="72" name="テキスト ボックス 71"/>
        <xdr:cNvSpPr txBox="1"/>
      </xdr:nvSpPr>
      <xdr:spPr>
        <a:xfrm>
          <a:off x="1784427" y="636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120333</xdr:rowOff>
    </xdr:from>
    <xdr:to>
      <xdr:col>1</xdr:col>
      <xdr:colOff>485775</xdr:colOff>
      <xdr:row>36</xdr:row>
      <xdr:rowOff>50483</xdr:rowOff>
    </xdr:to>
    <xdr:sp macro="" textlink="">
      <xdr:nvSpPr>
        <xdr:cNvPr id="73" name="フローチャート : 判断 72"/>
        <xdr:cNvSpPr/>
      </xdr:nvSpPr>
      <xdr:spPr>
        <a:xfrm>
          <a:off x="1079500" y="612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41610</xdr:rowOff>
    </xdr:from>
    <xdr:ext cx="469744" cy="259045"/>
    <xdr:sp macro="" textlink="">
      <xdr:nvSpPr>
        <xdr:cNvPr id="74" name="テキスト ボックス 73"/>
        <xdr:cNvSpPr txBox="1"/>
      </xdr:nvSpPr>
      <xdr:spPr>
        <a:xfrm>
          <a:off x="895427" y="621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59372</xdr:rowOff>
    </xdr:from>
    <xdr:to>
      <xdr:col>6</xdr:col>
      <xdr:colOff>561975</xdr:colOff>
      <xdr:row>34</xdr:row>
      <xdr:rowOff>160972</xdr:rowOff>
    </xdr:to>
    <xdr:sp macro="" textlink="">
      <xdr:nvSpPr>
        <xdr:cNvPr id="80" name="円/楕円 79"/>
        <xdr:cNvSpPr/>
      </xdr:nvSpPr>
      <xdr:spPr>
        <a:xfrm>
          <a:off x="4584700" y="58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82249</xdr:rowOff>
    </xdr:from>
    <xdr:ext cx="469744" cy="259045"/>
    <xdr:sp macro="" textlink="">
      <xdr:nvSpPr>
        <xdr:cNvPr id="81" name="議会費該当値テキスト"/>
        <xdr:cNvSpPr txBox="1"/>
      </xdr:nvSpPr>
      <xdr:spPr>
        <a:xfrm>
          <a:off x="4686300" y="574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68516</xdr:rowOff>
    </xdr:from>
    <xdr:to>
      <xdr:col>5</xdr:col>
      <xdr:colOff>409575</xdr:colOff>
      <xdr:row>34</xdr:row>
      <xdr:rowOff>170116</xdr:rowOff>
    </xdr:to>
    <xdr:sp macro="" textlink="">
      <xdr:nvSpPr>
        <xdr:cNvPr id="82" name="円/楕円 81"/>
        <xdr:cNvSpPr/>
      </xdr:nvSpPr>
      <xdr:spPr>
        <a:xfrm>
          <a:off x="3746500" y="589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15193</xdr:rowOff>
    </xdr:from>
    <xdr:ext cx="469744" cy="259045"/>
    <xdr:sp macro="" textlink="">
      <xdr:nvSpPr>
        <xdr:cNvPr id="83" name="テキスト ボックス 82"/>
        <xdr:cNvSpPr txBox="1"/>
      </xdr:nvSpPr>
      <xdr:spPr>
        <a:xfrm>
          <a:off x="3562427" y="56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123190</xdr:rowOff>
    </xdr:from>
    <xdr:to>
      <xdr:col>4</xdr:col>
      <xdr:colOff>206375</xdr:colOff>
      <xdr:row>35</xdr:row>
      <xdr:rowOff>53340</xdr:rowOff>
    </xdr:to>
    <xdr:sp macro="" textlink="">
      <xdr:nvSpPr>
        <xdr:cNvPr id="84" name="円/楕円 83"/>
        <xdr:cNvSpPr/>
      </xdr:nvSpPr>
      <xdr:spPr>
        <a:xfrm>
          <a:off x="2857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69867</xdr:rowOff>
    </xdr:from>
    <xdr:ext cx="469744" cy="259045"/>
    <xdr:sp macro="" textlink="">
      <xdr:nvSpPr>
        <xdr:cNvPr id="85" name="テキスト ボックス 84"/>
        <xdr:cNvSpPr txBox="1"/>
      </xdr:nvSpPr>
      <xdr:spPr>
        <a:xfrm>
          <a:off x="2673427" y="57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104521</xdr:rowOff>
    </xdr:from>
    <xdr:to>
      <xdr:col>3</xdr:col>
      <xdr:colOff>3175</xdr:colOff>
      <xdr:row>35</xdr:row>
      <xdr:rowOff>34671</xdr:rowOff>
    </xdr:to>
    <xdr:sp macro="" textlink="">
      <xdr:nvSpPr>
        <xdr:cNvPr id="86" name="円/楕円 85"/>
        <xdr:cNvSpPr/>
      </xdr:nvSpPr>
      <xdr:spPr>
        <a:xfrm>
          <a:off x="1968500" y="593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51198</xdr:rowOff>
    </xdr:from>
    <xdr:ext cx="469744" cy="259045"/>
    <xdr:sp macro="" textlink="">
      <xdr:nvSpPr>
        <xdr:cNvPr id="87" name="テキスト ボックス 86"/>
        <xdr:cNvSpPr txBox="1"/>
      </xdr:nvSpPr>
      <xdr:spPr>
        <a:xfrm>
          <a:off x="1784427" y="570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120523</xdr:rowOff>
    </xdr:from>
    <xdr:to>
      <xdr:col>1</xdr:col>
      <xdr:colOff>485775</xdr:colOff>
      <xdr:row>34</xdr:row>
      <xdr:rowOff>50673</xdr:rowOff>
    </xdr:to>
    <xdr:sp macro="" textlink="">
      <xdr:nvSpPr>
        <xdr:cNvPr id="88" name="円/楕円 87"/>
        <xdr:cNvSpPr/>
      </xdr:nvSpPr>
      <xdr:spPr>
        <a:xfrm>
          <a:off x="1079500" y="577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67200</xdr:rowOff>
    </xdr:from>
    <xdr:ext cx="469744" cy="259045"/>
    <xdr:sp macro="" textlink="">
      <xdr:nvSpPr>
        <xdr:cNvPr id="89" name="テキスト ボックス 88"/>
        <xdr:cNvSpPr txBox="1"/>
      </xdr:nvSpPr>
      <xdr:spPr>
        <a:xfrm>
          <a:off x="895427" y="555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129900</xdr:rowOff>
    </xdr:from>
    <xdr:to>
      <xdr:col>6</xdr:col>
      <xdr:colOff>511175</xdr:colOff>
      <xdr:row>57</xdr:row>
      <xdr:rowOff>159186</xdr:rowOff>
    </xdr:to>
    <xdr:cxnSp macro="">
      <xdr:nvCxnSpPr>
        <xdr:cNvPr id="120" name="直線コネクタ 119"/>
        <xdr:cNvCxnSpPr/>
      </xdr:nvCxnSpPr>
      <xdr:spPr>
        <a:xfrm>
          <a:off x="3797300" y="9902550"/>
          <a:ext cx="838200" cy="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102012</xdr:rowOff>
    </xdr:from>
    <xdr:ext cx="534377" cy="259045"/>
    <xdr:sp macro="" textlink="">
      <xdr:nvSpPr>
        <xdr:cNvPr id="121" name="総務費平均値テキスト"/>
        <xdr:cNvSpPr txBox="1"/>
      </xdr:nvSpPr>
      <xdr:spPr>
        <a:xfrm>
          <a:off x="4686300" y="970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54697</xdr:rowOff>
    </xdr:from>
    <xdr:to>
      <xdr:col>5</xdr:col>
      <xdr:colOff>358775</xdr:colOff>
      <xdr:row>57</xdr:row>
      <xdr:rowOff>129900</xdr:rowOff>
    </xdr:to>
    <xdr:cxnSp macro="">
      <xdr:nvCxnSpPr>
        <xdr:cNvPr id="123" name="直線コネクタ 122"/>
        <xdr:cNvCxnSpPr/>
      </xdr:nvCxnSpPr>
      <xdr:spPr>
        <a:xfrm>
          <a:off x="2908300" y="9827347"/>
          <a:ext cx="889000" cy="7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132759</xdr:rowOff>
    </xdr:from>
    <xdr:to>
      <xdr:col>5</xdr:col>
      <xdr:colOff>409575</xdr:colOff>
      <xdr:row>58</xdr:row>
      <xdr:rowOff>62909</xdr:rowOff>
    </xdr:to>
    <xdr:sp macro="" textlink="">
      <xdr:nvSpPr>
        <xdr:cNvPr id="124" name="フローチャート : 判断 123"/>
        <xdr:cNvSpPr/>
      </xdr:nvSpPr>
      <xdr:spPr>
        <a:xfrm>
          <a:off x="3746500" y="990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54036</xdr:rowOff>
    </xdr:from>
    <xdr:ext cx="534377" cy="259045"/>
    <xdr:sp macro="" textlink="">
      <xdr:nvSpPr>
        <xdr:cNvPr id="125" name="テキスト ボックス 124"/>
        <xdr:cNvSpPr txBox="1"/>
      </xdr:nvSpPr>
      <xdr:spPr>
        <a:xfrm>
          <a:off x="3530111" y="99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54697</xdr:rowOff>
    </xdr:from>
    <xdr:to>
      <xdr:col>4</xdr:col>
      <xdr:colOff>155575</xdr:colOff>
      <xdr:row>58</xdr:row>
      <xdr:rowOff>41598</xdr:rowOff>
    </xdr:to>
    <xdr:cxnSp macro="">
      <xdr:nvCxnSpPr>
        <xdr:cNvPr id="126" name="直線コネクタ 125"/>
        <xdr:cNvCxnSpPr/>
      </xdr:nvCxnSpPr>
      <xdr:spPr>
        <a:xfrm flipV="1">
          <a:off x="2019300" y="9827347"/>
          <a:ext cx="889000" cy="15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137487</xdr:rowOff>
    </xdr:from>
    <xdr:to>
      <xdr:col>4</xdr:col>
      <xdr:colOff>206375</xdr:colOff>
      <xdr:row>58</xdr:row>
      <xdr:rowOff>67637</xdr:rowOff>
    </xdr:to>
    <xdr:sp macro="" textlink="">
      <xdr:nvSpPr>
        <xdr:cNvPr id="127" name="フローチャート : 判断 126"/>
        <xdr:cNvSpPr/>
      </xdr:nvSpPr>
      <xdr:spPr>
        <a:xfrm>
          <a:off x="2857500" y="99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58764</xdr:rowOff>
    </xdr:from>
    <xdr:ext cx="534377" cy="259045"/>
    <xdr:sp macro="" textlink="">
      <xdr:nvSpPr>
        <xdr:cNvPr id="128" name="テキスト ボックス 127"/>
        <xdr:cNvSpPr txBox="1"/>
      </xdr:nvSpPr>
      <xdr:spPr>
        <a:xfrm>
          <a:off x="2641111" y="100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41598</xdr:rowOff>
    </xdr:from>
    <xdr:to>
      <xdr:col>2</xdr:col>
      <xdr:colOff>638175</xdr:colOff>
      <xdr:row>58</xdr:row>
      <xdr:rowOff>54210</xdr:rowOff>
    </xdr:to>
    <xdr:cxnSp macro="">
      <xdr:nvCxnSpPr>
        <xdr:cNvPr id="129" name="直線コネクタ 128"/>
        <xdr:cNvCxnSpPr/>
      </xdr:nvCxnSpPr>
      <xdr:spPr>
        <a:xfrm flipV="1">
          <a:off x="1130300" y="9985698"/>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47772</xdr:rowOff>
    </xdr:from>
    <xdr:to>
      <xdr:col>3</xdr:col>
      <xdr:colOff>3175</xdr:colOff>
      <xdr:row>56</xdr:row>
      <xdr:rowOff>149372</xdr:rowOff>
    </xdr:to>
    <xdr:sp macro="" textlink="">
      <xdr:nvSpPr>
        <xdr:cNvPr id="130" name="フローチャート : 判断 129"/>
        <xdr:cNvSpPr/>
      </xdr:nvSpPr>
      <xdr:spPr>
        <a:xfrm>
          <a:off x="1968500" y="964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165899</xdr:rowOff>
    </xdr:from>
    <xdr:ext cx="599010" cy="259045"/>
    <xdr:sp macro="" textlink="">
      <xdr:nvSpPr>
        <xdr:cNvPr id="131" name="テキスト ボックス 130"/>
        <xdr:cNvSpPr txBox="1"/>
      </xdr:nvSpPr>
      <xdr:spPr>
        <a:xfrm>
          <a:off x="1719794" y="942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117083</xdr:rowOff>
    </xdr:from>
    <xdr:to>
      <xdr:col>1</xdr:col>
      <xdr:colOff>485775</xdr:colOff>
      <xdr:row>58</xdr:row>
      <xdr:rowOff>47233</xdr:rowOff>
    </xdr:to>
    <xdr:sp macro="" textlink="">
      <xdr:nvSpPr>
        <xdr:cNvPr id="132" name="フローチャート : 判断 131"/>
        <xdr:cNvSpPr/>
      </xdr:nvSpPr>
      <xdr:spPr>
        <a:xfrm>
          <a:off x="1079500" y="98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63760</xdr:rowOff>
    </xdr:from>
    <xdr:ext cx="534377" cy="259045"/>
    <xdr:sp macro="" textlink="">
      <xdr:nvSpPr>
        <xdr:cNvPr id="133" name="テキスト ボックス 132"/>
        <xdr:cNvSpPr txBox="1"/>
      </xdr:nvSpPr>
      <xdr:spPr>
        <a:xfrm>
          <a:off x="863111" y="966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108386</xdr:rowOff>
    </xdr:from>
    <xdr:to>
      <xdr:col>6</xdr:col>
      <xdr:colOff>561975</xdr:colOff>
      <xdr:row>58</xdr:row>
      <xdr:rowOff>38536</xdr:rowOff>
    </xdr:to>
    <xdr:sp macro="" textlink="">
      <xdr:nvSpPr>
        <xdr:cNvPr id="139" name="円/楕円 138"/>
        <xdr:cNvSpPr/>
      </xdr:nvSpPr>
      <xdr:spPr>
        <a:xfrm>
          <a:off x="4584700" y="98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86813</xdr:rowOff>
    </xdr:from>
    <xdr:ext cx="534377" cy="259045"/>
    <xdr:sp macro="" textlink="">
      <xdr:nvSpPr>
        <xdr:cNvPr id="140" name="総務費該当値テキスト"/>
        <xdr:cNvSpPr txBox="1"/>
      </xdr:nvSpPr>
      <xdr:spPr>
        <a:xfrm>
          <a:off x="4686300" y="985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79100</xdr:rowOff>
    </xdr:from>
    <xdr:to>
      <xdr:col>5</xdr:col>
      <xdr:colOff>409575</xdr:colOff>
      <xdr:row>58</xdr:row>
      <xdr:rowOff>9250</xdr:rowOff>
    </xdr:to>
    <xdr:sp macro="" textlink="">
      <xdr:nvSpPr>
        <xdr:cNvPr id="141" name="円/楕円 140"/>
        <xdr:cNvSpPr/>
      </xdr:nvSpPr>
      <xdr:spPr>
        <a:xfrm>
          <a:off x="3746500" y="985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25777</xdr:rowOff>
    </xdr:from>
    <xdr:ext cx="534377" cy="259045"/>
    <xdr:sp macro="" textlink="">
      <xdr:nvSpPr>
        <xdr:cNvPr id="142" name="テキスト ボックス 141"/>
        <xdr:cNvSpPr txBox="1"/>
      </xdr:nvSpPr>
      <xdr:spPr>
        <a:xfrm>
          <a:off x="3530111" y="96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95,501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3897</xdr:rowOff>
    </xdr:from>
    <xdr:to>
      <xdr:col>4</xdr:col>
      <xdr:colOff>206375</xdr:colOff>
      <xdr:row>57</xdr:row>
      <xdr:rowOff>105497</xdr:rowOff>
    </xdr:to>
    <xdr:sp macro="" textlink="">
      <xdr:nvSpPr>
        <xdr:cNvPr id="143" name="円/楕円 142"/>
        <xdr:cNvSpPr/>
      </xdr:nvSpPr>
      <xdr:spPr>
        <a:xfrm>
          <a:off x="2857500" y="977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122024</xdr:rowOff>
    </xdr:from>
    <xdr:ext cx="599010" cy="259045"/>
    <xdr:sp macro="" textlink="">
      <xdr:nvSpPr>
        <xdr:cNvPr id="144" name="テキスト ボックス 143"/>
        <xdr:cNvSpPr txBox="1"/>
      </xdr:nvSpPr>
      <xdr:spPr>
        <a:xfrm>
          <a:off x="2608794" y="955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162248</xdr:rowOff>
    </xdr:from>
    <xdr:to>
      <xdr:col>3</xdr:col>
      <xdr:colOff>3175</xdr:colOff>
      <xdr:row>58</xdr:row>
      <xdr:rowOff>92398</xdr:rowOff>
    </xdr:to>
    <xdr:sp macro="" textlink="">
      <xdr:nvSpPr>
        <xdr:cNvPr id="145" name="円/楕円 144"/>
        <xdr:cNvSpPr/>
      </xdr:nvSpPr>
      <xdr:spPr>
        <a:xfrm>
          <a:off x="1968500" y="99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83525</xdr:rowOff>
    </xdr:from>
    <xdr:ext cx="534377" cy="259045"/>
    <xdr:sp macro="" textlink="">
      <xdr:nvSpPr>
        <xdr:cNvPr id="146" name="テキスト ボックス 145"/>
        <xdr:cNvSpPr txBox="1"/>
      </xdr:nvSpPr>
      <xdr:spPr>
        <a:xfrm>
          <a:off x="1752111" y="1002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3410</xdr:rowOff>
    </xdr:from>
    <xdr:to>
      <xdr:col>1</xdr:col>
      <xdr:colOff>485775</xdr:colOff>
      <xdr:row>58</xdr:row>
      <xdr:rowOff>105010</xdr:rowOff>
    </xdr:to>
    <xdr:sp macro="" textlink="">
      <xdr:nvSpPr>
        <xdr:cNvPr id="147" name="円/楕円 146"/>
        <xdr:cNvSpPr/>
      </xdr:nvSpPr>
      <xdr:spPr>
        <a:xfrm>
          <a:off x="1079500" y="99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96137</xdr:rowOff>
    </xdr:from>
    <xdr:ext cx="534377" cy="259045"/>
    <xdr:sp macro="" textlink="">
      <xdr:nvSpPr>
        <xdr:cNvPr id="148" name="テキスト ボックス 147"/>
        <xdr:cNvSpPr txBox="1"/>
      </xdr:nvSpPr>
      <xdr:spPr>
        <a:xfrm>
          <a:off x="863111" y="10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101394</xdr:rowOff>
    </xdr:from>
    <xdr:to>
      <xdr:col>6</xdr:col>
      <xdr:colOff>511175</xdr:colOff>
      <xdr:row>76</xdr:row>
      <xdr:rowOff>152349</xdr:rowOff>
    </xdr:to>
    <xdr:cxnSp macro="">
      <xdr:nvCxnSpPr>
        <xdr:cNvPr id="180" name="直線コネクタ 179"/>
        <xdr:cNvCxnSpPr/>
      </xdr:nvCxnSpPr>
      <xdr:spPr>
        <a:xfrm>
          <a:off x="3797300" y="13131594"/>
          <a:ext cx="838200" cy="5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24637</xdr:rowOff>
    </xdr:from>
    <xdr:ext cx="599010" cy="259045"/>
    <xdr:sp macro="" textlink="">
      <xdr:nvSpPr>
        <xdr:cNvPr id="181" name="民生費平均値テキスト"/>
        <xdr:cNvSpPr txBox="1"/>
      </xdr:nvSpPr>
      <xdr:spPr>
        <a:xfrm>
          <a:off x="4686300" y="1288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101394</xdr:rowOff>
    </xdr:from>
    <xdr:to>
      <xdr:col>5</xdr:col>
      <xdr:colOff>358775</xdr:colOff>
      <xdr:row>77</xdr:row>
      <xdr:rowOff>116438</xdr:rowOff>
    </xdr:to>
    <xdr:cxnSp macro="">
      <xdr:nvCxnSpPr>
        <xdr:cNvPr id="183" name="直線コネクタ 182"/>
        <xdr:cNvCxnSpPr/>
      </xdr:nvCxnSpPr>
      <xdr:spPr>
        <a:xfrm flipV="1">
          <a:off x="2908300" y="13131594"/>
          <a:ext cx="889000" cy="18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4" name="フローチャート : 判断 183"/>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156078</xdr:rowOff>
    </xdr:from>
    <xdr:ext cx="599010" cy="259045"/>
    <xdr:sp macro="" textlink="">
      <xdr:nvSpPr>
        <xdr:cNvPr id="185" name="テキスト ボックス 184"/>
        <xdr:cNvSpPr txBox="1"/>
      </xdr:nvSpPr>
      <xdr:spPr>
        <a:xfrm>
          <a:off x="3497794"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77194</xdr:rowOff>
    </xdr:from>
    <xdr:to>
      <xdr:col>4</xdr:col>
      <xdr:colOff>155575</xdr:colOff>
      <xdr:row>77</xdr:row>
      <xdr:rowOff>116438</xdr:rowOff>
    </xdr:to>
    <xdr:cxnSp macro="">
      <xdr:nvCxnSpPr>
        <xdr:cNvPr id="186" name="直線コネクタ 185"/>
        <xdr:cNvCxnSpPr/>
      </xdr:nvCxnSpPr>
      <xdr:spPr>
        <a:xfrm>
          <a:off x="2019300" y="13278844"/>
          <a:ext cx="889000" cy="3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87" name="フローチャート : 判断 186"/>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88" name="テキスト ボックス 187"/>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77194</xdr:rowOff>
    </xdr:from>
    <xdr:to>
      <xdr:col>2</xdr:col>
      <xdr:colOff>638175</xdr:colOff>
      <xdr:row>77</xdr:row>
      <xdr:rowOff>126343</xdr:rowOff>
    </xdr:to>
    <xdr:cxnSp macro="">
      <xdr:nvCxnSpPr>
        <xdr:cNvPr id="189" name="直線コネクタ 188"/>
        <xdr:cNvCxnSpPr/>
      </xdr:nvCxnSpPr>
      <xdr:spPr>
        <a:xfrm flipV="1">
          <a:off x="1130300" y="13278844"/>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0" name="フローチャート : 判断 189"/>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1" name="テキスト ボックス 190"/>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2" name="フローチャート : 判断 191"/>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3" name="テキスト ボックス 192"/>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101549</xdr:rowOff>
    </xdr:from>
    <xdr:to>
      <xdr:col>6</xdr:col>
      <xdr:colOff>561975</xdr:colOff>
      <xdr:row>77</xdr:row>
      <xdr:rowOff>31699</xdr:rowOff>
    </xdr:to>
    <xdr:sp macro="" textlink="">
      <xdr:nvSpPr>
        <xdr:cNvPr id="199" name="円/楕円 198"/>
        <xdr:cNvSpPr/>
      </xdr:nvSpPr>
      <xdr:spPr>
        <a:xfrm>
          <a:off x="4584700" y="131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79976</xdr:rowOff>
    </xdr:from>
    <xdr:ext cx="599010" cy="259045"/>
    <xdr:sp macro="" textlink="">
      <xdr:nvSpPr>
        <xdr:cNvPr id="200" name="民生費該当値テキスト"/>
        <xdr:cNvSpPr txBox="1"/>
      </xdr:nvSpPr>
      <xdr:spPr>
        <a:xfrm>
          <a:off x="4686300" y="131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132,338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50594</xdr:rowOff>
    </xdr:from>
    <xdr:to>
      <xdr:col>5</xdr:col>
      <xdr:colOff>409575</xdr:colOff>
      <xdr:row>76</xdr:row>
      <xdr:rowOff>152194</xdr:rowOff>
    </xdr:to>
    <xdr:sp macro="" textlink="">
      <xdr:nvSpPr>
        <xdr:cNvPr id="201" name="円/楕円 200"/>
        <xdr:cNvSpPr/>
      </xdr:nvSpPr>
      <xdr:spPr>
        <a:xfrm>
          <a:off x="3746500" y="130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168720</xdr:rowOff>
    </xdr:from>
    <xdr:ext cx="599010" cy="259045"/>
    <xdr:sp macro="" textlink="">
      <xdr:nvSpPr>
        <xdr:cNvPr id="202" name="テキスト ボックス 201"/>
        <xdr:cNvSpPr txBox="1"/>
      </xdr:nvSpPr>
      <xdr:spPr>
        <a:xfrm>
          <a:off x="3497794" y="1285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137,019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65638</xdr:rowOff>
    </xdr:from>
    <xdr:to>
      <xdr:col>4</xdr:col>
      <xdr:colOff>206375</xdr:colOff>
      <xdr:row>77</xdr:row>
      <xdr:rowOff>167238</xdr:rowOff>
    </xdr:to>
    <xdr:sp macro="" textlink="">
      <xdr:nvSpPr>
        <xdr:cNvPr id="203" name="円/楕円 202"/>
        <xdr:cNvSpPr/>
      </xdr:nvSpPr>
      <xdr:spPr>
        <a:xfrm>
          <a:off x="2857500" y="132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158365</xdr:rowOff>
    </xdr:from>
    <xdr:ext cx="599010" cy="259045"/>
    <xdr:sp macro="" textlink="">
      <xdr:nvSpPr>
        <xdr:cNvPr id="204" name="テキスト ボックス 203"/>
        <xdr:cNvSpPr txBox="1"/>
      </xdr:nvSpPr>
      <xdr:spPr>
        <a:xfrm>
          <a:off x="2608794" y="1336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26394</xdr:rowOff>
    </xdr:from>
    <xdr:to>
      <xdr:col>3</xdr:col>
      <xdr:colOff>3175</xdr:colOff>
      <xdr:row>77</xdr:row>
      <xdr:rowOff>127994</xdr:rowOff>
    </xdr:to>
    <xdr:sp macro="" textlink="">
      <xdr:nvSpPr>
        <xdr:cNvPr id="205" name="円/楕円 204"/>
        <xdr:cNvSpPr/>
      </xdr:nvSpPr>
      <xdr:spPr>
        <a:xfrm>
          <a:off x="1968500" y="1322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119121</xdr:rowOff>
    </xdr:from>
    <xdr:ext cx="599010" cy="259045"/>
    <xdr:sp macro="" textlink="">
      <xdr:nvSpPr>
        <xdr:cNvPr id="206" name="テキスト ボックス 205"/>
        <xdr:cNvSpPr txBox="1"/>
      </xdr:nvSpPr>
      <xdr:spPr>
        <a:xfrm>
          <a:off x="1719794" y="133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123,492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75543</xdr:rowOff>
    </xdr:from>
    <xdr:to>
      <xdr:col>1</xdr:col>
      <xdr:colOff>485775</xdr:colOff>
      <xdr:row>78</xdr:row>
      <xdr:rowOff>5693</xdr:rowOff>
    </xdr:to>
    <xdr:sp macro="" textlink="">
      <xdr:nvSpPr>
        <xdr:cNvPr id="207" name="円/楕円 206"/>
        <xdr:cNvSpPr/>
      </xdr:nvSpPr>
      <xdr:spPr>
        <a:xfrm>
          <a:off x="1079500" y="1327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168270</xdr:rowOff>
    </xdr:from>
    <xdr:ext cx="599010" cy="259045"/>
    <xdr:sp macro="" textlink="">
      <xdr:nvSpPr>
        <xdr:cNvPr id="208" name="テキスト ボックス 207"/>
        <xdr:cNvSpPr txBox="1"/>
      </xdr:nvSpPr>
      <xdr:spPr>
        <a:xfrm>
          <a:off x="830794" y="1336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142939</xdr:rowOff>
    </xdr:from>
    <xdr:to>
      <xdr:col>6</xdr:col>
      <xdr:colOff>511175</xdr:colOff>
      <xdr:row>97</xdr:row>
      <xdr:rowOff>87227</xdr:rowOff>
    </xdr:to>
    <xdr:cxnSp macro="">
      <xdr:nvCxnSpPr>
        <xdr:cNvPr id="241" name="直線コネクタ 240"/>
        <xdr:cNvCxnSpPr/>
      </xdr:nvCxnSpPr>
      <xdr:spPr>
        <a:xfrm flipV="1">
          <a:off x="3797300" y="16602139"/>
          <a:ext cx="838200" cy="11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99959</xdr:rowOff>
    </xdr:from>
    <xdr:ext cx="534377" cy="259045"/>
    <xdr:sp macro="" textlink="">
      <xdr:nvSpPr>
        <xdr:cNvPr id="242" name="衛生費平均値テキスト"/>
        <xdr:cNvSpPr txBox="1"/>
      </xdr:nvSpPr>
      <xdr:spPr>
        <a:xfrm>
          <a:off x="4686300" y="1655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87227</xdr:rowOff>
    </xdr:from>
    <xdr:to>
      <xdr:col>5</xdr:col>
      <xdr:colOff>358775</xdr:colOff>
      <xdr:row>97</xdr:row>
      <xdr:rowOff>106524</xdr:rowOff>
    </xdr:to>
    <xdr:cxnSp macro="">
      <xdr:nvCxnSpPr>
        <xdr:cNvPr id="244" name="直線コネクタ 243"/>
        <xdr:cNvCxnSpPr/>
      </xdr:nvCxnSpPr>
      <xdr:spPr>
        <a:xfrm flipV="1">
          <a:off x="2908300" y="16717877"/>
          <a:ext cx="889000" cy="1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36246</xdr:rowOff>
    </xdr:from>
    <xdr:to>
      <xdr:col>5</xdr:col>
      <xdr:colOff>409575</xdr:colOff>
      <xdr:row>97</xdr:row>
      <xdr:rowOff>137846</xdr:rowOff>
    </xdr:to>
    <xdr:sp macro="" textlink="">
      <xdr:nvSpPr>
        <xdr:cNvPr id="245" name="フローチャート : 判断 244"/>
        <xdr:cNvSpPr/>
      </xdr:nvSpPr>
      <xdr:spPr>
        <a:xfrm>
          <a:off x="3746500" y="1666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154373</xdr:rowOff>
    </xdr:from>
    <xdr:ext cx="534377" cy="259045"/>
    <xdr:sp macro="" textlink="">
      <xdr:nvSpPr>
        <xdr:cNvPr id="246" name="テキスト ボックス 245"/>
        <xdr:cNvSpPr txBox="1"/>
      </xdr:nvSpPr>
      <xdr:spPr>
        <a:xfrm>
          <a:off x="3530111" y="164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106524</xdr:rowOff>
    </xdr:from>
    <xdr:to>
      <xdr:col>4</xdr:col>
      <xdr:colOff>155575</xdr:colOff>
      <xdr:row>97</xdr:row>
      <xdr:rowOff>135432</xdr:rowOff>
    </xdr:to>
    <xdr:cxnSp macro="">
      <xdr:nvCxnSpPr>
        <xdr:cNvPr id="247" name="直線コネクタ 246"/>
        <xdr:cNvCxnSpPr/>
      </xdr:nvCxnSpPr>
      <xdr:spPr>
        <a:xfrm flipV="1">
          <a:off x="2019300" y="16737174"/>
          <a:ext cx="889000" cy="2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21006</xdr:rowOff>
    </xdr:from>
    <xdr:to>
      <xdr:col>4</xdr:col>
      <xdr:colOff>206375</xdr:colOff>
      <xdr:row>97</xdr:row>
      <xdr:rowOff>122606</xdr:rowOff>
    </xdr:to>
    <xdr:sp macro="" textlink="">
      <xdr:nvSpPr>
        <xdr:cNvPr id="248" name="フローチャート : 判断 247"/>
        <xdr:cNvSpPr/>
      </xdr:nvSpPr>
      <xdr:spPr>
        <a:xfrm>
          <a:off x="2857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139133</xdr:rowOff>
    </xdr:from>
    <xdr:ext cx="534377" cy="259045"/>
    <xdr:sp macro="" textlink="">
      <xdr:nvSpPr>
        <xdr:cNvPr id="249" name="テキスト ボックス 248"/>
        <xdr:cNvSpPr txBox="1"/>
      </xdr:nvSpPr>
      <xdr:spPr>
        <a:xfrm>
          <a:off x="2641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135432</xdr:rowOff>
    </xdr:from>
    <xdr:to>
      <xdr:col>2</xdr:col>
      <xdr:colOff>638175</xdr:colOff>
      <xdr:row>97</xdr:row>
      <xdr:rowOff>147473</xdr:rowOff>
    </xdr:to>
    <xdr:cxnSp macro="">
      <xdr:nvCxnSpPr>
        <xdr:cNvPr id="250" name="直線コネクタ 249"/>
        <xdr:cNvCxnSpPr/>
      </xdr:nvCxnSpPr>
      <xdr:spPr>
        <a:xfrm flipV="1">
          <a:off x="1130300" y="16766082"/>
          <a:ext cx="889000" cy="1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37361</xdr:rowOff>
    </xdr:from>
    <xdr:to>
      <xdr:col>3</xdr:col>
      <xdr:colOff>3175</xdr:colOff>
      <xdr:row>97</xdr:row>
      <xdr:rowOff>138961</xdr:rowOff>
    </xdr:to>
    <xdr:sp macro="" textlink="">
      <xdr:nvSpPr>
        <xdr:cNvPr id="251" name="フローチャート : 判断 250"/>
        <xdr:cNvSpPr/>
      </xdr:nvSpPr>
      <xdr:spPr>
        <a:xfrm>
          <a:off x="1968500" y="1666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155488</xdr:rowOff>
    </xdr:from>
    <xdr:ext cx="534377" cy="259045"/>
    <xdr:sp macro="" textlink="">
      <xdr:nvSpPr>
        <xdr:cNvPr id="252" name="テキスト ボックス 251"/>
        <xdr:cNvSpPr txBox="1"/>
      </xdr:nvSpPr>
      <xdr:spPr>
        <a:xfrm>
          <a:off x="1752111" y="164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24721</xdr:rowOff>
    </xdr:from>
    <xdr:to>
      <xdr:col>1</xdr:col>
      <xdr:colOff>485775</xdr:colOff>
      <xdr:row>97</xdr:row>
      <xdr:rowOff>126321</xdr:rowOff>
    </xdr:to>
    <xdr:sp macro="" textlink="">
      <xdr:nvSpPr>
        <xdr:cNvPr id="253" name="フローチャート : 判断 252"/>
        <xdr:cNvSpPr/>
      </xdr:nvSpPr>
      <xdr:spPr>
        <a:xfrm>
          <a:off x="1079500" y="1665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142848</xdr:rowOff>
    </xdr:from>
    <xdr:ext cx="534377" cy="259045"/>
    <xdr:sp macro="" textlink="">
      <xdr:nvSpPr>
        <xdr:cNvPr id="254" name="テキスト ボックス 253"/>
        <xdr:cNvSpPr txBox="1"/>
      </xdr:nvSpPr>
      <xdr:spPr>
        <a:xfrm>
          <a:off x="863111" y="164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92139</xdr:rowOff>
    </xdr:from>
    <xdr:to>
      <xdr:col>6</xdr:col>
      <xdr:colOff>561975</xdr:colOff>
      <xdr:row>97</xdr:row>
      <xdr:rowOff>22289</xdr:rowOff>
    </xdr:to>
    <xdr:sp macro="" textlink="">
      <xdr:nvSpPr>
        <xdr:cNvPr id="260" name="円/楕円 259"/>
        <xdr:cNvSpPr/>
      </xdr:nvSpPr>
      <xdr:spPr>
        <a:xfrm>
          <a:off x="4584700" y="165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115016</xdr:rowOff>
    </xdr:from>
    <xdr:ext cx="534377" cy="259045"/>
    <xdr:sp macro="" textlink="">
      <xdr:nvSpPr>
        <xdr:cNvPr id="261" name="衛生費該当値テキスト"/>
        <xdr:cNvSpPr txBox="1"/>
      </xdr:nvSpPr>
      <xdr:spPr>
        <a:xfrm>
          <a:off x="4686300" y="1640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53,660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36427</xdr:rowOff>
    </xdr:from>
    <xdr:to>
      <xdr:col>5</xdr:col>
      <xdr:colOff>409575</xdr:colOff>
      <xdr:row>97</xdr:row>
      <xdr:rowOff>138027</xdr:rowOff>
    </xdr:to>
    <xdr:sp macro="" textlink="">
      <xdr:nvSpPr>
        <xdr:cNvPr id="262" name="円/楕円 261"/>
        <xdr:cNvSpPr/>
      </xdr:nvSpPr>
      <xdr:spPr>
        <a:xfrm>
          <a:off x="3746500" y="166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129154</xdr:rowOff>
    </xdr:from>
    <xdr:ext cx="534377" cy="259045"/>
    <xdr:sp macro="" textlink="">
      <xdr:nvSpPr>
        <xdr:cNvPr id="263" name="テキスト ボックス 262"/>
        <xdr:cNvSpPr txBox="1"/>
      </xdr:nvSpPr>
      <xdr:spPr>
        <a:xfrm>
          <a:off x="3530111" y="167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55724</xdr:rowOff>
    </xdr:from>
    <xdr:to>
      <xdr:col>4</xdr:col>
      <xdr:colOff>206375</xdr:colOff>
      <xdr:row>97</xdr:row>
      <xdr:rowOff>157324</xdr:rowOff>
    </xdr:to>
    <xdr:sp macro="" textlink="">
      <xdr:nvSpPr>
        <xdr:cNvPr id="264" name="円/楕円 263"/>
        <xdr:cNvSpPr/>
      </xdr:nvSpPr>
      <xdr:spPr>
        <a:xfrm>
          <a:off x="2857500" y="166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148451</xdr:rowOff>
    </xdr:from>
    <xdr:ext cx="534377" cy="259045"/>
    <xdr:sp macro="" textlink="">
      <xdr:nvSpPr>
        <xdr:cNvPr id="265" name="テキスト ボックス 264"/>
        <xdr:cNvSpPr txBox="1"/>
      </xdr:nvSpPr>
      <xdr:spPr>
        <a:xfrm>
          <a:off x="2641111" y="1677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39,483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84632</xdr:rowOff>
    </xdr:from>
    <xdr:to>
      <xdr:col>3</xdr:col>
      <xdr:colOff>3175</xdr:colOff>
      <xdr:row>98</xdr:row>
      <xdr:rowOff>14782</xdr:rowOff>
    </xdr:to>
    <xdr:sp macro="" textlink="">
      <xdr:nvSpPr>
        <xdr:cNvPr id="266" name="円/楕円 265"/>
        <xdr:cNvSpPr/>
      </xdr:nvSpPr>
      <xdr:spPr>
        <a:xfrm>
          <a:off x="1968500" y="167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5909</xdr:rowOff>
    </xdr:from>
    <xdr:ext cx="534377" cy="259045"/>
    <xdr:sp macro="" textlink="">
      <xdr:nvSpPr>
        <xdr:cNvPr id="267" name="テキスト ボックス 266"/>
        <xdr:cNvSpPr txBox="1"/>
      </xdr:nvSpPr>
      <xdr:spPr>
        <a:xfrm>
          <a:off x="1752111" y="1680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96673</xdr:rowOff>
    </xdr:from>
    <xdr:to>
      <xdr:col>1</xdr:col>
      <xdr:colOff>485775</xdr:colOff>
      <xdr:row>98</xdr:row>
      <xdr:rowOff>26823</xdr:rowOff>
    </xdr:to>
    <xdr:sp macro="" textlink="">
      <xdr:nvSpPr>
        <xdr:cNvPr id="268" name="円/楕円 267"/>
        <xdr:cNvSpPr/>
      </xdr:nvSpPr>
      <xdr:spPr>
        <a:xfrm>
          <a:off x="1079500" y="167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17950</xdr:rowOff>
    </xdr:from>
    <xdr:ext cx="534377" cy="259045"/>
    <xdr:sp macro="" textlink="">
      <xdr:nvSpPr>
        <xdr:cNvPr id="269" name="テキスト ボックス 268"/>
        <xdr:cNvSpPr txBox="1"/>
      </xdr:nvSpPr>
      <xdr:spPr>
        <a:xfrm>
          <a:off x="863111" y="168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23440</xdr:rowOff>
    </xdr:from>
    <xdr:to>
      <xdr:col>15</xdr:col>
      <xdr:colOff>180975</xdr:colOff>
      <xdr:row>39</xdr:row>
      <xdr:rowOff>98878</xdr:rowOff>
    </xdr:to>
    <xdr:cxnSp macro="">
      <xdr:nvCxnSpPr>
        <xdr:cNvPr id="300" name="直線コネクタ 299"/>
        <xdr:cNvCxnSpPr/>
      </xdr:nvCxnSpPr>
      <xdr:spPr>
        <a:xfrm>
          <a:off x="9639300" y="6709990"/>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170233</xdr:rowOff>
    </xdr:from>
    <xdr:ext cx="378565" cy="259045"/>
    <xdr:sp macro="" textlink="">
      <xdr:nvSpPr>
        <xdr:cNvPr id="301" name="労働費平均値テキスト"/>
        <xdr:cNvSpPr txBox="1"/>
      </xdr:nvSpPr>
      <xdr:spPr>
        <a:xfrm>
          <a:off x="10528300" y="6342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114881</xdr:rowOff>
    </xdr:from>
    <xdr:to>
      <xdr:col>14</xdr:col>
      <xdr:colOff>28575</xdr:colOff>
      <xdr:row>39</xdr:row>
      <xdr:rowOff>23440</xdr:rowOff>
    </xdr:to>
    <xdr:cxnSp macro="">
      <xdr:nvCxnSpPr>
        <xdr:cNvPr id="303" name="直線コネクタ 302"/>
        <xdr:cNvCxnSpPr/>
      </xdr:nvCxnSpPr>
      <xdr:spPr>
        <a:xfrm>
          <a:off x="8750300" y="662998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4" name="フローチャート : 判断 303"/>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5" name="テキスト ボックス 304"/>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9072</xdr:rowOff>
    </xdr:from>
    <xdr:to>
      <xdr:col>12</xdr:col>
      <xdr:colOff>511175</xdr:colOff>
      <xdr:row>38</xdr:row>
      <xdr:rowOff>114881</xdr:rowOff>
    </xdr:to>
    <xdr:cxnSp macro="">
      <xdr:nvCxnSpPr>
        <xdr:cNvPr id="306" name="直線コネクタ 305"/>
        <xdr:cNvCxnSpPr/>
      </xdr:nvCxnSpPr>
      <xdr:spPr>
        <a:xfrm>
          <a:off x="7861300" y="6524172"/>
          <a:ext cx="889000" cy="10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7" name="フローチャート : 判断 306"/>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08" name="テキスト ボックス 307"/>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138394</xdr:rowOff>
    </xdr:from>
    <xdr:to>
      <xdr:col>11</xdr:col>
      <xdr:colOff>307975</xdr:colOff>
      <xdr:row>38</xdr:row>
      <xdr:rowOff>9072</xdr:rowOff>
    </xdr:to>
    <xdr:cxnSp macro="">
      <xdr:nvCxnSpPr>
        <xdr:cNvPr id="309" name="直線コネクタ 308"/>
        <xdr:cNvCxnSpPr/>
      </xdr:nvCxnSpPr>
      <xdr:spPr>
        <a:xfrm>
          <a:off x="6972300" y="6310594"/>
          <a:ext cx="889000" cy="21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0" name="フローチャート : 判断 309"/>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1" name="テキスト ボックス 310"/>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2" name="フローチャート : 判断 311"/>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3" name="テキスト ボックス 312"/>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9" name="円/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144090</xdr:rowOff>
    </xdr:from>
    <xdr:to>
      <xdr:col>14</xdr:col>
      <xdr:colOff>79375</xdr:colOff>
      <xdr:row>39</xdr:row>
      <xdr:rowOff>74240</xdr:rowOff>
    </xdr:to>
    <xdr:sp macro="" textlink="">
      <xdr:nvSpPr>
        <xdr:cNvPr id="321" name="円/楕円 320"/>
        <xdr:cNvSpPr/>
      </xdr:nvSpPr>
      <xdr:spPr>
        <a:xfrm>
          <a:off x="9588500" y="665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65367</xdr:rowOff>
    </xdr:from>
    <xdr:ext cx="378565" cy="259045"/>
    <xdr:sp macro="" textlink="">
      <xdr:nvSpPr>
        <xdr:cNvPr id="322" name="テキスト ボックス 321"/>
        <xdr:cNvSpPr txBox="1"/>
      </xdr:nvSpPr>
      <xdr:spPr>
        <a:xfrm>
          <a:off x="9450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64081</xdr:rowOff>
    </xdr:from>
    <xdr:to>
      <xdr:col>12</xdr:col>
      <xdr:colOff>561975</xdr:colOff>
      <xdr:row>38</xdr:row>
      <xdr:rowOff>165681</xdr:rowOff>
    </xdr:to>
    <xdr:sp macro="" textlink="">
      <xdr:nvSpPr>
        <xdr:cNvPr id="323" name="円/楕円 322"/>
        <xdr:cNvSpPr/>
      </xdr:nvSpPr>
      <xdr:spPr>
        <a:xfrm>
          <a:off x="86995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156808</xdr:rowOff>
    </xdr:from>
    <xdr:ext cx="378565" cy="259045"/>
    <xdr:sp macro="" textlink="">
      <xdr:nvSpPr>
        <xdr:cNvPr id="324" name="テキスト ボックス 323"/>
        <xdr:cNvSpPr txBox="1"/>
      </xdr:nvSpPr>
      <xdr:spPr>
        <a:xfrm>
          <a:off x="8561017" y="667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129722</xdr:rowOff>
    </xdr:from>
    <xdr:to>
      <xdr:col>11</xdr:col>
      <xdr:colOff>358775</xdr:colOff>
      <xdr:row>38</xdr:row>
      <xdr:rowOff>59872</xdr:rowOff>
    </xdr:to>
    <xdr:sp macro="" textlink="">
      <xdr:nvSpPr>
        <xdr:cNvPr id="325" name="円/楕円 324"/>
        <xdr:cNvSpPr/>
      </xdr:nvSpPr>
      <xdr:spPr>
        <a:xfrm>
          <a:off x="7810500" y="64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50999</xdr:rowOff>
    </xdr:from>
    <xdr:ext cx="378565" cy="259045"/>
    <xdr:sp macro="" textlink="">
      <xdr:nvSpPr>
        <xdr:cNvPr id="326" name="テキスト ボックス 325"/>
        <xdr:cNvSpPr txBox="1"/>
      </xdr:nvSpPr>
      <xdr:spPr>
        <a:xfrm>
          <a:off x="7672017" y="6566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87594</xdr:rowOff>
    </xdr:from>
    <xdr:to>
      <xdr:col>10</xdr:col>
      <xdr:colOff>155575</xdr:colOff>
      <xdr:row>37</xdr:row>
      <xdr:rowOff>17744</xdr:rowOff>
    </xdr:to>
    <xdr:sp macro="" textlink="">
      <xdr:nvSpPr>
        <xdr:cNvPr id="327" name="円/楕円 326"/>
        <xdr:cNvSpPr/>
      </xdr:nvSpPr>
      <xdr:spPr>
        <a:xfrm>
          <a:off x="6921500" y="62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8871</xdr:rowOff>
    </xdr:from>
    <xdr:ext cx="469744" cy="259045"/>
    <xdr:sp macro="" textlink="">
      <xdr:nvSpPr>
        <xdr:cNvPr id="328" name="テキスト ボックス 327"/>
        <xdr:cNvSpPr txBox="1"/>
      </xdr:nvSpPr>
      <xdr:spPr>
        <a:xfrm>
          <a:off x="6737427" y="635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131882</xdr:rowOff>
    </xdr:from>
    <xdr:to>
      <xdr:col>15</xdr:col>
      <xdr:colOff>180975</xdr:colOff>
      <xdr:row>57</xdr:row>
      <xdr:rowOff>160040</xdr:rowOff>
    </xdr:to>
    <xdr:cxnSp macro="">
      <xdr:nvCxnSpPr>
        <xdr:cNvPr id="353" name="直線コネクタ 352"/>
        <xdr:cNvCxnSpPr/>
      </xdr:nvCxnSpPr>
      <xdr:spPr>
        <a:xfrm flipV="1">
          <a:off x="9639300" y="9904532"/>
          <a:ext cx="838200" cy="2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167304</xdr:rowOff>
    </xdr:from>
    <xdr:ext cx="534377" cy="259045"/>
    <xdr:sp macro="" textlink="">
      <xdr:nvSpPr>
        <xdr:cNvPr id="354" name="農林水産業費平均値テキスト"/>
        <xdr:cNvSpPr txBox="1"/>
      </xdr:nvSpPr>
      <xdr:spPr>
        <a:xfrm>
          <a:off x="10528300" y="9597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153708</xdr:rowOff>
    </xdr:from>
    <xdr:to>
      <xdr:col>14</xdr:col>
      <xdr:colOff>28575</xdr:colOff>
      <xdr:row>57</xdr:row>
      <xdr:rowOff>160040</xdr:rowOff>
    </xdr:to>
    <xdr:cxnSp macro="">
      <xdr:nvCxnSpPr>
        <xdr:cNvPr id="356" name="直線コネクタ 355"/>
        <xdr:cNvCxnSpPr/>
      </xdr:nvCxnSpPr>
      <xdr:spPr>
        <a:xfrm>
          <a:off x="8750300" y="9926358"/>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14125</xdr:rowOff>
    </xdr:from>
    <xdr:to>
      <xdr:col>14</xdr:col>
      <xdr:colOff>79375</xdr:colOff>
      <xdr:row>57</xdr:row>
      <xdr:rowOff>115725</xdr:rowOff>
    </xdr:to>
    <xdr:sp macro="" textlink="">
      <xdr:nvSpPr>
        <xdr:cNvPr id="357" name="フローチャート : 判断 356"/>
        <xdr:cNvSpPr/>
      </xdr:nvSpPr>
      <xdr:spPr>
        <a:xfrm>
          <a:off x="9588500" y="978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132252</xdr:rowOff>
    </xdr:from>
    <xdr:ext cx="534377" cy="259045"/>
    <xdr:sp macro="" textlink="">
      <xdr:nvSpPr>
        <xdr:cNvPr id="358" name="テキスト ボックス 357"/>
        <xdr:cNvSpPr txBox="1"/>
      </xdr:nvSpPr>
      <xdr:spPr>
        <a:xfrm>
          <a:off x="9372111" y="956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153708</xdr:rowOff>
    </xdr:from>
    <xdr:to>
      <xdr:col>12</xdr:col>
      <xdr:colOff>511175</xdr:colOff>
      <xdr:row>57</xdr:row>
      <xdr:rowOff>163337</xdr:rowOff>
    </xdr:to>
    <xdr:cxnSp macro="">
      <xdr:nvCxnSpPr>
        <xdr:cNvPr id="359" name="直線コネクタ 358"/>
        <xdr:cNvCxnSpPr/>
      </xdr:nvCxnSpPr>
      <xdr:spPr>
        <a:xfrm flipV="1">
          <a:off x="7861300" y="9926358"/>
          <a:ext cx="889000" cy="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16571</xdr:rowOff>
    </xdr:from>
    <xdr:to>
      <xdr:col>12</xdr:col>
      <xdr:colOff>561975</xdr:colOff>
      <xdr:row>57</xdr:row>
      <xdr:rowOff>118171</xdr:rowOff>
    </xdr:to>
    <xdr:sp macro="" textlink="">
      <xdr:nvSpPr>
        <xdr:cNvPr id="360" name="フローチャート : 判断 359"/>
        <xdr:cNvSpPr/>
      </xdr:nvSpPr>
      <xdr:spPr>
        <a:xfrm>
          <a:off x="8699500" y="9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134698</xdr:rowOff>
    </xdr:from>
    <xdr:ext cx="534377" cy="259045"/>
    <xdr:sp macro="" textlink="">
      <xdr:nvSpPr>
        <xdr:cNvPr id="361" name="テキスト ボックス 360"/>
        <xdr:cNvSpPr txBox="1"/>
      </xdr:nvSpPr>
      <xdr:spPr>
        <a:xfrm>
          <a:off x="8483111" y="956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161709</xdr:rowOff>
    </xdr:from>
    <xdr:to>
      <xdr:col>11</xdr:col>
      <xdr:colOff>307975</xdr:colOff>
      <xdr:row>57</xdr:row>
      <xdr:rowOff>163337</xdr:rowOff>
    </xdr:to>
    <xdr:cxnSp macro="">
      <xdr:nvCxnSpPr>
        <xdr:cNvPr id="362" name="直線コネクタ 361"/>
        <xdr:cNvCxnSpPr/>
      </xdr:nvCxnSpPr>
      <xdr:spPr>
        <a:xfrm>
          <a:off x="6972300" y="9934359"/>
          <a:ext cx="8890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9839</xdr:rowOff>
    </xdr:from>
    <xdr:to>
      <xdr:col>11</xdr:col>
      <xdr:colOff>358775</xdr:colOff>
      <xdr:row>57</xdr:row>
      <xdr:rowOff>111439</xdr:rowOff>
    </xdr:to>
    <xdr:sp macro="" textlink="">
      <xdr:nvSpPr>
        <xdr:cNvPr id="363" name="フローチャート : 判断 362"/>
        <xdr:cNvSpPr/>
      </xdr:nvSpPr>
      <xdr:spPr>
        <a:xfrm>
          <a:off x="7810500" y="97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127966</xdr:rowOff>
    </xdr:from>
    <xdr:ext cx="534377" cy="259045"/>
    <xdr:sp macro="" textlink="">
      <xdr:nvSpPr>
        <xdr:cNvPr id="364" name="テキスト ボックス 363"/>
        <xdr:cNvSpPr txBox="1"/>
      </xdr:nvSpPr>
      <xdr:spPr>
        <a:xfrm>
          <a:off x="7594111" y="955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28858</xdr:rowOff>
    </xdr:from>
    <xdr:to>
      <xdr:col>10</xdr:col>
      <xdr:colOff>155575</xdr:colOff>
      <xdr:row>57</xdr:row>
      <xdr:rowOff>130458</xdr:rowOff>
    </xdr:to>
    <xdr:sp macro="" textlink="">
      <xdr:nvSpPr>
        <xdr:cNvPr id="365" name="フローチャート : 判断 364"/>
        <xdr:cNvSpPr/>
      </xdr:nvSpPr>
      <xdr:spPr>
        <a:xfrm>
          <a:off x="6921500" y="98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146985</xdr:rowOff>
    </xdr:from>
    <xdr:ext cx="534377" cy="259045"/>
    <xdr:sp macro="" textlink="">
      <xdr:nvSpPr>
        <xdr:cNvPr id="366" name="テキスト ボックス 365"/>
        <xdr:cNvSpPr txBox="1"/>
      </xdr:nvSpPr>
      <xdr:spPr>
        <a:xfrm>
          <a:off x="6705111" y="957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81082</xdr:rowOff>
    </xdr:from>
    <xdr:to>
      <xdr:col>15</xdr:col>
      <xdr:colOff>231775</xdr:colOff>
      <xdr:row>58</xdr:row>
      <xdr:rowOff>11232</xdr:rowOff>
    </xdr:to>
    <xdr:sp macro="" textlink="">
      <xdr:nvSpPr>
        <xdr:cNvPr id="372" name="円/楕円 371"/>
        <xdr:cNvSpPr/>
      </xdr:nvSpPr>
      <xdr:spPr>
        <a:xfrm>
          <a:off x="10426700" y="985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167459</xdr:rowOff>
    </xdr:from>
    <xdr:ext cx="534377" cy="259045"/>
    <xdr:sp macro="" textlink="">
      <xdr:nvSpPr>
        <xdr:cNvPr id="373" name="農林水産業費該当値テキスト"/>
        <xdr:cNvSpPr txBox="1"/>
      </xdr:nvSpPr>
      <xdr:spPr>
        <a:xfrm>
          <a:off x="10528300" y="976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109240</xdr:rowOff>
    </xdr:from>
    <xdr:to>
      <xdr:col>14</xdr:col>
      <xdr:colOff>79375</xdr:colOff>
      <xdr:row>58</xdr:row>
      <xdr:rowOff>39390</xdr:rowOff>
    </xdr:to>
    <xdr:sp macro="" textlink="">
      <xdr:nvSpPr>
        <xdr:cNvPr id="374" name="円/楕円 373"/>
        <xdr:cNvSpPr/>
      </xdr:nvSpPr>
      <xdr:spPr>
        <a:xfrm>
          <a:off x="9588500" y="98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30517</xdr:rowOff>
    </xdr:from>
    <xdr:ext cx="469744" cy="259045"/>
    <xdr:sp macro="" textlink="">
      <xdr:nvSpPr>
        <xdr:cNvPr id="375" name="テキスト ボックス 374"/>
        <xdr:cNvSpPr txBox="1"/>
      </xdr:nvSpPr>
      <xdr:spPr>
        <a:xfrm>
          <a:off x="9404427" y="99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102908</xdr:rowOff>
    </xdr:from>
    <xdr:to>
      <xdr:col>12</xdr:col>
      <xdr:colOff>561975</xdr:colOff>
      <xdr:row>58</xdr:row>
      <xdr:rowOff>33058</xdr:rowOff>
    </xdr:to>
    <xdr:sp macro="" textlink="">
      <xdr:nvSpPr>
        <xdr:cNvPr id="376" name="円/楕円 375"/>
        <xdr:cNvSpPr/>
      </xdr:nvSpPr>
      <xdr:spPr>
        <a:xfrm>
          <a:off x="8699500" y="98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24185</xdr:rowOff>
    </xdr:from>
    <xdr:ext cx="469744" cy="259045"/>
    <xdr:sp macro="" textlink="">
      <xdr:nvSpPr>
        <xdr:cNvPr id="377" name="テキスト ボックス 376"/>
        <xdr:cNvSpPr txBox="1"/>
      </xdr:nvSpPr>
      <xdr:spPr>
        <a:xfrm>
          <a:off x="8515427" y="996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112537</xdr:rowOff>
    </xdr:from>
    <xdr:to>
      <xdr:col>11</xdr:col>
      <xdr:colOff>358775</xdr:colOff>
      <xdr:row>58</xdr:row>
      <xdr:rowOff>42687</xdr:rowOff>
    </xdr:to>
    <xdr:sp macro="" textlink="">
      <xdr:nvSpPr>
        <xdr:cNvPr id="378" name="円/楕円 377"/>
        <xdr:cNvSpPr/>
      </xdr:nvSpPr>
      <xdr:spPr>
        <a:xfrm>
          <a:off x="7810500" y="988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33814</xdr:rowOff>
    </xdr:from>
    <xdr:ext cx="469744" cy="259045"/>
    <xdr:sp macro="" textlink="">
      <xdr:nvSpPr>
        <xdr:cNvPr id="379" name="テキスト ボックス 378"/>
        <xdr:cNvSpPr txBox="1"/>
      </xdr:nvSpPr>
      <xdr:spPr>
        <a:xfrm>
          <a:off x="7626427" y="997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110909</xdr:rowOff>
    </xdr:from>
    <xdr:to>
      <xdr:col>10</xdr:col>
      <xdr:colOff>155575</xdr:colOff>
      <xdr:row>58</xdr:row>
      <xdr:rowOff>41059</xdr:rowOff>
    </xdr:to>
    <xdr:sp macro="" textlink="">
      <xdr:nvSpPr>
        <xdr:cNvPr id="380" name="円/楕円 379"/>
        <xdr:cNvSpPr/>
      </xdr:nvSpPr>
      <xdr:spPr>
        <a:xfrm>
          <a:off x="6921500" y="98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32186</xdr:rowOff>
    </xdr:from>
    <xdr:ext cx="469744" cy="259045"/>
    <xdr:sp macro="" textlink="">
      <xdr:nvSpPr>
        <xdr:cNvPr id="381" name="テキスト ボックス 380"/>
        <xdr:cNvSpPr txBox="1"/>
      </xdr:nvSpPr>
      <xdr:spPr>
        <a:xfrm>
          <a:off x="6737427" y="997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167886</xdr:rowOff>
    </xdr:from>
    <xdr:to>
      <xdr:col>15</xdr:col>
      <xdr:colOff>180975</xdr:colOff>
      <xdr:row>77</xdr:row>
      <xdr:rowOff>76104</xdr:rowOff>
    </xdr:to>
    <xdr:cxnSp macro="">
      <xdr:nvCxnSpPr>
        <xdr:cNvPr id="408" name="直線コネクタ 407"/>
        <xdr:cNvCxnSpPr/>
      </xdr:nvCxnSpPr>
      <xdr:spPr>
        <a:xfrm flipV="1">
          <a:off x="9639300" y="13198086"/>
          <a:ext cx="838200" cy="7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9" name="商工費平均値テキスト"/>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19707</xdr:rowOff>
    </xdr:from>
    <xdr:to>
      <xdr:col>14</xdr:col>
      <xdr:colOff>28575</xdr:colOff>
      <xdr:row>77</xdr:row>
      <xdr:rowOff>76104</xdr:rowOff>
    </xdr:to>
    <xdr:cxnSp macro="">
      <xdr:nvCxnSpPr>
        <xdr:cNvPr id="411" name="直線コネクタ 410"/>
        <xdr:cNvCxnSpPr/>
      </xdr:nvCxnSpPr>
      <xdr:spPr>
        <a:xfrm>
          <a:off x="8750300" y="13221357"/>
          <a:ext cx="889000" cy="5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48758</xdr:rowOff>
    </xdr:from>
    <xdr:to>
      <xdr:col>14</xdr:col>
      <xdr:colOff>79375</xdr:colOff>
      <xdr:row>77</xdr:row>
      <xdr:rowOff>150358</xdr:rowOff>
    </xdr:to>
    <xdr:sp macro="" textlink="">
      <xdr:nvSpPr>
        <xdr:cNvPr id="412" name="フローチャート : 判断 411"/>
        <xdr:cNvSpPr/>
      </xdr:nvSpPr>
      <xdr:spPr>
        <a:xfrm>
          <a:off x="9588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141485</xdr:rowOff>
    </xdr:from>
    <xdr:ext cx="469744" cy="259045"/>
    <xdr:sp macro="" textlink="">
      <xdr:nvSpPr>
        <xdr:cNvPr id="413" name="テキスト ボックス 412"/>
        <xdr:cNvSpPr txBox="1"/>
      </xdr:nvSpPr>
      <xdr:spPr>
        <a:xfrm>
          <a:off x="9404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19707</xdr:rowOff>
    </xdr:from>
    <xdr:to>
      <xdr:col>12</xdr:col>
      <xdr:colOff>511175</xdr:colOff>
      <xdr:row>77</xdr:row>
      <xdr:rowOff>117205</xdr:rowOff>
    </xdr:to>
    <xdr:cxnSp macro="">
      <xdr:nvCxnSpPr>
        <xdr:cNvPr id="414" name="直線コネクタ 413"/>
        <xdr:cNvCxnSpPr/>
      </xdr:nvCxnSpPr>
      <xdr:spPr>
        <a:xfrm flipV="1">
          <a:off x="7861300" y="13221357"/>
          <a:ext cx="8890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52758</xdr:rowOff>
    </xdr:from>
    <xdr:to>
      <xdr:col>12</xdr:col>
      <xdr:colOff>561975</xdr:colOff>
      <xdr:row>77</xdr:row>
      <xdr:rowOff>154358</xdr:rowOff>
    </xdr:to>
    <xdr:sp macro="" textlink="">
      <xdr:nvSpPr>
        <xdr:cNvPr id="415" name="フローチャート : 判断 414"/>
        <xdr:cNvSpPr/>
      </xdr:nvSpPr>
      <xdr:spPr>
        <a:xfrm>
          <a:off x="8699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145485</xdr:rowOff>
    </xdr:from>
    <xdr:ext cx="469744" cy="259045"/>
    <xdr:sp macro="" textlink="">
      <xdr:nvSpPr>
        <xdr:cNvPr id="416" name="テキスト ボックス 415"/>
        <xdr:cNvSpPr txBox="1"/>
      </xdr:nvSpPr>
      <xdr:spPr>
        <a:xfrm>
          <a:off x="8515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101547</xdr:rowOff>
    </xdr:from>
    <xdr:to>
      <xdr:col>11</xdr:col>
      <xdr:colOff>307975</xdr:colOff>
      <xdr:row>77</xdr:row>
      <xdr:rowOff>117205</xdr:rowOff>
    </xdr:to>
    <xdr:cxnSp macro="">
      <xdr:nvCxnSpPr>
        <xdr:cNvPr id="417" name="直線コネクタ 416"/>
        <xdr:cNvCxnSpPr/>
      </xdr:nvCxnSpPr>
      <xdr:spPr>
        <a:xfrm>
          <a:off x="6972300" y="13303197"/>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64303</xdr:rowOff>
    </xdr:from>
    <xdr:to>
      <xdr:col>11</xdr:col>
      <xdr:colOff>358775</xdr:colOff>
      <xdr:row>77</xdr:row>
      <xdr:rowOff>165903</xdr:rowOff>
    </xdr:to>
    <xdr:sp macro="" textlink="">
      <xdr:nvSpPr>
        <xdr:cNvPr id="418" name="フローチャート : 判断 417"/>
        <xdr:cNvSpPr/>
      </xdr:nvSpPr>
      <xdr:spPr>
        <a:xfrm>
          <a:off x="7810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10980</xdr:rowOff>
    </xdr:from>
    <xdr:ext cx="469744" cy="259045"/>
    <xdr:sp macro="" textlink="">
      <xdr:nvSpPr>
        <xdr:cNvPr id="419" name="テキスト ボックス 418"/>
        <xdr:cNvSpPr txBox="1"/>
      </xdr:nvSpPr>
      <xdr:spPr>
        <a:xfrm>
          <a:off x="7626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58359</xdr:rowOff>
    </xdr:from>
    <xdr:to>
      <xdr:col>10</xdr:col>
      <xdr:colOff>155575</xdr:colOff>
      <xdr:row>77</xdr:row>
      <xdr:rowOff>159959</xdr:rowOff>
    </xdr:to>
    <xdr:sp macro="" textlink="">
      <xdr:nvSpPr>
        <xdr:cNvPr id="420" name="フローチャート : 判断 419"/>
        <xdr:cNvSpPr/>
      </xdr:nvSpPr>
      <xdr:spPr>
        <a:xfrm>
          <a:off x="6921500" y="1326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151086</xdr:rowOff>
    </xdr:from>
    <xdr:ext cx="469744" cy="259045"/>
    <xdr:sp macro="" textlink="">
      <xdr:nvSpPr>
        <xdr:cNvPr id="421" name="テキスト ボックス 420"/>
        <xdr:cNvSpPr txBox="1"/>
      </xdr:nvSpPr>
      <xdr:spPr>
        <a:xfrm>
          <a:off x="6737427" y="1335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117086</xdr:rowOff>
    </xdr:from>
    <xdr:to>
      <xdr:col>15</xdr:col>
      <xdr:colOff>231775</xdr:colOff>
      <xdr:row>77</xdr:row>
      <xdr:rowOff>47236</xdr:rowOff>
    </xdr:to>
    <xdr:sp macro="" textlink="">
      <xdr:nvSpPr>
        <xdr:cNvPr id="427" name="円/楕円 426"/>
        <xdr:cNvSpPr/>
      </xdr:nvSpPr>
      <xdr:spPr>
        <a:xfrm>
          <a:off x="10426700" y="1314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95513</xdr:rowOff>
    </xdr:from>
    <xdr:ext cx="534377" cy="259045"/>
    <xdr:sp macro="" textlink="">
      <xdr:nvSpPr>
        <xdr:cNvPr id="428" name="商工費該当値テキスト"/>
        <xdr:cNvSpPr txBox="1"/>
      </xdr:nvSpPr>
      <xdr:spPr>
        <a:xfrm>
          <a:off x="10528300" y="131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13,767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25304</xdr:rowOff>
    </xdr:from>
    <xdr:to>
      <xdr:col>14</xdr:col>
      <xdr:colOff>79375</xdr:colOff>
      <xdr:row>77</xdr:row>
      <xdr:rowOff>126904</xdr:rowOff>
    </xdr:to>
    <xdr:sp macro="" textlink="">
      <xdr:nvSpPr>
        <xdr:cNvPr id="429" name="円/楕円 428"/>
        <xdr:cNvSpPr/>
      </xdr:nvSpPr>
      <xdr:spPr>
        <a:xfrm>
          <a:off x="9588500" y="1322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143431</xdr:rowOff>
    </xdr:from>
    <xdr:ext cx="534377" cy="259045"/>
    <xdr:sp macro="" textlink="">
      <xdr:nvSpPr>
        <xdr:cNvPr id="430" name="テキスト ボックス 429"/>
        <xdr:cNvSpPr txBox="1"/>
      </xdr:nvSpPr>
      <xdr:spPr>
        <a:xfrm>
          <a:off x="9372111" y="130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140357</xdr:rowOff>
    </xdr:from>
    <xdr:to>
      <xdr:col>12</xdr:col>
      <xdr:colOff>561975</xdr:colOff>
      <xdr:row>77</xdr:row>
      <xdr:rowOff>70507</xdr:rowOff>
    </xdr:to>
    <xdr:sp macro="" textlink="">
      <xdr:nvSpPr>
        <xdr:cNvPr id="431" name="円/楕円 430"/>
        <xdr:cNvSpPr/>
      </xdr:nvSpPr>
      <xdr:spPr>
        <a:xfrm>
          <a:off x="8699500" y="1317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87035</xdr:rowOff>
    </xdr:from>
    <xdr:ext cx="534377" cy="259045"/>
    <xdr:sp macro="" textlink="">
      <xdr:nvSpPr>
        <xdr:cNvPr id="432" name="テキスト ボックス 431"/>
        <xdr:cNvSpPr txBox="1"/>
      </xdr:nvSpPr>
      <xdr:spPr>
        <a:xfrm>
          <a:off x="8483111" y="1294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66405</xdr:rowOff>
    </xdr:from>
    <xdr:to>
      <xdr:col>11</xdr:col>
      <xdr:colOff>358775</xdr:colOff>
      <xdr:row>77</xdr:row>
      <xdr:rowOff>168005</xdr:rowOff>
    </xdr:to>
    <xdr:sp macro="" textlink="">
      <xdr:nvSpPr>
        <xdr:cNvPr id="433" name="円/楕円 432"/>
        <xdr:cNvSpPr/>
      </xdr:nvSpPr>
      <xdr:spPr>
        <a:xfrm>
          <a:off x="7810500" y="1326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159132</xdr:rowOff>
    </xdr:from>
    <xdr:ext cx="469744" cy="259045"/>
    <xdr:sp macro="" textlink="">
      <xdr:nvSpPr>
        <xdr:cNvPr id="434" name="テキスト ボックス 433"/>
        <xdr:cNvSpPr txBox="1"/>
      </xdr:nvSpPr>
      <xdr:spPr>
        <a:xfrm>
          <a:off x="7626427" y="1336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50747</xdr:rowOff>
    </xdr:from>
    <xdr:to>
      <xdr:col>10</xdr:col>
      <xdr:colOff>155575</xdr:colOff>
      <xdr:row>77</xdr:row>
      <xdr:rowOff>152347</xdr:rowOff>
    </xdr:to>
    <xdr:sp macro="" textlink="">
      <xdr:nvSpPr>
        <xdr:cNvPr id="435" name="円/楕円 434"/>
        <xdr:cNvSpPr/>
      </xdr:nvSpPr>
      <xdr:spPr>
        <a:xfrm>
          <a:off x="6921500" y="1325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168874</xdr:rowOff>
    </xdr:from>
    <xdr:ext cx="469744" cy="259045"/>
    <xdr:sp macro="" textlink="">
      <xdr:nvSpPr>
        <xdr:cNvPr id="436" name="テキスト ボックス 435"/>
        <xdr:cNvSpPr txBox="1"/>
      </xdr:nvSpPr>
      <xdr:spPr>
        <a:xfrm>
          <a:off x="6737427" y="1302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13824</xdr:rowOff>
    </xdr:from>
    <xdr:to>
      <xdr:col>15</xdr:col>
      <xdr:colOff>180975</xdr:colOff>
      <xdr:row>97</xdr:row>
      <xdr:rowOff>120625</xdr:rowOff>
    </xdr:to>
    <xdr:cxnSp macro="">
      <xdr:nvCxnSpPr>
        <xdr:cNvPr id="463" name="直線コネクタ 462"/>
        <xdr:cNvCxnSpPr/>
      </xdr:nvCxnSpPr>
      <xdr:spPr>
        <a:xfrm flipV="1">
          <a:off x="9639300" y="16644474"/>
          <a:ext cx="838200" cy="10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156939</xdr:rowOff>
    </xdr:from>
    <xdr:ext cx="534377" cy="259045"/>
    <xdr:sp macro="" textlink="">
      <xdr:nvSpPr>
        <xdr:cNvPr id="464" name="土木費平均値テキスト"/>
        <xdr:cNvSpPr txBox="1"/>
      </xdr:nvSpPr>
      <xdr:spPr>
        <a:xfrm>
          <a:off x="10528300" y="16616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120625</xdr:rowOff>
    </xdr:from>
    <xdr:to>
      <xdr:col>14</xdr:col>
      <xdr:colOff>28575</xdr:colOff>
      <xdr:row>97</xdr:row>
      <xdr:rowOff>169221</xdr:rowOff>
    </xdr:to>
    <xdr:cxnSp macro="">
      <xdr:nvCxnSpPr>
        <xdr:cNvPr id="466" name="直線コネクタ 465"/>
        <xdr:cNvCxnSpPr/>
      </xdr:nvCxnSpPr>
      <xdr:spPr>
        <a:xfrm flipV="1">
          <a:off x="8750300" y="16751275"/>
          <a:ext cx="889000" cy="4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152538</xdr:rowOff>
    </xdr:from>
    <xdr:to>
      <xdr:col>14</xdr:col>
      <xdr:colOff>79375</xdr:colOff>
      <xdr:row>97</xdr:row>
      <xdr:rowOff>82688</xdr:rowOff>
    </xdr:to>
    <xdr:sp macro="" textlink="">
      <xdr:nvSpPr>
        <xdr:cNvPr id="467" name="フローチャート : 判断 466"/>
        <xdr:cNvSpPr/>
      </xdr:nvSpPr>
      <xdr:spPr>
        <a:xfrm>
          <a:off x="9588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99215</xdr:rowOff>
    </xdr:from>
    <xdr:ext cx="534377" cy="259045"/>
    <xdr:sp macro="" textlink="">
      <xdr:nvSpPr>
        <xdr:cNvPr id="468" name="テキスト ボックス 467"/>
        <xdr:cNvSpPr txBox="1"/>
      </xdr:nvSpPr>
      <xdr:spPr>
        <a:xfrm>
          <a:off x="9372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98254</xdr:rowOff>
    </xdr:from>
    <xdr:to>
      <xdr:col>12</xdr:col>
      <xdr:colOff>511175</xdr:colOff>
      <xdr:row>97</xdr:row>
      <xdr:rowOff>169221</xdr:rowOff>
    </xdr:to>
    <xdr:cxnSp macro="">
      <xdr:nvCxnSpPr>
        <xdr:cNvPr id="469" name="直線コネクタ 468"/>
        <xdr:cNvCxnSpPr/>
      </xdr:nvCxnSpPr>
      <xdr:spPr>
        <a:xfrm>
          <a:off x="7861300" y="16728904"/>
          <a:ext cx="889000" cy="7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17329</xdr:rowOff>
    </xdr:from>
    <xdr:to>
      <xdr:col>12</xdr:col>
      <xdr:colOff>561975</xdr:colOff>
      <xdr:row>97</xdr:row>
      <xdr:rowOff>118929</xdr:rowOff>
    </xdr:to>
    <xdr:sp macro="" textlink="">
      <xdr:nvSpPr>
        <xdr:cNvPr id="470" name="フローチャート : 判断 469"/>
        <xdr:cNvSpPr/>
      </xdr:nvSpPr>
      <xdr:spPr>
        <a:xfrm>
          <a:off x="8699500" y="1664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135456</xdr:rowOff>
    </xdr:from>
    <xdr:ext cx="534377" cy="259045"/>
    <xdr:sp macro="" textlink="">
      <xdr:nvSpPr>
        <xdr:cNvPr id="471" name="テキスト ボックス 470"/>
        <xdr:cNvSpPr txBox="1"/>
      </xdr:nvSpPr>
      <xdr:spPr>
        <a:xfrm>
          <a:off x="8483111" y="1642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77901</xdr:rowOff>
    </xdr:from>
    <xdr:to>
      <xdr:col>11</xdr:col>
      <xdr:colOff>307975</xdr:colOff>
      <xdr:row>97</xdr:row>
      <xdr:rowOff>98254</xdr:rowOff>
    </xdr:to>
    <xdr:cxnSp macro="">
      <xdr:nvCxnSpPr>
        <xdr:cNvPr id="472" name="直線コネクタ 471"/>
        <xdr:cNvCxnSpPr/>
      </xdr:nvCxnSpPr>
      <xdr:spPr>
        <a:xfrm>
          <a:off x="6972300" y="16708551"/>
          <a:ext cx="889000" cy="2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33190</xdr:rowOff>
    </xdr:from>
    <xdr:to>
      <xdr:col>11</xdr:col>
      <xdr:colOff>358775</xdr:colOff>
      <xdr:row>97</xdr:row>
      <xdr:rowOff>134790</xdr:rowOff>
    </xdr:to>
    <xdr:sp macro="" textlink="">
      <xdr:nvSpPr>
        <xdr:cNvPr id="473" name="フローチャート : 判断 472"/>
        <xdr:cNvSpPr/>
      </xdr:nvSpPr>
      <xdr:spPr>
        <a:xfrm>
          <a:off x="7810500" y="1666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151317</xdr:rowOff>
    </xdr:from>
    <xdr:ext cx="534377" cy="259045"/>
    <xdr:sp macro="" textlink="">
      <xdr:nvSpPr>
        <xdr:cNvPr id="474" name="テキスト ボックス 473"/>
        <xdr:cNvSpPr txBox="1"/>
      </xdr:nvSpPr>
      <xdr:spPr>
        <a:xfrm>
          <a:off x="7594111" y="1643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38018</xdr:rowOff>
    </xdr:from>
    <xdr:to>
      <xdr:col>10</xdr:col>
      <xdr:colOff>155575</xdr:colOff>
      <xdr:row>97</xdr:row>
      <xdr:rowOff>139618</xdr:rowOff>
    </xdr:to>
    <xdr:sp macro="" textlink="">
      <xdr:nvSpPr>
        <xdr:cNvPr id="475" name="フローチャート : 判断 474"/>
        <xdr:cNvSpPr/>
      </xdr:nvSpPr>
      <xdr:spPr>
        <a:xfrm>
          <a:off x="6921500" y="1666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130745</xdr:rowOff>
    </xdr:from>
    <xdr:ext cx="534377" cy="259045"/>
    <xdr:sp macro="" textlink="">
      <xdr:nvSpPr>
        <xdr:cNvPr id="476" name="テキスト ボックス 475"/>
        <xdr:cNvSpPr txBox="1"/>
      </xdr:nvSpPr>
      <xdr:spPr>
        <a:xfrm>
          <a:off x="6705111" y="1676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134474</xdr:rowOff>
    </xdr:from>
    <xdr:to>
      <xdr:col>15</xdr:col>
      <xdr:colOff>231775</xdr:colOff>
      <xdr:row>97</xdr:row>
      <xdr:rowOff>64624</xdr:rowOff>
    </xdr:to>
    <xdr:sp macro="" textlink="">
      <xdr:nvSpPr>
        <xdr:cNvPr id="482" name="円/楕円 481"/>
        <xdr:cNvSpPr/>
      </xdr:nvSpPr>
      <xdr:spPr>
        <a:xfrm>
          <a:off x="10426700" y="165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157351</xdr:rowOff>
    </xdr:from>
    <xdr:ext cx="534377" cy="259045"/>
    <xdr:sp macro="" textlink="">
      <xdr:nvSpPr>
        <xdr:cNvPr id="483" name="土木費該当値テキスト"/>
        <xdr:cNvSpPr txBox="1"/>
      </xdr:nvSpPr>
      <xdr:spPr>
        <a:xfrm>
          <a:off x="10528300" y="164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65,032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69825</xdr:rowOff>
    </xdr:from>
    <xdr:to>
      <xdr:col>14</xdr:col>
      <xdr:colOff>79375</xdr:colOff>
      <xdr:row>97</xdr:row>
      <xdr:rowOff>171425</xdr:rowOff>
    </xdr:to>
    <xdr:sp macro="" textlink="">
      <xdr:nvSpPr>
        <xdr:cNvPr id="484" name="円/楕円 483"/>
        <xdr:cNvSpPr/>
      </xdr:nvSpPr>
      <xdr:spPr>
        <a:xfrm>
          <a:off x="9588500" y="167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162552</xdr:rowOff>
    </xdr:from>
    <xdr:ext cx="534377" cy="259045"/>
    <xdr:sp macro="" textlink="">
      <xdr:nvSpPr>
        <xdr:cNvPr id="485" name="テキスト ボックス 484"/>
        <xdr:cNvSpPr txBox="1"/>
      </xdr:nvSpPr>
      <xdr:spPr>
        <a:xfrm>
          <a:off x="9372111" y="1679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41,672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118421</xdr:rowOff>
    </xdr:from>
    <xdr:to>
      <xdr:col>12</xdr:col>
      <xdr:colOff>561975</xdr:colOff>
      <xdr:row>98</xdr:row>
      <xdr:rowOff>48571</xdr:rowOff>
    </xdr:to>
    <xdr:sp macro="" textlink="">
      <xdr:nvSpPr>
        <xdr:cNvPr id="486" name="円/楕円 485"/>
        <xdr:cNvSpPr/>
      </xdr:nvSpPr>
      <xdr:spPr>
        <a:xfrm>
          <a:off x="8699500" y="167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39698</xdr:rowOff>
    </xdr:from>
    <xdr:ext cx="534377" cy="259045"/>
    <xdr:sp macro="" textlink="">
      <xdr:nvSpPr>
        <xdr:cNvPr id="487" name="テキスト ボックス 486"/>
        <xdr:cNvSpPr txBox="1"/>
      </xdr:nvSpPr>
      <xdr:spPr>
        <a:xfrm>
          <a:off x="8483111" y="1684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47454</xdr:rowOff>
    </xdr:from>
    <xdr:to>
      <xdr:col>11</xdr:col>
      <xdr:colOff>358775</xdr:colOff>
      <xdr:row>97</xdr:row>
      <xdr:rowOff>149054</xdr:rowOff>
    </xdr:to>
    <xdr:sp macro="" textlink="">
      <xdr:nvSpPr>
        <xdr:cNvPr id="488" name="円/楕円 487"/>
        <xdr:cNvSpPr/>
      </xdr:nvSpPr>
      <xdr:spPr>
        <a:xfrm>
          <a:off x="7810500" y="166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140181</xdr:rowOff>
    </xdr:from>
    <xdr:ext cx="534377" cy="259045"/>
    <xdr:sp macro="" textlink="">
      <xdr:nvSpPr>
        <xdr:cNvPr id="489" name="テキスト ボックス 488"/>
        <xdr:cNvSpPr txBox="1"/>
      </xdr:nvSpPr>
      <xdr:spPr>
        <a:xfrm>
          <a:off x="7594111" y="167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27101</xdr:rowOff>
    </xdr:from>
    <xdr:to>
      <xdr:col>10</xdr:col>
      <xdr:colOff>155575</xdr:colOff>
      <xdr:row>97</xdr:row>
      <xdr:rowOff>128701</xdr:rowOff>
    </xdr:to>
    <xdr:sp macro="" textlink="">
      <xdr:nvSpPr>
        <xdr:cNvPr id="490" name="円/楕円 489"/>
        <xdr:cNvSpPr/>
      </xdr:nvSpPr>
      <xdr:spPr>
        <a:xfrm>
          <a:off x="6921500" y="166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145228</xdr:rowOff>
    </xdr:from>
    <xdr:ext cx="534377" cy="259045"/>
    <xdr:sp macro="" textlink="">
      <xdr:nvSpPr>
        <xdr:cNvPr id="491" name="テキスト ボックス 490"/>
        <xdr:cNvSpPr txBox="1"/>
      </xdr:nvSpPr>
      <xdr:spPr>
        <a:xfrm>
          <a:off x="6705111" y="1643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3175</xdr:rowOff>
    </xdr:from>
    <xdr:to>
      <xdr:col>23</xdr:col>
      <xdr:colOff>517525</xdr:colOff>
      <xdr:row>38</xdr:row>
      <xdr:rowOff>20968</xdr:rowOff>
    </xdr:to>
    <xdr:cxnSp macro="">
      <xdr:nvCxnSpPr>
        <xdr:cNvPr id="520" name="直線コネクタ 519"/>
        <xdr:cNvCxnSpPr/>
      </xdr:nvCxnSpPr>
      <xdr:spPr>
        <a:xfrm>
          <a:off x="15481300" y="6518275"/>
          <a:ext cx="8382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21"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3175</xdr:rowOff>
    </xdr:from>
    <xdr:to>
      <xdr:col>22</xdr:col>
      <xdr:colOff>365125</xdr:colOff>
      <xdr:row>38</xdr:row>
      <xdr:rowOff>43129</xdr:rowOff>
    </xdr:to>
    <xdr:cxnSp macro="">
      <xdr:nvCxnSpPr>
        <xdr:cNvPr id="523" name="直線コネクタ 522"/>
        <xdr:cNvCxnSpPr/>
      </xdr:nvCxnSpPr>
      <xdr:spPr>
        <a:xfrm flipV="1">
          <a:off x="14592300" y="6518275"/>
          <a:ext cx="889000" cy="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34455</xdr:rowOff>
    </xdr:from>
    <xdr:to>
      <xdr:col>22</xdr:col>
      <xdr:colOff>415925</xdr:colOff>
      <xdr:row>37</xdr:row>
      <xdr:rowOff>136055</xdr:rowOff>
    </xdr:to>
    <xdr:sp macro="" textlink="">
      <xdr:nvSpPr>
        <xdr:cNvPr id="524" name="フローチャート : 判断 523"/>
        <xdr:cNvSpPr/>
      </xdr:nvSpPr>
      <xdr:spPr>
        <a:xfrm>
          <a:off x="15430500" y="637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152582</xdr:rowOff>
    </xdr:from>
    <xdr:ext cx="534377" cy="259045"/>
    <xdr:sp macro="" textlink="">
      <xdr:nvSpPr>
        <xdr:cNvPr id="525" name="テキスト ボックス 524"/>
        <xdr:cNvSpPr txBox="1"/>
      </xdr:nvSpPr>
      <xdr:spPr>
        <a:xfrm>
          <a:off x="15214111" y="615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597</xdr:rowOff>
    </xdr:from>
    <xdr:to>
      <xdr:col>21</xdr:col>
      <xdr:colOff>161925</xdr:colOff>
      <xdr:row>38</xdr:row>
      <xdr:rowOff>43129</xdr:rowOff>
    </xdr:to>
    <xdr:cxnSp macro="">
      <xdr:nvCxnSpPr>
        <xdr:cNvPr id="526" name="直線コネクタ 525"/>
        <xdr:cNvCxnSpPr/>
      </xdr:nvCxnSpPr>
      <xdr:spPr>
        <a:xfrm>
          <a:off x="13703300" y="6515697"/>
          <a:ext cx="889000" cy="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47384</xdr:rowOff>
    </xdr:from>
    <xdr:to>
      <xdr:col>21</xdr:col>
      <xdr:colOff>212725</xdr:colOff>
      <xdr:row>37</xdr:row>
      <xdr:rowOff>148984</xdr:rowOff>
    </xdr:to>
    <xdr:sp macro="" textlink="">
      <xdr:nvSpPr>
        <xdr:cNvPr id="527" name="フローチャート : 判断 526"/>
        <xdr:cNvSpPr/>
      </xdr:nvSpPr>
      <xdr:spPr>
        <a:xfrm>
          <a:off x="14541500" y="639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165511</xdr:rowOff>
    </xdr:from>
    <xdr:ext cx="534377" cy="259045"/>
    <xdr:sp macro="" textlink="">
      <xdr:nvSpPr>
        <xdr:cNvPr id="528" name="テキスト ボックス 527"/>
        <xdr:cNvSpPr txBox="1"/>
      </xdr:nvSpPr>
      <xdr:spPr>
        <a:xfrm>
          <a:off x="14325111" y="616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597</xdr:rowOff>
    </xdr:from>
    <xdr:to>
      <xdr:col>19</xdr:col>
      <xdr:colOff>644525</xdr:colOff>
      <xdr:row>38</xdr:row>
      <xdr:rowOff>53074</xdr:rowOff>
    </xdr:to>
    <xdr:cxnSp macro="">
      <xdr:nvCxnSpPr>
        <xdr:cNvPr id="529" name="直線コネクタ 528"/>
        <xdr:cNvCxnSpPr/>
      </xdr:nvCxnSpPr>
      <xdr:spPr>
        <a:xfrm flipV="1">
          <a:off x="12814300" y="6515697"/>
          <a:ext cx="889000" cy="5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49263</xdr:rowOff>
    </xdr:from>
    <xdr:to>
      <xdr:col>20</xdr:col>
      <xdr:colOff>9525</xdr:colOff>
      <xdr:row>37</xdr:row>
      <xdr:rowOff>150863</xdr:rowOff>
    </xdr:to>
    <xdr:sp macro="" textlink="">
      <xdr:nvSpPr>
        <xdr:cNvPr id="530" name="フローチャート : 判断 529"/>
        <xdr:cNvSpPr/>
      </xdr:nvSpPr>
      <xdr:spPr>
        <a:xfrm>
          <a:off x="13652500" y="63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167390</xdr:rowOff>
    </xdr:from>
    <xdr:ext cx="534377" cy="259045"/>
    <xdr:sp macro="" textlink="">
      <xdr:nvSpPr>
        <xdr:cNvPr id="531" name="テキスト ボックス 530"/>
        <xdr:cNvSpPr txBox="1"/>
      </xdr:nvSpPr>
      <xdr:spPr>
        <a:xfrm>
          <a:off x="13436111" y="61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71488</xdr:rowOff>
    </xdr:from>
    <xdr:to>
      <xdr:col>18</xdr:col>
      <xdr:colOff>492125</xdr:colOff>
      <xdr:row>38</xdr:row>
      <xdr:rowOff>1639</xdr:rowOff>
    </xdr:to>
    <xdr:sp macro="" textlink="">
      <xdr:nvSpPr>
        <xdr:cNvPr id="532" name="フローチャート : 判断 531"/>
        <xdr:cNvSpPr/>
      </xdr:nvSpPr>
      <xdr:spPr>
        <a:xfrm>
          <a:off x="12763500" y="64151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18165</xdr:rowOff>
    </xdr:from>
    <xdr:ext cx="534377" cy="259045"/>
    <xdr:sp macro="" textlink="">
      <xdr:nvSpPr>
        <xdr:cNvPr id="533" name="テキスト ボックス 532"/>
        <xdr:cNvSpPr txBox="1"/>
      </xdr:nvSpPr>
      <xdr:spPr>
        <a:xfrm>
          <a:off x="12547111" y="61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141618</xdr:rowOff>
    </xdr:from>
    <xdr:to>
      <xdr:col>23</xdr:col>
      <xdr:colOff>568325</xdr:colOff>
      <xdr:row>38</xdr:row>
      <xdr:rowOff>71768</xdr:rowOff>
    </xdr:to>
    <xdr:sp macro="" textlink="">
      <xdr:nvSpPr>
        <xdr:cNvPr id="539" name="円/楕円 538"/>
        <xdr:cNvSpPr/>
      </xdr:nvSpPr>
      <xdr:spPr>
        <a:xfrm>
          <a:off x="16268700" y="64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56545</xdr:rowOff>
    </xdr:from>
    <xdr:ext cx="534377" cy="259045"/>
    <xdr:sp macro="" textlink="">
      <xdr:nvSpPr>
        <xdr:cNvPr id="540" name="消防費該当値テキスト"/>
        <xdr:cNvSpPr txBox="1"/>
      </xdr:nvSpPr>
      <xdr:spPr>
        <a:xfrm>
          <a:off x="16370300" y="64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123825</xdr:rowOff>
    </xdr:from>
    <xdr:to>
      <xdr:col>22</xdr:col>
      <xdr:colOff>415925</xdr:colOff>
      <xdr:row>38</xdr:row>
      <xdr:rowOff>53975</xdr:rowOff>
    </xdr:to>
    <xdr:sp macro="" textlink="">
      <xdr:nvSpPr>
        <xdr:cNvPr id="541" name="円/楕円 540"/>
        <xdr:cNvSpPr/>
      </xdr:nvSpPr>
      <xdr:spPr>
        <a:xfrm>
          <a:off x="154305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45102</xdr:rowOff>
    </xdr:from>
    <xdr:ext cx="534377" cy="259045"/>
    <xdr:sp macro="" textlink="">
      <xdr:nvSpPr>
        <xdr:cNvPr id="542" name="テキスト ボックス 541"/>
        <xdr:cNvSpPr txBox="1"/>
      </xdr:nvSpPr>
      <xdr:spPr>
        <a:xfrm>
          <a:off x="15214111" y="656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163779</xdr:rowOff>
    </xdr:from>
    <xdr:to>
      <xdr:col>21</xdr:col>
      <xdr:colOff>212725</xdr:colOff>
      <xdr:row>38</xdr:row>
      <xdr:rowOff>93929</xdr:rowOff>
    </xdr:to>
    <xdr:sp macro="" textlink="">
      <xdr:nvSpPr>
        <xdr:cNvPr id="543" name="円/楕円 542"/>
        <xdr:cNvSpPr/>
      </xdr:nvSpPr>
      <xdr:spPr>
        <a:xfrm>
          <a:off x="14541500" y="65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85056</xdr:rowOff>
    </xdr:from>
    <xdr:ext cx="534377" cy="259045"/>
    <xdr:sp macro="" textlink="">
      <xdr:nvSpPr>
        <xdr:cNvPr id="544" name="テキスト ボックス 543"/>
        <xdr:cNvSpPr txBox="1"/>
      </xdr:nvSpPr>
      <xdr:spPr>
        <a:xfrm>
          <a:off x="14325111" y="660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121247</xdr:rowOff>
    </xdr:from>
    <xdr:to>
      <xdr:col>20</xdr:col>
      <xdr:colOff>9525</xdr:colOff>
      <xdr:row>38</xdr:row>
      <xdr:rowOff>51397</xdr:rowOff>
    </xdr:to>
    <xdr:sp macro="" textlink="">
      <xdr:nvSpPr>
        <xdr:cNvPr id="545" name="円/楕円 544"/>
        <xdr:cNvSpPr/>
      </xdr:nvSpPr>
      <xdr:spPr>
        <a:xfrm>
          <a:off x="13652500" y="64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42524</xdr:rowOff>
    </xdr:from>
    <xdr:ext cx="534377" cy="259045"/>
    <xdr:sp macro="" textlink="">
      <xdr:nvSpPr>
        <xdr:cNvPr id="546" name="テキスト ボックス 545"/>
        <xdr:cNvSpPr txBox="1"/>
      </xdr:nvSpPr>
      <xdr:spPr>
        <a:xfrm>
          <a:off x="13436111" y="655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2274</xdr:rowOff>
    </xdr:from>
    <xdr:to>
      <xdr:col>18</xdr:col>
      <xdr:colOff>492125</xdr:colOff>
      <xdr:row>38</xdr:row>
      <xdr:rowOff>103874</xdr:rowOff>
    </xdr:to>
    <xdr:sp macro="" textlink="">
      <xdr:nvSpPr>
        <xdr:cNvPr id="547" name="円/楕円 546"/>
        <xdr:cNvSpPr/>
      </xdr:nvSpPr>
      <xdr:spPr>
        <a:xfrm>
          <a:off x="12763500" y="65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95001</xdr:rowOff>
    </xdr:from>
    <xdr:ext cx="534377" cy="259045"/>
    <xdr:sp macro="" textlink="">
      <xdr:nvSpPr>
        <xdr:cNvPr id="548" name="テキスト ボックス 547"/>
        <xdr:cNvSpPr txBox="1"/>
      </xdr:nvSpPr>
      <xdr:spPr>
        <a:xfrm>
          <a:off x="12547111" y="66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31187</xdr:rowOff>
    </xdr:from>
    <xdr:to>
      <xdr:col>23</xdr:col>
      <xdr:colOff>517525</xdr:colOff>
      <xdr:row>57</xdr:row>
      <xdr:rowOff>88787</xdr:rowOff>
    </xdr:to>
    <xdr:cxnSp macro="">
      <xdr:nvCxnSpPr>
        <xdr:cNvPr id="577" name="直線コネクタ 576"/>
        <xdr:cNvCxnSpPr/>
      </xdr:nvCxnSpPr>
      <xdr:spPr>
        <a:xfrm flipV="1">
          <a:off x="15481300" y="9803837"/>
          <a:ext cx="838200" cy="5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90519</xdr:rowOff>
    </xdr:from>
    <xdr:ext cx="534377" cy="259045"/>
    <xdr:sp macro="" textlink="">
      <xdr:nvSpPr>
        <xdr:cNvPr id="578" name="教育費平均値テキスト"/>
        <xdr:cNvSpPr txBox="1"/>
      </xdr:nvSpPr>
      <xdr:spPr>
        <a:xfrm>
          <a:off x="16370300" y="986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88787</xdr:rowOff>
    </xdr:from>
    <xdr:to>
      <xdr:col>22</xdr:col>
      <xdr:colOff>365125</xdr:colOff>
      <xdr:row>57</xdr:row>
      <xdr:rowOff>140732</xdr:rowOff>
    </xdr:to>
    <xdr:cxnSp macro="">
      <xdr:nvCxnSpPr>
        <xdr:cNvPr id="580" name="直線コネクタ 579"/>
        <xdr:cNvCxnSpPr/>
      </xdr:nvCxnSpPr>
      <xdr:spPr>
        <a:xfrm flipV="1">
          <a:off x="14592300" y="9861437"/>
          <a:ext cx="889000" cy="5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109261</xdr:rowOff>
    </xdr:from>
    <xdr:to>
      <xdr:col>22</xdr:col>
      <xdr:colOff>415925</xdr:colOff>
      <xdr:row>58</xdr:row>
      <xdr:rowOff>39411</xdr:rowOff>
    </xdr:to>
    <xdr:sp macro="" textlink="">
      <xdr:nvSpPr>
        <xdr:cNvPr id="581" name="フローチャート : 判断 580"/>
        <xdr:cNvSpPr/>
      </xdr:nvSpPr>
      <xdr:spPr>
        <a:xfrm>
          <a:off x="15430500" y="98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30538</xdr:rowOff>
    </xdr:from>
    <xdr:ext cx="534377" cy="259045"/>
    <xdr:sp macro="" textlink="">
      <xdr:nvSpPr>
        <xdr:cNvPr id="582" name="テキスト ボックス 581"/>
        <xdr:cNvSpPr txBox="1"/>
      </xdr:nvSpPr>
      <xdr:spPr>
        <a:xfrm>
          <a:off x="15214111" y="997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140732</xdr:rowOff>
    </xdr:from>
    <xdr:to>
      <xdr:col>21</xdr:col>
      <xdr:colOff>161925</xdr:colOff>
      <xdr:row>57</xdr:row>
      <xdr:rowOff>147007</xdr:rowOff>
    </xdr:to>
    <xdr:cxnSp macro="">
      <xdr:nvCxnSpPr>
        <xdr:cNvPr id="583" name="直線コネクタ 582"/>
        <xdr:cNvCxnSpPr/>
      </xdr:nvCxnSpPr>
      <xdr:spPr>
        <a:xfrm flipV="1">
          <a:off x="13703300" y="9913382"/>
          <a:ext cx="889000" cy="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127526</xdr:rowOff>
    </xdr:from>
    <xdr:to>
      <xdr:col>21</xdr:col>
      <xdr:colOff>212725</xdr:colOff>
      <xdr:row>58</xdr:row>
      <xdr:rowOff>57676</xdr:rowOff>
    </xdr:to>
    <xdr:sp macro="" textlink="">
      <xdr:nvSpPr>
        <xdr:cNvPr id="584" name="フローチャート : 判断 583"/>
        <xdr:cNvSpPr/>
      </xdr:nvSpPr>
      <xdr:spPr>
        <a:xfrm>
          <a:off x="14541500" y="990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48803</xdr:rowOff>
    </xdr:from>
    <xdr:ext cx="534377" cy="259045"/>
    <xdr:sp macro="" textlink="">
      <xdr:nvSpPr>
        <xdr:cNvPr id="585" name="テキスト ボックス 584"/>
        <xdr:cNvSpPr txBox="1"/>
      </xdr:nvSpPr>
      <xdr:spPr>
        <a:xfrm>
          <a:off x="14325111" y="999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147007</xdr:rowOff>
    </xdr:from>
    <xdr:to>
      <xdr:col>19</xdr:col>
      <xdr:colOff>644525</xdr:colOff>
      <xdr:row>57</xdr:row>
      <xdr:rowOff>156662</xdr:rowOff>
    </xdr:to>
    <xdr:cxnSp macro="">
      <xdr:nvCxnSpPr>
        <xdr:cNvPr id="586" name="直線コネクタ 585"/>
        <xdr:cNvCxnSpPr/>
      </xdr:nvCxnSpPr>
      <xdr:spPr>
        <a:xfrm flipV="1">
          <a:off x="12814300" y="9919657"/>
          <a:ext cx="889000" cy="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118618</xdr:rowOff>
    </xdr:from>
    <xdr:to>
      <xdr:col>20</xdr:col>
      <xdr:colOff>9525</xdr:colOff>
      <xdr:row>58</xdr:row>
      <xdr:rowOff>48768</xdr:rowOff>
    </xdr:to>
    <xdr:sp macro="" textlink="">
      <xdr:nvSpPr>
        <xdr:cNvPr id="587" name="フローチャート : 判断 586"/>
        <xdr:cNvSpPr/>
      </xdr:nvSpPr>
      <xdr:spPr>
        <a:xfrm>
          <a:off x="13652500" y="98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39895</xdr:rowOff>
    </xdr:from>
    <xdr:ext cx="534377" cy="259045"/>
    <xdr:sp macro="" textlink="">
      <xdr:nvSpPr>
        <xdr:cNvPr id="588" name="テキスト ボックス 587"/>
        <xdr:cNvSpPr txBox="1"/>
      </xdr:nvSpPr>
      <xdr:spPr>
        <a:xfrm>
          <a:off x="13436111" y="99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131599</xdr:rowOff>
    </xdr:from>
    <xdr:to>
      <xdr:col>18</xdr:col>
      <xdr:colOff>492125</xdr:colOff>
      <xdr:row>58</xdr:row>
      <xdr:rowOff>61749</xdr:rowOff>
    </xdr:to>
    <xdr:sp macro="" textlink="">
      <xdr:nvSpPr>
        <xdr:cNvPr id="589" name="フローチャート : 判断 588"/>
        <xdr:cNvSpPr/>
      </xdr:nvSpPr>
      <xdr:spPr>
        <a:xfrm>
          <a:off x="12763500" y="99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52876</xdr:rowOff>
    </xdr:from>
    <xdr:ext cx="534377" cy="259045"/>
    <xdr:sp macro="" textlink="">
      <xdr:nvSpPr>
        <xdr:cNvPr id="590" name="テキスト ボックス 589"/>
        <xdr:cNvSpPr txBox="1"/>
      </xdr:nvSpPr>
      <xdr:spPr>
        <a:xfrm>
          <a:off x="12547111" y="99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151837</xdr:rowOff>
    </xdr:from>
    <xdr:to>
      <xdr:col>23</xdr:col>
      <xdr:colOff>568325</xdr:colOff>
      <xdr:row>57</xdr:row>
      <xdr:rowOff>81987</xdr:rowOff>
    </xdr:to>
    <xdr:sp macro="" textlink="">
      <xdr:nvSpPr>
        <xdr:cNvPr id="596" name="円/楕円 595"/>
        <xdr:cNvSpPr/>
      </xdr:nvSpPr>
      <xdr:spPr>
        <a:xfrm>
          <a:off x="16268700" y="975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3264</xdr:rowOff>
    </xdr:from>
    <xdr:ext cx="534377" cy="259045"/>
    <xdr:sp macro="" textlink="">
      <xdr:nvSpPr>
        <xdr:cNvPr id="597" name="教育費該当値テキスト"/>
        <xdr:cNvSpPr txBox="1"/>
      </xdr:nvSpPr>
      <xdr:spPr>
        <a:xfrm>
          <a:off x="16370300" y="960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93,481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37987</xdr:rowOff>
    </xdr:from>
    <xdr:to>
      <xdr:col>22</xdr:col>
      <xdr:colOff>415925</xdr:colOff>
      <xdr:row>57</xdr:row>
      <xdr:rowOff>139587</xdr:rowOff>
    </xdr:to>
    <xdr:sp macro="" textlink="">
      <xdr:nvSpPr>
        <xdr:cNvPr id="598" name="円/楕円 597"/>
        <xdr:cNvSpPr/>
      </xdr:nvSpPr>
      <xdr:spPr>
        <a:xfrm>
          <a:off x="15430500" y="981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156114</xdr:rowOff>
    </xdr:from>
    <xdr:ext cx="534377" cy="259045"/>
    <xdr:sp macro="" textlink="">
      <xdr:nvSpPr>
        <xdr:cNvPr id="599" name="テキスト ボックス 598"/>
        <xdr:cNvSpPr txBox="1"/>
      </xdr:nvSpPr>
      <xdr:spPr>
        <a:xfrm>
          <a:off x="15214111" y="95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78,363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89932</xdr:rowOff>
    </xdr:from>
    <xdr:to>
      <xdr:col>21</xdr:col>
      <xdr:colOff>212725</xdr:colOff>
      <xdr:row>58</xdr:row>
      <xdr:rowOff>20082</xdr:rowOff>
    </xdr:to>
    <xdr:sp macro="" textlink="">
      <xdr:nvSpPr>
        <xdr:cNvPr id="600" name="円/楕円 599"/>
        <xdr:cNvSpPr/>
      </xdr:nvSpPr>
      <xdr:spPr>
        <a:xfrm>
          <a:off x="14541500" y="98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36609</xdr:rowOff>
    </xdr:from>
    <xdr:ext cx="534377" cy="259045"/>
    <xdr:sp macro="" textlink="">
      <xdr:nvSpPr>
        <xdr:cNvPr id="601" name="テキスト ボックス 600"/>
        <xdr:cNvSpPr txBox="1"/>
      </xdr:nvSpPr>
      <xdr:spPr>
        <a:xfrm>
          <a:off x="14325111" y="963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64,729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96207</xdr:rowOff>
    </xdr:from>
    <xdr:to>
      <xdr:col>20</xdr:col>
      <xdr:colOff>9525</xdr:colOff>
      <xdr:row>58</xdr:row>
      <xdr:rowOff>26357</xdr:rowOff>
    </xdr:to>
    <xdr:sp macro="" textlink="">
      <xdr:nvSpPr>
        <xdr:cNvPr id="602" name="円/楕円 601"/>
        <xdr:cNvSpPr/>
      </xdr:nvSpPr>
      <xdr:spPr>
        <a:xfrm>
          <a:off x="13652500" y="98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42884</xdr:rowOff>
    </xdr:from>
    <xdr:ext cx="534377" cy="259045"/>
    <xdr:sp macro="" textlink="">
      <xdr:nvSpPr>
        <xdr:cNvPr id="603" name="テキスト ボックス 602"/>
        <xdr:cNvSpPr txBox="1"/>
      </xdr:nvSpPr>
      <xdr:spPr>
        <a:xfrm>
          <a:off x="13436111" y="964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105862</xdr:rowOff>
    </xdr:from>
    <xdr:to>
      <xdr:col>18</xdr:col>
      <xdr:colOff>492125</xdr:colOff>
      <xdr:row>58</xdr:row>
      <xdr:rowOff>36012</xdr:rowOff>
    </xdr:to>
    <xdr:sp macro="" textlink="">
      <xdr:nvSpPr>
        <xdr:cNvPr id="604" name="円/楕円 603"/>
        <xdr:cNvSpPr/>
      </xdr:nvSpPr>
      <xdr:spPr>
        <a:xfrm>
          <a:off x="12763500" y="98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52539</xdr:rowOff>
    </xdr:from>
    <xdr:ext cx="534377" cy="259045"/>
    <xdr:sp macro="" textlink="">
      <xdr:nvSpPr>
        <xdr:cNvPr id="605" name="テキスト ボックス 604"/>
        <xdr:cNvSpPr txBox="1"/>
      </xdr:nvSpPr>
      <xdr:spPr>
        <a:xfrm>
          <a:off x="12547111" y="965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39573</xdr:rowOff>
    </xdr:from>
    <xdr:to>
      <xdr:col>23</xdr:col>
      <xdr:colOff>517525</xdr:colOff>
      <xdr:row>79</xdr:row>
      <xdr:rowOff>44450</xdr:rowOff>
    </xdr:to>
    <xdr:cxnSp macro="">
      <xdr:nvCxnSpPr>
        <xdr:cNvPr id="634" name="直線コネクタ 633"/>
        <xdr:cNvCxnSpPr/>
      </xdr:nvCxnSpPr>
      <xdr:spPr>
        <a:xfrm flipV="1">
          <a:off x="15481300" y="13584123"/>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5"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42735</xdr:rowOff>
    </xdr:from>
    <xdr:to>
      <xdr:col>22</xdr:col>
      <xdr:colOff>365125</xdr:colOff>
      <xdr:row>79</xdr:row>
      <xdr:rowOff>44450</xdr:rowOff>
    </xdr:to>
    <xdr:cxnSp macro="">
      <xdr:nvCxnSpPr>
        <xdr:cNvPr id="637" name="直線コネクタ 636"/>
        <xdr:cNvCxnSpPr/>
      </xdr:nvCxnSpPr>
      <xdr:spPr>
        <a:xfrm>
          <a:off x="14592300" y="135872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30607</xdr:rowOff>
    </xdr:from>
    <xdr:to>
      <xdr:col>22</xdr:col>
      <xdr:colOff>415925</xdr:colOff>
      <xdr:row>78</xdr:row>
      <xdr:rowOff>132207</xdr:rowOff>
    </xdr:to>
    <xdr:sp macro="" textlink="">
      <xdr:nvSpPr>
        <xdr:cNvPr id="638" name="フローチャート : 判断 637"/>
        <xdr:cNvSpPr/>
      </xdr:nvSpPr>
      <xdr:spPr>
        <a:xfrm>
          <a:off x="15430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148734</xdr:rowOff>
    </xdr:from>
    <xdr:ext cx="469744" cy="259045"/>
    <xdr:sp macro="" textlink="">
      <xdr:nvSpPr>
        <xdr:cNvPr id="639" name="テキスト ボックス 638"/>
        <xdr:cNvSpPr txBox="1"/>
      </xdr:nvSpPr>
      <xdr:spPr>
        <a:xfrm>
          <a:off x="15246427"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12979</xdr:rowOff>
    </xdr:from>
    <xdr:to>
      <xdr:col>21</xdr:col>
      <xdr:colOff>161925</xdr:colOff>
      <xdr:row>79</xdr:row>
      <xdr:rowOff>42735</xdr:rowOff>
    </xdr:to>
    <xdr:cxnSp macro="">
      <xdr:nvCxnSpPr>
        <xdr:cNvPr id="640" name="直線コネクタ 639"/>
        <xdr:cNvCxnSpPr/>
      </xdr:nvCxnSpPr>
      <xdr:spPr>
        <a:xfrm>
          <a:off x="13703300" y="13557529"/>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37731</xdr:rowOff>
    </xdr:from>
    <xdr:to>
      <xdr:col>21</xdr:col>
      <xdr:colOff>212725</xdr:colOff>
      <xdr:row>78</xdr:row>
      <xdr:rowOff>139331</xdr:rowOff>
    </xdr:to>
    <xdr:sp macro="" textlink="">
      <xdr:nvSpPr>
        <xdr:cNvPr id="641" name="フローチャート : 判断 640"/>
        <xdr:cNvSpPr/>
      </xdr:nvSpPr>
      <xdr:spPr>
        <a:xfrm>
          <a:off x="14541500" y="1341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155858</xdr:rowOff>
    </xdr:from>
    <xdr:ext cx="469744" cy="259045"/>
    <xdr:sp macro="" textlink="">
      <xdr:nvSpPr>
        <xdr:cNvPr id="642" name="テキスト ボックス 641"/>
        <xdr:cNvSpPr txBox="1"/>
      </xdr:nvSpPr>
      <xdr:spPr>
        <a:xfrm>
          <a:off x="14357427" y="1318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12979</xdr:rowOff>
    </xdr:from>
    <xdr:to>
      <xdr:col>19</xdr:col>
      <xdr:colOff>644525</xdr:colOff>
      <xdr:row>79</xdr:row>
      <xdr:rowOff>44450</xdr:rowOff>
    </xdr:to>
    <xdr:cxnSp macro="">
      <xdr:nvCxnSpPr>
        <xdr:cNvPr id="643" name="直線コネクタ 642"/>
        <xdr:cNvCxnSpPr/>
      </xdr:nvCxnSpPr>
      <xdr:spPr>
        <a:xfrm flipV="1">
          <a:off x="12814300" y="13557529"/>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97320</xdr:rowOff>
    </xdr:from>
    <xdr:to>
      <xdr:col>20</xdr:col>
      <xdr:colOff>9525</xdr:colOff>
      <xdr:row>76</xdr:row>
      <xdr:rowOff>27471</xdr:rowOff>
    </xdr:to>
    <xdr:sp macro="" textlink="">
      <xdr:nvSpPr>
        <xdr:cNvPr id="644" name="フローチャート : 判断 643"/>
        <xdr:cNvSpPr/>
      </xdr:nvSpPr>
      <xdr:spPr>
        <a:xfrm>
          <a:off x="13652500" y="129560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43997</xdr:rowOff>
    </xdr:from>
    <xdr:ext cx="534377" cy="259045"/>
    <xdr:sp macro="" textlink="">
      <xdr:nvSpPr>
        <xdr:cNvPr id="645" name="テキスト ボックス 644"/>
        <xdr:cNvSpPr txBox="1"/>
      </xdr:nvSpPr>
      <xdr:spPr>
        <a:xfrm>
          <a:off x="13436111" y="127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83262</xdr:rowOff>
    </xdr:from>
    <xdr:to>
      <xdr:col>18</xdr:col>
      <xdr:colOff>492125</xdr:colOff>
      <xdr:row>78</xdr:row>
      <xdr:rowOff>13412</xdr:rowOff>
    </xdr:to>
    <xdr:sp macro="" textlink="">
      <xdr:nvSpPr>
        <xdr:cNvPr id="646" name="フローチャート : 判断 645"/>
        <xdr:cNvSpPr/>
      </xdr:nvSpPr>
      <xdr:spPr>
        <a:xfrm>
          <a:off x="12763500" y="132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29939</xdr:rowOff>
    </xdr:from>
    <xdr:ext cx="469744" cy="259045"/>
    <xdr:sp macro="" textlink="">
      <xdr:nvSpPr>
        <xdr:cNvPr id="647" name="テキスト ボックス 646"/>
        <xdr:cNvSpPr txBox="1"/>
      </xdr:nvSpPr>
      <xdr:spPr>
        <a:xfrm>
          <a:off x="12579427" y="1306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160223</xdr:rowOff>
    </xdr:from>
    <xdr:to>
      <xdr:col>23</xdr:col>
      <xdr:colOff>568325</xdr:colOff>
      <xdr:row>79</xdr:row>
      <xdr:rowOff>90373</xdr:rowOff>
    </xdr:to>
    <xdr:sp macro="" textlink="">
      <xdr:nvSpPr>
        <xdr:cNvPr id="653" name="円/楕円 652"/>
        <xdr:cNvSpPr/>
      </xdr:nvSpPr>
      <xdr:spPr>
        <a:xfrm>
          <a:off x="16268700" y="135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378565" cy="259045"/>
    <xdr:sp macro="" textlink="">
      <xdr:nvSpPr>
        <xdr:cNvPr id="654" name="災害復旧費該当値テキスト"/>
        <xdr:cNvSpPr txBox="1"/>
      </xdr:nvSpPr>
      <xdr:spPr>
        <a:xfrm>
          <a:off x="16370300" y="13454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5" name="円/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6" name="テキスト ボックス 65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163385</xdr:rowOff>
    </xdr:from>
    <xdr:to>
      <xdr:col>21</xdr:col>
      <xdr:colOff>212725</xdr:colOff>
      <xdr:row>79</xdr:row>
      <xdr:rowOff>93535</xdr:rowOff>
    </xdr:to>
    <xdr:sp macro="" textlink="">
      <xdr:nvSpPr>
        <xdr:cNvPr id="657" name="円/楕円 656"/>
        <xdr:cNvSpPr/>
      </xdr:nvSpPr>
      <xdr:spPr>
        <a:xfrm>
          <a:off x="14541500" y="1353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84662</xdr:rowOff>
    </xdr:from>
    <xdr:ext cx="313932" cy="259045"/>
    <xdr:sp macro="" textlink="">
      <xdr:nvSpPr>
        <xdr:cNvPr id="658" name="テキスト ボックス 657"/>
        <xdr:cNvSpPr txBox="1"/>
      </xdr:nvSpPr>
      <xdr:spPr>
        <a:xfrm>
          <a:off x="14435333" y="13629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133629</xdr:rowOff>
    </xdr:from>
    <xdr:to>
      <xdr:col>20</xdr:col>
      <xdr:colOff>9525</xdr:colOff>
      <xdr:row>79</xdr:row>
      <xdr:rowOff>63779</xdr:rowOff>
    </xdr:to>
    <xdr:sp macro="" textlink="">
      <xdr:nvSpPr>
        <xdr:cNvPr id="659" name="円/楕円 658"/>
        <xdr:cNvSpPr/>
      </xdr:nvSpPr>
      <xdr:spPr>
        <a:xfrm>
          <a:off x="13652500" y="1350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54906</xdr:rowOff>
    </xdr:from>
    <xdr:ext cx="378565" cy="259045"/>
    <xdr:sp macro="" textlink="">
      <xdr:nvSpPr>
        <xdr:cNvPr id="660" name="テキスト ボックス 659"/>
        <xdr:cNvSpPr txBox="1"/>
      </xdr:nvSpPr>
      <xdr:spPr>
        <a:xfrm>
          <a:off x="13514017" y="13599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1" name="円/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2" name="テキスト ボックス 66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55164</xdr:rowOff>
    </xdr:from>
    <xdr:to>
      <xdr:col>23</xdr:col>
      <xdr:colOff>517525</xdr:colOff>
      <xdr:row>97</xdr:row>
      <xdr:rowOff>4125</xdr:rowOff>
    </xdr:to>
    <xdr:cxnSp macro="">
      <xdr:nvCxnSpPr>
        <xdr:cNvPr id="691" name="直線コネクタ 690"/>
        <xdr:cNvCxnSpPr/>
      </xdr:nvCxnSpPr>
      <xdr:spPr>
        <a:xfrm flipV="1">
          <a:off x="15481300" y="16342914"/>
          <a:ext cx="838200" cy="29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35658</xdr:rowOff>
    </xdr:from>
    <xdr:ext cx="534377" cy="259045"/>
    <xdr:sp macro="" textlink="">
      <xdr:nvSpPr>
        <xdr:cNvPr id="692" name="公債費平均値テキスト"/>
        <xdr:cNvSpPr txBox="1"/>
      </xdr:nvSpPr>
      <xdr:spPr>
        <a:xfrm>
          <a:off x="16370300" y="1649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4125</xdr:rowOff>
    </xdr:from>
    <xdr:to>
      <xdr:col>22</xdr:col>
      <xdr:colOff>365125</xdr:colOff>
      <xdr:row>97</xdr:row>
      <xdr:rowOff>29766</xdr:rowOff>
    </xdr:to>
    <xdr:cxnSp macro="">
      <xdr:nvCxnSpPr>
        <xdr:cNvPr id="694" name="直線コネクタ 693"/>
        <xdr:cNvCxnSpPr/>
      </xdr:nvCxnSpPr>
      <xdr:spPr>
        <a:xfrm flipV="1">
          <a:off x="14592300" y="16634775"/>
          <a:ext cx="8890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695" name="フローチャート : 判断 694"/>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696" name="テキスト ボックス 695"/>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29766</xdr:rowOff>
    </xdr:from>
    <xdr:to>
      <xdr:col>21</xdr:col>
      <xdr:colOff>161925</xdr:colOff>
      <xdr:row>97</xdr:row>
      <xdr:rowOff>83525</xdr:rowOff>
    </xdr:to>
    <xdr:cxnSp macro="">
      <xdr:nvCxnSpPr>
        <xdr:cNvPr id="697" name="直線コネクタ 696"/>
        <xdr:cNvCxnSpPr/>
      </xdr:nvCxnSpPr>
      <xdr:spPr>
        <a:xfrm flipV="1">
          <a:off x="13703300" y="16660416"/>
          <a:ext cx="889000" cy="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698" name="フローチャート : 判断 697"/>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699" name="テキスト ボックス 698"/>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83525</xdr:rowOff>
    </xdr:from>
    <xdr:to>
      <xdr:col>19</xdr:col>
      <xdr:colOff>644525</xdr:colOff>
      <xdr:row>97</xdr:row>
      <xdr:rowOff>122250</xdr:rowOff>
    </xdr:to>
    <xdr:cxnSp macro="">
      <xdr:nvCxnSpPr>
        <xdr:cNvPr id="700" name="直線コネクタ 699"/>
        <xdr:cNvCxnSpPr/>
      </xdr:nvCxnSpPr>
      <xdr:spPr>
        <a:xfrm flipV="1">
          <a:off x="12814300" y="16714175"/>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1" name="フローチャート : 判断 700"/>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2" name="テキスト ボックス 701"/>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3" name="フローチャート : 判断 702"/>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04" name="テキスト ボックス 703"/>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4364</xdr:rowOff>
    </xdr:from>
    <xdr:to>
      <xdr:col>23</xdr:col>
      <xdr:colOff>568325</xdr:colOff>
      <xdr:row>95</xdr:row>
      <xdr:rowOff>105964</xdr:rowOff>
    </xdr:to>
    <xdr:sp macro="" textlink="">
      <xdr:nvSpPr>
        <xdr:cNvPr id="710" name="円/楕円 709"/>
        <xdr:cNvSpPr/>
      </xdr:nvSpPr>
      <xdr:spPr>
        <a:xfrm>
          <a:off x="16268700" y="162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27241</xdr:rowOff>
    </xdr:from>
    <xdr:ext cx="534377" cy="259045"/>
    <xdr:sp macro="" textlink="">
      <xdr:nvSpPr>
        <xdr:cNvPr id="711" name="公債費該当値テキスト"/>
        <xdr:cNvSpPr txBox="1"/>
      </xdr:nvSpPr>
      <xdr:spPr>
        <a:xfrm>
          <a:off x="16370300" y="1614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88,594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124775</xdr:rowOff>
    </xdr:from>
    <xdr:to>
      <xdr:col>22</xdr:col>
      <xdr:colOff>415925</xdr:colOff>
      <xdr:row>97</xdr:row>
      <xdr:rowOff>54925</xdr:rowOff>
    </xdr:to>
    <xdr:sp macro="" textlink="">
      <xdr:nvSpPr>
        <xdr:cNvPr id="712" name="円/楕円 711"/>
        <xdr:cNvSpPr/>
      </xdr:nvSpPr>
      <xdr:spPr>
        <a:xfrm>
          <a:off x="15430500" y="1658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46052</xdr:rowOff>
    </xdr:from>
    <xdr:ext cx="534377" cy="259045"/>
    <xdr:sp macro="" textlink="">
      <xdr:nvSpPr>
        <xdr:cNvPr id="713" name="テキスト ボックス 712"/>
        <xdr:cNvSpPr txBox="1"/>
      </xdr:nvSpPr>
      <xdr:spPr>
        <a:xfrm>
          <a:off x="15214111" y="1667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150416</xdr:rowOff>
    </xdr:from>
    <xdr:to>
      <xdr:col>21</xdr:col>
      <xdr:colOff>212725</xdr:colOff>
      <xdr:row>97</xdr:row>
      <xdr:rowOff>80566</xdr:rowOff>
    </xdr:to>
    <xdr:sp macro="" textlink="">
      <xdr:nvSpPr>
        <xdr:cNvPr id="714" name="円/楕円 713"/>
        <xdr:cNvSpPr/>
      </xdr:nvSpPr>
      <xdr:spPr>
        <a:xfrm>
          <a:off x="14541500" y="1660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71693</xdr:rowOff>
    </xdr:from>
    <xdr:ext cx="534377" cy="259045"/>
    <xdr:sp macro="" textlink="">
      <xdr:nvSpPr>
        <xdr:cNvPr id="715" name="テキスト ボックス 714"/>
        <xdr:cNvSpPr txBox="1"/>
      </xdr:nvSpPr>
      <xdr:spPr>
        <a:xfrm>
          <a:off x="14325111" y="1670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32725</xdr:rowOff>
    </xdr:from>
    <xdr:to>
      <xdr:col>20</xdr:col>
      <xdr:colOff>9525</xdr:colOff>
      <xdr:row>97</xdr:row>
      <xdr:rowOff>134325</xdr:rowOff>
    </xdr:to>
    <xdr:sp macro="" textlink="">
      <xdr:nvSpPr>
        <xdr:cNvPr id="716" name="円/楕円 715"/>
        <xdr:cNvSpPr/>
      </xdr:nvSpPr>
      <xdr:spPr>
        <a:xfrm>
          <a:off x="13652500" y="1666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125452</xdr:rowOff>
    </xdr:from>
    <xdr:ext cx="534377" cy="259045"/>
    <xdr:sp macro="" textlink="">
      <xdr:nvSpPr>
        <xdr:cNvPr id="717" name="テキスト ボックス 716"/>
        <xdr:cNvSpPr txBox="1"/>
      </xdr:nvSpPr>
      <xdr:spPr>
        <a:xfrm>
          <a:off x="13436111" y="167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71450</xdr:rowOff>
    </xdr:from>
    <xdr:to>
      <xdr:col>18</xdr:col>
      <xdr:colOff>492125</xdr:colOff>
      <xdr:row>98</xdr:row>
      <xdr:rowOff>1600</xdr:rowOff>
    </xdr:to>
    <xdr:sp macro="" textlink="">
      <xdr:nvSpPr>
        <xdr:cNvPr id="718" name="円/楕円 717"/>
        <xdr:cNvSpPr/>
      </xdr:nvSpPr>
      <xdr:spPr>
        <a:xfrm>
          <a:off x="12763500" y="167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164177</xdr:rowOff>
    </xdr:from>
    <xdr:ext cx="534377" cy="259045"/>
    <xdr:sp macro="" textlink="">
      <xdr:nvSpPr>
        <xdr:cNvPr id="719" name="テキスト ボックス 718"/>
        <xdr:cNvSpPr txBox="1"/>
      </xdr:nvSpPr>
      <xdr:spPr>
        <a:xfrm>
          <a:off x="12547111" y="1679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51"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12482</xdr:rowOff>
    </xdr:from>
    <xdr:to>
      <xdr:col>31</xdr:col>
      <xdr:colOff>85725</xdr:colOff>
      <xdr:row>39</xdr:row>
      <xdr:rowOff>114082</xdr:rowOff>
    </xdr:to>
    <xdr:sp macro="" textlink="">
      <xdr:nvSpPr>
        <xdr:cNvPr id="754" name="フローチャート : 判断 753"/>
        <xdr:cNvSpPr/>
      </xdr:nvSpPr>
      <xdr:spPr>
        <a:xfrm>
          <a:off x="21272500" y="669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130609</xdr:rowOff>
    </xdr:from>
    <xdr:ext cx="378565" cy="259045"/>
    <xdr:sp macro="" textlink="">
      <xdr:nvSpPr>
        <xdr:cNvPr id="755" name="テキスト ボックス 754"/>
        <xdr:cNvSpPr txBox="1"/>
      </xdr:nvSpPr>
      <xdr:spPr>
        <a:xfrm>
          <a:off x="21134017" y="647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34689</xdr:rowOff>
    </xdr:from>
    <xdr:to>
      <xdr:col>29</xdr:col>
      <xdr:colOff>568325</xdr:colOff>
      <xdr:row>39</xdr:row>
      <xdr:rowOff>136289</xdr:rowOff>
    </xdr:to>
    <xdr:sp macro="" textlink="">
      <xdr:nvSpPr>
        <xdr:cNvPr id="757" name="フローチャート : 判断 756"/>
        <xdr:cNvSpPr/>
      </xdr:nvSpPr>
      <xdr:spPr>
        <a:xfrm>
          <a:off x="20383500" y="672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152816</xdr:rowOff>
    </xdr:from>
    <xdr:ext cx="313932" cy="259045"/>
    <xdr:sp macro="" textlink="">
      <xdr:nvSpPr>
        <xdr:cNvPr id="758" name="テキスト ボックス 757"/>
        <xdr:cNvSpPr txBox="1"/>
      </xdr:nvSpPr>
      <xdr:spPr>
        <a:xfrm>
          <a:off x="20277333" y="6496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40894</xdr:rowOff>
    </xdr:from>
    <xdr:to>
      <xdr:col>28</xdr:col>
      <xdr:colOff>365125</xdr:colOff>
      <xdr:row>39</xdr:row>
      <xdr:rowOff>142494</xdr:rowOff>
    </xdr:to>
    <xdr:sp macro="" textlink="">
      <xdr:nvSpPr>
        <xdr:cNvPr id="760" name="フローチャート : 判断 759"/>
        <xdr:cNvSpPr/>
      </xdr:nvSpPr>
      <xdr:spPr>
        <a:xfrm>
          <a:off x="19494500" y="672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159021</xdr:rowOff>
    </xdr:from>
    <xdr:ext cx="313932" cy="259045"/>
    <xdr:sp macro="" textlink="">
      <xdr:nvSpPr>
        <xdr:cNvPr id="761" name="テキスト ボックス 760"/>
        <xdr:cNvSpPr txBox="1"/>
      </xdr:nvSpPr>
      <xdr:spPr>
        <a:xfrm>
          <a:off x="19388333" y="6502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33220</xdr:rowOff>
    </xdr:from>
    <xdr:to>
      <xdr:col>27</xdr:col>
      <xdr:colOff>161925</xdr:colOff>
      <xdr:row>39</xdr:row>
      <xdr:rowOff>134820</xdr:rowOff>
    </xdr:to>
    <xdr:sp macro="" textlink="">
      <xdr:nvSpPr>
        <xdr:cNvPr id="762" name="フローチャート : 判断 761"/>
        <xdr:cNvSpPr/>
      </xdr:nvSpPr>
      <xdr:spPr>
        <a:xfrm>
          <a:off x="18605500" y="671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151347</xdr:rowOff>
    </xdr:from>
    <xdr:ext cx="313932" cy="259045"/>
    <xdr:sp macro="" textlink="">
      <xdr:nvSpPr>
        <xdr:cNvPr id="763" name="テキスト ボックス 762"/>
        <xdr:cNvSpPr txBox="1"/>
      </xdr:nvSpPr>
      <xdr:spPr>
        <a:xfrm>
          <a:off x="18499333" y="6494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公債費、教育費は、類似団体と比較して一人当たりのコストが高い状況となっている。</a:t>
          </a:r>
          <a:endParaRPr lang="ja-JP" altLang="ja-JP" sz="1200">
            <a:effectLst/>
          </a:endParaRPr>
        </a:p>
        <a:p>
          <a:r>
            <a:rPr kumimoji="1" lang="ja-JP" altLang="ja-JP" sz="1050">
              <a:solidFill>
                <a:schemeClr val="dk1"/>
              </a:solidFill>
              <a:effectLst/>
              <a:latin typeface="+mn-lt"/>
              <a:ea typeface="+mn-ea"/>
              <a:cs typeface="+mn-cs"/>
            </a:rPr>
            <a:t>①公債費</a:t>
          </a:r>
          <a:endParaRPr lang="ja-JP" altLang="ja-JP" sz="1200">
            <a:effectLst/>
          </a:endParaRPr>
        </a:p>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年度までは類似団体と比較して１人当たりのコストが低い状況であったが、平成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年度に大幅に高くなっている。</a:t>
          </a:r>
          <a:endParaRPr lang="ja-JP" altLang="ja-JP" sz="1200">
            <a:effectLst/>
          </a:endParaRPr>
        </a:p>
        <a:p>
          <a:r>
            <a:rPr kumimoji="1" lang="ja-JP" altLang="ja-JP" sz="1050">
              <a:solidFill>
                <a:schemeClr val="dk1"/>
              </a:solidFill>
              <a:effectLst/>
              <a:latin typeface="+mn-lt"/>
              <a:ea typeface="+mn-ea"/>
              <a:cs typeface="+mn-cs"/>
            </a:rPr>
            <a:t>　これは、退職手当債の一括繰上償還</a:t>
          </a:r>
          <a:r>
            <a:rPr kumimoji="1" lang="en-US" altLang="ja-JP" sz="1050">
              <a:solidFill>
                <a:schemeClr val="dk1"/>
              </a:solidFill>
              <a:effectLst/>
              <a:latin typeface="+mn-lt"/>
              <a:ea typeface="+mn-ea"/>
              <a:cs typeface="+mn-cs"/>
            </a:rPr>
            <a:t>5.4</a:t>
          </a:r>
          <a:r>
            <a:rPr kumimoji="1" lang="ja-JP" altLang="ja-JP" sz="1050">
              <a:solidFill>
                <a:schemeClr val="dk1"/>
              </a:solidFill>
              <a:effectLst/>
              <a:latin typeface="+mn-lt"/>
              <a:ea typeface="+mn-ea"/>
              <a:cs typeface="+mn-cs"/>
            </a:rPr>
            <a:t>億円によるものである。</a:t>
          </a:r>
          <a:endParaRPr lang="ja-JP" altLang="ja-JP" sz="1200">
            <a:effectLst/>
          </a:endParaRPr>
        </a:p>
        <a:p>
          <a:r>
            <a:rPr kumimoji="1" lang="ja-JP" altLang="ja-JP" sz="1050">
              <a:solidFill>
                <a:schemeClr val="dk1"/>
              </a:solidFill>
              <a:effectLst/>
              <a:latin typeface="+mn-lt"/>
              <a:ea typeface="+mn-ea"/>
              <a:cs typeface="+mn-cs"/>
            </a:rPr>
            <a:t>②教育費</a:t>
          </a:r>
          <a:endParaRPr lang="ja-JP" altLang="ja-JP" sz="120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当</a:t>
          </a:r>
          <a:r>
            <a:rPr kumimoji="1" lang="ja-JP" altLang="ja-JP" sz="1050">
              <a:solidFill>
                <a:schemeClr val="dk1"/>
              </a:solidFill>
              <a:effectLst/>
              <a:latin typeface="+mn-lt"/>
              <a:ea typeface="+mn-ea"/>
              <a:cs typeface="+mn-cs"/>
            </a:rPr>
            <a:t>町では平成</a:t>
          </a:r>
          <a:r>
            <a:rPr kumimoji="1" lang="en-US" altLang="ja-JP" sz="1050">
              <a:solidFill>
                <a:schemeClr val="dk1"/>
              </a:solidFill>
              <a:effectLst/>
              <a:latin typeface="+mn-lt"/>
              <a:ea typeface="+mn-ea"/>
              <a:cs typeface="+mn-cs"/>
            </a:rPr>
            <a:t>14</a:t>
          </a:r>
          <a:r>
            <a:rPr kumimoji="1" lang="ja-JP" altLang="ja-JP" sz="1050">
              <a:solidFill>
                <a:schemeClr val="dk1"/>
              </a:solidFill>
              <a:effectLst/>
              <a:latin typeface="+mn-lt"/>
              <a:ea typeface="+mn-ea"/>
              <a:cs typeface="+mn-cs"/>
            </a:rPr>
            <a:t>年度以降、学力向上フロンティア宣言を行い、町をあげて小・中学校の児童・生徒の学力向上に取り組んでおり、教育費の一人当たりのコストが高い状況となっている。</a:t>
          </a:r>
          <a:endParaRPr lang="ja-JP" altLang="ja-JP" sz="1200">
            <a:effectLst/>
          </a:endParaRPr>
        </a:p>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年度は給食センター建替事業により大幅増となっている。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財政調整基金残高の標準財政規模比は減少したものの、近隣自治体と比較すると高い水準にある。　</a:t>
          </a:r>
          <a:endParaRPr lang="ja-JP" altLang="ja-JP" sz="1800">
            <a:effectLst/>
          </a:endParaRPr>
        </a:p>
        <a:p>
          <a:r>
            <a:rPr kumimoji="1" lang="ja-JP" altLang="ja-JP" sz="1400">
              <a:solidFill>
                <a:schemeClr val="dk1"/>
              </a:solidFill>
              <a:effectLst/>
              <a:latin typeface="+mn-lt"/>
              <a:ea typeface="+mn-ea"/>
              <a:cs typeface="+mn-cs"/>
            </a:rPr>
            <a:t>　また、実質単年度収支は</a:t>
          </a:r>
          <a:r>
            <a:rPr kumimoji="1" lang="ja-JP" altLang="en-US" sz="1400">
              <a:solidFill>
                <a:schemeClr val="dk1"/>
              </a:solidFill>
              <a:effectLst/>
              <a:latin typeface="+mn-lt"/>
              <a:ea typeface="+mn-ea"/>
              <a:cs typeface="+mn-cs"/>
            </a:rPr>
            <a:t>、減債基金を財源として</a:t>
          </a:r>
          <a:r>
            <a:rPr kumimoji="1" lang="ja-JP" altLang="ja-JP" sz="1400">
              <a:solidFill>
                <a:schemeClr val="dk1"/>
              </a:solidFill>
              <a:effectLst/>
              <a:latin typeface="+mn-lt"/>
              <a:ea typeface="+mn-ea"/>
              <a:cs typeface="+mn-cs"/>
            </a:rPr>
            <a:t>退職手当債の一括繰上償還</a:t>
          </a:r>
          <a:r>
            <a:rPr kumimoji="1" lang="ja-JP" altLang="en-US" sz="1400">
              <a:solidFill>
                <a:schemeClr val="dk1"/>
              </a:solidFill>
              <a:effectLst/>
              <a:latin typeface="+mn-lt"/>
              <a:ea typeface="+mn-ea"/>
              <a:cs typeface="+mn-cs"/>
            </a:rPr>
            <a:t>を行ったこと</a:t>
          </a:r>
          <a:r>
            <a:rPr kumimoji="1" lang="ja-JP" altLang="ja-JP" sz="1400">
              <a:solidFill>
                <a:schemeClr val="dk1"/>
              </a:solidFill>
              <a:effectLst/>
              <a:latin typeface="+mn-lt"/>
              <a:ea typeface="+mn-ea"/>
              <a:cs typeface="+mn-cs"/>
            </a:rPr>
            <a:t>によりプラス</a:t>
          </a:r>
          <a:r>
            <a:rPr kumimoji="1" lang="ja-JP" altLang="en-US" sz="1400">
              <a:solidFill>
                <a:schemeClr val="dk1"/>
              </a:solidFill>
              <a:effectLst/>
              <a:latin typeface="+mn-lt"/>
              <a:ea typeface="+mn-ea"/>
              <a:cs typeface="+mn-cs"/>
            </a:rPr>
            <a:t>に転じている</a:t>
          </a:r>
          <a:r>
            <a:rPr kumimoji="1" lang="ja-JP" altLang="ja-JP" sz="1400">
              <a:solidFill>
                <a:schemeClr val="dk1"/>
              </a:solidFill>
              <a:effectLst/>
              <a:latin typeface="+mn-lt"/>
              <a:ea typeface="+mn-ea"/>
              <a:cs typeface="+mn-cs"/>
            </a:rPr>
            <a:t>。</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連結実質赤字比率については毎年黒字を維持している</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しかしながら、国民健康保険特別会計への赤字補填財源繰出として、平成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年度は</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千万円であったが、平成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年度は</a:t>
          </a:r>
          <a:r>
            <a:rPr kumimoji="1" lang="en-US" altLang="ja-JP" sz="1400">
              <a:solidFill>
                <a:schemeClr val="dk1"/>
              </a:solidFill>
              <a:effectLst/>
              <a:latin typeface="+mn-lt"/>
              <a:ea typeface="+mn-ea"/>
              <a:cs typeface="+mn-cs"/>
            </a:rPr>
            <a:t>1.1</a:t>
          </a:r>
          <a:r>
            <a:rPr kumimoji="1" lang="ja-JP" altLang="ja-JP" sz="1400">
              <a:solidFill>
                <a:schemeClr val="dk1"/>
              </a:solidFill>
              <a:effectLst/>
              <a:latin typeface="+mn-lt"/>
              <a:ea typeface="+mn-ea"/>
              <a:cs typeface="+mn-cs"/>
            </a:rPr>
            <a:t>億円、平成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年度は</a:t>
          </a:r>
          <a:r>
            <a:rPr kumimoji="1" lang="en-US" altLang="ja-JP" sz="1400">
              <a:solidFill>
                <a:schemeClr val="dk1"/>
              </a:solidFill>
              <a:effectLst/>
              <a:latin typeface="+mn-lt"/>
              <a:ea typeface="+mn-ea"/>
              <a:cs typeface="+mn-cs"/>
            </a:rPr>
            <a:t>8</a:t>
          </a:r>
          <a:r>
            <a:rPr kumimoji="1" lang="ja-JP" altLang="ja-JP" sz="1400">
              <a:solidFill>
                <a:schemeClr val="dk1"/>
              </a:solidFill>
              <a:effectLst/>
              <a:latin typeface="+mn-lt"/>
              <a:ea typeface="+mn-ea"/>
              <a:cs typeface="+mn-cs"/>
            </a:rPr>
            <a:t>千万円、平成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年度は</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千万円と一般会計からの繰出が多額になっているため、国保会計の赤字対策が今後の課題となる。</a:t>
          </a:r>
          <a:endParaRPr lang="ja-JP" altLang="ja-JP" sz="1800">
            <a:effectLst/>
          </a:endParaRPr>
        </a:p>
        <a:p>
          <a:r>
            <a:rPr kumimoji="1" lang="ja-JP" altLang="ja-JP" sz="1400">
              <a:solidFill>
                <a:schemeClr val="dk1"/>
              </a:solidFill>
              <a:effectLst/>
              <a:latin typeface="+mn-lt"/>
              <a:ea typeface="+mn-ea"/>
              <a:cs typeface="+mn-cs"/>
            </a:rPr>
            <a:t>　また、モーターボート競走事業会計は、モーニングレースの実施など経営改善に取り組んだ結果、標準財政規模比は良好な値となっている。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8469375</v>
      </c>
      <c r="BO4" s="379"/>
      <c r="BP4" s="379"/>
      <c r="BQ4" s="379"/>
      <c r="BR4" s="379"/>
      <c r="BS4" s="379"/>
      <c r="BT4" s="379"/>
      <c r="BU4" s="380"/>
      <c r="BV4" s="378">
        <v>7376644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6.9</v>
      </c>
      <c r="CU4" s="385"/>
      <c r="CV4" s="385"/>
      <c r="CW4" s="385"/>
      <c r="CX4" s="385"/>
      <c r="CY4" s="385"/>
      <c r="CZ4" s="385"/>
      <c r="DA4" s="386"/>
      <c r="DB4" s="384">
        <v>5.8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8201487</v>
      </c>
      <c r="BO5" s="416"/>
      <c r="BP5" s="416"/>
      <c r="BQ5" s="416"/>
      <c r="BR5" s="416"/>
      <c r="BS5" s="416"/>
      <c r="BT5" s="416"/>
      <c r="BU5" s="417"/>
      <c r="BV5" s="415">
        <v>7137904</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94.3</v>
      </c>
      <c r="CU5" s="413"/>
      <c r="CV5" s="413"/>
      <c r="CW5" s="413"/>
      <c r="CX5" s="413"/>
      <c r="CY5" s="413"/>
      <c r="CZ5" s="413"/>
      <c r="DA5" s="414"/>
      <c r="DB5" s="412">
        <v>96.9</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267888</v>
      </c>
      <c r="BO6" s="416"/>
      <c r="BP6" s="416"/>
      <c r="BQ6" s="416"/>
      <c r="BR6" s="416"/>
      <c r="BS6" s="416"/>
      <c r="BT6" s="416"/>
      <c r="BU6" s="417"/>
      <c r="BV6" s="415">
        <v>238740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99.9</v>
      </c>
      <c r="CU6" s="453"/>
      <c r="CV6" s="453"/>
      <c r="CW6" s="453"/>
      <c r="CX6" s="453"/>
      <c r="CY6" s="453"/>
      <c r="CZ6" s="453"/>
      <c r="DA6" s="454"/>
      <c r="DB6" s="452">
        <v>103.2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12338</v>
      </c>
      <c r="BO7" s="416"/>
      <c r="BP7" s="416"/>
      <c r="BQ7" s="416"/>
      <c r="BR7" s="416"/>
      <c r="BS7" s="416"/>
      <c r="BT7" s="416"/>
      <c r="BU7" s="417"/>
      <c r="BV7" s="415">
        <v>28354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3723178</v>
      </c>
      <c r="CU7" s="416"/>
      <c r="CV7" s="416"/>
      <c r="CW7" s="416"/>
      <c r="CX7" s="416"/>
      <c r="CY7" s="416"/>
      <c r="CZ7" s="416"/>
      <c r="DA7" s="417"/>
      <c r="DB7" s="415">
        <v>3617221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255550</v>
      </c>
      <c r="BO8" s="416"/>
      <c r="BP8" s="416"/>
      <c r="BQ8" s="416"/>
      <c r="BR8" s="416"/>
      <c r="BS8" s="416"/>
      <c r="BT8" s="416"/>
      <c r="BU8" s="417"/>
      <c r="BV8" s="415">
        <v>210386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0.37</v>
      </c>
      <c r="CU8" s="456"/>
      <c r="CV8" s="456"/>
      <c r="CW8" s="456"/>
      <c r="CX8" s="456"/>
      <c r="CY8" s="456"/>
      <c r="CZ8" s="456"/>
      <c r="DA8" s="457"/>
      <c r="DB8" s="455">
        <v>0.37</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14208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45164</v>
      </c>
      <c r="BO9" s="416"/>
      <c r="BP9" s="416"/>
      <c r="BQ9" s="416"/>
      <c r="BR9" s="416"/>
      <c r="BS9" s="416"/>
      <c r="BT9" s="416"/>
      <c r="BU9" s="417"/>
      <c r="BV9" s="415">
        <v>5538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21.5</v>
      </c>
      <c r="CU9" s="413"/>
      <c r="CV9" s="413"/>
      <c r="CW9" s="413"/>
      <c r="CX9" s="413"/>
      <c r="CY9" s="413"/>
      <c r="CZ9" s="413"/>
      <c r="DA9" s="414"/>
      <c r="DB9" s="412">
        <v>13.5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15369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3179</v>
      </c>
      <c r="BO10" s="416"/>
      <c r="BP10" s="416"/>
      <c r="BQ10" s="416"/>
      <c r="BR10" s="416"/>
      <c r="BS10" s="416"/>
      <c r="BT10" s="416"/>
      <c r="BU10" s="417"/>
      <c r="BV10" s="415">
        <v>4437</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v>535961</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14429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436452</v>
      </c>
      <c r="BO12" s="416"/>
      <c r="BP12" s="416"/>
      <c r="BQ12" s="416"/>
      <c r="BR12" s="416"/>
      <c r="BS12" s="416"/>
      <c r="BT12" s="416"/>
      <c r="BU12" s="417"/>
      <c r="BV12" s="415">
        <v>224734</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14356</v>
      </c>
      <c r="S13" s="497"/>
      <c r="T13" s="497"/>
      <c r="U13" s="497"/>
      <c r="V13" s="498"/>
      <c r="W13" s="431" t="s">
        <v>121</v>
      </c>
      <c r="X13" s="432"/>
      <c r="Y13" s="432"/>
      <c r="Z13" s="432"/>
      <c r="AA13" s="432"/>
      <c r="AB13" s="422"/>
      <c r="AC13" s="466">
        <v>208</v>
      </c>
      <c r="AD13" s="467"/>
      <c r="AE13" s="467"/>
      <c r="AF13" s="467"/>
      <c r="AG13" s="506"/>
      <c r="AH13" s="466">
        <v>272</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147852</v>
      </c>
      <c r="BO13" s="416"/>
      <c r="BP13" s="416"/>
      <c r="BQ13" s="416"/>
      <c r="BR13" s="416"/>
      <c r="BS13" s="416"/>
      <c r="BT13" s="416"/>
      <c r="BU13" s="417"/>
      <c r="BV13" s="415">
        <v>-214759</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12.5</v>
      </c>
      <c r="CU13" s="413"/>
      <c r="CV13" s="413"/>
      <c r="CW13" s="413"/>
      <c r="CX13" s="413"/>
      <c r="CY13" s="413"/>
      <c r="CZ13" s="413"/>
      <c r="DA13" s="414"/>
      <c r="DB13" s="412">
        <v>12.5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14682</v>
      </c>
      <c r="S14" s="497"/>
      <c r="T14" s="497"/>
      <c r="U14" s="497"/>
      <c r="V14" s="498"/>
      <c r="W14" s="405"/>
      <c r="X14" s="406"/>
      <c r="Y14" s="406"/>
      <c r="Z14" s="406"/>
      <c r="AA14" s="406"/>
      <c r="AB14" s="395"/>
      <c r="AC14" s="499">
        <v>3.2</v>
      </c>
      <c r="AD14" s="500"/>
      <c r="AE14" s="500"/>
      <c r="AF14" s="500"/>
      <c r="AG14" s="501"/>
      <c r="AH14" s="499">
        <v>3.6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t="s">
        <v>119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14606</v>
      </c>
      <c r="S15" s="497"/>
      <c r="T15" s="497"/>
      <c r="U15" s="497"/>
      <c r="V15" s="498"/>
      <c r="W15" s="431" t="s">
        <v>128</v>
      </c>
      <c r="X15" s="432"/>
      <c r="Y15" s="432"/>
      <c r="Z15" s="432"/>
      <c r="AA15" s="432"/>
      <c r="AB15" s="422"/>
      <c r="AC15" s="466">
        <v>1519</v>
      </c>
      <c r="AD15" s="467"/>
      <c r="AE15" s="467"/>
      <c r="AF15" s="467"/>
      <c r="AG15" s="506"/>
      <c r="AH15" s="466">
        <v>1842</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1195185</v>
      </c>
      <c r="BO15" s="379"/>
      <c r="BP15" s="379"/>
      <c r="BQ15" s="379"/>
      <c r="BR15" s="379"/>
      <c r="BS15" s="379"/>
      <c r="BT15" s="379"/>
      <c r="BU15" s="380"/>
      <c r="BV15" s="378">
        <v>1151504</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23.3</v>
      </c>
      <c r="AD16" s="500"/>
      <c r="AE16" s="500"/>
      <c r="AF16" s="500"/>
      <c r="AG16" s="501"/>
      <c r="AH16" s="499">
        <v>24.2</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3204602</v>
      </c>
      <c r="BO16" s="416"/>
      <c r="BP16" s="416"/>
      <c r="BQ16" s="416"/>
      <c r="BR16" s="416"/>
      <c r="BS16" s="416"/>
      <c r="BT16" s="416"/>
      <c r="BU16" s="417"/>
      <c r="BV16" s="415">
        <v>3069726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4787</v>
      </c>
      <c r="AD17" s="467"/>
      <c r="AE17" s="467"/>
      <c r="AF17" s="467"/>
      <c r="AG17" s="506"/>
      <c r="AH17" s="466">
        <v>5467</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1490211</v>
      </c>
      <c r="BO17" s="416"/>
      <c r="BP17" s="416"/>
      <c r="BQ17" s="416"/>
      <c r="BR17" s="416"/>
      <c r="BS17" s="416"/>
      <c r="BT17" s="416"/>
      <c r="BU17" s="417"/>
      <c r="BV17" s="415">
        <v>1459628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11.6</v>
      </c>
      <c r="M18" s="528"/>
      <c r="N18" s="528"/>
      <c r="O18" s="528"/>
      <c r="P18" s="528"/>
      <c r="Q18" s="528"/>
      <c r="R18" s="529"/>
      <c r="S18" s="529"/>
      <c r="T18" s="529"/>
      <c r="U18" s="529"/>
      <c r="V18" s="530"/>
      <c r="W18" s="433"/>
      <c r="X18" s="434"/>
      <c r="Y18" s="434"/>
      <c r="Z18" s="434"/>
      <c r="AA18" s="434"/>
      <c r="AB18" s="425"/>
      <c r="AC18" s="531">
        <v>73.5</v>
      </c>
      <c r="AD18" s="532"/>
      <c r="AE18" s="532"/>
      <c r="AF18" s="532"/>
      <c r="AG18" s="533"/>
      <c r="AH18" s="531">
        <v>71.900000000000006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3804006</v>
      </c>
      <c r="BO18" s="416"/>
      <c r="BP18" s="416"/>
      <c r="BQ18" s="416"/>
      <c r="BR18" s="416"/>
      <c r="BS18" s="416"/>
      <c r="BT18" s="416"/>
      <c r="BU18" s="417"/>
      <c r="BV18" s="415">
        <v>3701341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1225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5738437</v>
      </c>
      <c r="BO19" s="416"/>
      <c r="BP19" s="416"/>
      <c r="BQ19" s="416"/>
      <c r="BR19" s="416"/>
      <c r="BS19" s="416"/>
      <c r="BT19" s="416"/>
      <c r="BU19" s="417"/>
      <c r="BV19" s="415">
        <v>5147632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5573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7200259</v>
      </c>
      <c r="BO23" s="416"/>
      <c r="BP23" s="416"/>
      <c r="BQ23" s="416"/>
      <c r="BR23" s="416"/>
      <c r="BS23" s="416"/>
      <c r="BT23" s="416"/>
      <c r="BU23" s="417"/>
      <c r="BV23" s="415">
        <v>7110987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7440</v>
      </c>
      <c r="R24" s="467"/>
      <c r="S24" s="467"/>
      <c r="T24" s="467"/>
      <c r="U24" s="467"/>
      <c r="V24" s="506"/>
      <c r="W24" s="561"/>
      <c r="X24" s="549"/>
      <c r="Y24" s="550"/>
      <c r="Z24" s="465" t="s">
        <v>151</v>
      </c>
      <c r="AA24" s="445"/>
      <c r="AB24" s="445"/>
      <c r="AC24" s="445"/>
      <c r="AD24" s="445"/>
      <c r="AE24" s="445"/>
      <c r="AF24" s="445"/>
      <c r="AG24" s="446"/>
      <c r="AH24" s="466">
        <v>120</v>
      </c>
      <c r="AI24" s="467"/>
      <c r="AJ24" s="467"/>
      <c r="AK24" s="467"/>
      <c r="AL24" s="506"/>
      <c r="AM24" s="466">
        <v>363960</v>
      </c>
      <c r="AN24" s="467"/>
      <c r="AO24" s="467"/>
      <c r="AP24" s="467"/>
      <c r="AQ24" s="467"/>
      <c r="AR24" s="506"/>
      <c r="AS24" s="466">
        <v>3033</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6716807</v>
      </c>
      <c r="BO24" s="416"/>
      <c r="BP24" s="416"/>
      <c r="BQ24" s="416"/>
      <c r="BR24" s="416"/>
      <c r="BS24" s="416"/>
      <c r="BT24" s="416"/>
      <c r="BU24" s="417"/>
      <c r="BV24" s="415">
        <v>5860839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6210</v>
      </c>
      <c r="R25" s="467"/>
      <c r="S25" s="467"/>
      <c r="T25" s="467"/>
      <c r="U25" s="467"/>
      <c r="V25" s="506"/>
      <c r="W25" s="561"/>
      <c r="X25" s="549"/>
      <c r="Y25" s="550"/>
      <c r="Z25" s="465" t="s">
        <v>154</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87159</v>
      </c>
      <c r="BO25" s="379"/>
      <c r="BP25" s="379"/>
      <c r="BQ25" s="379"/>
      <c r="BR25" s="379"/>
      <c r="BS25" s="379"/>
      <c r="BT25" s="379"/>
      <c r="BU25" s="380"/>
      <c r="BV25" s="378">
        <v>476251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5810</v>
      </c>
      <c r="R26" s="467"/>
      <c r="S26" s="467"/>
      <c r="T26" s="467"/>
      <c r="U26" s="467"/>
      <c r="V26" s="506"/>
      <c r="W26" s="561"/>
      <c r="X26" s="549"/>
      <c r="Y26" s="550"/>
      <c r="Z26" s="465" t="s">
        <v>157</v>
      </c>
      <c r="AA26" s="571"/>
      <c r="AB26" s="571"/>
      <c r="AC26" s="571"/>
      <c r="AD26" s="571"/>
      <c r="AE26" s="571"/>
      <c r="AF26" s="571"/>
      <c r="AG26" s="572"/>
      <c r="AH26" s="466" t="s">
        <v>119</v>
      </c>
      <c r="AI26" s="467"/>
      <c r="AJ26" s="467"/>
      <c r="AK26" s="467"/>
      <c r="AL26" s="506"/>
      <c r="AM26" s="466" t="s">
        <v>119</v>
      </c>
      <c r="AN26" s="467"/>
      <c r="AO26" s="467"/>
      <c r="AP26" s="467"/>
      <c r="AQ26" s="467"/>
      <c r="AR26" s="506"/>
      <c r="AS26" s="466" t="s">
        <v>119</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v>400000</v>
      </c>
      <c r="BO26" s="416"/>
      <c r="BP26" s="416"/>
      <c r="BQ26" s="416"/>
      <c r="BR26" s="416"/>
      <c r="BS26" s="416"/>
      <c r="BT26" s="416"/>
      <c r="BU26" s="417"/>
      <c r="BV26" s="415">
        <v>600000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3450</v>
      </c>
      <c r="R27" s="467"/>
      <c r="S27" s="467"/>
      <c r="T27" s="467"/>
      <c r="U27" s="467"/>
      <c r="V27" s="506"/>
      <c r="W27" s="561"/>
      <c r="X27" s="549"/>
      <c r="Y27" s="550"/>
      <c r="Z27" s="465" t="s">
        <v>160</v>
      </c>
      <c r="AA27" s="445"/>
      <c r="AB27" s="445"/>
      <c r="AC27" s="445"/>
      <c r="AD27" s="445"/>
      <c r="AE27" s="445"/>
      <c r="AF27" s="445"/>
      <c r="AG27" s="446"/>
      <c r="AH27" s="466" t="s">
        <v>119</v>
      </c>
      <c r="AI27" s="467"/>
      <c r="AJ27" s="467"/>
      <c r="AK27" s="467"/>
      <c r="AL27" s="506"/>
      <c r="AM27" s="466" t="s">
        <v>119</v>
      </c>
      <c r="AN27" s="467"/>
      <c r="AO27" s="467"/>
      <c r="AP27" s="467"/>
      <c r="AQ27" s="467"/>
      <c r="AR27" s="506"/>
      <c r="AS27" s="466" t="s">
        <v>119</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386133</v>
      </c>
      <c r="BO27" s="585"/>
      <c r="BP27" s="585"/>
      <c r="BQ27" s="585"/>
      <c r="BR27" s="585"/>
      <c r="BS27" s="585"/>
      <c r="BT27" s="585"/>
      <c r="BU27" s="586"/>
      <c r="BV27" s="584">
        <v>386104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3180</v>
      </c>
      <c r="R28" s="467"/>
      <c r="S28" s="467"/>
      <c r="T28" s="467"/>
      <c r="U28" s="467"/>
      <c r="V28" s="506"/>
      <c r="W28" s="561"/>
      <c r="X28" s="549"/>
      <c r="Y28" s="550"/>
      <c r="Z28" s="465" t="s">
        <v>163</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1888884</v>
      </c>
      <c r="BO28" s="379"/>
      <c r="BP28" s="379"/>
      <c r="BQ28" s="379"/>
      <c r="BR28" s="379"/>
      <c r="BS28" s="379"/>
      <c r="BT28" s="379"/>
      <c r="BU28" s="380"/>
      <c r="BV28" s="378">
        <v>2163855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10</v>
      </c>
      <c r="M29" s="467"/>
      <c r="N29" s="467"/>
      <c r="O29" s="467"/>
      <c r="P29" s="506"/>
      <c r="Q29" s="466">
        <v>2980</v>
      </c>
      <c r="R29" s="467"/>
      <c r="S29" s="467"/>
      <c r="T29" s="467"/>
      <c r="U29" s="467"/>
      <c r="V29" s="506"/>
      <c r="W29" s="562"/>
      <c r="X29" s="563"/>
      <c r="Y29" s="564"/>
      <c r="Z29" s="465" t="s">
        <v>167</v>
      </c>
      <c r="AA29" s="445"/>
      <c r="AB29" s="445"/>
      <c r="AC29" s="445"/>
      <c r="AD29" s="445"/>
      <c r="AE29" s="445"/>
      <c r="AF29" s="445"/>
      <c r="AG29" s="446"/>
      <c r="AH29" s="466">
        <v>120</v>
      </c>
      <c r="AI29" s="467"/>
      <c r="AJ29" s="467"/>
      <c r="AK29" s="467"/>
      <c r="AL29" s="506"/>
      <c r="AM29" s="466">
        <v>363960</v>
      </c>
      <c r="AN29" s="467"/>
      <c r="AO29" s="467"/>
      <c r="AP29" s="467"/>
      <c r="AQ29" s="467"/>
      <c r="AR29" s="506"/>
      <c r="AS29" s="466">
        <v>3033</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95134</v>
      </c>
      <c r="BO29" s="416"/>
      <c r="BP29" s="416"/>
      <c r="BQ29" s="416"/>
      <c r="BR29" s="416"/>
      <c r="BS29" s="416"/>
      <c r="BT29" s="416"/>
      <c r="BU29" s="417"/>
      <c r="BV29" s="415">
        <v>630982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2343782</v>
      </c>
      <c r="BO30" s="585"/>
      <c r="BP30" s="585"/>
      <c r="BQ30" s="585"/>
      <c r="BR30" s="585"/>
      <c r="BS30" s="585"/>
      <c r="BT30" s="585"/>
      <c r="BU30" s="586"/>
      <c r="BV30" s="584">
        <v>2099921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IF('各会計、関係団体の財政状況及び健全化判断比率'!B30="","",'各会計、関係団体の財政状況及び健全化判断比率'!B30)</f>
        <v>下水道事業会計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IF('各会計、関係団体の財政状況及び健全化判断比率'!B32="","",'各会計、関係団体の財政状況及び健全化判断比率'!B32)</f>
        <v>国民宿舎特別会計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福岡県市町村消防団員等公務災害補償組合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給食センター特別会計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IF('各会計、関係団体の財政状況及び健全化判断比率'!B31="","",'各会計、関係団体の財政状況及び健全化判断比率'!B31)</f>
        <v>モーターボート競走事業会計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福岡県自治会館管理組合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地方独立行政法人芦屋中央病院貸付金特別会計</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遠賀・中間地域広域行政事務組合（一般会計）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遠賀・中間地域広域行政事務組合
（公共用地先行取得事業特別会計）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福岡県自治振興組合（一般会計）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福岡県自治振興組合（公文書館事業特別会計）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福岡県介護保険広域連合（一般会計）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福岡県介護保険広域連合（介護保険事業特別会計）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福岡県後期高齢者医療広域連合（一般会計）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福岡県後期高齢者医療広域連合
（後期高齢者医療特別会計）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527</v>
      </c>
      <c r="D34" s="1181"/>
      <c r="E34" s="1182"/>
      <c r="F34" s="32">
        <v>44.94</v>
      </c>
      <c r="G34" s="33">
        <v>78.760000000000005</v>
      </c>
      <c r="H34" s="33">
        <v>99.11</v>
      </c>
      <c r="I34" s="33">
        <v>98.2</v>
      </c>
      <c r="J34" s="34">
        <v>141.30000000000001</v>
      </c>
      <c r="K34" s="22"/>
      <c r="L34" s="22"/>
      <c r="M34" s="22"/>
      <c r="N34" s="22"/>
      <c r="O34" s="22"/>
      <c r="P34" s="22"/>
    </row>
    <row r="35" spans="1:16" ht="39" customHeight="1">
      <c r="A35" s="22"/>
      <c r="B35" s="35"/>
      <c r="C35" s="1175" t="s">
        <v>528</v>
      </c>
      <c r="D35" s="1176"/>
      <c r="E35" s="1177"/>
      <c r="F35" s="36">
        <v>9.4700000000000006</v>
      </c>
      <c r="G35" s="37">
        <v>11.12</v>
      </c>
      <c r="H35" s="37">
        <v>11.4</v>
      </c>
      <c r="I35" s="37">
        <v>12.05</v>
      </c>
      <c r="J35" s="38">
        <v>11.24</v>
      </c>
      <c r="K35" s="22"/>
      <c r="L35" s="22"/>
      <c r="M35" s="22"/>
      <c r="N35" s="22"/>
      <c r="O35" s="22"/>
      <c r="P35" s="22"/>
    </row>
    <row r="36" spans="1:16" ht="39" customHeight="1">
      <c r="A36" s="22"/>
      <c r="B36" s="35"/>
      <c r="C36" s="1175" t="s">
        <v>529</v>
      </c>
      <c r="D36" s="1176"/>
      <c r="E36" s="1177"/>
      <c r="F36" s="36">
        <v>5.9</v>
      </c>
      <c r="G36" s="37">
        <v>5.17</v>
      </c>
      <c r="H36" s="37">
        <v>5.47</v>
      </c>
      <c r="I36" s="37">
        <v>5.75</v>
      </c>
      <c r="J36" s="38">
        <v>6.8</v>
      </c>
      <c r="K36" s="22"/>
      <c r="L36" s="22"/>
      <c r="M36" s="22"/>
      <c r="N36" s="22"/>
      <c r="O36" s="22"/>
      <c r="P36" s="22"/>
    </row>
    <row r="37" spans="1:16" ht="39" customHeight="1">
      <c r="A37" s="22"/>
      <c r="B37" s="35"/>
      <c r="C37" s="1175" t="s">
        <v>530</v>
      </c>
      <c r="D37" s="1176"/>
      <c r="E37" s="1177"/>
      <c r="F37" s="36">
        <v>0.77</v>
      </c>
      <c r="G37" s="37">
        <v>1.29</v>
      </c>
      <c r="H37" s="37">
        <v>1.94</v>
      </c>
      <c r="I37" s="37">
        <v>1.96</v>
      </c>
      <c r="J37" s="38">
        <v>1.99</v>
      </c>
      <c r="K37" s="22"/>
      <c r="L37" s="22"/>
      <c r="M37" s="22"/>
      <c r="N37" s="22"/>
      <c r="O37" s="22"/>
      <c r="P37" s="22"/>
    </row>
    <row r="38" spans="1:16" ht="39" customHeight="1">
      <c r="A38" s="22"/>
      <c r="B38" s="35"/>
      <c r="C38" s="1175" t="s">
        <v>531</v>
      </c>
      <c r="D38" s="1176"/>
      <c r="E38" s="1177"/>
      <c r="F38" s="36">
        <v>0.19</v>
      </c>
      <c r="G38" s="37">
        <v>0.12</v>
      </c>
      <c r="H38" s="37">
        <v>0.14000000000000001</v>
      </c>
      <c r="I38" s="37">
        <v>0.17</v>
      </c>
      <c r="J38" s="38">
        <v>0.18</v>
      </c>
      <c r="K38" s="22"/>
      <c r="L38" s="22"/>
      <c r="M38" s="22"/>
      <c r="N38" s="22"/>
      <c r="O38" s="22"/>
      <c r="P38" s="22"/>
    </row>
    <row r="39" spans="1:16" ht="39" customHeight="1">
      <c r="A39" s="22"/>
      <c r="B39" s="35"/>
      <c r="C39" s="1175" t="s">
        <v>532</v>
      </c>
      <c r="D39" s="1176"/>
      <c r="E39" s="1177"/>
      <c r="F39" s="36">
        <v>0.34</v>
      </c>
      <c r="G39" s="37">
        <v>0.31</v>
      </c>
      <c r="H39" s="37">
        <v>0.1</v>
      </c>
      <c r="I39" s="37">
        <v>0.23</v>
      </c>
      <c r="J39" s="38">
        <v>0.05</v>
      </c>
      <c r="K39" s="22"/>
      <c r="L39" s="22"/>
      <c r="M39" s="22"/>
      <c r="N39" s="22"/>
      <c r="O39" s="22"/>
      <c r="P39" s="22"/>
    </row>
    <row r="40" spans="1:16" ht="39" customHeight="1">
      <c r="A40" s="22"/>
      <c r="B40" s="35"/>
      <c r="C40" s="1175" t="s">
        <v>533</v>
      </c>
      <c r="D40" s="1176"/>
      <c r="E40" s="1177"/>
      <c r="F40" s="36">
        <v>0.08</v>
      </c>
      <c r="G40" s="37">
        <v>0.08</v>
      </c>
      <c r="H40" s="37">
        <v>0.08</v>
      </c>
      <c r="I40" s="37">
        <v>0.05</v>
      </c>
      <c r="J40" s="38">
        <v>0.05</v>
      </c>
      <c r="K40" s="22"/>
      <c r="L40" s="22"/>
      <c r="M40" s="22"/>
      <c r="N40" s="22"/>
      <c r="O40" s="22"/>
      <c r="P40" s="22"/>
    </row>
    <row r="41" spans="1:16" ht="39" customHeight="1">
      <c r="A41" s="22"/>
      <c r="B41" s="35"/>
      <c r="C41" s="1175" t="s">
        <v>534</v>
      </c>
      <c r="D41" s="1176"/>
      <c r="E41" s="1177"/>
      <c r="F41" s="36" t="s">
        <v>481</v>
      </c>
      <c r="G41" s="37" t="s">
        <v>481</v>
      </c>
      <c r="H41" s="37" t="s">
        <v>481</v>
      </c>
      <c r="I41" s="37" t="s">
        <v>481</v>
      </c>
      <c r="J41" s="38">
        <v>0</v>
      </c>
      <c r="K41" s="22"/>
      <c r="L41" s="22"/>
      <c r="M41" s="22"/>
      <c r="N41" s="22"/>
      <c r="O41" s="22"/>
      <c r="P41" s="22"/>
    </row>
    <row r="42" spans="1:16" ht="39" customHeight="1">
      <c r="A42" s="22"/>
      <c r="B42" s="39"/>
      <c r="C42" s="1175" t="s">
        <v>535</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536</v>
      </c>
      <c r="D43" s="1179"/>
      <c r="E43" s="1180"/>
      <c r="F43" s="41">
        <v>87.11</v>
      </c>
      <c r="G43" s="42">
        <v>88.8</v>
      </c>
      <c r="H43" s="42">
        <v>86.02</v>
      </c>
      <c r="I43" s="42">
        <v>89.91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11</v>
      </c>
      <c r="C45" s="1192"/>
      <c r="D45" s="58"/>
      <c r="E45" s="1197" t="s">
        <v>12</v>
      </c>
      <c r="F45" s="1197"/>
      <c r="G45" s="1197"/>
      <c r="H45" s="1197"/>
      <c r="I45" s="1197"/>
      <c r="J45" s="1198"/>
      <c r="K45" s="59">
        <v>528</v>
      </c>
      <c r="L45" s="60">
        <v>601</v>
      </c>
      <c r="M45" s="60">
        <v>700</v>
      </c>
      <c r="N45" s="60">
        <v>738</v>
      </c>
      <c r="O45" s="61">
        <v>823</v>
      </c>
      <c r="P45" s="48"/>
      <c r="Q45" s="48"/>
      <c r="R45" s="48"/>
      <c r="S45" s="48"/>
      <c r="T45" s="48"/>
      <c r="U45" s="48"/>
    </row>
    <row r="46" spans="1:21" ht="30.75" customHeight="1">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14</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15</v>
      </c>
      <c r="F48" s="1185"/>
      <c r="G48" s="1185"/>
      <c r="H48" s="1185"/>
      <c r="I48" s="1185"/>
      <c r="J48" s="1186"/>
      <c r="K48" s="63">
        <v>303</v>
      </c>
      <c r="L48" s="64">
        <v>251</v>
      </c>
      <c r="M48" s="64">
        <v>267</v>
      </c>
      <c r="N48" s="64">
        <v>247</v>
      </c>
      <c r="O48" s="65">
        <v>194</v>
      </c>
      <c r="P48" s="48"/>
      <c r="Q48" s="48"/>
      <c r="R48" s="48"/>
      <c r="S48" s="48"/>
      <c r="T48" s="48"/>
      <c r="U48" s="48"/>
    </row>
    <row r="49" spans="1:21" ht="30.75" customHeight="1">
      <c r="A49" s="48"/>
      <c r="B49" s="1193"/>
      <c r="C49" s="1194"/>
      <c r="D49" s="62"/>
      <c r="E49" s="1185" t="s">
        <v>16</v>
      </c>
      <c r="F49" s="1185"/>
      <c r="G49" s="1185"/>
      <c r="H49" s="1185"/>
      <c r="I49" s="1185"/>
      <c r="J49" s="1186"/>
      <c r="K49" s="63">
        <v>57</v>
      </c>
      <c r="L49" s="64">
        <v>58</v>
      </c>
      <c r="M49" s="64">
        <v>62</v>
      </c>
      <c r="N49" s="64">
        <v>57</v>
      </c>
      <c r="O49" s="65">
        <v>57</v>
      </c>
      <c r="P49" s="48"/>
      <c r="Q49" s="48"/>
      <c r="R49" s="48"/>
      <c r="S49" s="48"/>
      <c r="T49" s="48"/>
      <c r="U49" s="48"/>
    </row>
    <row r="50" spans="1:21" ht="30.75" customHeight="1">
      <c r="A50" s="48"/>
      <c r="B50" s="1193"/>
      <c r="C50" s="1194"/>
      <c r="D50" s="62"/>
      <c r="E50" s="1185" t="s">
        <v>17</v>
      </c>
      <c r="F50" s="1185"/>
      <c r="G50" s="1185"/>
      <c r="H50" s="1185"/>
      <c r="I50" s="1185"/>
      <c r="J50" s="1186"/>
      <c r="K50" s="63" t="s">
        <v>481</v>
      </c>
      <c r="L50" s="64" t="s">
        <v>481</v>
      </c>
      <c r="M50" s="64" t="s">
        <v>481</v>
      </c>
      <c r="N50" s="64" t="s">
        <v>481</v>
      </c>
      <c r="O50" s="65" t="s">
        <v>481</v>
      </c>
      <c r="P50" s="48"/>
      <c r="Q50" s="48"/>
      <c r="R50" s="48"/>
      <c r="S50" s="48"/>
      <c r="T50" s="48"/>
      <c r="U50" s="48"/>
    </row>
    <row r="51" spans="1:21" ht="30.75" customHeight="1">
      <c r="A51" s="48"/>
      <c r="B51" s="1195"/>
      <c r="C51" s="1196"/>
      <c r="D51" s="66"/>
      <c r="E51" s="1185" t="s">
        <v>18</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c r="A52" s="48"/>
      <c r="B52" s="1183" t="s">
        <v>19</v>
      </c>
      <c r="C52" s="1184"/>
      <c r="D52" s="66"/>
      <c r="E52" s="1185" t="s">
        <v>20</v>
      </c>
      <c r="F52" s="1185"/>
      <c r="G52" s="1185"/>
      <c r="H52" s="1185"/>
      <c r="I52" s="1185"/>
      <c r="J52" s="1186"/>
      <c r="K52" s="63">
        <v>519</v>
      </c>
      <c r="L52" s="64">
        <v>564</v>
      </c>
      <c r="M52" s="64">
        <v>619</v>
      </c>
      <c r="N52" s="64">
        <v>644</v>
      </c>
      <c r="O52" s="65">
        <v>722</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369</v>
      </c>
      <c r="L53" s="69">
        <v>346</v>
      </c>
      <c r="M53" s="69">
        <v>410</v>
      </c>
      <c r="N53" s="69">
        <v>398</v>
      </c>
      <c r="O53" s="70">
        <v>352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99" t="s">
        <v>24</v>
      </c>
      <c r="C41" s="1200"/>
      <c r="D41" s="81"/>
      <c r="E41" s="1205" t="s">
        <v>25</v>
      </c>
      <c r="F41" s="1205"/>
      <c r="G41" s="1205"/>
      <c r="H41" s="1206"/>
      <c r="I41" s="82">
        <v>6758</v>
      </c>
      <c r="J41" s="83">
        <v>6993</v>
      </c>
      <c r="K41" s="83">
        <v>6833</v>
      </c>
      <c r="L41" s="83">
        <v>7111</v>
      </c>
      <c r="M41" s="84">
        <v>7588</v>
      </c>
    </row>
    <row r="42" spans="2:13" ht="27.75" customHeight="1">
      <c r="B42" s="1201"/>
      <c r="C42" s="1202"/>
      <c r="D42" s="85"/>
      <c r="E42" s="1207" t="s">
        <v>26</v>
      </c>
      <c r="F42" s="1207"/>
      <c r="G42" s="1207"/>
      <c r="H42" s="1208"/>
      <c r="I42" s="86" t="s">
        <v>481</v>
      </c>
      <c r="J42" s="87" t="s">
        <v>481</v>
      </c>
      <c r="K42" s="87" t="s">
        <v>481</v>
      </c>
      <c r="L42" s="87" t="s">
        <v>481</v>
      </c>
      <c r="M42" s="88" t="s">
        <v>481</v>
      </c>
    </row>
    <row r="43" spans="2:13" ht="27.75" customHeight="1">
      <c r="B43" s="1201"/>
      <c r="C43" s="1202"/>
      <c r="D43" s="85"/>
      <c r="E43" s="1207" t="s">
        <v>27</v>
      </c>
      <c r="F43" s="1207"/>
      <c r="G43" s="1207"/>
      <c r="H43" s="1208"/>
      <c r="I43" s="86">
        <v>2223</v>
      </c>
      <c r="J43" s="87">
        <v>2130</v>
      </c>
      <c r="K43" s="87">
        <v>1907</v>
      </c>
      <c r="L43" s="87">
        <v>1664</v>
      </c>
      <c r="M43" s="88">
        <v>1055</v>
      </c>
    </row>
    <row r="44" spans="2:13" ht="27.75" customHeight="1">
      <c r="B44" s="1201"/>
      <c r="C44" s="1202"/>
      <c r="D44" s="85"/>
      <c r="E44" s="1207" t="s">
        <v>28</v>
      </c>
      <c r="F44" s="1207"/>
      <c r="G44" s="1207"/>
      <c r="H44" s="1208"/>
      <c r="I44" s="86">
        <v>370</v>
      </c>
      <c r="J44" s="87">
        <v>477</v>
      </c>
      <c r="K44" s="87">
        <v>542</v>
      </c>
      <c r="L44" s="87">
        <v>502</v>
      </c>
      <c r="M44" s="88">
        <v>464</v>
      </c>
    </row>
    <row r="45" spans="2:13" ht="27.75" customHeight="1">
      <c r="B45" s="1201"/>
      <c r="C45" s="1202"/>
      <c r="D45" s="85"/>
      <c r="E45" s="1207" t="s">
        <v>29</v>
      </c>
      <c r="F45" s="1207"/>
      <c r="G45" s="1207"/>
      <c r="H45" s="1208"/>
      <c r="I45" s="86">
        <v>998</v>
      </c>
      <c r="J45" s="87">
        <v>886</v>
      </c>
      <c r="K45" s="87">
        <v>759</v>
      </c>
      <c r="L45" s="87">
        <v>724</v>
      </c>
      <c r="M45" s="88">
        <v>763</v>
      </c>
    </row>
    <row r="46" spans="2:13" ht="27.75" customHeight="1">
      <c r="B46" s="1201"/>
      <c r="C46" s="1202"/>
      <c r="D46" s="85"/>
      <c r="E46" s="1207" t="s">
        <v>30</v>
      </c>
      <c r="F46" s="1207"/>
      <c r="G46" s="1207"/>
      <c r="H46" s="1208"/>
      <c r="I46" s="86" t="s">
        <v>481</v>
      </c>
      <c r="J46" s="87" t="s">
        <v>481</v>
      </c>
      <c r="K46" s="87" t="s">
        <v>481</v>
      </c>
      <c r="L46" s="87" t="s">
        <v>481</v>
      </c>
      <c r="M46" s="88" t="s">
        <v>481</v>
      </c>
    </row>
    <row r="47" spans="2:13" ht="27.75" customHeight="1">
      <c r="B47" s="1201"/>
      <c r="C47" s="1202"/>
      <c r="D47" s="85"/>
      <c r="E47" s="1207" t="s">
        <v>31</v>
      </c>
      <c r="F47" s="1207"/>
      <c r="G47" s="1207"/>
      <c r="H47" s="1208"/>
      <c r="I47" s="86" t="s">
        <v>481</v>
      </c>
      <c r="J47" s="87" t="s">
        <v>481</v>
      </c>
      <c r="K47" s="87" t="s">
        <v>481</v>
      </c>
      <c r="L47" s="87" t="s">
        <v>481</v>
      </c>
      <c r="M47" s="88" t="s">
        <v>481</v>
      </c>
    </row>
    <row r="48" spans="2:13" ht="27.75" customHeight="1">
      <c r="B48" s="1203"/>
      <c r="C48" s="1204"/>
      <c r="D48" s="85"/>
      <c r="E48" s="1207" t="s">
        <v>32</v>
      </c>
      <c r="F48" s="1207"/>
      <c r="G48" s="1207"/>
      <c r="H48" s="1208"/>
      <c r="I48" s="86" t="s">
        <v>481</v>
      </c>
      <c r="J48" s="87" t="s">
        <v>481</v>
      </c>
      <c r="K48" s="87" t="s">
        <v>481</v>
      </c>
      <c r="L48" s="87" t="s">
        <v>481</v>
      </c>
      <c r="M48" s="88" t="s">
        <v>481</v>
      </c>
    </row>
    <row r="49" spans="2:13" ht="27.75" customHeight="1">
      <c r="B49" s="1209" t="s">
        <v>33</v>
      </c>
      <c r="C49" s="1210"/>
      <c r="D49" s="89"/>
      <c r="E49" s="1207" t="s">
        <v>34</v>
      </c>
      <c r="F49" s="1207"/>
      <c r="G49" s="1207"/>
      <c r="H49" s="1208"/>
      <c r="I49" s="86">
        <v>4239</v>
      </c>
      <c r="J49" s="87">
        <v>4523</v>
      </c>
      <c r="K49" s="87">
        <v>4914</v>
      </c>
      <c r="L49" s="87">
        <v>5149</v>
      </c>
      <c r="M49" s="88">
        <v>4583</v>
      </c>
    </row>
    <row r="50" spans="2:13" ht="27.75" customHeight="1">
      <c r="B50" s="1201"/>
      <c r="C50" s="1202"/>
      <c r="D50" s="85"/>
      <c r="E50" s="1207" t="s">
        <v>35</v>
      </c>
      <c r="F50" s="1207"/>
      <c r="G50" s="1207"/>
      <c r="H50" s="1208"/>
      <c r="I50" s="86">
        <v>706</v>
      </c>
      <c r="J50" s="87">
        <v>723</v>
      </c>
      <c r="K50" s="87">
        <v>709</v>
      </c>
      <c r="L50" s="87">
        <v>713</v>
      </c>
      <c r="M50" s="88">
        <v>757</v>
      </c>
    </row>
    <row r="51" spans="2:13" ht="27.75" customHeight="1">
      <c r="B51" s="1203"/>
      <c r="C51" s="1204"/>
      <c r="D51" s="85"/>
      <c r="E51" s="1207" t="s">
        <v>36</v>
      </c>
      <c r="F51" s="1207"/>
      <c r="G51" s="1207"/>
      <c r="H51" s="1208"/>
      <c r="I51" s="86">
        <v>5719</v>
      </c>
      <c r="J51" s="87">
        <v>5849</v>
      </c>
      <c r="K51" s="87">
        <v>6002</v>
      </c>
      <c r="L51" s="87">
        <v>5932</v>
      </c>
      <c r="M51" s="88">
        <v>6554</v>
      </c>
    </row>
    <row r="52" spans="2:13" ht="27.75" customHeight="1" thickBot="1">
      <c r="B52" s="1211" t="s">
        <v>37</v>
      </c>
      <c r="C52" s="1212"/>
      <c r="D52" s="90"/>
      <c r="E52" s="1213" t="s">
        <v>38</v>
      </c>
      <c r="F52" s="1213"/>
      <c r="G52" s="1213"/>
      <c r="H52" s="1214"/>
      <c r="I52" s="91">
        <v>-315</v>
      </c>
      <c r="J52" s="92">
        <v>-611</v>
      </c>
      <c r="K52" s="92">
        <v>-1584</v>
      </c>
      <c r="L52" s="92">
        <v>-1792</v>
      </c>
      <c r="M52" s="93">
        <v>-2026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36"/>
      <c r="H50" s="1237"/>
      <c r="I50" s="1237"/>
      <c r="J50" s="1238"/>
      <c r="K50" s="354" t="s">
        <v>520</v>
      </c>
      <c r="L50" s="354" t="s">
        <v>521</v>
      </c>
      <c r="M50" s="354" t="s">
        <v>522</v>
      </c>
      <c r="N50" s="354" t="s">
        <v>523</v>
      </c>
      <c r="O50" s="354" t="s">
        <v>524</v>
      </c>
    </row>
    <row r="51" spans="1:17">
      <c r="B51" s="248"/>
      <c r="C51" s="244"/>
      <c r="D51" s="244"/>
      <c r="E51" s="244"/>
      <c r="F51" s="244"/>
      <c r="G51" s="1239" t="s">
        <v>553</v>
      </c>
      <c r="H51" s="1240"/>
      <c r="I51" s="1245" t="s">
        <v>554</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555</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556</v>
      </c>
      <c r="H55" s="1220"/>
      <c r="I55" s="1225" t="s">
        <v>554</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555</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27" t="s">
        <v>560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36"/>
      <c r="H72" s="1237"/>
      <c r="I72" s="1237"/>
      <c r="J72" s="1238"/>
      <c r="K72" s="354" t="s">
        <v>520</v>
      </c>
      <c r="L72" s="354" t="s">
        <v>521</v>
      </c>
      <c r="M72" s="354" t="s">
        <v>522</v>
      </c>
      <c r="N72" s="354" t="s">
        <v>523</v>
      </c>
      <c r="O72" s="354" t="s">
        <v>524</v>
      </c>
    </row>
    <row r="73" spans="2:30">
      <c r="B73" s="248"/>
      <c r="C73" s="244"/>
      <c r="D73" s="244"/>
      <c r="E73" s="244"/>
      <c r="F73" s="244"/>
      <c r="G73" s="1239" t="s">
        <v>553</v>
      </c>
      <c r="H73" s="1240"/>
      <c r="I73" s="1245" t="s">
        <v>554</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559</v>
      </c>
      <c r="J75" s="1225"/>
      <c r="K75" s="1247">
        <v>11.6</v>
      </c>
      <c r="L75" s="1247">
        <v>10.9</v>
      </c>
      <c r="M75" s="1247">
        <v>12</v>
      </c>
      <c r="N75" s="1247">
        <v>12.5</v>
      </c>
      <c r="O75" s="1247">
        <v>12.5</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556</v>
      </c>
      <c r="H77" s="1220"/>
      <c r="I77" s="1225" t="s">
        <v>554</v>
      </c>
      <c r="J77" s="1225"/>
      <c r="K77" s="1226">
        <v>64.3</v>
      </c>
      <c r="L77" s="1226">
        <v>61.3</v>
      </c>
      <c r="M77" s="1215">
        <v>54.6</v>
      </c>
      <c r="N77" s="1215">
        <v>48.7</v>
      </c>
      <c r="O77" s="1215">
        <v>13.1</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559</v>
      </c>
      <c r="J79" s="1217"/>
      <c r="K79" s="1218">
        <v>12.3</v>
      </c>
      <c r="L79" s="1218">
        <v>11.7</v>
      </c>
      <c r="M79" s="1218">
        <v>11.2</v>
      </c>
      <c r="N79" s="1218">
        <v>10.4</v>
      </c>
      <c r="O79" s="1218">
        <v>8.9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56278</v>
      </c>
      <c r="E3" s="116"/>
      <c r="F3" s="117">
        <v>61557</v>
      </c>
      <c r="G3" s="118"/>
      <c r="H3" s="119"/>
    </row>
    <row r="4" spans="1:8">
      <c r="A4" s="120"/>
      <c r="B4" s="121"/>
      <c r="C4" s="122"/>
      <c r="D4" s="123">
        <v>43162</v>
      </c>
      <c r="E4" s="124"/>
      <c r="F4" s="125">
        <v>32497</v>
      </c>
      <c r="G4" s="126"/>
      <c r="H4" s="127"/>
    </row>
    <row r="5" spans="1:8">
      <c r="A5" s="108" t="s">
        <v>514</v>
      </c>
      <c r="B5" s="113"/>
      <c r="C5" s="114"/>
      <c r="D5" s="115">
        <v>55316</v>
      </c>
      <c r="E5" s="116"/>
      <c r="F5" s="117">
        <v>69806</v>
      </c>
      <c r="G5" s="118"/>
      <c r="H5" s="119"/>
    </row>
    <row r="6" spans="1:8">
      <c r="A6" s="120"/>
      <c r="B6" s="121"/>
      <c r="C6" s="122"/>
      <c r="D6" s="123">
        <v>46122</v>
      </c>
      <c r="E6" s="124"/>
      <c r="F6" s="125">
        <v>32823</v>
      </c>
      <c r="G6" s="126"/>
      <c r="H6" s="127"/>
    </row>
    <row r="7" spans="1:8">
      <c r="A7" s="108" t="s">
        <v>515</v>
      </c>
      <c r="B7" s="113"/>
      <c r="C7" s="114"/>
      <c r="D7" s="115">
        <v>53230</v>
      </c>
      <c r="E7" s="116"/>
      <c r="F7" s="117">
        <v>74444</v>
      </c>
      <c r="G7" s="118"/>
      <c r="H7" s="119"/>
    </row>
    <row r="8" spans="1:8">
      <c r="A8" s="120"/>
      <c r="B8" s="121"/>
      <c r="C8" s="122"/>
      <c r="D8" s="123">
        <v>42631</v>
      </c>
      <c r="E8" s="124"/>
      <c r="F8" s="125">
        <v>34175</v>
      </c>
      <c r="G8" s="126"/>
      <c r="H8" s="127"/>
    </row>
    <row r="9" spans="1:8">
      <c r="A9" s="108" t="s">
        <v>516</v>
      </c>
      <c r="B9" s="113"/>
      <c r="C9" s="114"/>
      <c r="D9" s="115">
        <v>69832</v>
      </c>
      <c r="E9" s="116"/>
      <c r="F9" s="117">
        <v>85205</v>
      </c>
      <c r="G9" s="118"/>
      <c r="H9" s="119"/>
    </row>
    <row r="10" spans="1:8">
      <c r="A10" s="120"/>
      <c r="B10" s="121"/>
      <c r="C10" s="122"/>
      <c r="D10" s="123">
        <v>51478</v>
      </c>
      <c r="E10" s="124"/>
      <c r="F10" s="125">
        <v>38847</v>
      </c>
      <c r="G10" s="126"/>
      <c r="H10" s="127"/>
    </row>
    <row r="11" spans="1:8">
      <c r="A11" s="108" t="s">
        <v>517</v>
      </c>
      <c r="B11" s="113"/>
      <c r="C11" s="114"/>
      <c r="D11" s="115">
        <v>99273</v>
      </c>
      <c r="E11" s="116"/>
      <c r="F11" s="117">
        <v>75972</v>
      </c>
      <c r="G11" s="118"/>
      <c r="H11" s="119"/>
    </row>
    <row r="12" spans="1:8">
      <c r="A12" s="120"/>
      <c r="B12" s="121"/>
      <c r="C12" s="128"/>
      <c r="D12" s="123">
        <v>76055</v>
      </c>
      <c r="E12" s="124"/>
      <c r="F12" s="125">
        <v>40712</v>
      </c>
      <c r="G12" s="126"/>
      <c r="H12" s="127"/>
    </row>
    <row r="13" spans="1:8">
      <c r="A13" s="108"/>
      <c r="B13" s="113"/>
      <c r="C13" s="129"/>
      <c r="D13" s="130">
        <v>66786</v>
      </c>
      <c r="E13" s="131"/>
      <c r="F13" s="132">
        <v>73397</v>
      </c>
      <c r="G13" s="133"/>
      <c r="H13" s="119"/>
    </row>
    <row r="14" spans="1:8">
      <c r="A14" s="120"/>
      <c r="B14" s="121"/>
      <c r="C14" s="122"/>
      <c r="D14" s="123">
        <v>51890</v>
      </c>
      <c r="E14" s="124"/>
      <c r="F14" s="125">
        <v>35811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v>
      </c>
      <c r="C19" s="134">
        <f>ROUND(VALUE(SUBSTITUTE(実質収支比率等に係る経年分析!G$48,"▲","-")),2)</f>
        <v>5.26</v>
      </c>
      <c r="D19" s="134">
        <f>ROUND(VALUE(SUBSTITUTE(実質収支比率等に係る経年分析!H$48,"▲","-")),2)</f>
        <v>5.56</v>
      </c>
      <c r="E19" s="134">
        <f>ROUND(VALUE(SUBSTITUTE(実質収支比率等に係る経年分析!I$48,"▲","-")),2)</f>
        <v>5.82</v>
      </c>
      <c r="F19" s="134">
        <f>ROUND(VALUE(SUBSTITUTE(実質収支比率等に係る経年分析!J$48,"▲","-")),2)</f>
        <v>6.86</v>
      </c>
    </row>
    <row r="20" spans="1:11">
      <c r="A20" s="134" t="s">
        <v>43</v>
      </c>
      <c r="B20" s="134">
        <f>ROUND(VALUE(SUBSTITUTE(実質収支比率等に係る経年分析!F$47,"▲","-")),2)</f>
        <v>48.6</v>
      </c>
      <c r="C20" s="134">
        <f>ROUND(VALUE(SUBSTITUTE(実質収支比率等に係る経年分析!G$47,"▲","-")),2)</f>
        <v>57.88</v>
      </c>
      <c r="D20" s="134">
        <f>ROUND(VALUE(SUBSTITUTE(実質収支比率等に係る経年分析!H$47,"▲","-")),2)</f>
        <v>60.54</v>
      </c>
      <c r="E20" s="134">
        <f>ROUND(VALUE(SUBSTITUTE(実質収支比率等に係る経年分析!I$47,"▲","-")),2)</f>
        <v>59.82</v>
      </c>
      <c r="F20" s="134">
        <f>ROUND(VALUE(SUBSTITUTE(実質収支比率等に係る経年分析!J$47,"▲","-")),2)</f>
        <v>50.73</v>
      </c>
    </row>
    <row r="21" spans="1:11">
      <c r="A21" s="134" t="s">
        <v>44</v>
      </c>
      <c r="B21" s="134">
        <f>IF(ISNUMBER(VALUE(SUBSTITUTE(実質収支比率等に係る経年分析!F$49,"▲","-"))),ROUND(VALUE(SUBSTITUTE(実質収支比率等に係る経年分析!F$49,"▲","-")),2),NA())</f>
        <v>-1.1299999999999999</v>
      </c>
      <c r="C21" s="134">
        <f>IF(ISNUMBER(VALUE(SUBSTITUTE(実質収支比率等に係る経年分析!G$49,"▲","-"))),ROUND(VALUE(SUBSTITUTE(実質収支比率等に係る経年分析!G$49,"▲","-")),2),NA())</f>
        <v>4.71</v>
      </c>
      <c r="D21" s="134">
        <f>IF(ISNUMBER(VALUE(SUBSTITUTE(実質収支比率等に係る経年分析!H$49,"▲","-"))),ROUND(VALUE(SUBSTITUTE(実質収支比率等に係る経年分析!H$49,"▲","-")),2),NA())</f>
        <v>7.0000000000000007E-2</v>
      </c>
      <c r="E21" s="134">
        <f>IF(ISNUMBER(VALUE(SUBSTITUTE(実質収支比率等に係る経年分析!I$49,"▲","-"))),ROUND(VALUE(SUBSTITUTE(実質収支比率等に係る経年分析!I$49,"▲","-")),2),NA())</f>
        <v>-5.94</v>
      </c>
      <c r="F21" s="134">
        <f>IF(ISNUMBER(VALUE(SUBSTITUTE(実質収支比率等に係る経年分析!J$49,"▲","-"))),ROUND(VALUE(SUBSTITUTE(実質収支比率等に係る経年分析!J$49,"▲","-")),2),NA())</f>
        <v>3.97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87.11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88.8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86.02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89.91</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地方独立行政法人芦屋中央病院貸付金特別会計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給食センター特別会計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国民宿舎特別会計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6.8</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9.4700000000000006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11.24</v>
      </c>
    </row>
    <row r="36" spans="1:16">
      <c r="A36" s="135" t="str">
        <f>IF(連結実質赤字比率に係る赤字・黒字の構成分析!C$34="",NA(),連結実質赤字比率に係る赤字・黒字の構成分析!C$34)</f>
        <v>モーターボート競走事業会計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44.94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78.760000000000005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99.11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141.30000000000001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519</v>
      </c>
      <c r="E42" s="136"/>
      <c r="F42" s="136"/>
      <c r="G42" s="136">
        <f>'実質公債費比率（分子）の構造'!L$52</f>
        <v>564</v>
      </c>
      <c r="H42" s="136"/>
      <c r="I42" s="136"/>
      <c r="J42" s="136">
        <f>'実質公債費比率（分子）の構造'!M$52</f>
        <v>619</v>
      </c>
      <c r="K42" s="136"/>
      <c r="L42" s="136"/>
      <c r="M42" s="136">
        <f>'実質公債費比率（分子）の構造'!N$52</f>
        <v>644</v>
      </c>
      <c r="N42" s="136"/>
      <c r="O42" s="136"/>
      <c r="P42" s="136">
        <f>'実質公債費比率（分子）の構造'!O$52</f>
        <v>722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57</v>
      </c>
      <c r="C45" s="136"/>
      <c r="D45" s="136"/>
      <c r="E45" s="136">
        <f>'実質公債費比率（分子）の構造'!L$49</f>
        <v>58</v>
      </c>
      <c r="F45" s="136"/>
      <c r="G45" s="136"/>
      <c r="H45" s="136">
        <f>'実質公債費比率（分子）の構造'!M$49</f>
        <v>62</v>
      </c>
      <c r="I45" s="136"/>
      <c r="J45" s="136"/>
      <c r="K45" s="136">
        <f>'実質公債費比率（分子）の構造'!N$49</f>
        <v>57</v>
      </c>
      <c r="L45" s="136"/>
      <c r="M45" s="136"/>
      <c r="N45" s="136">
        <f>'実質公債費比率（分子）の構造'!O$49</f>
        <v>57</v>
      </c>
      <c r="O45" s="136"/>
      <c r="P45" s="136"/>
    </row>
    <row r="46" spans="1:16">
      <c r="A46" s="136" t="s">
        <v>55</v>
      </c>
      <c r="B46" s="136">
        <f>'実質公債費比率（分子）の構造'!K$48</f>
        <v>303</v>
      </c>
      <c r="C46" s="136"/>
      <c r="D46" s="136"/>
      <c r="E46" s="136">
        <f>'実質公債費比率（分子）の構造'!L$48</f>
        <v>251</v>
      </c>
      <c r="F46" s="136"/>
      <c r="G46" s="136"/>
      <c r="H46" s="136">
        <f>'実質公債費比率（分子）の構造'!M$48</f>
        <v>267</v>
      </c>
      <c r="I46" s="136"/>
      <c r="J46" s="136"/>
      <c r="K46" s="136">
        <f>'実質公債費比率（分子）の構造'!N$48</f>
        <v>247</v>
      </c>
      <c r="L46" s="136"/>
      <c r="M46" s="136"/>
      <c r="N46" s="136">
        <f>'実質公債費比率（分子）の構造'!O$48</f>
        <v>194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528</v>
      </c>
      <c r="C49" s="136"/>
      <c r="D49" s="136"/>
      <c r="E49" s="136">
        <f>'実質公債費比率（分子）の構造'!L$45</f>
        <v>601</v>
      </c>
      <c r="F49" s="136"/>
      <c r="G49" s="136"/>
      <c r="H49" s="136">
        <f>'実質公債費比率（分子）の構造'!M$45</f>
        <v>700</v>
      </c>
      <c r="I49" s="136"/>
      <c r="J49" s="136"/>
      <c r="K49" s="136">
        <f>'実質公債費比率（分子）の構造'!N$45</f>
        <v>738</v>
      </c>
      <c r="L49" s="136"/>
      <c r="M49" s="136"/>
      <c r="N49" s="136">
        <f>'実質公債費比率（分子）の構造'!O$45</f>
        <v>823</v>
      </c>
      <c r="O49" s="136"/>
      <c r="P49" s="136"/>
    </row>
    <row r="50" spans="1:16">
      <c r="A50" s="136" t="s">
        <v>59</v>
      </c>
      <c r="B50" s="136" t="e">
        <f>NA()</f>
        <v>#N/A</v>
      </c>
      <c r="C50" s="136">
        <f>IF(ISNUMBER('実質公債費比率（分子）の構造'!K$53),'実質公債費比率（分子）の構造'!K$53,NA())</f>
        <v>369</v>
      </c>
      <c r="D50" s="136" t="e">
        <f>NA()</f>
        <v>#N/A</v>
      </c>
      <c r="E50" s="136" t="e">
        <f>NA()</f>
        <v>#N/A</v>
      </c>
      <c r="F50" s="136">
        <f>IF(ISNUMBER('実質公債費比率（分子）の構造'!L$53),'実質公債費比率（分子）の構造'!L$53,NA())</f>
        <v>346</v>
      </c>
      <c r="G50" s="136" t="e">
        <f>NA()</f>
        <v>#N/A</v>
      </c>
      <c r="H50" s="136" t="e">
        <f>NA()</f>
        <v>#N/A</v>
      </c>
      <c r="I50" s="136">
        <f>IF(ISNUMBER('実質公債費比率（分子）の構造'!M$53),'実質公債費比率（分子）の構造'!M$53,NA())</f>
        <v>410</v>
      </c>
      <c r="J50" s="136" t="e">
        <f>NA()</f>
        <v>#N/A</v>
      </c>
      <c r="K50" s="136" t="e">
        <f>NA()</f>
        <v>#N/A</v>
      </c>
      <c r="L50" s="136">
        <f>IF(ISNUMBER('実質公債費比率（分子）の構造'!N$53),'実質公債費比率（分子）の構造'!N$53,NA())</f>
        <v>398</v>
      </c>
      <c r="M50" s="136" t="e">
        <f>NA()</f>
        <v>#N/A</v>
      </c>
      <c r="N50" s="136" t="e">
        <f>NA()</f>
        <v>#N/A</v>
      </c>
      <c r="O50" s="136">
        <f>IF(ISNUMBER('実質公債費比率（分子）の構造'!O$53),'実質公債費比率（分子）の構造'!O$53,NA())</f>
        <v>352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5719</v>
      </c>
      <c r="E56" s="135"/>
      <c r="F56" s="135"/>
      <c r="G56" s="135">
        <f>'将来負担比率（分子）の構造'!J$51</f>
        <v>5849</v>
      </c>
      <c r="H56" s="135"/>
      <c r="I56" s="135"/>
      <c r="J56" s="135">
        <f>'将来負担比率（分子）の構造'!K$51</f>
        <v>6002</v>
      </c>
      <c r="K56" s="135"/>
      <c r="L56" s="135"/>
      <c r="M56" s="135">
        <f>'将来負担比率（分子）の構造'!L$51</f>
        <v>5932</v>
      </c>
      <c r="N56" s="135"/>
      <c r="O56" s="135"/>
      <c r="P56" s="135">
        <f>'将来負担比率（分子）の構造'!M$51</f>
        <v>6554</v>
      </c>
    </row>
    <row r="57" spans="1:16">
      <c r="A57" s="135" t="s">
        <v>35</v>
      </c>
      <c r="B57" s="135"/>
      <c r="C57" s="135"/>
      <c r="D57" s="135">
        <f>'将来負担比率（分子）の構造'!I$50</f>
        <v>706</v>
      </c>
      <c r="E57" s="135"/>
      <c r="F57" s="135"/>
      <c r="G57" s="135">
        <f>'将来負担比率（分子）の構造'!J$50</f>
        <v>723</v>
      </c>
      <c r="H57" s="135"/>
      <c r="I57" s="135"/>
      <c r="J57" s="135">
        <f>'将来負担比率（分子）の構造'!K$50</f>
        <v>709</v>
      </c>
      <c r="K57" s="135"/>
      <c r="L57" s="135"/>
      <c r="M57" s="135">
        <f>'将来負担比率（分子）の構造'!L$50</f>
        <v>713</v>
      </c>
      <c r="N57" s="135"/>
      <c r="O57" s="135"/>
      <c r="P57" s="135">
        <f>'将来負担比率（分子）の構造'!M$50</f>
        <v>757</v>
      </c>
    </row>
    <row r="58" spans="1:16">
      <c r="A58" s="135" t="s">
        <v>34</v>
      </c>
      <c r="B58" s="135"/>
      <c r="C58" s="135"/>
      <c r="D58" s="135">
        <f>'将来負担比率（分子）の構造'!I$49</f>
        <v>4239</v>
      </c>
      <c r="E58" s="135"/>
      <c r="F58" s="135"/>
      <c r="G58" s="135">
        <f>'将来負担比率（分子）の構造'!J$49</f>
        <v>4523</v>
      </c>
      <c r="H58" s="135"/>
      <c r="I58" s="135"/>
      <c r="J58" s="135">
        <f>'将来負担比率（分子）の構造'!K$49</f>
        <v>4914</v>
      </c>
      <c r="K58" s="135"/>
      <c r="L58" s="135"/>
      <c r="M58" s="135">
        <f>'将来負担比率（分子）の構造'!L$49</f>
        <v>5149</v>
      </c>
      <c r="N58" s="135"/>
      <c r="O58" s="135"/>
      <c r="P58" s="135">
        <f>'将来負担比率（分子）の構造'!M$49</f>
        <v>4583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998</v>
      </c>
      <c r="C62" s="135"/>
      <c r="D62" s="135"/>
      <c r="E62" s="135">
        <f>'将来負担比率（分子）の構造'!J$45</f>
        <v>886</v>
      </c>
      <c r="F62" s="135"/>
      <c r="G62" s="135"/>
      <c r="H62" s="135">
        <f>'将来負担比率（分子）の構造'!K$45</f>
        <v>759</v>
      </c>
      <c r="I62" s="135"/>
      <c r="J62" s="135"/>
      <c r="K62" s="135">
        <f>'将来負担比率（分子）の構造'!L$45</f>
        <v>724</v>
      </c>
      <c r="L62" s="135"/>
      <c r="M62" s="135"/>
      <c r="N62" s="135">
        <f>'将来負担比率（分子）の構造'!M$45</f>
        <v>763</v>
      </c>
      <c r="O62" s="135"/>
      <c r="P62" s="135"/>
    </row>
    <row r="63" spans="1:16">
      <c r="A63" s="135" t="s">
        <v>28</v>
      </c>
      <c r="B63" s="135">
        <f>'将来負担比率（分子）の構造'!I$44</f>
        <v>370</v>
      </c>
      <c r="C63" s="135"/>
      <c r="D63" s="135"/>
      <c r="E63" s="135">
        <f>'将来負担比率（分子）の構造'!J$44</f>
        <v>477</v>
      </c>
      <c r="F63" s="135"/>
      <c r="G63" s="135"/>
      <c r="H63" s="135">
        <f>'将来負担比率（分子）の構造'!K$44</f>
        <v>542</v>
      </c>
      <c r="I63" s="135"/>
      <c r="J63" s="135"/>
      <c r="K63" s="135">
        <f>'将来負担比率（分子）の構造'!L$44</f>
        <v>502</v>
      </c>
      <c r="L63" s="135"/>
      <c r="M63" s="135"/>
      <c r="N63" s="135">
        <f>'将来負担比率（分子）の構造'!M$44</f>
        <v>464</v>
      </c>
      <c r="O63" s="135"/>
      <c r="P63" s="135"/>
    </row>
    <row r="64" spans="1:16">
      <c r="A64" s="135" t="s">
        <v>27</v>
      </c>
      <c r="B64" s="135">
        <f>'将来負担比率（分子）の構造'!I$43</f>
        <v>2223</v>
      </c>
      <c r="C64" s="135"/>
      <c r="D64" s="135"/>
      <c r="E64" s="135">
        <f>'将来負担比率（分子）の構造'!J$43</f>
        <v>2130</v>
      </c>
      <c r="F64" s="135"/>
      <c r="G64" s="135"/>
      <c r="H64" s="135">
        <f>'将来負担比率（分子）の構造'!K$43</f>
        <v>1907</v>
      </c>
      <c r="I64" s="135"/>
      <c r="J64" s="135"/>
      <c r="K64" s="135">
        <f>'将来負担比率（分子）の構造'!L$43</f>
        <v>1664</v>
      </c>
      <c r="L64" s="135"/>
      <c r="M64" s="135"/>
      <c r="N64" s="135">
        <f>'将来負担比率（分子）の構造'!M$43</f>
        <v>1055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6758</v>
      </c>
      <c r="C66" s="135"/>
      <c r="D66" s="135"/>
      <c r="E66" s="135">
        <f>'将来負担比率（分子）の構造'!J$41</f>
        <v>6993</v>
      </c>
      <c r="F66" s="135"/>
      <c r="G66" s="135"/>
      <c r="H66" s="135">
        <f>'将来負担比率（分子）の構造'!K$41</f>
        <v>6833</v>
      </c>
      <c r="I66" s="135"/>
      <c r="J66" s="135"/>
      <c r="K66" s="135">
        <f>'将来負担比率（分子）の構造'!L$41</f>
        <v>7111</v>
      </c>
      <c r="L66" s="135"/>
      <c r="M66" s="135"/>
      <c r="N66" s="135">
        <f>'将来負担比率（分子）の構造'!M$41</f>
        <v>7588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1209005</v>
      </c>
      <c r="S5" s="613"/>
      <c r="T5" s="613"/>
      <c r="U5" s="613"/>
      <c r="V5" s="613"/>
      <c r="W5" s="613"/>
      <c r="X5" s="613"/>
      <c r="Y5" s="614"/>
      <c r="Z5" s="615">
        <v>14.3</v>
      </c>
      <c r="AA5" s="615"/>
      <c r="AB5" s="615"/>
      <c r="AC5" s="615"/>
      <c r="AD5" s="616">
        <v>1209005</v>
      </c>
      <c r="AE5" s="616"/>
      <c r="AF5" s="616"/>
      <c r="AG5" s="616"/>
      <c r="AH5" s="616"/>
      <c r="AI5" s="616"/>
      <c r="AJ5" s="616"/>
      <c r="AK5" s="616"/>
      <c r="AL5" s="617">
        <v>31.7</v>
      </c>
      <c r="AM5" s="618"/>
      <c r="AN5" s="618"/>
      <c r="AO5" s="619"/>
      <c r="AP5" s="609" t="s">
        <v>206</v>
      </c>
      <c r="AQ5" s="610"/>
      <c r="AR5" s="610"/>
      <c r="AS5" s="610"/>
      <c r="AT5" s="610"/>
      <c r="AU5" s="610"/>
      <c r="AV5" s="610"/>
      <c r="AW5" s="610"/>
      <c r="AX5" s="610"/>
      <c r="AY5" s="610"/>
      <c r="AZ5" s="610"/>
      <c r="BA5" s="610"/>
      <c r="BB5" s="610"/>
      <c r="BC5" s="610"/>
      <c r="BD5" s="610"/>
      <c r="BE5" s="610"/>
      <c r="BF5" s="611"/>
      <c r="BG5" s="623">
        <v>1209005</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40046</v>
      </c>
      <c r="S6" s="624"/>
      <c r="T6" s="624"/>
      <c r="U6" s="624"/>
      <c r="V6" s="624"/>
      <c r="W6" s="624"/>
      <c r="X6" s="624"/>
      <c r="Y6" s="625"/>
      <c r="Z6" s="626">
        <v>0.5</v>
      </c>
      <c r="AA6" s="626"/>
      <c r="AB6" s="626"/>
      <c r="AC6" s="626"/>
      <c r="AD6" s="627">
        <v>40046</v>
      </c>
      <c r="AE6" s="627"/>
      <c r="AF6" s="627"/>
      <c r="AG6" s="627"/>
      <c r="AH6" s="627"/>
      <c r="AI6" s="627"/>
      <c r="AJ6" s="627"/>
      <c r="AK6" s="627"/>
      <c r="AL6" s="628">
        <v>1.1000000000000001</v>
      </c>
      <c r="AM6" s="629"/>
      <c r="AN6" s="629"/>
      <c r="AO6" s="630"/>
      <c r="AP6" s="620" t="s">
        <v>212</v>
      </c>
      <c r="AQ6" s="621"/>
      <c r="AR6" s="621"/>
      <c r="AS6" s="621"/>
      <c r="AT6" s="621"/>
      <c r="AU6" s="621"/>
      <c r="AV6" s="621"/>
      <c r="AW6" s="621"/>
      <c r="AX6" s="621"/>
      <c r="AY6" s="621"/>
      <c r="AZ6" s="621"/>
      <c r="BA6" s="621"/>
      <c r="BB6" s="621"/>
      <c r="BC6" s="621"/>
      <c r="BD6" s="621"/>
      <c r="BE6" s="621"/>
      <c r="BF6" s="622"/>
      <c r="BG6" s="623">
        <v>1209005</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117668</v>
      </c>
      <c r="CS6" s="624"/>
      <c r="CT6" s="624"/>
      <c r="CU6" s="624"/>
      <c r="CV6" s="624"/>
      <c r="CW6" s="624"/>
      <c r="CX6" s="624"/>
      <c r="CY6" s="625"/>
      <c r="CZ6" s="626">
        <v>1.4</v>
      </c>
      <c r="DA6" s="626"/>
      <c r="DB6" s="626"/>
      <c r="DC6" s="626"/>
      <c r="DD6" s="632" t="s">
        <v>207</v>
      </c>
      <c r="DE6" s="624"/>
      <c r="DF6" s="624"/>
      <c r="DG6" s="624"/>
      <c r="DH6" s="624"/>
      <c r="DI6" s="624"/>
      <c r="DJ6" s="624"/>
      <c r="DK6" s="624"/>
      <c r="DL6" s="624"/>
      <c r="DM6" s="624"/>
      <c r="DN6" s="624"/>
      <c r="DO6" s="624"/>
      <c r="DP6" s="625"/>
      <c r="DQ6" s="632">
        <v>117668</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2958</v>
      </c>
      <c r="S7" s="624"/>
      <c r="T7" s="624"/>
      <c r="U7" s="624"/>
      <c r="V7" s="624"/>
      <c r="W7" s="624"/>
      <c r="X7" s="624"/>
      <c r="Y7" s="625"/>
      <c r="Z7" s="626">
        <v>0</v>
      </c>
      <c r="AA7" s="626"/>
      <c r="AB7" s="626"/>
      <c r="AC7" s="626"/>
      <c r="AD7" s="627">
        <v>2958</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619490</v>
      </c>
      <c r="BH7" s="624"/>
      <c r="BI7" s="624"/>
      <c r="BJ7" s="624"/>
      <c r="BK7" s="624"/>
      <c r="BL7" s="624"/>
      <c r="BM7" s="624"/>
      <c r="BN7" s="625"/>
      <c r="BO7" s="626">
        <v>51.2</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1248589</v>
      </c>
      <c r="CS7" s="624"/>
      <c r="CT7" s="624"/>
      <c r="CU7" s="624"/>
      <c r="CV7" s="624"/>
      <c r="CW7" s="624"/>
      <c r="CX7" s="624"/>
      <c r="CY7" s="625"/>
      <c r="CZ7" s="626">
        <v>15.2</v>
      </c>
      <c r="DA7" s="626"/>
      <c r="DB7" s="626"/>
      <c r="DC7" s="626"/>
      <c r="DD7" s="632">
        <v>99540</v>
      </c>
      <c r="DE7" s="624"/>
      <c r="DF7" s="624"/>
      <c r="DG7" s="624"/>
      <c r="DH7" s="624"/>
      <c r="DI7" s="624"/>
      <c r="DJ7" s="624"/>
      <c r="DK7" s="624"/>
      <c r="DL7" s="624"/>
      <c r="DM7" s="624"/>
      <c r="DN7" s="624"/>
      <c r="DO7" s="624"/>
      <c r="DP7" s="625"/>
      <c r="DQ7" s="632">
        <v>1007166</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8315</v>
      </c>
      <c r="S8" s="624"/>
      <c r="T8" s="624"/>
      <c r="U8" s="624"/>
      <c r="V8" s="624"/>
      <c r="W8" s="624"/>
      <c r="X8" s="624"/>
      <c r="Y8" s="625"/>
      <c r="Z8" s="626">
        <v>0.1</v>
      </c>
      <c r="AA8" s="626"/>
      <c r="AB8" s="626"/>
      <c r="AC8" s="626"/>
      <c r="AD8" s="627">
        <v>8315</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22370</v>
      </c>
      <c r="BH8" s="624"/>
      <c r="BI8" s="624"/>
      <c r="BJ8" s="624"/>
      <c r="BK8" s="624"/>
      <c r="BL8" s="624"/>
      <c r="BM8" s="624"/>
      <c r="BN8" s="625"/>
      <c r="BO8" s="626">
        <v>1.9</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1909500</v>
      </c>
      <c r="CS8" s="624"/>
      <c r="CT8" s="624"/>
      <c r="CU8" s="624"/>
      <c r="CV8" s="624"/>
      <c r="CW8" s="624"/>
      <c r="CX8" s="624"/>
      <c r="CY8" s="625"/>
      <c r="CZ8" s="626">
        <v>23.3</v>
      </c>
      <c r="DA8" s="626"/>
      <c r="DB8" s="626"/>
      <c r="DC8" s="626"/>
      <c r="DD8" s="632">
        <v>1872</v>
      </c>
      <c r="DE8" s="624"/>
      <c r="DF8" s="624"/>
      <c r="DG8" s="624"/>
      <c r="DH8" s="624"/>
      <c r="DI8" s="624"/>
      <c r="DJ8" s="624"/>
      <c r="DK8" s="624"/>
      <c r="DL8" s="624"/>
      <c r="DM8" s="624"/>
      <c r="DN8" s="624"/>
      <c r="DO8" s="624"/>
      <c r="DP8" s="625"/>
      <c r="DQ8" s="632">
        <v>1012806</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7712</v>
      </c>
      <c r="S9" s="624"/>
      <c r="T9" s="624"/>
      <c r="U9" s="624"/>
      <c r="V9" s="624"/>
      <c r="W9" s="624"/>
      <c r="X9" s="624"/>
      <c r="Y9" s="625"/>
      <c r="Z9" s="626">
        <v>0.1</v>
      </c>
      <c r="AA9" s="626"/>
      <c r="AB9" s="626"/>
      <c r="AC9" s="626"/>
      <c r="AD9" s="627">
        <v>7712</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564130</v>
      </c>
      <c r="BH9" s="624"/>
      <c r="BI9" s="624"/>
      <c r="BJ9" s="624"/>
      <c r="BK9" s="624"/>
      <c r="BL9" s="624"/>
      <c r="BM9" s="624"/>
      <c r="BN9" s="625"/>
      <c r="BO9" s="626">
        <v>46.7</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774262</v>
      </c>
      <c r="CS9" s="624"/>
      <c r="CT9" s="624"/>
      <c r="CU9" s="624"/>
      <c r="CV9" s="624"/>
      <c r="CW9" s="624"/>
      <c r="CX9" s="624"/>
      <c r="CY9" s="625"/>
      <c r="CZ9" s="626">
        <v>9.4</v>
      </c>
      <c r="DA9" s="626"/>
      <c r="DB9" s="626"/>
      <c r="DC9" s="626"/>
      <c r="DD9" s="632">
        <v>2992</v>
      </c>
      <c r="DE9" s="624"/>
      <c r="DF9" s="624"/>
      <c r="DG9" s="624"/>
      <c r="DH9" s="624"/>
      <c r="DI9" s="624"/>
      <c r="DJ9" s="624"/>
      <c r="DK9" s="624"/>
      <c r="DL9" s="624"/>
      <c r="DM9" s="624"/>
      <c r="DN9" s="624"/>
      <c r="DO9" s="624"/>
      <c r="DP9" s="625"/>
      <c r="DQ9" s="632">
        <v>559142</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277149</v>
      </c>
      <c r="S10" s="624"/>
      <c r="T10" s="624"/>
      <c r="U10" s="624"/>
      <c r="V10" s="624"/>
      <c r="W10" s="624"/>
      <c r="X10" s="624"/>
      <c r="Y10" s="625"/>
      <c r="Z10" s="626">
        <v>3.3</v>
      </c>
      <c r="AA10" s="626"/>
      <c r="AB10" s="626"/>
      <c r="AC10" s="626"/>
      <c r="AD10" s="627">
        <v>277149</v>
      </c>
      <c r="AE10" s="627"/>
      <c r="AF10" s="627"/>
      <c r="AG10" s="627"/>
      <c r="AH10" s="627"/>
      <c r="AI10" s="627"/>
      <c r="AJ10" s="627"/>
      <c r="AK10" s="627"/>
      <c r="AL10" s="628">
        <v>7.3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17572</v>
      </c>
      <c r="BH10" s="624"/>
      <c r="BI10" s="624"/>
      <c r="BJ10" s="624"/>
      <c r="BK10" s="624"/>
      <c r="BL10" s="624"/>
      <c r="BM10" s="624"/>
      <c r="BN10" s="625"/>
      <c r="BO10" s="626">
        <v>1.5</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15418</v>
      </c>
      <c r="BH11" s="624"/>
      <c r="BI11" s="624"/>
      <c r="BJ11" s="624"/>
      <c r="BK11" s="624"/>
      <c r="BL11" s="624"/>
      <c r="BM11" s="624"/>
      <c r="BN11" s="625"/>
      <c r="BO11" s="626">
        <v>1.3</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164026</v>
      </c>
      <c r="CS11" s="624"/>
      <c r="CT11" s="624"/>
      <c r="CU11" s="624"/>
      <c r="CV11" s="624"/>
      <c r="CW11" s="624"/>
      <c r="CX11" s="624"/>
      <c r="CY11" s="625"/>
      <c r="CZ11" s="626">
        <v>2</v>
      </c>
      <c r="DA11" s="626"/>
      <c r="DB11" s="626"/>
      <c r="DC11" s="626"/>
      <c r="DD11" s="632">
        <v>74409</v>
      </c>
      <c r="DE11" s="624"/>
      <c r="DF11" s="624"/>
      <c r="DG11" s="624"/>
      <c r="DH11" s="624"/>
      <c r="DI11" s="624"/>
      <c r="DJ11" s="624"/>
      <c r="DK11" s="624"/>
      <c r="DL11" s="624"/>
      <c r="DM11" s="624"/>
      <c r="DN11" s="624"/>
      <c r="DO11" s="624"/>
      <c r="DP11" s="625"/>
      <c r="DQ11" s="632">
        <v>71893</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440260</v>
      </c>
      <c r="BH12" s="624"/>
      <c r="BI12" s="624"/>
      <c r="BJ12" s="624"/>
      <c r="BK12" s="624"/>
      <c r="BL12" s="624"/>
      <c r="BM12" s="624"/>
      <c r="BN12" s="625"/>
      <c r="BO12" s="626">
        <v>36.4</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198637</v>
      </c>
      <c r="CS12" s="624"/>
      <c r="CT12" s="624"/>
      <c r="CU12" s="624"/>
      <c r="CV12" s="624"/>
      <c r="CW12" s="624"/>
      <c r="CX12" s="624"/>
      <c r="CY12" s="625"/>
      <c r="CZ12" s="626">
        <v>2.4</v>
      </c>
      <c r="DA12" s="626"/>
      <c r="DB12" s="626"/>
      <c r="DC12" s="626"/>
      <c r="DD12" s="632">
        <v>2876</v>
      </c>
      <c r="DE12" s="624"/>
      <c r="DF12" s="624"/>
      <c r="DG12" s="624"/>
      <c r="DH12" s="624"/>
      <c r="DI12" s="624"/>
      <c r="DJ12" s="624"/>
      <c r="DK12" s="624"/>
      <c r="DL12" s="624"/>
      <c r="DM12" s="624"/>
      <c r="DN12" s="624"/>
      <c r="DO12" s="624"/>
      <c r="DP12" s="625"/>
      <c r="DQ12" s="632">
        <v>188153</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9070</v>
      </c>
      <c r="S13" s="624"/>
      <c r="T13" s="624"/>
      <c r="U13" s="624"/>
      <c r="V13" s="624"/>
      <c r="W13" s="624"/>
      <c r="X13" s="624"/>
      <c r="Y13" s="625"/>
      <c r="Z13" s="626">
        <v>0.1</v>
      </c>
      <c r="AA13" s="626"/>
      <c r="AB13" s="626"/>
      <c r="AC13" s="626"/>
      <c r="AD13" s="627">
        <v>9070</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415009</v>
      </c>
      <c r="BH13" s="624"/>
      <c r="BI13" s="624"/>
      <c r="BJ13" s="624"/>
      <c r="BK13" s="624"/>
      <c r="BL13" s="624"/>
      <c r="BM13" s="624"/>
      <c r="BN13" s="625"/>
      <c r="BO13" s="626">
        <v>34.299999999999997</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938343</v>
      </c>
      <c r="CS13" s="624"/>
      <c r="CT13" s="624"/>
      <c r="CU13" s="624"/>
      <c r="CV13" s="624"/>
      <c r="CW13" s="624"/>
      <c r="CX13" s="624"/>
      <c r="CY13" s="625"/>
      <c r="CZ13" s="626">
        <v>11.4</v>
      </c>
      <c r="DA13" s="626"/>
      <c r="DB13" s="626"/>
      <c r="DC13" s="626"/>
      <c r="DD13" s="632">
        <v>544200</v>
      </c>
      <c r="DE13" s="624"/>
      <c r="DF13" s="624"/>
      <c r="DG13" s="624"/>
      <c r="DH13" s="624"/>
      <c r="DI13" s="624"/>
      <c r="DJ13" s="624"/>
      <c r="DK13" s="624"/>
      <c r="DL13" s="624"/>
      <c r="DM13" s="624"/>
      <c r="DN13" s="624"/>
      <c r="DO13" s="624"/>
      <c r="DP13" s="625"/>
      <c r="DQ13" s="632">
        <v>420428</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32499</v>
      </c>
      <c r="BH14" s="624"/>
      <c r="BI14" s="624"/>
      <c r="BJ14" s="624"/>
      <c r="BK14" s="624"/>
      <c r="BL14" s="624"/>
      <c r="BM14" s="624"/>
      <c r="BN14" s="625"/>
      <c r="BO14" s="626">
        <v>2.7</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221464</v>
      </c>
      <c r="CS14" s="624"/>
      <c r="CT14" s="624"/>
      <c r="CU14" s="624"/>
      <c r="CV14" s="624"/>
      <c r="CW14" s="624"/>
      <c r="CX14" s="624"/>
      <c r="CY14" s="625"/>
      <c r="CZ14" s="626">
        <v>2.7</v>
      </c>
      <c r="DA14" s="626"/>
      <c r="DB14" s="626"/>
      <c r="DC14" s="626"/>
      <c r="DD14" s="632">
        <v>5028</v>
      </c>
      <c r="DE14" s="624"/>
      <c r="DF14" s="624"/>
      <c r="DG14" s="624"/>
      <c r="DH14" s="624"/>
      <c r="DI14" s="624"/>
      <c r="DJ14" s="624"/>
      <c r="DK14" s="624"/>
      <c r="DL14" s="624"/>
      <c r="DM14" s="624"/>
      <c r="DN14" s="624"/>
      <c r="DO14" s="624"/>
      <c r="DP14" s="625"/>
      <c r="DQ14" s="632">
        <v>220081</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5457</v>
      </c>
      <c r="S15" s="624"/>
      <c r="T15" s="624"/>
      <c r="U15" s="624"/>
      <c r="V15" s="624"/>
      <c r="W15" s="624"/>
      <c r="X15" s="624"/>
      <c r="Y15" s="625"/>
      <c r="Z15" s="626">
        <v>0.1</v>
      </c>
      <c r="AA15" s="626"/>
      <c r="AB15" s="626"/>
      <c r="AC15" s="626"/>
      <c r="AD15" s="627">
        <v>5457</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116756</v>
      </c>
      <c r="BH15" s="624"/>
      <c r="BI15" s="624"/>
      <c r="BJ15" s="624"/>
      <c r="BK15" s="624"/>
      <c r="BL15" s="624"/>
      <c r="BM15" s="624"/>
      <c r="BN15" s="625"/>
      <c r="BO15" s="626">
        <v>9.6999999999999993</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1348836</v>
      </c>
      <c r="CS15" s="624"/>
      <c r="CT15" s="624"/>
      <c r="CU15" s="624"/>
      <c r="CV15" s="624"/>
      <c r="CW15" s="624"/>
      <c r="CX15" s="624"/>
      <c r="CY15" s="625"/>
      <c r="CZ15" s="626">
        <v>16.399999999999999</v>
      </c>
      <c r="DA15" s="626"/>
      <c r="DB15" s="626"/>
      <c r="DC15" s="626"/>
      <c r="DD15" s="632">
        <v>701494</v>
      </c>
      <c r="DE15" s="624"/>
      <c r="DF15" s="624"/>
      <c r="DG15" s="624"/>
      <c r="DH15" s="624"/>
      <c r="DI15" s="624"/>
      <c r="DJ15" s="624"/>
      <c r="DK15" s="624"/>
      <c r="DL15" s="624"/>
      <c r="DM15" s="624"/>
      <c r="DN15" s="624"/>
      <c r="DO15" s="624"/>
      <c r="DP15" s="625"/>
      <c r="DQ15" s="632">
        <v>638720</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2050511</v>
      </c>
      <c r="S16" s="624"/>
      <c r="T16" s="624"/>
      <c r="U16" s="624"/>
      <c r="V16" s="624"/>
      <c r="W16" s="624"/>
      <c r="X16" s="624"/>
      <c r="Y16" s="625"/>
      <c r="Z16" s="626">
        <v>24.2</v>
      </c>
      <c r="AA16" s="626"/>
      <c r="AB16" s="626"/>
      <c r="AC16" s="626"/>
      <c r="AD16" s="627">
        <v>2009417</v>
      </c>
      <c r="AE16" s="627"/>
      <c r="AF16" s="627"/>
      <c r="AG16" s="627"/>
      <c r="AH16" s="627"/>
      <c r="AI16" s="627"/>
      <c r="AJ16" s="627"/>
      <c r="AK16" s="627"/>
      <c r="AL16" s="628">
        <v>52.8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1843</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1843</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2009417</v>
      </c>
      <c r="S17" s="624"/>
      <c r="T17" s="624"/>
      <c r="U17" s="624"/>
      <c r="V17" s="624"/>
      <c r="W17" s="624"/>
      <c r="X17" s="624"/>
      <c r="Y17" s="625"/>
      <c r="Z17" s="626">
        <v>23.7</v>
      </c>
      <c r="AA17" s="626"/>
      <c r="AB17" s="626"/>
      <c r="AC17" s="626"/>
      <c r="AD17" s="627">
        <v>2009417</v>
      </c>
      <c r="AE17" s="627"/>
      <c r="AF17" s="627"/>
      <c r="AG17" s="627"/>
      <c r="AH17" s="627"/>
      <c r="AI17" s="627"/>
      <c r="AJ17" s="627"/>
      <c r="AK17" s="627"/>
      <c r="AL17" s="628">
        <v>52.8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1278319</v>
      </c>
      <c r="CS17" s="624"/>
      <c r="CT17" s="624"/>
      <c r="CU17" s="624"/>
      <c r="CV17" s="624"/>
      <c r="CW17" s="624"/>
      <c r="CX17" s="624"/>
      <c r="CY17" s="625"/>
      <c r="CZ17" s="626">
        <v>15.6</v>
      </c>
      <c r="DA17" s="626"/>
      <c r="DB17" s="626"/>
      <c r="DC17" s="626"/>
      <c r="DD17" s="632" t="s">
        <v>109</v>
      </c>
      <c r="DE17" s="624"/>
      <c r="DF17" s="624"/>
      <c r="DG17" s="624"/>
      <c r="DH17" s="624"/>
      <c r="DI17" s="624"/>
      <c r="DJ17" s="624"/>
      <c r="DK17" s="624"/>
      <c r="DL17" s="624"/>
      <c r="DM17" s="624"/>
      <c r="DN17" s="624"/>
      <c r="DO17" s="624"/>
      <c r="DP17" s="625"/>
      <c r="DQ17" s="632">
        <v>1232649</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41093</v>
      </c>
      <c r="S18" s="624"/>
      <c r="T18" s="624"/>
      <c r="U18" s="624"/>
      <c r="V18" s="624"/>
      <c r="W18" s="624"/>
      <c r="X18" s="624"/>
      <c r="Y18" s="625"/>
      <c r="Z18" s="626">
        <v>0.5</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3610223</v>
      </c>
      <c r="S20" s="624"/>
      <c r="T20" s="624"/>
      <c r="U20" s="624"/>
      <c r="V20" s="624"/>
      <c r="W20" s="624"/>
      <c r="X20" s="624"/>
      <c r="Y20" s="625"/>
      <c r="Z20" s="626">
        <v>42.6</v>
      </c>
      <c r="AA20" s="626"/>
      <c r="AB20" s="626"/>
      <c r="AC20" s="626"/>
      <c r="AD20" s="627">
        <v>3569129</v>
      </c>
      <c r="AE20" s="627"/>
      <c r="AF20" s="627"/>
      <c r="AG20" s="627"/>
      <c r="AH20" s="627"/>
      <c r="AI20" s="627"/>
      <c r="AJ20" s="627"/>
      <c r="AK20" s="627"/>
      <c r="AL20" s="628">
        <v>93.7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8201487</v>
      </c>
      <c r="CS20" s="624"/>
      <c r="CT20" s="624"/>
      <c r="CU20" s="624"/>
      <c r="CV20" s="624"/>
      <c r="CW20" s="624"/>
      <c r="CX20" s="624"/>
      <c r="CY20" s="625"/>
      <c r="CZ20" s="626">
        <v>100</v>
      </c>
      <c r="DA20" s="626"/>
      <c r="DB20" s="626"/>
      <c r="DC20" s="626"/>
      <c r="DD20" s="632">
        <v>1432411</v>
      </c>
      <c r="DE20" s="624"/>
      <c r="DF20" s="624"/>
      <c r="DG20" s="624"/>
      <c r="DH20" s="624"/>
      <c r="DI20" s="624"/>
      <c r="DJ20" s="624"/>
      <c r="DK20" s="624"/>
      <c r="DL20" s="624"/>
      <c r="DM20" s="624"/>
      <c r="DN20" s="624"/>
      <c r="DO20" s="624"/>
      <c r="DP20" s="625"/>
      <c r="DQ20" s="632">
        <v>5470549</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2092</v>
      </c>
      <c r="S21" s="624"/>
      <c r="T21" s="624"/>
      <c r="U21" s="624"/>
      <c r="V21" s="624"/>
      <c r="W21" s="624"/>
      <c r="X21" s="624"/>
      <c r="Y21" s="625"/>
      <c r="Z21" s="626">
        <v>0</v>
      </c>
      <c r="AA21" s="626"/>
      <c r="AB21" s="626"/>
      <c r="AC21" s="626"/>
      <c r="AD21" s="627">
        <v>2092</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187448</v>
      </c>
      <c r="S22" s="624"/>
      <c r="T22" s="624"/>
      <c r="U22" s="624"/>
      <c r="V22" s="624"/>
      <c r="W22" s="624"/>
      <c r="X22" s="624"/>
      <c r="Y22" s="625"/>
      <c r="Z22" s="626">
        <v>2.2000000000000002</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240088</v>
      </c>
      <c r="S23" s="624"/>
      <c r="T23" s="624"/>
      <c r="U23" s="624"/>
      <c r="V23" s="624"/>
      <c r="W23" s="624"/>
      <c r="X23" s="624"/>
      <c r="Y23" s="625"/>
      <c r="Z23" s="626">
        <v>2.8</v>
      </c>
      <c r="AA23" s="626"/>
      <c r="AB23" s="626"/>
      <c r="AC23" s="626"/>
      <c r="AD23" s="627" t="s">
        <v>109</v>
      </c>
      <c r="AE23" s="627"/>
      <c r="AF23" s="627"/>
      <c r="AG23" s="627"/>
      <c r="AH23" s="627"/>
      <c r="AI23" s="627"/>
      <c r="AJ23" s="627"/>
      <c r="AK23" s="627"/>
      <c r="AL23" s="628" t="s">
        <v>109</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7572</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3269539</v>
      </c>
      <c r="CS24" s="613"/>
      <c r="CT24" s="613"/>
      <c r="CU24" s="613"/>
      <c r="CV24" s="613"/>
      <c r="CW24" s="613"/>
      <c r="CX24" s="613"/>
      <c r="CY24" s="614"/>
      <c r="CZ24" s="650">
        <v>39.9</v>
      </c>
      <c r="DA24" s="651"/>
      <c r="DB24" s="651"/>
      <c r="DC24" s="652"/>
      <c r="DD24" s="649">
        <v>2330070</v>
      </c>
      <c r="DE24" s="613"/>
      <c r="DF24" s="613"/>
      <c r="DG24" s="613"/>
      <c r="DH24" s="613"/>
      <c r="DI24" s="613"/>
      <c r="DJ24" s="613"/>
      <c r="DK24" s="614"/>
      <c r="DL24" s="649">
        <v>1745543</v>
      </c>
      <c r="DM24" s="613"/>
      <c r="DN24" s="613"/>
      <c r="DO24" s="613"/>
      <c r="DP24" s="613"/>
      <c r="DQ24" s="613"/>
      <c r="DR24" s="613"/>
      <c r="DS24" s="613"/>
      <c r="DT24" s="613"/>
      <c r="DU24" s="613"/>
      <c r="DV24" s="614"/>
      <c r="DW24" s="617">
        <v>43.3</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779040</v>
      </c>
      <c r="S25" s="624"/>
      <c r="T25" s="624"/>
      <c r="U25" s="624"/>
      <c r="V25" s="624"/>
      <c r="W25" s="624"/>
      <c r="X25" s="624"/>
      <c r="Y25" s="625"/>
      <c r="Z25" s="626">
        <v>9.1999999999999993</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1010286</v>
      </c>
      <c r="CS25" s="655"/>
      <c r="CT25" s="655"/>
      <c r="CU25" s="655"/>
      <c r="CV25" s="655"/>
      <c r="CW25" s="655"/>
      <c r="CX25" s="655"/>
      <c r="CY25" s="656"/>
      <c r="CZ25" s="657">
        <v>12.3</v>
      </c>
      <c r="DA25" s="658"/>
      <c r="DB25" s="658"/>
      <c r="DC25" s="659"/>
      <c r="DD25" s="632">
        <v>808850</v>
      </c>
      <c r="DE25" s="655"/>
      <c r="DF25" s="655"/>
      <c r="DG25" s="655"/>
      <c r="DH25" s="655"/>
      <c r="DI25" s="655"/>
      <c r="DJ25" s="655"/>
      <c r="DK25" s="656"/>
      <c r="DL25" s="632">
        <v>766730</v>
      </c>
      <c r="DM25" s="655"/>
      <c r="DN25" s="655"/>
      <c r="DO25" s="655"/>
      <c r="DP25" s="655"/>
      <c r="DQ25" s="655"/>
      <c r="DR25" s="655"/>
      <c r="DS25" s="655"/>
      <c r="DT25" s="655"/>
      <c r="DU25" s="655"/>
      <c r="DV25" s="656"/>
      <c r="DW25" s="628">
        <v>19</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v>219806</v>
      </c>
      <c r="S26" s="624"/>
      <c r="T26" s="624"/>
      <c r="U26" s="624"/>
      <c r="V26" s="624"/>
      <c r="W26" s="624"/>
      <c r="X26" s="624"/>
      <c r="Y26" s="625"/>
      <c r="Z26" s="626">
        <v>2.6</v>
      </c>
      <c r="AA26" s="626"/>
      <c r="AB26" s="626"/>
      <c r="AC26" s="626"/>
      <c r="AD26" s="627">
        <v>219806</v>
      </c>
      <c r="AE26" s="627"/>
      <c r="AF26" s="627"/>
      <c r="AG26" s="627"/>
      <c r="AH26" s="627"/>
      <c r="AI26" s="627"/>
      <c r="AJ26" s="627"/>
      <c r="AK26" s="627"/>
      <c r="AL26" s="628">
        <v>5.8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669020</v>
      </c>
      <c r="CS26" s="624"/>
      <c r="CT26" s="624"/>
      <c r="CU26" s="624"/>
      <c r="CV26" s="624"/>
      <c r="CW26" s="624"/>
      <c r="CX26" s="624"/>
      <c r="CY26" s="625"/>
      <c r="CZ26" s="657">
        <v>8.1999999999999993</v>
      </c>
      <c r="DA26" s="658"/>
      <c r="DB26" s="658"/>
      <c r="DC26" s="659"/>
      <c r="DD26" s="632">
        <v>493867</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388905</v>
      </c>
      <c r="S27" s="624"/>
      <c r="T27" s="624"/>
      <c r="U27" s="624"/>
      <c r="V27" s="624"/>
      <c r="W27" s="624"/>
      <c r="X27" s="624"/>
      <c r="Y27" s="625"/>
      <c r="Z27" s="626">
        <v>4.5999999999999996</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1209005</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980934</v>
      </c>
      <c r="CS27" s="655"/>
      <c r="CT27" s="655"/>
      <c r="CU27" s="655"/>
      <c r="CV27" s="655"/>
      <c r="CW27" s="655"/>
      <c r="CX27" s="655"/>
      <c r="CY27" s="656"/>
      <c r="CZ27" s="657">
        <v>12</v>
      </c>
      <c r="DA27" s="658"/>
      <c r="DB27" s="658"/>
      <c r="DC27" s="659"/>
      <c r="DD27" s="632">
        <v>288571</v>
      </c>
      <c r="DE27" s="655"/>
      <c r="DF27" s="655"/>
      <c r="DG27" s="655"/>
      <c r="DH27" s="655"/>
      <c r="DI27" s="655"/>
      <c r="DJ27" s="655"/>
      <c r="DK27" s="656"/>
      <c r="DL27" s="632">
        <v>282125</v>
      </c>
      <c r="DM27" s="655"/>
      <c r="DN27" s="655"/>
      <c r="DO27" s="655"/>
      <c r="DP27" s="655"/>
      <c r="DQ27" s="655"/>
      <c r="DR27" s="655"/>
      <c r="DS27" s="655"/>
      <c r="DT27" s="655"/>
      <c r="DU27" s="655"/>
      <c r="DV27" s="656"/>
      <c r="DW27" s="628">
        <v>7</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77650</v>
      </c>
      <c r="S28" s="624"/>
      <c r="T28" s="624"/>
      <c r="U28" s="624"/>
      <c r="V28" s="624"/>
      <c r="W28" s="624"/>
      <c r="X28" s="624"/>
      <c r="Y28" s="625"/>
      <c r="Z28" s="626">
        <v>0.9</v>
      </c>
      <c r="AA28" s="626"/>
      <c r="AB28" s="626"/>
      <c r="AC28" s="626"/>
      <c r="AD28" s="627">
        <v>17370</v>
      </c>
      <c r="AE28" s="627"/>
      <c r="AF28" s="627"/>
      <c r="AG28" s="627"/>
      <c r="AH28" s="627"/>
      <c r="AI28" s="627"/>
      <c r="AJ28" s="627"/>
      <c r="AK28" s="627"/>
      <c r="AL28" s="628">
        <v>0.5</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1278319</v>
      </c>
      <c r="CS28" s="624"/>
      <c r="CT28" s="624"/>
      <c r="CU28" s="624"/>
      <c r="CV28" s="624"/>
      <c r="CW28" s="624"/>
      <c r="CX28" s="624"/>
      <c r="CY28" s="625"/>
      <c r="CZ28" s="657">
        <v>15.6</v>
      </c>
      <c r="DA28" s="658"/>
      <c r="DB28" s="658"/>
      <c r="DC28" s="659"/>
      <c r="DD28" s="632">
        <v>1232649</v>
      </c>
      <c r="DE28" s="624"/>
      <c r="DF28" s="624"/>
      <c r="DG28" s="624"/>
      <c r="DH28" s="624"/>
      <c r="DI28" s="624"/>
      <c r="DJ28" s="624"/>
      <c r="DK28" s="625"/>
      <c r="DL28" s="632">
        <v>696688</v>
      </c>
      <c r="DM28" s="624"/>
      <c r="DN28" s="624"/>
      <c r="DO28" s="624"/>
      <c r="DP28" s="624"/>
      <c r="DQ28" s="624"/>
      <c r="DR28" s="624"/>
      <c r="DS28" s="624"/>
      <c r="DT28" s="624"/>
      <c r="DU28" s="624"/>
      <c r="DV28" s="625"/>
      <c r="DW28" s="628">
        <v>17.3</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6033</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1278319</v>
      </c>
      <c r="CS29" s="655"/>
      <c r="CT29" s="655"/>
      <c r="CU29" s="655"/>
      <c r="CV29" s="655"/>
      <c r="CW29" s="655"/>
      <c r="CX29" s="655"/>
      <c r="CY29" s="656"/>
      <c r="CZ29" s="657">
        <v>15.6</v>
      </c>
      <c r="DA29" s="658"/>
      <c r="DB29" s="658"/>
      <c r="DC29" s="659"/>
      <c r="DD29" s="632">
        <v>1232649</v>
      </c>
      <c r="DE29" s="655"/>
      <c r="DF29" s="655"/>
      <c r="DG29" s="655"/>
      <c r="DH29" s="655"/>
      <c r="DI29" s="655"/>
      <c r="DJ29" s="655"/>
      <c r="DK29" s="656"/>
      <c r="DL29" s="632">
        <v>696688</v>
      </c>
      <c r="DM29" s="655"/>
      <c r="DN29" s="655"/>
      <c r="DO29" s="655"/>
      <c r="DP29" s="655"/>
      <c r="DQ29" s="655"/>
      <c r="DR29" s="655"/>
      <c r="DS29" s="655"/>
      <c r="DT29" s="655"/>
      <c r="DU29" s="655"/>
      <c r="DV29" s="656"/>
      <c r="DW29" s="628">
        <v>17.3</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1002340</v>
      </c>
      <c r="S30" s="624"/>
      <c r="T30" s="624"/>
      <c r="U30" s="624"/>
      <c r="V30" s="624"/>
      <c r="W30" s="624"/>
      <c r="X30" s="624"/>
      <c r="Y30" s="625"/>
      <c r="Z30" s="626">
        <v>11.8</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99.2</v>
      </c>
      <c r="BH30" s="682"/>
      <c r="BI30" s="682"/>
      <c r="BJ30" s="682"/>
      <c r="BK30" s="682"/>
      <c r="BL30" s="682"/>
      <c r="BM30" s="618">
        <v>94.5</v>
      </c>
      <c r="BN30" s="682"/>
      <c r="BO30" s="682"/>
      <c r="BP30" s="682"/>
      <c r="BQ30" s="683"/>
      <c r="BR30" s="681">
        <v>98.6</v>
      </c>
      <c r="BS30" s="682"/>
      <c r="BT30" s="682"/>
      <c r="BU30" s="682"/>
      <c r="BV30" s="682"/>
      <c r="BW30" s="682"/>
      <c r="BX30" s="618">
        <v>93.1</v>
      </c>
      <c r="BY30" s="682"/>
      <c r="BZ30" s="682"/>
      <c r="CA30" s="682"/>
      <c r="CB30" s="683"/>
      <c r="CD30" s="686"/>
      <c r="CE30" s="687"/>
      <c r="CF30" s="637" t="s">
        <v>290</v>
      </c>
      <c r="CG30" s="638"/>
      <c r="CH30" s="638"/>
      <c r="CI30" s="638"/>
      <c r="CJ30" s="638"/>
      <c r="CK30" s="638"/>
      <c r="CL30" s="638"/>
      <c r="CM30" s="638"/>
      <c r="CN30" s="638"/>
      <c r="CO30" s="638"/>
      <c r="CP30" s="638"/>
      <c r="CQ30" s="639"/>
      <c r="CR30" s="623">
        <v>1203378</v>
      </c>
      <c r="CS30" s="624"/>
      <c r="CT30" s="624"/>
      <c r="CU30" s="624"/>
      <c r="CV30" s="624"/>
      <c r="CW30" s="624"/>
      <c r="CX30" s="624"/>
      <c r="CY30" s="625"/>
      <c r="CZ30" s="657">
        <v>14.7</v>
      </c>
      <c r="DA30" s="658"/>
      <c r="DB30" s="658"/>
      <c r="DC30" s="659"/>
      <c r="DD30" s="632">
        <v>1170011</v>
      </c>
      <c r="DE30" s="624"/>
      <c r="DF30" s="624"/>
      <c r="DG30" s="624"/>
      <c r="DH30" s="624"/>
      <c r="DI30" s="624"/>
      <c r="DJ30" s="624"/>
      <c r="DK30" s="625"/>
      <c r="DL30" s="632">
        <v>634050</v>
      </c>
      <c r="DM30" s="624"/>
      <c r="DN30" s="624"/>
      <c r="DO30" s="624"/>
      <c r="DP30" s="624"/>
      <c r="DQ30" s="624"/>
      <c r="DR30" s="624"/>
      <c r="DS30" s="624"/>
      <c r="DT30" s="624"/>
      <c r="DU30" s="624"/>
      <c r="DV30" s="625"/>
      <c r="DW30" s="628">
        <v>15.7</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80438</v>
      </c>
      <c r="S31" s="624"/>
      <c r="T31" s="624"/>
      <c r="U31" s="624"/>
      <c r="V31" s="624"/>
      <c r="W31" s="624"/>
      <c r="X31" s="624"/>
      <c r="Y31" s="625"/>
      <c r="Z31" s="626">
        <v>0.9</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99.1</v>
      </c>
      <c r="BH31" s="655"/>
      <c r="BI31" s="655"/>
      <c r="BJ31" s="655"/>
      <c r="BK31" s="655"/>
      <c r="BL31" s="655"/>
      <c r="BM31" s="629">
        <v>95.5</v>
      </c>
      <c r="BN31" s="679"/>
      <c r="BO31" s="679"/>
      <c r="BP31" s="679"/>
      <c r="BQ31" s="680"/>
      <c r="BR31" s="678">
        <v>98.5</v>
      </c>
      <c r="BS31" s="655"/>
      <c r="BT31" s="655"/>
      <c r="BU31" s="655"/>
      <c r="BV31" s="655"/>
      <c r="BW31" s="655"/>
      <c r="BX31" s="629">
        <v>94.2</v>
      </c>
      <c r="BY31" s="679"/>
      <c r="BZ31" s="679"/>
      <c r="CA31" s="679"/>
      <c r="CB31" s="680"/>
      <c r="CD31" s="686"/>
      <c r="CE31" s="687"/>
      <c r="CF31" s="637" t="s">
        <v>294</v>
      </c>
      <c r="CG31" s="638"/>
      <c r="CH31" s="638"/>
      <c r="CI31" s="638"/>
      <c r="CJ31" s="638"/>
      <c r="CK31" s="638"/>
      <c r="CL31" s="638"/>
      <c r="CM31" s="638"/>
      <c r="CN31" s="638"/>
      <c r="CO31" s="638"/>
      <c r="CP31" s="638"/>
      <c r="CQ31" s="639"/>
      <c r="CR31" s="623">
        <v>74941</v>
      </c>
      <c r="CS31" s="655"/>
      <c r="CT31" s="655"/>
      <c r="CU31" s="655"/>
      <c r="CV31" s="655"/>
      <c r="CW31" s="655"/>
      <c r="CX31" s="655"/>
      <c r="CY31" s="656"/>
      <c r="CZ31" s="657">
        <v>0.9</v>
      </c>
      <c r="DA31" s="658"/>
      <c r="DB31" s="658"/>
      <c r="DC31" s="659"/>
      <c r="DD31" s="632">
        <v>62638</v>
      </c>
      <c r="DE31" s="655"/>
      <c r="DF31" s="655"/>
      <c r="DG31" s="655"/>
      <c r="DH31" s="655"/>
      <c r="DI31" s="655"/>
      <c r="DJ31" s="655"/>
      <c r="DK31" s="656"/>
      <c r="DL31" s="632">
        <v>62638</v>
      </c>
      <c r="DM31" s="655"/>
      <c r="DN31" s="655"/>
      <c r="DO31" s="655"/>
      <c r="DP31" s="655"/>
      <c r="DQ31" s="655"/>
      <c r="DR31" s="655"/>
      <c r="DS31" s="655"/>
      <c r="DT31" s="655"/>
      <c r="DU31" s="655"/>
      <c r="DV31" s="656"/>
      <c r="DW31" s="628">
        <v>1.6</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575090</v>
      </c>
      <c r="S32" s="624"/>
      <c r="T32" s="624"/>
      <c r="U32" s="624"/>
      <c r="V32" s="624"/>
      <c r="W32" s="624"/>
      <c r="X32" s="624"/>
      <c r="Y32" s="625"/>
      <c r="Z32" s="626">
        <v>6.8</v>
      </c>
      <c r="AA32" s="626"/>
      <c r="AB32" s="626"/>
      <c r="AC32" s="626"/>
      <c r="AD32" s="627">
        <v>252</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v>
      </c>
      <c r="BH32" s="691"/>
      <c r="BI32" s="691"/>
      <c r="BJ32" s="691"/>
      <c r="BK32" s="691"/>
      <c r="BL32" s="691"/>
      <c r="BM32" s="692">
        <v>91.6</v>
      </c>
      <c r="BN32" s="691"/>
      <c r="BO32" s="691"/>
      <c r="BP32" s="691"/>
      <c r="BQ32" s="693"/>
      <c r="BR32" s="690">
        <v>98.4</v>
      </c>
      <c r="BS32" s="691"/>
      <c r="BT32" s="691"/>
      <c r="BU32" s="691"/>
      <c r="BV32" s="691"/>
      <c r="BW32" s="691"/>
      <c r="BX32" s="692">
        <v>89.9</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1292650</v>
      </c>
      <c r="S33" s="624"/>
      <c r="T33" s="624"/>
      <c r="U33" s="624"/>
      <c r="V33" s="624"/>
      <c r="W33" s="624"/>
      <c r="X33" s="624"/>
      <c r="Y33" s="625"/>
      <c r="Z33" s="626">
        <v>15.3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3497694</v>
      </c>
      <c r="CS33" s="655"/>
      <c r="CT33" s="655"/>
      <c r="CU33" s="655"/>
      <c r="CV33" s="655"/>
      <c r="CW33" s="655"/>
      <c r="CX33" s="655"/>
      <c r="CY33" s="656"/>
      <c r="CZ33" s="657">
        <v>42.6</v>
      </c>
      <c r="DA33" s="658"/>
      <c r="DB33" s="658"/>
      <c r="DC33" s="659"/>
      <c r="DD33" s="632">
        <v>2840519</v>
      </c>
      <c r="DE33" s="655"/>
      <c r="DF33" s="655"/>
      <c r="DG33" s="655"/>
      <c r="DH33" s="655"/>
      <c r="DI33" s="655"/>
      <c r="DJ33" s="655"/>
      <c r="DK33" s="656"/>
      <c r="DL33" s="632">
        <v>2058463</v>
      </c>
      <c r="DM33" s="655"/>
      <c r="DN33" s="655"/>
      <c r="DO33" s="655"/>
      <c r="DP33" s="655"/>
      <c r="DQ33" s="655"/>
      <c r="DR33" s="655"/>
      <c r="DS33" s="655"/>
      <c r="DT33" s="655"/>
      <c r="DU33" s="655"/>
      <c r="DV33" s="656"/>
      <c r="DW33" s="628">
        <v>51.1</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1302912</v>
      </c>
      <c r="CS34" s="624"/>
      <c r="CT34" s="624"/>
      <c r="CU34" s="624"/>
      <c r="CV34" s="624"/>
      <c r="CW34" s="624"/>
      <c r="CX34" s="624"/>
      <c r="CY34" s="625"/>
      <c r="CZ34" s="657">
        <v>15.9</v>
      </c>
      <c r="DA34" s="658"/>
      <c r="DB34" s="658"/>
      <c r="DC34" s="659"/>
      <c r="DD34" s="632">
        <v>958730</v>
      </c>
      <c r="DE34" s="624"/>
      <c r="DF34" s="624"/>
      <c r="DG34" s="624"/>
      <c r="DH34" s="624"/>
      <c r="DI34" s="624"/>
      <c r="DJ34" s="624"/>
      <c r="DK34" s="625"/>
      <c r="DL34" s="632">
        <v>684939</v>
      </c>
      <c r="DM34" s="624"/>
      <c r="DN34" s="624"/>
      <c r="DO34" s="624"/>
      <c r="DP34" s="624"/>
      <c r="DQ34" s="624"/>
      <c r="DR34" s="624"/>
      <c r="DS34" s="624"/>
      <c r="DT34" s="624"/>
      <c r="DU34" s="624"/>
      <c r="DV34" s="625"/>
      <c r="DW34" s="628">
        <v>17</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223550</v>
      </c>
      <c r="S35" s="624"/>
      <c r="T35" s="624"/>
      <c r="U35" s="624"/>
      <c r="V35" s="624"/>
      <c r="W35" s="624"/>
      <c r="X35" s="624"/>
      <c r="Y35" s="625"/>
      <c r="Z35" s="626">
        <v>2.6</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812636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74434</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39258</v>
      </c>
      <c r="CS35" s="655"/>
      <c r="CT35" s="655"/>
      <c r="CU35" s="655"/>
      <c r="CV35" s="655"/>
      <c r="CW35" s="655"/>
      <c r="CX35" s="655"/>
      <c r="CY35" s="656"/>
      <c r="CZ35" s="657">
        <v>0.5</v>
      </c>
      <c r="DA35" s="658"/>
      <c r="DB35" s="658"/>
      <c r="DC35" s="659"/>
      <c r="DD35" s="632">
        <v>21038</v>
      </c>
      <c r="DE35" s="655"/>
      <c r="DF35" s="655"/>
      <c r="DG35" s="655"/>
      <c r="DH35" s="655"/>
      <c r="DI35" s="655"/>
      <c r="DJ35" s="655"/>
      <c r="DK35" s="656"/>
      <c r="DL35" s="632">
        <v>21038</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8469375</v>
      </c>
      <c r="S36" s="696"/>
      <c r="T36" s="696"/>
      <c r="U36" s="696"/>
      <c r="V36" s="696"/>
      <c r="W36" s="696"/>
      <c r="X36" s="696"/>
      <c r="Y36" s="697"/>
      <c r="Z36" s="698">
        <v>100</v>
      </c>
      <c r="AA36" s="698"/>
      <c r="AB36" s="698"/>
      <c r="AC36" s="698"/>
      <c r="AD36" s="699">
        <v>3808649</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167146</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-8705</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1086834</v>
      </c>
      <c r="CS36" s="624"/>
      <c r="CT36" s="624"/>
      <c r="CU36" s="624"/>
      <c r="CV36" s="624"/>
      <c r="CW36" s="624"/>
      <c r="CX36" s="624"/>
      <c r="CY36" s="625"/>
      <c r="CZ36" s="657">
        <v>13.3</v>
      </c>
      <c r="DA36" s="658"/>
      <c r="DB36" s="658"/>
      <c r="DC36" s="659"/>
      <c r="DD36" s="632">
        <v>1032888</v>
      </c>
      <c r="DE36" s="624"/>
      <c r="DF36" s="624"/>
      <c r="DG36" s="624"/>
      <c r="DH36" s="624"/>
      <c r="DI36" s="624"/>
      <c r="DJ36" s="624"/>
      <c r="DK36" s="625"/>
      <c r="DL36" s="632">
        <v>909697</v>
      </c>
      <c r="DM36" s="624"/>
      <c r="DN36" s="624"/>
      <c r="DO36" s="624"/>
      <c r="DP36" s="624"/>
      <c r="DQ36" s="624"/>
      <c r="DR36" s="624"/>
      <c r="DS36" s="624"/>
      <c r="DT36" s="624"/>
      <c r="DU36" s="624"/>
      <c r="DV36" s="625"/>
      <c r="DW36" s="628">
        <v>22.6</v>
      </c>
      <c r="DX36" s="653"/>
      <c r="DY36" s="653"/>
      <c r="DZ36" s="653"/>
      <c r="EA36" s="653"/>
      <c r="EB36" s="653"/>
      <c r="EC36" s="654"/>
    </row>
    <row r="37" spans="2:133" ht="11.25" customHeight="1">
      <c r="AQ37" s="702" t="s">
        <v>312</v>
      </c>
      <c r="AR37" s="703"/>
      <c r="AS37" s="703"/>
      <c r="AT37" s="703"/>
      <c r="AU37" s="703"/>
      <c r="AV37" s="703"/>
      <c r="AW37" s="703"/>
      <c r="AX37" s="703"/>
      <c r="AY37" s="704"/>
      <c r="AZ37" s="623">
        <v>64245</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2196</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431859</v>
      </c>
      <c r="CS37" s="655"/>
      <c r="CT37" s="655"/>
      <c r="CU37" s="655"/>
      <c r="CV37" s="655"/>
      <c r="CW37" s="655"/>
      <c r="CX37" s="655"/>
      <c r="CY37" s="656"/>
      <c r="CZ37" s="657">
        <v>5.3</v>
      </c>
      <c r="DA37" s="658"/>
      <c r="DB37" s="658"/>
      <c r="DC37" s="659"/>
      <c r="DD37" s="632">
        <v>431859</v>
      </c>
      <c r="DE37" s="655"/>
      <c r="DF37" s="655"/>
      <c r="DG37" s="655"/>
      <c r="DH37" s="655"/>
      <c r="DI37" s="655"/>
      <c r="DJ37" s="655"/>
      <c r="DK37" s="656"/>
      <c r="DL37" s="632">
        <v>420829</v>
      </c>
      <c r="DM37" s="655"/>
      <c r="DN37" s="655"/>
      <c r="DO37" s="655"/>
      <c r="DP37" s="655"/>
      <c r="DQ37" s="655"/>
      <c r="DR37" s="655"/>
      <c r="DS37" s="655"/>
      <c r="DT37" s="655"/>
      <c r="DU37" s="655"/>
      <c r="DV37" s="656"/>
      <c r="DW37" s="628">
        <v>10.4</v>
      </c>
      <c r="DX37" s="653"/>
      <c r="DY37" s="653"/>
      <c r="DZ37" s="653"/>
      <c r="EA37" s="653"/>
      <c r="EB37" s="653"/>
      <c r="EC37" s="654"/>
    </row>
    <row r="38" spans="2:133" ht="11.25" customHeight="1">
      <c r="AQ38" s="702" t="s">
        <v>315</v>
      </c>
      <c r="AR38" s="703"/>
      <c r="AS38" s="703"/>
      <c r="AT38" s="703"/>
      <c r="AU38" s="703"/>
      <c r="AV38" s="703"/>
      <c r="AW38" s="703"/>
      <c r="AX38" s="703"/>
      <c r="AY38" s="704"/>
      <c r="AZ38" s="623" t="s">
        <v>109</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3691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645490</v>
      </c>
      <c r="CS38" s="624"/>
      <c r="CT38" s="624"/>
      <c r="CU38" s="624"/>
      <c r="CV38" s="624"/>
      <c r="CW38" s="624"/>
      <c r="CX38" s="624"/>
      <c r="CY38" s="625"/>
      <c r="CZ38" s="657">
        <v>7.9</v>
      </c>
      <c r="DA38" s="658"/>
      <c r="DB38" s="658"/>
      <c r="DC38" s="659"/>
      <c r="DD38" s="632">
        <v>557227</v>
      </c>
      <c r="DE38" s="624"/>
      <c r="DF38" s="624"/>
      <c r="DG38" s="624"/>
      <c r="DH38" s="624"/>
      <c r="DI38" s="624"/>
      <c r="DJ38" s="624"/>
      <c r="DK38" s="625"/>
      <c r="DL38" s="632">
        <v>442789</v>
      </c>
      <c r="DM38" s="624"/>
      <c r="DN38" s="624"/>
      <c r="DO38" s="624"/>
      <c r="DP38" s="624"/>
      <c r="DQ38" s="624"/>
      <c r="DR38" s="624"/>
      <c r="DS38" s="624"/>
      <c r="DT38" s="624"/>
      <c r="DU38" s="624"/>
      <c r="DV38" s="625"/>
      <c r="DW38" s="628">
        <v>11</v>
      </c>
      <c r="DX38" s="653"/>
      <c r="DY38" s="653"/>
      <c r="DZ38" s="653"/>
      <c r="EA38" s="653"/>
      <c r="EB38" s="653"/>
      <c r="EC38" s="654"/>
    </row>
    <row r="39" spans="2:133" ht="11.25" customHeight="1">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73</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277080</v>
      </c>
      <c r="CS39" s="655"/>
      <c r="CT39" s="655"/>
      <c r="CU39" s="655"/>
      <c r="CV39" s="655"/>
      <c r="CW39" s="655"/>
      <c r="CX39" s="655"/>
      <c r="CY39" s="656"/>
      <c r="CZ39" s="657">
        <v>3.4</v>
      </c>
      <c r="DA39" s="658"/>
      <c r="DB39" s="658"/>
      <c r="DC39" s="659"/>
      <c r="DD39" s="632">
        <v>270616</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169043</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113</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146120</v>
      </c>
      <c r="CS40" s="624"/>
      <c r="CT40" s="624"/>
      <c r="CU40" s="624"/>
      <c r="CV40" s="624"/>
      <c r="CW40" s="624"/>
      <c r="CX40" s="624"/>
      <c r="CY40" s="625"/>
      <c r="CZ40" s="657">
        <v>1.8</v>
      </c>
      <c r="DA40" s="658"/>
      <c r="DB40" s="658"/>
      <c r="DC40" s="659"/>
      <c r="DD40" s="632">
        <v>20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412202</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333</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1434254</v>
      </c>
      <c r="CS42" s="624"/>
      <c r="CT42" s="624"/>
      <c r="CU42" s="624"/>
      <c r="CV42" s="624"/>
      <c r="CW42" s="624"/>
      <c r="CX42" s="624"/>
      <c r="CY42" s="625"/>
      <c r="CZ42" s="657">
        <v>17.5</v>
      </c>
      <c r="DA42" s="706"/>
      <c r="DB42" s="706"/>
      <c r="DC42" s="707"/>
      <c r="DD42" s="632">
        <v>299960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36301</v>
      </c>
      <c r="CS43" s="655"/>
      <c r="CT43" s="655"/>
      <c r="CU43" s="655"/>
      <c r="CV43" s="655"/>
      <c r="CW43" s="655"/>
      <c r="CX43" s="655"/>
      <c r="CY43" s="656"/>
      <c r="CZ43" s="657">
        <v>0.4</v>
      </c>
      <c r="DA43" s="658"/>
      <c r="DB43" s="658"/>
      <c r="DC43" s="659"/>
      <c r="DD43" s="632">
        <v>30932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1432411</v>
      </c>
      <c r="CS44" s="624"/>
      <c r="CT44" s="624"/>
      <c r="CU44" s="624"/>
      <c r="CV44" s="624"/>
      <c r="CW44" s="624"/>
      <c r="CX44" s="624"/>
      <c r="CY44" s="625"/>
      <c r="CZ44" s="657">
        <v>17.5</v>
      </c>
      <c r="DA44" s="706"/>
      <c r="DB44" s="706"/>
      <c r="DC44" s="707"/>
      <c r="DD44" s="632">
        <v>298117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335008</v>
      </c>
      <c r="CS45" s="655"/>
      <c r="CT45" s="655"/>
      <c r="CU45" s="655"/>
      <c r="CV45" s="655"/>
      <c r="CW45" s="655"/>
      <c r="CX45" s="655"/>
      <c r="CY45" s="656"/>
      <c r="CZ45" s="657">
        <v>4.0999999999999996</v>
      </c>
      <c r="DA45" s="658"/>
      <c r="DB45" s="658"/>
      <c r="DC45" s="659"/>
      <c r="DD45" s="632">
        <v>20068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1097403</v>
      </c>
      <c r="CS46" s="624"/>
      <c r="CT46" s="624"/>
      <c r="CU46" s="624"/>
      <c r="CV46" s="624"/>
      <c r="CW46" s="624"/>
      <c r="CX46" s="624"/>
      <c r="CY46" s="625"/>
      <c r="CZ46" s="657">
        <v>13.4</v>
      </c>
      <c r="DA46" s="706"/>
      <c r="DB46" s="706"/>
      <c r="DC46" s="707"/>
      <c r="DD46" s="632">
        <v>278049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1843</v>
      </c>
      <c r="CS47" s="655"/>
      <c r="CT47" s="655"/>
      <c r="CU47" s="655"/>
      <c r="CV47" s="655"/>
      <c r="CW47" s="655"/>
      <c r="CX47" s="655"/>
      <c r="CY47" s="656"/>
      <c r="CZ47" s="657">
        <v>0</v>
      </c>
      <c r="DA47" s="658"/>
      <c r="DB47" s="658"/>
      <c r="DC47" s="659"/>
      <c r="DD47" s="632">
        <v>1843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8201487</v>
      </c>
      <c r="CS49" s="691"/>
      <c r="CT49" s="691"/>
      <c r="CU49" s="691"/>
      <c r="CV49" s="691"/>
      <c r="CW49" s="691"/>
      <c r="CX49" s="691"/>
      <c r="CY49" s="718"/>
      <c r="CZ49" s="719">
        <v>100</v>
      </c>
      <c r="DA49" s="720"/>
      <c r="DB49" s="720"/>
      <c r="DC49" s="721"/>
      <c r="DD49" s="722">
        <v>5470549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8280</v>
      </c>
      <c r="R7" s="753"/>
      <c r="S7" s="753"/>
      <c r="T7" s="753"/>
      <c r="U7" s="753"/>
      <c r="V7" s="753">
        <v>8014</v>
      </c>
      <c r="W7" s="753"/>
      <c r="X7" s="753"/>
      <c r="Y7" s="753"/>
      <c r="Z7" s="753"/>
      <c r="AA7" s="753">
        <v>266</v>
      </c>
      <c r="AB7" s="753"/>
      <c r="AC7" s="753"/>
      <c r="AD7" s="753"/>
      <c r="AE7" s="754"/>
      <c r="AF7" s="755">
        <v>254</v>
      </c>
      <c r="AG7" s="756"/>
      <c r="AH7" s="756"/>
      <c r="AI7" s="756"/>
      <c r="AJ7" s="757"/>
      <c r="AK7" s="792">
        <v>1002</v>
      </c>
      <c r="AL7" s="793"/>
      <c r="AM7" s="793"/>
      <c r="AN7" s="793"/>
      <c r="AO7" s="793"/>
      <c r="AP7" s="793">
        <v>7054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666</v>
      </c>
      <c r="R8" s="777"/>
      <c r="S8" s="777"/>
      <c r="T8" s="777"/>
      <c r="U8" s="777"/>
      <c r="V8" s="777">
        <v>664</v>
      </c>
      <c r="W8" s="777"/>
      <c r="X8" s="777"/>
      <c r="Y8" s="777"/>
      <c r="Z8" s="777"/>
      <c r="AA8" s="777">
        <v>2</v>
      </c>
      <c r="AB8" s="777"/>
      <c r="AC8" s="777"/>
      <c r="AD8" s="777"/>
      <c r="AE8" s="778"/>
      <c r="AF8" s="779">
        <v>2</v>
      </c>
      <c r="AG8" s="780"/>
      <c r="AH8" s="780"/>
      <c r="AI8" s="780"/>
      <c r="AJ8" s="781"/>
      <c r="AK8" s="782">
        <v>597</v>
      </c>
      <c r="AL8" s="783"/>
      <c r="AM8" s="783"/>
      <c r="AN8" s="783"/>
      <c r="AO8" s="783"/>
      <c r="AP8" s="783" t="s">
        <v>537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227</v>
      </c>
      <c r="R9" s="777"/>
      <c r="S9" s="777"/>
      <c r="T9" s="777"/>
      <c r="U9" s="777"/>
      <c r="V9" s="777">
        <v>227</v>
      </c>
      <c r="W9" s="777"/>
      <c r="X9" s="777"/>
      <c r="Y9" s="777"/>
      <c r="Z9" s="777"/>
      <c r="AA9" s="777" t="s">
        <v>537</v>
      </c>
      <c r="AB9" s="777"/>
      <c r="AC9" s="777"/>
      <c r="AD9" s="777"/>
      <c r="AE9" s="778"/>
      <c r="AF9" s="779" t="s">
        <v>109</v>
      </c>
      <c r="AG9" s="780"/>
      <c r="AH9" s="780"/>
      <c r="AI9" s="780"/>
      <c r="AJ9" s="781"/>
      <c r="AK9" s="782" t="s">
        <v>537</v>
      </c>
      <c r="AL9" s="783"/>
      <c r="AM9" s="783"/>
      <c r="AN9" s="783"/>
      <c r="AO9" s="783"/>
      <c r="AP9" s="783">
        <v>533</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8469</v>
      </c>
      <c r="R23" s="812"/>
      <c r="S23" s="812"/>
      <c r="T23" s="812"/>
      <c r="U23" s="812"/>
      <c r="V23" s="812">
        <v>8201</v>
      </c>
      <c r="W23" s="812"/>
      <c r="X23" s="812"/>
      <c r="Y23" s="812"/>
      <c r="Z23" s="812"/>
      <c r="AA23" s="812">
        <v>268</v>
      </c>
      <c r="AB23" s="812"/>
      <c r="AC23" s="812"/>
      <c r="AD23" s="812"/>
      <c r="AE23" s="813"/>
      <c r="AF23" s="814">
        <v>256</v>
      </c>
      <c r="AG23" s="812"/>
      <c r="AH23" s="812"/>
      <c r="AI23" s="812"/>
      <c r="AJ23" s="815"/>
      <c r="AK23" s="816"/>
      <c r="AL23" s="817"/>
      <c r="AM23" s="817"/>
      <c r="AN23" s="817"/>
      <c r="AO23" s="817"/>
      <c r="AP23" s="812">
        <v>7588</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39">
        <v>2100</v>
      </c>
      <c r="R28" s="840"/>
      <c r="S28" s="840"/>
      <c r="T28" s="840"/>
      <c r="U28" s="840"/>
      <c r="V28" s="840">
        <v>2026</v>
      </c>
      <c r="W28" s="840"/>
      <c r="X28" s="840"/>
      <c r="Y28" s="840"/>
      <c r="Z28" s="840"/>
      <c r="AA28" s="840">
        <v>74</v>
      </c>
      <c r="AB28" s="840"/>
      <c r="AC28" s="840"/>
      <c r="AD28" s="840"/>
      <c r="AE28" s="841"/>
      <c r="AF28" s="842">
        <v>74</v>
      </c>
      <c r="AG28" s="840"/>
      <c r="AH28" s="840"/>
      <c r="AI28" s="840"/>
      <c r="AJ28" s="843"/>
      <c r="AK28" s="844">
        <v>169</v>
      </c>
      <c r="AL28" s="836"/>
      <c r="AM28" s="836"/>
      <c r="AN28" s="836"/>
      <c r="AO28" s="836"/>
      <c r="AP28" s="836" t="s">
        <v>537</v>
      </c>
      <c r="AQ28" s="836"/>
      <c r="AR28" s="836"/>
      <c r="AS28" s="836"/>
      <c r="AT28" s="836"/>
      <c r="AU28" s="836" t="s">
        <v>537</v>
      </c>
      <c r="AV28" s="836"/>
      <c r="AW28" s="836"/>
      <c r="AX28" s="836"/>
      <c r="AY28" s="836"/>
      <c r="AZ28" s="836" t="s">
        <v>537</v>
      </c>
      <c r="BA28" s="836"/>
      <c r="BB28" s="836"/>
      <c r="BC28" s="836"/>
      <c r="BD28" s="836"/>
      <c r="BE28" s="837"/>
      <c r="BF28" s="837"/>
      <c r="BG28" s="837"/>
      <c r="BH28" s="837"/>
      <c r="BI28" s="838"/>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210</v>
      </c>
      <c r="R29" s="777"/>
      <c r="S29" s="777"/>
      <c r="T29" s="777"/>
      <c r="U29" s="777"/>
      <c r="V29" s="777">
        <v>203</v>
      </c>
      <c r="W29" s="777"/>
      <c r="X29" s="777"/>
      <c r="Y29" s="777"/>
      <c r="Z29" s="777"/>
      <c r="AA29" s="777">
        <v>7</v>
      </c>
      <c r="AB29" s="777"/>
      <c r="AC29" s="777"/>
      <c r="AD29" s="777"/>
      <c r="AE29" s="778"/>
      <c r="AF29" s="779">
        <v>7</v>
      </c>
      <c r="AG29" s="780"/>
      <c r="AH29" s="780"/>
      <c r="AI29" s="780"/>
      <c r="AJ29" s="781"/>
      <c r="AK29" s="847">
        <v>60</v>
      </c>
      <c r="AL29" s="848"/>
      <c r="AM29" s="848"/>
      <c r="AN29" s="848"/>
      <c r="AO29" s="848"/>
      <c r="AP29" s="848" t="s">
        <v>537</v>
      </c>
      <c r="AQ29" s="848"/>
      <c r="AR29" s="848"/>
      <c r="AS29" s="848"/>
      <c r="AT29" s="848"/>
      <c r="AU29" s="848" t="s">
        <v>537</v>
      </c>
      <c r="AV29" s="848"/>
      <c r="AW29" s="848"/>
      <c r="AX29" s="848"/>
      <c r="AY29" s="848"/>
      <c r="AZ29" s="848" t="s">
        <v>537</v>
      </c>
      <c r="BA29" s="848"/>
      <c r="BB29" s="848"/>
      <c r="BC29" s="848"/>
      <c r="BD29" s="848"/>
      <c r="BE29" s="845"/>
      <c r="BF29" s="845"/>
      <c r="BG29" s="845"/>
      <c r="BH29" s="845"/>
      <c r="BI29" s="846"/>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664</v>
      </c>
      <c r="R30" s="777"/>
      <c r="S30" s="777"/>
      <c r="T30" s="777"/>
      <c r="U30" s="777"/>
      <c r="V30" s="777">
        <v>689</v>
      </c>
      <c r="W30" s="777"/>
      <c r="X30" s="777"/>
      <c r="Y30" s="777"/>
      <c r="Z30" s="777"/>
      <c r="AA30" s="777">
        <v>-24</v>
      </c>
      <c r="AB30" s="777"/>
      <c r="AC30" s="777"/>
      <c r="AD30" s="777"/>
      <c r="AE30" s="778"/>
      <c r="AF30" s="779">
        <v>419</v>
      </c>
      <c r="AG30" s="780"/>
      <c r="AH30" s="780"/>
      <c r="AI30" s="780"/>
      <c r="AJ30" s="781"/>
      <c r="AK30" s="847">
        <v>167</v>
      </c>
      <c r="AL30" s="848"/>
      <c r="AM30" s="848"/>
      <c r="AN30" s="848"/>
      <c r="AO30" s="848"/>
      <c r="AP30" s="848">
        <v>1403</v>
      </c>
      <c r="AQ30" s="848"/>
      <c r="AR30" s="848"/>
      <c r="AS30" s="848"/>
      <c r="AT30" s="848"/>
      <c r="AU30" s="848">
        <v>863</v>
      </c>
      <c r="AV30" s="848"/>
      <c r="AW30" s="848"/>
      <c r="AX30" s="848"/>
      <c r="AY30" s="848"/>
      <c r="AZ30" s="848" t="s">
        <v>537</v>
      </c>
      <c r="BA30" s="848"/>
      <c r="BB30" s="848"/>
      <c r="BC30" s="848"/>
      <c r="BD30" s="848"/>
      <c r="BE30" s="845" t="s">
        <v>380</v>
      </c>
      <c r="BF30" s="845"/>
      <c r="BG30" s="845"/>
      <c r="BH30" s="845"/>
      <c r="BI30" s="846"/>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87081</v>
      </c>
      <c r="R31" s="777"/>
      <c r="S31" s="777"/>
      <c r="T31" s="777"/>
      <c r="U31" s="777"/>
      <c r="V31" s="777">
        <v>84202</v>
      </c>
      <c r="W31" s="777"/>
      <c r="X31" s="777"/>
      <c r="Y31" s="777"/>
      <c r="Z31" s="777"/>
      <c r="AA31" s="777">
        <v>2879</v>
      </c>
      <c r="AB31" s="777"/>
      <c r="AC31" s="777"/>
      <c r="AD31" s="777"/>
      <c r="AE31" s="778"/>
      <c r="AF31" s="779">
        <v>5261</v>
      </c>
      <c r="AG31" s="780"/>
      <c r="AH31" s="780"/>
      <c r="AI31" s="780"/>
      <c r="AJ31" s="781"/>
      <c r="AK31" s="847" t="s">
        <v>537</v>
      </c>
      <c r="AL31" s="848"/>
      <c r="AM31" s="848"/>
      <c r="AN31" s="848"/>
      <c r="AO31" s="848"/>
      <c r="AP31" s="848">
        <v>2067</v>
      </c>
      <c r="AQ31" s="848"/>
      <c r="AR31" s="848"/>
      <c r="AS31" s="848"/>
      <c r="AT31" s="848"/>
      <c r="AU31" s="848" t="s">
        <v>537</v>
      </c>
      <c r="AV31" s="848"/>
      <c r="AW31" s="848"/>
      <c r="AX31" s="848"/>
      <c r="AY31" s="848"/>
      <c r="AZ31" s="848" t="s">
        <v>537</v>
      </c>
      <c r="BA31" s="848"/>
      <c r="BB31" s="848"/>
      <c r="BC31" s="848"/>
      <c r="BD31" s="848"/>
      <c r="BE31" s="845" t="s">
        <v>380</v>
      </c>
      <c r="BF31" s="845"/>
      <c r="BG31" s="845"/>
      <c r="BH31" s="845"/>
      <c r="BI31" s="846"/>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111</v>
      </c>
      <c r="R32" s="777"/>
      <c r="S32" s="777"/>
      <c r="T32" s="777"/>
      <c r="U32" s="777"/>
      <c r="V32" s="777">
        <v>109</v>
      </c>
      <c r="W32" s="777"/>
      <c r="X32" s="777"/>
      <c r="Y32" s="777"/>
      <c r="Z32" s="777"/>
      <c r="AA32" s="777">
        <v>2</v>
      </c>
      <c r="AB32" s="777"/>
      <c r="AC32" s="777"/>
      <c r="AD32" s="777"/>
      <c r="AE32" s="778"/>
      <c r="AF32" s="779">
        <v>2</v>
      </c>
      <c r="AG32" s="780"/>
      <c r="AH32" s="780"/>
      <c r="AI32" s="780"/>
      <c r="AJ32" s="781"/>
      <c r="AK32" s="847">
        <v>64</v>
      </c>
      <c r="AL32" s="848"/>
      <c r="AM32" s="848"/>
      <c r="AN32" s="848"/>
      <c r="AO32" s="848"/>
      <c r="AP32" s="848">
        <v>360</v>
      </c>
      <c r="AQ32" s="848"/>
      <c r="AR32" s="848"/>
      <c r="AS32" s="848"/>
      <c r="AT32" s="848"/>
      <c r="AU32" s="848">
        <v>192</v>
      </c>
      <c r="AV32" s="848"/>
      <c r="AW32" s="848"/>
      <c r="AX32" s="848"/>
      <c r="AY32" s="848"/>
      <c r="AZ32" s="848" t="s">
        <v>537</v>
      </c>
      <c r="BA32" s="848"/>
      <c r="BB32" s="848"/>
      <c r="BC32" s="848"/>
      <c r="BD32" s="848"/>
      <c r="BE32" s="845" t="s">
        <v>383</v>
      </c>
      <c r="BF32" s="845"/>
      <c r="BG32" s="845"/>
      <c r="BH32" s="845"/>
      <c r="BI32" s="846"/>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7"/>
      <c r="AL33" s="848"/>
      <c r="AM33" s="848"/>
      <c r="AN33" s="848"/>
      <c r="AO33" s="848"/>
      <c r="AP33" s="848"/>
      <c r="AQ33" s="848"/>
      <c r="AR33" s="848"/>
      <c r="AS33" s="848"/>
      <c r="AT33" s="848"/>
      <c r="AU33" s="848"/>
      <c r="AV33" s="848"/>
      <c r="AW33" s="848"/>
      <c r="AX33" s="848"/>
      <c r="AY33" s="848"/>
      <c r="AZ33" s="849"/>
      <c r="BA33" s="849"/>
      <c r="BB33" s="849"/>
      <c r="BC33" s="849"/>
      <c r="BD33" s="849"/>
      <c r="BE33" s="845"/>
      <c r="BF33" s="845"/>
      <c r="BG33" s="845"/>
      <c r="BH33" s="845"/>
      <c r="BI33" s="846"/>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7"/>
      <c r="AL34" s="848"/>
      <c r="AM34" s="848"/>
      <c r="AN34" s="848"/>
      <c r="AO34" s="848"/>
      <c r="AP34" s="848"/>
      <c r="AQ34" s="848"/>
      <c r="AR34" s="848"/>
      <c r="AS34" s="848"/>
      <c r="AT34" s="848"/>
      <c r="AU34" s="848"/>
      <c r="AV34" s="848"/>
      <c r="AW34" s="848"/>
      <c r="AX34" s="848"/>
      <c r="AY34" s="848"/>
      <c r="AZ34" s="849"/>
      <c r="BA34" s="849"/>
      <c r="BB34" s="849"/>
      <c r="BC34" s="849"/>
      <c r="BD34" s="849"/>
      <c r="BE34" s="845"/>
      <c r="BF34" s="845"/>
      <c r="BG34" s="845"/>
      <c r="BH34" s="845"/>
      <c r="BI34" s="846"/>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7"/>
      <c r="AL35" s="848"/>
      <c r="AM35" s="848"/>
      <c r="AN35" s="848"/>
      <c r="AO35" s="848"/>
      <c r="AP35" s="848"/>
      <c r="AQ35" s="848"/>
      <c r="AR35" s="848"/>
      <c r="AS35" s="848"/>
      <c r="AT35" s="848"/>
      <c r="AU35" s="848"/>
      <c r="AV35" s="848"/>
      <c r="AW35" s="848"/>
      <c r="AX35" s="848"/>
      <c r="AY35" s="848"/>
      <c r="AZ35" s="849"/>
      <c r="BA35" s="849"/>
      <c r="BB35" s="849"/>
      <c r="BC35" s="849"/>
      <c r="BD35" s="849"/>
      <c r="BE35" s="845"/>
      <c r="BF35" s="845"/>
      <c r="BG35" s="845"/>
      <c r="BH35" s="845"/>
      <c r="BI35" s="846"/>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7"/>
      <c r="AL36" s="848"/>
      <c r="AM36" s="848"/>
      <c r="AN36" s="848"/>
      <c r="AO36" s="848"/>
      <c r="AP36" s="848"/>
      <c r="AQ36" s="848"/>
      <c r="AR36" s="848"/>
      <c r="AS36" s="848"/>
      <c r="AT36" s="848"/>
      <c r="AU36" s="848"/>
      <c r="AV36" s="848"/>
      <c r="AW36" s="848"/>
      <c r="AX36" s="848"/>
      <c r="AY36" s="848"/>
      <c r="AZ36" s="849"/>
      <c r="BA36" s="849"/>
      <c r="BB36" s="849"/>
      <c r="BC36" s="849"/>
      <c r="BD36" s="849"/>
      <c r="BE36" s="845"/>
      <c r="BF36" s="845"/>
      <c r="BG36" s="845"/>
      <c r="BH36" s="845"/>
      <c r="BI36" s="846"/>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7"/>
      <c r="AL37" s="848"/>
      <c r="AM37" s="848"/>
      <c r="AN37" s="848"/>
      <c r="AO37" s="848"/>
      <c r="AP37" s="848"/>
      <c r="AQ37" s="848"/>
      <c r="AR37" s="848"/>
      <c r="AS37" s="848"/>
      <c r="AT37" s="848"/>
      <c r="AU37" s="848"/>
      <c r="AV37" s="848"/>
      <c r="AW37" s="848"/>
      <c r="AX37" s="848"/>
      <c r="AY37" s="848"/>
      <c r="AZ37" s="849"/>
      <c r="BA37" s="849"/>
      <c r="BB37" s="849"/>
      <c r="BC37" s="849"/>
      <c r="BD37" s="849"/>
      <c r="BE37" s="845"/>
      <c r="BF37" s="845"/>
      <c r="BG37" s="845"/>
      <c r="BH37" s="845"/>
      <c r="BI37" s="846"/>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7"/>
      <c r="AL38" s="848"/>
      <c r="AM38" s="848"/>
      <c r="AN38" s="848"/>
      <c r="AO38" s="848"/>
      <c r="AP38" s="848"/>
      <c r="AQ38" s="848"/>
      <c r="AR38" s="848"/>
      <c r="AS38" s="848"/>
      <c r="AT38" s="848"/>
      <c r="AU38" s="848"/>
      <c r="AV38" s="848"/>
      <c r="AW38" s="848"/>
      <c r="AX38" s="848"/>
      <c r="AY38" s="848"/>
      <c r="AZ38" s="849"/>
      <c r="BA38" s="849"/>
      <c r="BB38" s="849"/>
      <c r="BC38" s="849"/>
      <c r="BD38" s="849"/>
      <c r="BE38" s="845"/>
      <c r="BF38" s="845"/>
      <c r="BG38" s="845"/>
      <c r="BH38" s="845"/>
      <c r="BI38" s="846"/>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7"/>
      <c r="AL39" s="848"/>
      <c r="AM39" s="848"/>
      <c r="AN39" s="848"/>
      <c r="AO39" s="848"/>
      <c r="AP39" s="848"/>
      <c r="AQ39" s="848"/>
      <c r="AR39" s="848"/>
      <c r="AS39" s="848"/>
      <c r="AT39" s="848"/>
      <c r="AU39" s="848"/>
      <c r="AV39" s="848"/>
      <c r="AW39" s="848"/>
      <c r="AX39" s="848"/>
      <c r="AY39" s="848"/>
      <c r="AZ39" s="849"/>
      <c r="BA39" s="849"/>
      <c r="BB39" s="849"/>
      <c r="BC39" s="849"/>
      <c r="BD39" s="849"/>
      <c r="BE39" s="845"/>
      <c r="BF39" s="845"/>
      <c r="BG39" s="845"/>
      <c r="BH39" s="845"/>
      <c r="BI39" s="846"/>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7"/>
      <c r="AL40" s="848"/>
      <c r="AM40" s="848"/>
      <c r="AN40" s="848"/>
      <c r="AO40" s="848"/>
      <c r="AP40" s="848"/>
      <c r="AQ40" s="848"/>
      <c r="AR40" s="848"/>
      <c r="AS40" s="848"/>
      <c r="AT40" s="848"/>
      <c r="AU40" s="848"/>
      <c r="AV40" s="848"/>
      <c r="AW40" s="848"/>
      <c r="AX40" s="848"/>
      <c r="AY40" s="848"/>
      <c r="AZ40" s="849"/>
      <c r="BA40" s="849"/>
      <c r="BB40" s="849"/>
      <c r="BC40" s="849"/>
      <c r="BD40" s="849"/>
      <c r="BE40" s="845"/>
      <c r="BF40" s="845"/>
      <c r="BG40" s="845"/>
      <c r="BH40" s="845"/>
      <c r="BI40" s="846"/>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7"/>
      <c r="AL41" s="848"/>
      <c r="AM41" s="848"/>
      <c r="AN41" s="848"/>
      <c r="AO41" s="848"/>
      <c r="AP41" s="848"/>
      <c r="AQ41" s="848"/>
      <c r="AR41" s="848"/>
      <c r="AS41" s="848"/>
      <c r="AT41" s="848"/>
      <c r="AU41" s="848"/>
      <c r="AV41" s="848"/>
      <c r="AW41" s="848"/>
      <c r="AX41" s="848"/>
      <c r="AY41" s="848"/>
      <c r="AZ41" s="849"/>
      <c r="BA41" s="849"/>
      <c r="BB41" s="849"/>
      <c r="BC41" s="849"/>
      <c r="BD41" s="849"/>
      <c r="BE41" s="845"/>
      <c r="BF41" s="845"/>
      <c r="BG41" s="845"/>
      <c r="BH41" s="845"/>
      <c r="BI41" s="846"/>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7"/>
      <c r="AL42" s="848"/>
      <c r="AM42" s="848"/>
      <c r="AN42" s="848"/>
      <c r="AO42" s="848"/>
      <c r="AP42" s="848"/>
      <c r="AQ42" s="848"/>
      <c r="AR42" s="848"/>
      <c r="AS42" s="848"/>
      <c r="AT42" s="848"/>
      <c r="AU42" s="848"/>
      <c r="AV42" s="848"/>
      <c r="AW42" s="848"/>
      <c r="AX42" s="848"/>
      <c r="AY42" s="848"/>
      <c r="AZ42" s="849"/>
      <c r="BA42" s="849"/>
      <c r="BB42" s="849"/>
      <c r="BC42" s="849"/>
      <c r="BD42" s="849"/>
      <c r="BE42" s="845"/>
      <c r="BF42" s="845"/>
      <c r="BG42" s="845"/>
      <c r="BH42" s="845"/>
      <c r="BI42" s="846"/>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7"/>
      <c r="AL43" s="848"/>
      <c r="AM43" s="848"/>
      <c r="AN43" s="848"/>
      <c r="AO43" s="848"/>
      <c r="AP43" s="848"/>
      <c r="AQ43" s="848"/>
      <c r="AR43" s="848"/>
      <c r="AS43" s="848"/>
      <c r="AT43" s="848"/>
      <c r="AU43" s="848"/>
      <c r="AV43" s="848"/>
      <c r="AW43" s="848"/>
      <c r="AX43" s="848"/>
      <c r="AY43" s="848"/>
      <c r="AZ43" s="849"/>
      <c r="BA43" s="849"/>
      <c r="BB43" s="849"/>
      <c r="BC43" s="849"/>
      <c r="BD43" s="849"/>
      <c r="BE43" s="845"/>
      <c r="BF43" s="845"/>
      <c r="BG43" s="845"/>
      <c r="BH43" s="845"/>
      <c r="BI43" s="846"/>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7"/>
      <c r="AL44" s="848"/>
      <c r="AM44" s="848"/>
      <c r="AN44" s="848"/>
      <c r="AO44" s="848"/>
      <c r="AP44" s="848"/>
      <c r="AQ44" s="848"/>
      <c r="AR44" s="848"/>
      <c r="AS44" s="848"/>
      <c r="AT44" s="848"/>
      <c r="AU44" s="848"/>
      <c r="AV44" s="848"/>
      <c r="AW44" s="848"/>
      <c r="AX44" s="848"/>
      <c r="AY44" s="848"/>
      <c r="AZ44" s="849"/>
      <c r="BA44" s="849"/>
      <c r="BB44" s="849"/>
      <c r="BC44" s="849"/>
      <c r="BD44" s="849"/>
      <c r="BE44" s="845"/>
      <c r="BF44" s="845"/>
      <c r="BG44" s="845"/>
      <c r="BH44" s="845"/>
      <c r="BI44" s="846"/>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7"/>
      <c r="AL45" s="848"/>
      <c r="AM45" s="848"/>
      <c r="AN45" s="848"/>
      <c r="AO45" s="848"/>
      <c r="AP45" s="848"/>
      <c r="AQ45" s="848"/>
      <c r="AR45" s="848"/>
      <c r="AS45" s="848"/>
      <c r="AT45" s="848"/>
      <c r="AU45" s="848"/>
      <c r="AV45" s="848"/>
      <c r="AW45" s="848"/>
      <c r="AX45" s="848"/>
      <c r="AY45" s="848"/>
      <c r="AZ45" s="849"/>
      <c r="BA45" s="849"/>
      <c r="BB45" s="849"/>
      <c r="BC45" s="849"/>
      <c r="BD45" s="849"/>
      <c r="BE45" s="845"/>
      <c r="BF45" s="845"/>
      <c r="BG45" s="845"/>
      <c r="BH45" s="845"/>
      <c r="BI45" s="846"/>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7"/>
      <c r="AL46" s="848"/>
      <c r="AM46" s="848"/>
      <c r="AN46" s="848"/>
      <c r="AO46" s="848"/>
      <c r="AP46" s="848"/>
      <c r="AQ46" s="848"/>
      <c r="AR46" s="848"/>
      <c r="AS46" s="848"/>
      <c r="AT46" s="848"/>
      <c r="AU46" s="848"/>
      <c r="AV46" s="848"/>
      <c r="AW46" s="848"/>
      <c r="AX46" s="848"/>
      <c r="AY46" s="848"/>
      <c r="AZ46" s="849"/>
      <c r="BA46" s="849"/>
      <c r="BB46" s="849"/>
      <c r="BC46" s="849"/>
      <c r="BD46" s="849"/>
      <c r="BE46" s="845"/>
      <c r="BF46" s="845"/>
      <c r="BG46" s="845"/>
      <c r="BH46" s="845"/>
      <c r="BI46" s="846"/>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7"/>
      <c r="AL47" s="848"/>
      <c r="AM47" s="848"/>
      <c r="AN47" s="848"/>
      <c r="AO47" s="848"/>
      <c r="AP47" s="848"/>
      <c r="AQ47" s="848"/>
      <c r="AR47" s="848"/>
      <c r="AS47" s="848"/>
      <c r="AT47" s="848"/>
      <c r="AU47" s="848"/>
      <c r="AV47" s="848"/>
      <c r="AW47" s="848"/>
      <c r="AX47" s="848"/>
      <c r="AY47" s="848"/>
      <c r="AZ47" s="849"/>
      <c r="BA47" s="849"/>
      <c r="BB47" s="849"/>
      <c r="BC47" s="849"/>
      <c r="BD47" s="849"/>
      <c r="BE47" s="845"/>
      <c r="BF47" s="845"/>
      <c r="BG47" s="845"/>
      <c r="BH47" s="845"/>
      <c r="BI47" s="846"/>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7"/>
      <c r="AL48" s="848"/>
      <c r="AM48" s="848"/>
      <c r="AN48" s="848"/>
      <c r="AO48" s="848"/>
      <c r="AP48" s="848"/>
      <c r="AQ48" s="848"/>
      <c r="AR48" s="848"/>
      <c r="AS48" s="848"/>
      <c r="AT48" s="848"/>
      <c r="AU48" s="848"/>
      <c r="AV48" s="848"/>
      <c r="AW48" s="848"/>
      <c r="AX48" s="848"/>
      <c r="AY48" s="848"/>
      <c r="AZ48" s="849"/>
      <c r="BA48" s="849"/>
      <c r="BB48" s="849"/>
      <c r="BC48" s="849"/>
      <c r="BD48" s="849"/>
      <c r="BE48" s="845"/>
      <c r="BF48" s="845"/>
      <c r="BG48" s="845"/>
      <c r="BH48" s="845"/>
      <c r="BI48" s="846"/>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7"/>
      <c r="AL49" s="848"/>
      <c r="AM49" s="848"/>
      <c r="AN49" s="848"/>
      <c r="AO49" s="848"/>
      <c r="AP49" s="848"/>
      <c r="AQ49" s="848"/>
      <c r="AR49" s="848"/>
      <c r="AS49" s="848"/>
      <c r="AT49" s="848"/>
      <c r="AU49" s="848"/>
      <c r="AV49" s="848"/>
      <c r="AW49" s="848"/>
      <c r="AX49" s="848"/>
      <c r="AY49" s="848"/>
      <c r="AZ49" s="849"/>
      <c r="BA49" s="849"/>
      <c r="BB49" s="849"/>
      <c r="BC49" s="849"/>
      <c r="BD49" s="849"/>
      <c r="BE49" s="845"/>
      <c r="BF49" s="845"/>
      <c r="BG49" s="845"/>
      <c r="BH49" s="845"/>
      <c r="BI49" s="846"/>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0"/>
      <c r="R50" s="851"/>
      <c r="S50" s="851"/>
      <c r="T50" s="851"/>
      <c r="U50" s="851"/>
      <c r="V50" s="851"/>
      <c r="W50" s="851"/>
      <c r="X50" s="851"/>
      <c r="Y50" s="851"/>
      <c r="Z50" s="851"/>
      <c r="AA50" s="851"/>
      <c r="AB50" s="851"/>
      <c r="AC50" s="851"/>
      <c r="AD50" s="851"/>
      <c r="AE50" s="852"/>
      <c r="AF50" s="779"/>
      <c r="AG50" s="780"/>
      <c r="AH50" s="780"/>
      <c r="AI50" s="780"/>
      <c r="AJ50" s="781"/>
      <c r="AK50" s="853"/>
      <c r="AL50" s="851"/>
      <c r="AM50" s="851"/>
      <c r="AN50" s="851"/>
      <c r="AO50" s="851"/>
      <c r="AP50" s="851"/>
      <c r="AQ50" s="851"/>
      <c r="AR50" s="851"/>
      <c r="AS50" s="851"/>
      <c r="AT50" s="851"/>
      <c r="AU50" s="851"/>
      <c r="AV50" s="851"/>
      <c r="AW50" s="851"/>
      <c r="AX50" s="851"/>
      <c r="AY50" s="851"/>
      <c r="AZ50" s="854"/>
      <c r="BA50" s="854"/>
      <c r="BB50" s="854"/>
      <c r="BC50" s="854"/>
      <c r="BD50" s="854"/>
      <c r="BE50" s="845"/>
      <c r="BF50" s="845"/>
      <c r="BG50" s="845"/>
      <c r="BH50" s="845"/>
      <c r="BI50" s="846"/>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0"/>
      <c r="R51" s="851"/>
      <c r="S51" s="851"/>
      <c r="T51" s="851"/>
      <c r="U51" s="851"/>
      <c r="V51" s="851"/>
      <c r="W51" s="851"/>
      <c r="X51" s="851"/>
      <c r="Y51" s="851"/>
      <c r="Z51" s="851"/>
      <c r="AA51" s="851"/>
      <c r="AB51" s="851"/>
      <c r="AC51" s="851"/>
      <c r="AD51" s="851"/>
      <c r="AE51" s="852"/>
      <c r="AF51" s="779"/>
      <c r="AG51" s="780"/>
      <c r="AH51" s="780"/>
      <c r="AI51" s="780"/>
      <c r="AJ51" s="781"/>
      <c r="AK51" s="853"/>
      <c r="AL51" s="851"/>
      <c r="AM51" s="851"/>
      <c r="AN51" s="851"/>
      <c r="AO51" s="851"/>
      <c r="AP51" s="851"/>
      <c r="AQ51" s="851"/>
      <c r="AR51" s="851"/>
      <c r="AS51" s="851"/>
      <c r="AT51" s="851"/>
      <c r="AU51" s="851"/>
      <c r="AV51" s="851"/>
      <c r="AW51" s="851"/>
      <c r="AX51" s="851"/>
      <c r="AY51" s="851"/>
      <c r="AZ51" s="854"/>
      <c r="BA51" s="854"/>
      <c r="BB51" s="854"/>
      <c r="BC51" s="854"/>
      <c r="BD51" s="854"/>
      <c r="BE51" s="845"/>
      <c r="BF51" s="845"/>
      <c r="BG51" s="845"/>
      <c r="BH51" s="845"/>
      <c r="BI51" s="846"/>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0"/>
      <c r="R52" s="851"/>
      <c r="S52" s="851"/>
      <c r="T52" s="851"/>
      <c r="U52" s="851"/>
      <c r="V52" s="851"/>
      <c r="W52" s="851"/>
      <c r="X52" s="851"/>
      <c r="Y52" s="851"/>
      <c r="Z52" s="851"/>
      <c r="AA52" s="851"/>
      <c r="AB52" s="851"/>
      <c r="AC52" s="851"/>
      <c r="AD52" s="851"/>
      <c r="AE52" s="852"/>
      <c r="AF52" s="779"/>
      <c r="AG52" s="780"/>
      <c r="AH52" s="780"/>
      <c r="AI52" s="780"/>
      <c r="AJ52" s="781"/>
      <c r="AK52" s="853"/>
      <c r="AL52" s="851"/>
      <c r="AM52" s="851"/>
      <c r="AN52" s="851"/>
      <c r="AO52" s="851"/>
      <c r="AP52" s="851"/>
      <c r="AQ52" s="851"/>
      <c r="AR52" s="851"/>
      <c r="AS52" s="851"/>
      <c r="AT52" s="851"/>
      <c r="AU52" s="851"/>
      <c r="AV52" s="851"/>
      <c r="AW52" s="851"/>
      <c r="AX52" s="851"/>
      <c r="AY52" s="851"/>
      <c r="AZ52" s="854"/>
      <c r="BA52" s="854"/>
      <c r="BB52" s="854"/>
      <c r="BC52" s="854"/>
      <c r="BD52" s="854"/>
      <c r="BE52" s="845"/>
      <c r="BF52" s="845"/>
      <c r="BG52" s="845"/>
      <c r="BH52" s="845"/>
      <c r="BI52" s="846"/>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0"/>
      <c r="R53" s="851"/>
      <c r="S53" s="851"/>
      <c r="T53" s="851"/>
      <c r="U53" s="851"/>
      <c r="V53" s="851"/>
      <c r="W53" s="851"/>
      <c r="X53" s="851"/>
      <c r="Y53" s="851"/>
      <c r="Z53" s="851"/>
      <c r="AA53" s="851"/>
      <c r="AB53" s="851"/>
      <c r="AC53" s="851"/>
      <c r="AD53" s="851"/>
      <c r="AE53" s="852"/>
      <c r="AF53" s="779"/>
      <c r="AG53" s="780"/>
      <c r="AH53" s="780"/>
      <c r="AI53" s="780"/>
      <c r="AJ53" s="781"/>
      <c r="AK53" s="853"/>
      <c r="AL53" s="851"/>
      <c r="AM53" s="851"/>
      <c r="AN53" s="851"/>
      <c r="AO53" s="851"/>
      <c r="AP53" s="851"/>
      <c r="AQ53" s="851"/>
      <c r="AR53" s="851"/>
      <c r="AS53" s="851"/>
      <c r="AT53" s="851"/>
      <c r="AU53" s="851"/>
      <c r="AV53" s="851"/>
      <c r="AW53" s="851"/>
      <c r="AX53" s="851"/>
      <c r="AY53" s="851"/>
      <c r="AZ53" s="854"/>
      <c r="BA53" s="854"/>
      <c r="BB53" s="854"/>
      <c r="BC53" s="854"/>
      <c r="BD53" s="854"/>
      <c r="BE53" s="845"/>
      <c r="BF53" s="845"/>
      <c r="BG53" s="845"/>
      <c r="BH53" s="845"/>
      <c r="BI53" s="846"/>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0"/>
      <c r="R54" s="851"/>
      <c r="S54" s="851"/>
      <c r="T54" s="851"/>
      <c r="U54" s="851"/>
      <c r="V54" s="851"/>
      <c r="W54" s="851"/>
      <c r="X54" s="851"/>
      <c r="Y54" s="851"/>
      <c r="Z54" s="851"/>
      <c r="AA54" s="851"/>
      <c r="AB54" s="851"/>
      <c r="AC54" s="851"/>
      <c r="AD54" s="851"/>
      <c r="AE54" s="852"/>
      <c r="AF54" s="779"/>
      <c r="AG54" s="780"/>
      <c r="AH54" s="780"/>
      <c r="AI54" s="780"/>
      <c r="AJ54" s="781"/>
      <c r="AK54" s="853"/>
      <c r="AL54" s="851"/>
      <c r="AM54" s="851"/>
      <c r="AN54" s="851"/>
      <c r="AO54" s="851"/>
      <c r="AP54" s="851"/>
      <c r="AQ54" s="851"/>
      <c r="AR54" s="851"/>
      <c r="AS54" s="851"/>
      <c r="AT54" s="851"/>
      <c r="AU54" s="851"/>
      <c r="AV54" s="851"/>
      <c r="AW54" s="851"/>
      <c r="AX54" s="851"/>
      <c r="AY54" s="851"/>
      <c r="AZ54" s="854"/>
      <c r="BA54" s="854"/>
      <c r="BB54" s="854"/>
      <c r="BC54" s="854"/>
      <c r="BD54" s="854"/>
      <c r="BE54" s="845"/>
      <c r="BF54" s="845"/>
      <c r="BG54" s="845"/>
      <c r="BH54" s="845"/>
      <c r="BI54" s="846"/>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0"/>
      <c r="R55" s="851"/>
      <c r="S55" s="851"/>
      <c r="T55" s="851"/>
      <c r="U55" s="851"/>
      <c r="V55" s="851"/>
      <c r="W55" s="851"/>
      <c r="X55" s="851"/>
      <c r="Y55" s="851"/>
      <c r="Z55" s="851"/>
      <c r="AA55" s="851"/>
      <c r="AB55" s="851"/>
      <c r="AC55" s="851"/>
      <c r="AD55" s="851"/>
      <c r="AE55" s="852"/>
      <c r="AF55" s="779"/>
      <c r="AG55" s="780"/>
      <c r="AH55" s="780"/>
      <c r="AI55" s="780"/>
      <c r="AJ55" s="781"/>
      <c r="AK55" s="853"/>
      <c r="AL55" s="851"/>
      <c r="AM55" s="851"/>
      <c r="AN55" s="851"/>
      <c r="AO55" s="851"/>
      <c r="AP55" s="851"/>
      <c r="AQ55" s="851"/>
      <c r="AR55" s="851"/>
      <c r="AS55" s="851"/>
      <c r="AT55" s="851"/>
      <c r="AU55" s="851"/>
      <c r="AV55" s="851"/>
      <c r="AW55" s="851"/>
      <c r="AX55" s="851"/>
      <c r="AY55" s="851"/>
      <c r="AZ55" s="854"/>
      <c r="BA55" s="854"/>
      <c r="BB55" s="854"/>
      <c r="BC55" s="854"/>
      <c r="BD55" s="854"/>
      <c r="BE55" s="845"/>
      <c r="BF55" s="845"/>
      <c r="BG55" s="845"/>
      <c r="BH55" s="845"/>
      <c r="BI55" s="846"/>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0"/>
      <c r="R56" s="851"/>
      <c r="S56" s="851"/>
      <c r="T56" s="851"/>
      <c r="U56" s="851"/>
      <c r="V56" s="851"/>
      <c r="W56" s="851"/>
      <c r="X56" s="851"/>
      <c r="Y56" s="851"/>
      <c r="Z56" s="851"/>
      <c r="AA56" s="851"/>
      <c r="AB56" s="851"/>
      <c r="AC56" s="851"/>
      <c r="AD56" s="851"/>
      <c r="AE56" s="852"/>
      <c r="AF56" s="779"/>
      <c r="AG56" s="780"/>
      <c r="AH56" s="780"/>
      <c r="AI56" s="780"/>
      <c r="AJ56" s="781"/>
      <c r="AK56" s="853"/>
      <c r="AL56" s="851"/>
      <c r="AM56" s="851"/>
      <c r="AN56" s="851"/>
      <c r="AO56" s="851"/>
      <c r="AP56" s="851"/>
      <c r="AQ56" s="851"/>
      <c r="AR56" s="851"/>
      <c r="AS56" s="851"/>
      <c r="AT56" s="851"/>
      <c r="AU56" s="851"/>
      <c r="AV56" s="851"/>
      <c r="AW56" s="851"/>
      <c r="AX56" s="851"/>
      <c r="AY56" s="851"/>
      <c r="AZ56" s="854"/>
      <c r="BA56" s="854"/>
      <c r="BB56" s="854"/>
      <c r="BC56" s="854"/>
      <c r="BD56" s="854"/>
      <c r="BE56" s="845"/>
      <c r="BF56" s="845"/>
      <c r="BG56" s="845"/>
      <c r="BH56" s="845"/>
      <c r="BI56" s="846"/>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0"/>
      <c r="R57" s="851"/>
      <c r="S57" s="851"/>
      <c r="T57" s="851"/>
      <c r="U57" s="851"/>
      <c r="V57" s="851"/>
      <c r="W57" s="851"/>
      <c r="X57" s="851"/>
      <c r="Y57" s="851"/>
      <c r="Z57" s="851"/>
      <c r="AA57" s="851"/>
      <c r="AB57" s="851"/>
      <c r="AC57" s="851"/>
      <c r="AD57" s="851"/>
      <c r="AE57" s="852"/>
      <c r="AF57" s="779"/>
      <c r="AG57" s="780"/>
      <c r="AH57" s="780"/>
      <c r="AI57" s="780"/>
      <c r="AJ57" s="781"/>
      <c r="AK57" s="853"/>
      <c r="AL57" s="851"/>
      <c r="AM57" s="851"/>
      <c r="AN57" s="851"/>
      <c r="AO57" s="851"/>
      <c r="AP57" s="851"/>
      <c r="AQ57" s="851"/>
      <c r="AR57" s="851"/>
      <c r="AS57" s="851"/>
      <c r="AT57" s="851"/>
      <c r="AU57" s="851"/>
      <c r="AV57" s="851"/>
      <c r="AW57" s="851"/>
      <c r="AX57" s="851"/>
      <c r="AY57" s="851"/>
      <c r="AZ57" s="854"/>
      <c r="BA57" s="854"/>
      <c r="BB57" s="854"/>
      <c r="BC57" s="854"/>
      <c r="BD57" s="854"/>
      <c r="BE57" s="845"/>
      <c r="BF57" s="845"/>
      <c r="BG57" s="845"/>
      <c r="BH57" s="845"/>
      <c r="BI57" s="846"/>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0"/>
      <c r="R58" s="851"/>
      <c r="S58" s="851"/>
      <c r="T58" s="851"/>
      <c r="U58" s="851"/>
      <c r="V58" s="851"/>
      <c r="W58" s="851"/>
      <c r="X58" s="851"/>
      <c r="Y58" s="851"/>
      <c r="Z58" s="851"/>
      <c r="AA58" s="851"/>
      <c r="AB58" s="851"/>
      <c r="AC58" s="851"/>
      <c r="AD58" s="851"/>
      <c r="AE58" s="852"/>
      <c r="AF58" s="779"/>
      <c r="AG58" s="780"/>
      <c r="AH58" s="780"/>
      <c r="AI58" s="780"/>
      <c r="AJ58" s="781"/>
      <c r="AK58" s="853"/>
      <c r="AL58" s="851"/>
      <c r="AM58" s="851"/>
      <c r="AN58" s="851"/>
      <c r="AO58" s="851"/>
      <c r="AP58" s="851"/>
      <c r="AQ58" s="851"/>
      <c r="AR58" s="851"/>
      <c r="AS58" s="851"/>
      <c r="AT58" s="851"/>
      <c r="AU58" s="851"/>
      <c r="AV58" s="851"/>
      <c r="AW58" s="851"/>
      <c r="AX58" s="851"/>
      <c r="AY58" s="851"/>
      <c r="AZ58" s="854"/>
      <c r="BA58" s="854"/>
      <c r="BB58" s="854"/>
      <c r="BC58" s="854"/>
      <c r="BD58" s="854"/>
      <c r="BE58" s="845"/>
      <c r="BF58" s="845"/>
      <c r="BG58" s="845"/>
      <c r="BH58" s="845"/>
      <c r="BI58" s="846"/>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0"/>
      <c r="R59" s="851"/>
      <c r="S59" s="851"/>
      <c r="T59" s="851"/>
      <c r="U59" s="851"/>
      <c r="V59" s="851"/>
      <c r="W59" s="851"/>
      <c r="X59" s="851"/>
      <c r="Y59" s="851"/>
      <c r="Z59" s="851"/>
      <c r="AA59" s="851"/>
      <c r="AB59" s="851"/>
      <c r="AC59" s="851"/>
      <c r="AD59" s="851"/>
      <c r="AE59" s="852"/>
      <c r="AF59" s="779"/>
      <c r="AG59" s="780"/>
      <c r="AH59" s="780"/>
      <c r="AI59" s="780"/>
      <c r="AJ59" s="781"/>
      <c r="AK59" s="853"/>
      <c r="AL59" s="851"/>
      <c r="AM59" s="851"/>
      <c r="AN59" s="851"/>
      <c r="AO59" s="851"/>
      <c r="AP59" s="851"/>
      <c r="AQ59" s="851"/>
      <c r="AR59" s="851"/>
      <c r="AS59" s="851"/>
      <c r="AT59" s="851"/>
      <c r="AU59" s="851"/>
      <c r="AV59" s="851"/>
      <c r="AW59" s="851"/>
      <c r="AX59" s="851"/>
      <c r="AY59" s="851"/>
      <c r="AZ59" s="854"/>
      <c r="BA59" s="854"/>
      <c r="BB59" s="854"/>
      <c r="BC59" s="854"/>
      <c r="BD59" s="854"/>
      <c r="BE59" s="845"/>
      <c r="BF59" s="845"/>
      <c r="BG59" s="845"/>
      <c r="BH59" s="845"/>
      <c r="BI59" s="846"/>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0"/>
      <c r="R60" s="851"/>
      <c r="S60" s="851"/>
      <c r="T60" s="851"/>
      <c r="U60" s="851"/>
      <c r="V60" s="851"/>
      <c r="W60" s="851"/>
      <c r="X60" s="851"/>
      <c r="Y60" s="851"/>
      <c r="Z60" s="851"/>
      <c r="AA60" s="851"/>
      <c r="AB60" s="851"/>
      <c r="AC60" s="851"/>
      <c r="AD60" s="851"/>
      <c r="AE60" s="852"/>
      <c r="AF60" s="779"/>
      <c r="AG60" s="780"/>
      <c r="AH60" s="780"/>
      <c r="AI60" s="780"/>
      <c r="AJ60" s="781"/>
      <c r="AK60" s="853"/>
      <c r="AL60" s="851"/>
      <c r="AM60" s="851"/>
      <c r="AN60" s="851"/>
      <c r="AO60" s="851"/>
      <c r="AP60" s="851"/>
      <c r="AQ60" s="851"/>
      <c r="AR60" s="851"/>
      <c r="AS60" s="851"/>
      <c r="AT60" s="851"/>
      <c r="AU60" s="851"/>
      <c r="AV60" s="851"/>
      <c r="AW60" s="851"/>
      <c r="AX60" s="851"/>
      <c r="AY60" s="851"/>
      <c r="AZ60" s="854"/>
      <c r="BA60" s="854"/>
      <c r="BB60" s="854"/>
      <c r="BC60" s="854"/>
      <c r="BD60" s="854"/>
      <c r="BE60" s="845"/>
      <c r="BF60" s="845"/>
      <c r="BG60" s="845"/>
      <c r="BH60" s="845"/>
      <c r="BI60" s="846"/>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0"/>
      <c r="R61" s="851"/>
      <c r="S61" s="851"/>
      <c r="T61" s="851"/>
      <c r="U61" s="851"/>
      <c r="V61" s="851"/>
      <c r="W61" s="851"/>
      <c r="X61" s="851"/>
      <c r="Y61" s="851"/>
      <c r="Z61" s="851"/>
      <c r="AA61" s="851"/>
      <c r="AB61" s="851"/>
      <c r="AC61" s="851"/>
      <c r="AD61" s="851"/>
      <c r="AE61" s="852"/>
      <c r="AF61" s="779"/>
      <c r="AG61" s="780"/>
      <c r="AH61" s="780"/>
      <c r="AI61" s="780"/>
      <c r="AJ61" s="781"/>
      <c r="AK61" s="853"/>
      <c r="AL61" s="851"/>
      <c r="AM61" s="851"/>
      <c r="AN61" s="851"/>
      <c r="AO61" s="851"/>
      <c r="AP61" s="851"/>
      <c r="AQ61" s="851"/>
      <c r="AR61" s="851"/>
      <c r="AS61" s="851"/>
      <c r="AT61" s="851"/>
      <c r="AU61" s="851"/>
      <c r="AV61" s="851"/>
      <c r="AW61" s="851"/>
      <c r="AX61" s="851"/>
      <c r="AY61" s="851"/>
      <c r="AZ61" s="854"/>
      <c r="BA61" s="854"/>
      <c r="BB61" s="854"/>
      <c r="BC61" s="854"/>
      <c r="BD61" s="854"/>
      <c r="BE61" s="845"/>
      <c r="BF61" s="845"/>
      <c r="BG61" s="845"/>
      <c r="BH61" s="845"/>
      <c r="BI61" s="846"/>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0"/>
      <c r="R62" s="851"/>
      <c r="S62" s="851"/>
      <c r="T62" s="851"/>
      <c r="U62" s="851"/>
      <c r="V62" s="851"/>
      <c r="W62" s="851"/>
      <c r="X62" s="851"/>
      <c r="Y62" s="851"/>
      <c r="Z62" s="851"/>
      <c r="AA62" s="851"/>
      <c r="AB62" s="851"/>
      <c r="AC62" s="851"/>
      <c r="AD62" s="851"/>
      <c r="AE62" s="852"/>
      <c r="AF62" s="779"/>
      <c r="AG62" s="780"/>
      <c r="AH62" s="780"/>
      <c r="AI62" s="780"/>
      <c r="AJ62" s="781"/>
      <c r="AK62" s="853"/>
      <c r="AL62" s="851"/>
      <c r="AM62" s="851"/>
      <c r="AN62" s="851"/>
      <c r="AO62" s="851"/>
      <c r="AP62" s="851"/>
      <c r="AQ62" s="851"/>
      <c r="AR62" s="851"/>
      <c r="AS62" s="851"/>
      <c r="AT62" s="851"/>
      <c r="AU62" s="851"/>
      <c r="AV62" s="851"/>
      <c r="AW62" s="851"/>
      <c r="AX62" s="851"/>
      <c r="AY62" s="851"/>
      <c r="AZ62" s="854"/>
      <c r="BA62" s="854"/>
      <c r="BB62" s="854"/>
      <c r="BC62" s="854"/>
      <c r="BD62" s="854"/>
      <c r="BE62" s="845"/>
      <c r="BF62" s="845"/>
      <c r="BG62" s="845"/>
      <c r="BH62" s="845"/>
      <c r="BI62" s="846"/>
      <c r="BJ62" s="862"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385</v>
      </c>
      <c r="C63" s="809"/>
      <c r="D63" s="809"/>
      <c r="E63" s="809"/>
      <c r="F63" s="809"/>
      <c r="G63" s="809"/>
      <c r="H63" s="809"/>
      <c r="I63" s="809"/>
      <c r="J63" s="809"/>
      <c r="K63" s="809"/>
      <c r="L63" s="809"/>
      <c r="M63" s="809"/>
      <c r="N63" s="809"/>
      <c r="O63" s="809"/>
      <c r="P63" s="810"/>
      <c r="Q63" s="855"/>
      <c r="R63" s="856"/>
      <c r="S63" s="856"/>
      <c r="T63" s="856"/>
      <c r="U63" s="856"/>
      <c r="V63" s="856"/>
      <c r="W63" s="856"/>
      <c r="X63" s="856"/>
      <c r="Y63" s="856"/>
      <c r="Z63" s="856"/>
      <c r="AA63" s="856"/>
      <c r="AB63" s="856"/>
      <c r="AC63" s="856"/>
      <c r="AD63" s="856"/>
      <c r="AE63" s="857"/>
      <c r="AF63" s="858">
        <v>5763</v>
      </c>
      <c r="AG63" s="859"/>
      <c r="AH63" s="859"/>
      <c r="AI63" s="859"/>
      <c r="AJ63" s="860"/>
      <c r="AK63" s="861"/>
      <c r="AL63" s="856"/>
      <c r="AM63" s="856"/>
      <c r="AN63" s="856"/>
      <c r="AO63" s="856"/>
      <c r="AP63" s="859">
        <v>3830</v>
      </c>
      <c r="AQ63" s="859"/>
      <c r="AR63" s="859"/>
      <c r="AS63" s="859"/>
      <c r="AT63" s="859"/>
      <c r="AU63" s="859">
        <v>1055</v>
      </c>
      <c r="AV63" s="859"/>
      <c r="AW63" s="859"/>
      <c r="AX63" s="859"/>
      <c r="AY63" s="859"/>
      <c r="AZ63" s="863"/>
      <c r="BA63" s="863"/>
      <c r="BB63" s="863"/>
      <c r="BC63" s="863"/>
      <c r="BD63" s="863"/>
      <c r="BE63" s="864"/>
      <c r="BF63" s="864"/>
      <c r="BG63" s="864"/>
      <c r="BH63" s="864"/>
      <c r="BI63" s="865"/>
      <c r="BJ63" s="866" t="s">
        <v>109</v>
      </c>
      <c r="BK63" s="867"/>
      <c r="BL63" s="867"/>
      <c r="BM63" s="867"/>
      <c r="BN63" s="868"/>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69" t="s">
        <v>372</v>
      </c>
      <c r="AG66" s="831"/>
      <c r="AH66" s="831"/>
      <c r="AI66" s="831"/>
      <c r="AJ66" s="870"/>
      <c r="AK66" s="735" t="s">
        <v>373</v>
      </c>
      <c r="AL66" s="759"/>
      <c r="AM66" s="759"/>
      <c r="AN66" s="759"/>
      <c r="AO66" s="760"/>
      <c r="AP66" s="735" t="s">
        <v>374</v>
      </c>
      <c r="AQ66" s="736"/>
      <c r="AR66" s="736"/>
      <c r="AS66" s="736"/>
      <c r="AT66" s="737"/>
      <c r="AU66" s="735" t="s">
        <v>388</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1"/>
      <c r="AG67" s="834"/>
      <c r="AH67" s="834"/>
      <c r="AI67" s="834"/>
      <c r="AJ67" s="872"/>
      <c r="AK67" s="873"/>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7"/>
    </row>
    <row r="68" spans="1:131" s="198" customFormat="1" ht="26.25" customHeight="1" thickTop="1">
      <c r="A68" s="209">
        <v>1</v>
      </c>
      <c r="B68" s="886" t="s">
        <v>538</v>
      </c>
      <c r="C68" s="887"/>
      <c r="D68" s="887"/>
      <c r="E68" s="887"/>
      <c r="F68" s="887"/>
      <c r="G68" s="887"/>
      <c r="H68" s="887"/>
      <c r="I68" s="887"/>
      <c r="J68" s="887"/>
      <c r="K68" s="887"/>
      <c r="L68" s="887"/>
      <c r="M68" s="887"/>
      <c r="N68" s="887"/>
      <c r="O68" s="887"/>
      <c r="P68" s="888"/>
      <c r="Q68" s="889">
        <v>100</v>
      </c>
      <c r="R68" s="883"/>
      <c r="S68" s="883"/>
      <c r="T68" s="883"/>
      <c r="U68" s="883"/>
      <c r="V68" s="883">
        <v>99</v>
      </c>
      <c r="W68" s="883"/>
      <c r="X68" s="883"/>
      <c r="Y68" s="883"/>
      <c r="Z68" s="883"/>
      <c r="AA68" s="883">
        <v>0</v>
      </c>
      <c r="AB68" s="883"/>
      <c r="AC68" s="883"/>
      <c r="AD68" s="883"/>
      <c r="AE68" s="883"/>
      <c r="AF68" s="883">
        <v>0</v>
      </c>
      <c r="AG68" s="883"/>
      <c r="AH68" s="883"/>
      <c r="AI68" s="883"/>
      <c r="AJ68" s="883"/>
      <c r="AK68" s="883">
        <v>2</v>
      </c>
      <c r="AL68" s="883"/>
      <c r="AM68" s="883"/>
      <c r="AN68" s="883"/>
      <c r="AO68" s="883"/>
      <c r="AP68" s="883" t="s">
        <v>539</v>
      </c>
      <c r="AQ68" s="883"/>
      <c r="AR68" s="883"/>
      <c r="AS68" s="883"/>
      <c r="AT68" s="883"/>
      <c r="AU68" s="883" t="s">
        <v>539</v>
      </c>
      <c r="AV68" s="883"/>
      <c r="AW68" s="883"/>
      <c r="AX68" s="883"/>
      <c r="AY68" s="883"/>
      <c r="AZ68" s="884"/>
      <c r="BA68" s="884"/>
      <c r="BB68" s="884"/>
      <c r="BC68" s="884"/>
      <c r="BD68" s="885"/>
      <c r="BE68" s="216"/>
      <c r="BF68" s="216"/>
      <c r="BG68" s="216"/>
      <c r="BH68" s="216"/>
      <c r="BI68" s="216"/>
      <c r="BJ68" s="216"/>
      <c r="BK68" s="216"/>
      <c r="BL68" s="216"/>
      <c r="BM68" s="216"/>
      <c r="BN68" s="216"/>
      <c r="BO68" s="216"/>
      <c r="BP68" s="216"/>
      <c r="BQ68" s="213">
        <v>62</v>
      </c>
      <c r="BR68" s="218"/>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7"/>
    </row>
    <row r="69" spans="1:131" s="198" customFormat="1" ht="26.25" customHeight="1">
      <c r="A69" s="212">
        <v>2</v>
      </c>
      <c r="B69" s="890" t="s">
        <v>540</v>
      </c>
      <c r="C69" s="891"/>
      <c r="D69" s="891"/>
      <c r="E69" s="891"/>
      <c r="F69" s="891"/>
      <c r="G69" s="891"/>
      <c r="H69" s="891"/>
      <c r="I69" s="891"/>
      <c r="J69" s="891"/>
      <c r="K69" s="891"/>
      <c r="L69" s="891"/>
      <c r="M69" s="891"/>
      <c r="N69" s="891"/>
      <c r="O69" s="891"/>
      <c r="P69" s="892"/>
      <c r="Q69" s="893">
        <v>211</v>
      </c>
      <c r="R69" s="848"/>
      <c r="S69" s="848"/>
      <c r="T69" s="848"/>
      <c r="U69" s="848"/>
      <c r="V69" s="848">
        <v>207</v>
      </c>
      <c r="W69" s="848"/>
      <c r="X69" s="848"/>
      <c r="Y69" s="848"/>
      <c r="Z69" s="848"/>
      <c r="AA69" s="848">
        <v>4</v>
      </c>
      <c r="AB69" s="848"/>
      <c r="AC69" s="848"/>
      <c r="AD69" s="848"/>
      <c r="AE69" s="848"/>
      <c r="AF69" s="848">
        <v>4</v>
      </c>
      <c r="AG69" s="848"/>
      <c r="AH69" s="848"/>
      <c r="AI69" s="848"/>
      <c r="AJ69" s="848"/>
      <c r="AK69" s="848" t="s">
        <v>539</v>
      </c>
      <c r="AL69" s="848"/>
      <c r="AM69" s="848"/>
      <c r="AN69" s="848"/>
      <c r="AO69" s="848"/>
      <c r="AP69" s="848" t="s">
        <v>539</v>
      </c>
      <c r="AQ69" s="848"/>
      <c r="AR69" s="848"/>
      <c r="AS69" s="848"/>
      <c r="AT69" s="848"/>
      <c r="AU69" s="848" t="s">
        <v>539</v>
      </c>
      <c r="AV69" s="848"/>
      <c r="AW69" s="848"/>
      <c r="AX69" s="848"/>
      <c r="AY69" s="848"/>
      <c r="AZ69" s="894"/>
      <c r="BA69" s="894"/>
      <c r="BB69" s="894"/>
      <c r="BC69" s="894"/>
      <c r="BD69" s="895"/>
      <c r="BE69" s="216"/>
      <c r="BF69" s="216"/>
      <c r="BG69" s="216"/>
      <c r="BH69" s="216"/>
      <c r="BI69" s="216"/>
      <c r="BJ69" s="216"/>
      <c r="BK69" s="216"/>
      <c r="BL69" s="216"/>
      <c r="BM69" s="216"/>
      <c r="BN69" s="216"/>
      <c r="BO69" s="216"/>
      <c r="BP69" s="216"/>
      <c r="BQ69" s="213">
        <v>63</v>
      </c>
      <c r="BR69" s="218"/>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7"/>
    </row>
    <row r="70" spans="1:131" s="198" customFormat="1" ht="26.25" customHeight="1">
      <c r="A70" s="212">
        <v>3</v>
      </c>
      <c r="B70" s="890" t="s">
        <v>541</v>
      </c>
      <c r="C70" s="891"/>
      <c r="D70" s="891"/>
      <c r="E70" s="891"/>
      <c r="F70" s="891"/>
      <c r="G70" s="891"/>
      <c r="H70" s="891"/>
      <c r="I70" s="891"/>
      <c r="J70" s="891"/>
      <c r="K70" s="891"/>
      <c r="L70" s="891"/>
      <c r="M70" s="891"/>
      <c r="N70" s="891"/>
      <c r="O70" s="891"/>
      <c r="P70" s="892"/>
      <c r="Q70" s="893">
        <v>4154</v>
      </c>
      <c r="R70" s="848"/>
      <c r="S70" s="848"/>
      <c r="T70" s="848"/>
      <c r="U70" s="848"/>
      <c r="V70" s="848">
        <v>4106</v>
      </c>
      <c r="W70" s="848"/>
      <c r="X70" s="848"/>
      <c r="Y70" s="848"/>
      <c r="Z70" s="848"/>
      <c r="AA70" s="848">
        <v>47</v>
      </c>
      <c r="AB70" s="848"/>
      <c r="AC70" s="848"/>
      <c r="AD70" s="848"/>
      <c r="AE70" s="848"/>
      <c r="AF70" s="848">
        <v>47</v>
      </c>
      <c r="AG70" s="848"/>
      <c r="AH70" s="848"/>
      <c r="AI70" s="848"/>
      <c r="AJ70" s="848"/>
      <c r="AK70" s="848">
        <v>20</v>
      </c>
      <c r="AL70" s="848"/>
      <c r="AM70" s="848"/>
      <c r="AN70" s="848"/>
      <c r="AO70" s="848"/>
      <c r="AP70" s="848">
        <v>3172</v>
      </c>
      <c r="AQ70" s="848"/>
      <c r="AR70" s="848"/>
      <c r="AS70" s="848"/>
      <c r="AT70" s="848"/>
      <c r="AU70" s="848">
        <v>452</v>
      </c>
      <c r="AV70" s="848"/>
      <c r="AW70" s="848"/>
      <c r="AX70" s="848"/>
      <c r="AY70" s="848"/>
      <c r="AZ70" s="894"/>
      <c r="BA70" s="894"/>
      <c r="BB70" s="894"/>
      <c r="BC70" s="894"/>
      <c r="BD70" s="895"/>
      <c r="BE70" s="216"/>
      <c r="BF70" s="216"/>
      <c r="BG70" s="216"/>
      <c r="BH70" s="216"/>
      <c r="BI70" s="216"/>
      <c r="BJ70" s="216"/>
      <c r="BK70" s="216"/>
      <c r="BL70" s="216"/>
      <c r="BM70" s="216"/>
      <c r="BN70" s="216"/>
      <c r="BO70" s="216"/>
      <c r="BP70" s="216"/>
      <c r="BQ70" s="213">
        <v>64</v>
      </c>
      <c r="BR70" s="218"/>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7"/>
    </row>
    <row r="71" spans="1:131" s="198" customFormat="1" ht="33.75" customHeight="1">
      <c r="A71" s="212">
        <v>4</v>
      </c>
      <c r="B71" s="896" t="s">
        <v>542</v>
      </c>
      <c r="C71" s="891"/>
      <c r="D71" s="891"/>
      <c r="E71" s="891"/>
      <c r="F71" s="891"/>
      <c r="G71" s="891"/>
      <c r="H71" s="891"/>
      <c r="I71" s="891"/>
      <c r="J71" s="891"/>
      <c r="K71" s="891"/>
      <c r="L71" s="891"/>
      <c r="M71" s="891"/>
      <c r="N71" s="891"/>
      <c r="O71" s="891"/>
      <c r="P71" s="892"/>
      <c r="Q71" s="893">
        <v>65</v>
      </c>
      <c r="R71" s="848"/>
      <c r="S71" s="848"/>
      <c r="T71" s="848"/>
      <c r="U71" s="848"/>
      <c r="V71" s="848">
        <v>65</v>
      </c>
      <c r="W71" s="848"/>
      <c r="X71" s="848"/>
      <c r="Y71" s="848"/>
      <c r="Z71" s="848"/>
      <c r="AA71" s="848">
        <v>0</v>
      </c>
      <c r="AB71" s="848"/>
      <c r="AC71" s="848"/>
      <c r="AD71" s="848"/>
      <c r="AE71" s="848"/>
      <c r="AF71" s="848">
        <v>0</v>
      </c>
      <c r="AG71" s="848"/>
      <c r="AH71" s="848"/>
      <c r="AI71" s="848"/>
      <c r="AJ71" s="848"/>
      <c r="AK71" s="848">
        <v>0</v>
      </c>
      <c r="AL71" s="848"/>
      <c r="AM71" s="848"/>
      <c r="AN71" s="848"/>
      <c r="AO71" s="848"/>
      <c r="AP71" s="848">
        <v>65</v>
      </c>
      <c r="AQ71" s="848"/>
      <c r="AR71" s="848"/>
      <c r="AS71" s="848"/>
      <c r="AT71" s="848"/>
      <c r="AU71" s="848">
        <v>11</v>
      </c>
      <c r="AV71" s="848"/>
      <c r="AW71" s="848"/>
      <c r="AX71" s="848"/>
      <c r="AY71" s="848"/>
      <c r="AZ71" s="894"/>
      <c r="BA71" s="894"/>
      <c r="BB71" s="894"/>
      <c r="BC71" s="894"/>
      <c r="BD71" s="895"/>
      <c r="BE71" s="216"/>
      <c r="BF71" s="216"/>
      <c r="BG71" s="216"/>
      <c r="BH71" s="216"/>
      <c r="BI71" s="216"/>
      <c r="BJ71" s="216"/>
      <c r="BK71" s="216"/>
      <c r="BL71" s="216"/>
      <c r="BM71" s="216"/>
      <c r="BN71" s="216"/>
      <c r="BO71" s="216"/>
      <c r="BP71" s="216"/>
      <c r="BQ71" s="213">
        <v>65</v>
      </c>
      <c r="BR71" s="218"/>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7"/>
    </row>
    <row r="72" spans="1:131" s="198" customFormat="1" ht="26.25" customHeight="1">
      <c r="A72" s="212">
        <v>5</v>
      </c>
      <c r="B72" s="890" t="s">
        <v>543</v>
      </c>
      <c r="C72" s="891"/>
      <c r="D72" s="891"/>
      <c r="E72" s="891"/>
      <c r="F72" s="891"/>
      <c r="G72" s="891"/>
      <c r="H72" s="891"/>
      <c r="I72" s="891"/>
      <c r="J72" s="891"/>
      <c r="K72" s="891"/>
      <c r="L72" s="891"/>
      <c r="M72" s="891"/>
      <c r="N72" s="891"/>
      <c r="O72" s="891"/>
      <c r="P72" s="892"/>
      <c r="Q72" s="893">
        <v>183</v>
      </c>
      <c r="R72" s="848"/>
      <c r="S72" s="848"/>
      <c r="T72" s="848"/>
      <c r="U72" s="848"/>
      <c r="V72" s="848">
        <v>171</v>
      </c>
      <c r="W72" s="848"/>
      <c r="X72" s="848"/>
      <c r="Y72" s="848"/>
      <c r="Z72" s="848"/>
      <c r="AA72" s="848">
        <v>12</v>
      </c>
      <c r="AB72" s="848"/>
      <c r="AC72" s="848"/>
      <c r="AD72" s="848"/>
      <c r="AE72" s="848"/>
      <c r="AF72" s="848">
        <v>12</v>
      </c>
      <c r="AG72" s="848"/>
      <c r="AH72" s="848"/>
      <c r="AI72" s="848"/>
      <c r="AJ72" s="848"/>
      <c r="AK72" s="848" t="s">
        <v>537</v>
      </c>
      <c r="AL72" s="848"/>
      <c r="AM72" s="848"/>
      <c r="AN72" s="848"/>
      <c r="AO72" s="848"/>
      <c r="AP72" s="848" t="s">
        <v>537</v>
      </c>
      <c r="AQ72" s="848"/>
      <c r="AR72" s="848"/>
      <c r="AS72" s="848"/>
      <c r="AT72" s="848"/>
      <c r="AU72" s="848" t="s">
        <v>537</v>
      </c>
      <c r="AV72" s="848"/>
      <c r="AW72" s="848"/>
      <c r="AX72" s="848"/>
      <c r="AY72" s="848"/>
      <c r="AZ72" s="894"/>
      <c r="BA72" s="894"/>
      <c r="BB72" s="894"/>
      <c r="BC72" s="894"/>
      <c r="BD72" s="895"/>
      <c r="BE72" s="216"/>
      <c r="BF72" s="216"/>
      <c r="BG72" s="216"/>
      <c r="BH72" s="216"/>
      <c r="BI72" s="216"/>
      <c r="BJ72" s="216"/>
      <c r="BK72" s="216"/>
      <c r="BL72" s="216"/>
      <c r="BM72" s="216"/>
      <c r="BN72" s="216"/>
      <c r="BO72" s="216"/>
      <c r="BP72" s="216"/>
      <c r="BQ72" s="213">
        <v>66</v>
      </c>
      <c r="BR72" s="218"/>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7"/>
    </row>
    <row r="73" spans="1:131" s="198" customFormat="1" ht="26.25" customHeight="1">
      <c r="A73" s="212">
        <v>6</v>
      </c>
      <c r="B73" s="890" t="s">
        <v>544</v>
      </c>
      <c r="C73" s="891"/>
      <c r="D73" s="891"/>
      <c r="E73" s="891"/>
      <c r="F73" s="891"/>
      <c r="G73" s="891"/>
      <c r="H73" s="891"/>
      <c r="I73" s="891"/>
      <c r="J73" s="891"/>
      <c r="K73" s="891"/>
      <c r="L73" s="891"/>
      <c r="M73" s="891"/>
      <c r="N73" s="891"/>
      <c r="O73" s="891"/>
      <c r="P73" s="892"/>
      <c r="Q73" s="893">
        <v>65</v>
      </c>
      <c r="R73" s="848"/>
      <c r="S73" s="848"/>
      <c r="T73" s="848"/>
      <c r="U73" s="848"/>
      <c r="V73" s="848">
        <v>65</v>
      </c>
      <c r="W73" s="848"/>
      <c r="X73" s="848"/>
      <c r="Y73" s="848"/>
      <c r="Z73" s="848"/>
      <c r="AA73" s="848" t="s">
        <v>537</v>
      </c>
      <c r="AB73" s="848"/>
      <c r="AC73" s="848"/>
      <c r="AD73" s="848"/>
      <c r="AE73" s="848"/>
      <c r="AF73" s="848" t="s">
        <v>537</v>
      </c>
      <c r="AG73" s="848"/>
      <c r="AH73" s="848"/>
      <c r="AI73" s="848"/>
      <c r="AJ73" s="848"/>
      <c r="AK73" s="848" t="s">
        <v>537</v>
      </c>
      <c r="AL73" s="848"/>
      <c r="AM73" s="848"/>
      <c r="AN73" s="848"/>
      <c r="AO73" s="848"/>
      <c r="AP73" s="848" t="s">
        <v>537</v>
      </c>
      <c r="AQ73" s="848"/>
      <c r="AR73" s="848"/>
      <c r="AS73" s="848"/>
      <c r="AT73" s="848"/>
      <c r="AU73" s="848" t="s">
        <v>537</v>
      </c>
      <c r="AV73" s="848"/>
      <c r="AW73" s="848"/>
      <c r="AX73" s="848"/>
      <c r="AY73" s="848"/>
      <c r="AZ73" s="894"/>
      <c r="BA73" s="894"/>
      <c r="BB73" s="894"/>
      <c r="BC73" s="894"/>
      <c r="BD73" s="895"/>
      <c r="BE73" s="216"/>
      <c r="BF73" s="216"/>
      <c r="BG73" s="216"/>
      <c r="BH73" s="216"/>
      <c r="BI73" s="216"/>
      <c r="BJ73" s="216"/>
      <c r="BK73" s="216"/>
      <c r="BL73" s="216"/>
      <c r="BM73" s="216"/>
      <c r="BN73" s="216"/>
      <c r="BO73" s="216"/>
      <c r="BP73" s="216"/>
      <c r="BQ73" s="213">
        <v>67</v>
      </c>
      <c r="BR73" s="218"/>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7"/>
    </row>
    <row r="74" spans="1:131" s="198" customFormat="1" ht="26.25" customHeight="1">
      <c r="A74" s="212">
        <v>7</v>
      </c>
      <c r="B74" s="890" t="s">
        <v>545</v>
      </c>
      <c r="C74" s="891"/>
      <c r="D74" s="891"/>
      <c r="E74" s="891"/>
      <c r="F74" s="891"/>
      <c r="G74" s="891"/>
      <c r="H74" s="891"/>
      <c r="I74" s="891"/>
      <c r="J74" s="891"/>
      <c r="K74" s="891"/>
      <c r="L74" s="891"/>
      <c r="M74" s="891"/>
      <c r="N74" s="891"/>
      <c r="O74" s="891"/>
      <c r="P74" s="892"/>
      <c r="Q74" s="893">
        <v>1056</v>
      </c>
      <c r="R74" s="848"/>
      <c r="S74" s="848"/>
      <c r="T74" s="848"/>
      <c r="U74" s="848"/>
      <c r="V74" s="848">
        <v>1023</v>
      </c>
      <c r="W74" s="848"/>
      <c r="X74" s="848"/>
      <c r="Y74" s="848"/>
      <c r="Z74" s="848"/>
      <c r="AA74" s="848">
        <v>33</v>
      </c>
      <c r="AB74" s="848"/>
      <c r="AC74" s="848"/>
      <c r="AD74" s="848"/>
      <c r="AE74" s="848"/>
      <c r="AF74" s="848">
        <v>33</v>
      </c>
      <c r="AG74" s="848"/>
      <c r="AH74" s="848"/>
      <c r="AI74" s="848"/>
      <c r="AJ74" s="848"/>
      <c r="AK74" s="848" t="s">
        <v>537</v>
      </c>
      <c r="AL74" s="848"/>
      <c r="AM74" s="848"/>
      <c r="AN74" s="848"/>
      <c r="AO74" s="848"/>
      <c r="AP74" s="848" t="s">
        <v>537</v>
      </c>
      <c r="AQ74" s="848"/>
      <c r="AR74" s="848"/>
      <c r="AS74" s="848"/>
      <c r="AT74" s="848"/>
      <c r="AU74" s="848" t="s">
        <v>537</v>
      </c>
      <c r="AV74" s="848"/>
      <c r="AW74" s="848"/>
      <c r="AX74" s="848"/>
      <c r="AY74" s="848"/>
      <c r="AZ74" s="894"/>
      <c r="BA74" s="894"/>
      <c r="BB74" s="894"/>
      <c r="BC74" s="894"/>
      <c r="BD74" s="895"/>
      <c r="BE74" s="216"/>
      <c r="BF74" s="216"/>
      <c r="BG74" s="216"/>
      <c r="BH74" s="216"/>
      <c r="BI74" s="216"/>
      <c r="BJ74" s="216"/>
      <c r="BK74" s="216"/>
      <c r="BL74" s="216"/>
      <c r="BM74" s="216"/>
      <c r="BN74" s="216"/>
      <c r="BO74" s="216"/>
      <c r="BP74" s="216"/>
      <c r="BQ74" s="213">
        <v>68</v>
      </c>
      <c r="BR74" s="218"/>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7"/>
    </row>
    <row r="75" spans="1:131" s="198" customFormat="1" ht="26.25" customHeight="1">
      <c r="A75" s="212">
        <v>8</v>
      </c>
      <c r="B75" s="890" t="s">
        <v>546</v>
      </c>
      <c r="C75" s="891"/>
      <c r="D75" s="891"/>
      <c r="E75" s="891"/>
      <c r="F75" s="891"/>
      <c r="G75" s="891"/>
      <c r="H75" s="891"/>
      <c r="I75" s="891"/>
      <c r="J75" s="891"/>
      <c r="K75" s="891"/>
      <c r="L75" s="891"/>
      <c r="M75" s="891"/>
      <c r="N75" s="891"/>
      <c r="O75" s="891"/>
      <c r="P75" s="892"/>
      <c r="Q75" s="897">
        <v>64808</v>
      </c>
      <c r="R75" s="898"/>
      <c r="S75" s="898"/>
      <c r="T75" s="898"/>
      <c r="U75" s="847"/>
      <c r="V75" s="899">
        <v>62834</v>
      </c>
      <c r="W75" s="898"/>
      <c r="X75" s="898"/>
      <c r="Y75" s="898"/>
      <c r="Z75" s="847"/>
      <c r="AA75" s="899">
        <v>1974</v>
      </c>
      <c r="AB75" s="898"/>
      <c r="AC75" s="898"/>
      <c r="AD75" s="898"/>
      <c r="AE75" s="847"/>
      <c r="AF75" s="899">
        <v>1961</v>
      </c>
      <c r="AG75" s="898"/>
      <c r="AH75" s="898"/>
      <c r="AI75" s="898"/>
      <c r="AJ75" s="847"/>
      <c r="AK75" s="899">
        <v>160</v>
      </c>
      <c r="AL75" s="898"/>
      <c r="AM75" s="898"/>
      <c r="AN75" s="898"/>
      <c r="AO75" s="847"/>
      <c r="AP75" s="899" t="s">
        <v>537</v>
      </c>
      <c r="AQ75" s="898"/>
      <c r="AR75" s="898"/>
      <c r="AS75" s="898"/>
      <c r="AT75" s="847"/>
      <c r="AU75" s="899" t="s">
        <v>537</v>
      </c>
      <c r="AV75" s="898"/>
      <c r="AW75" s="898"/>
      <c r="AX75" s="898"/>
      <c r="AY75" s="847"/>
      <c r="AZ75" s="894"/>
      <c r="BA75" s="894"/>
      <c r="BB75" s="894"/>
      <c r="BC75" s="894"/>
      <c r="BD75" s="895"/>
      <c r="BE75" s="216"/>
      <c r="BF75" s="216"/>
      <c r="BG75" s="216"/>
      <c r="BH75" s="216"/>
      <c r="BI75" s="216"/>
      <c r="BJ75" s="216"/>
      <c r="BK75" s="216"/>
      <c r="BL75" s="216"/>
      <c r="BM75" s="216"/>
      <c r="BN75" s="216"/>
      <c r="BO75" s="216"/>
      <c r="BP75" s="216"/>
      <c r="BQ75" s="213">
        <v>69</v>
      </c>
      <c r="BR75" s="218"/>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7"/>
    </row>
    <row r="76" spans="1:131" s="198" customFormat="1" ht="26.25" customHeight="1">
      <c r="A76" s="212">
        <v>9</v>
      </c>
      <c r="B76" s="890" t="s">
        <v>547</v>
      </c>
      <c r="C76" s="891"/>
      <c r="D76" s="891"/>
      <c r="E76" s="891"/>
      <c r="F76" s="891"/>
      <c r="G76" s="891"/>
      <c r="H76" s="891"/>
      <c r="I76" s="891"/>
      <c r="J76" s="891"/>
      <c r="K76" s="891"/>
      <c r="L76" s="891"/>
      <c r="M76" s="891"/>
      <c r="N76" s="891"/>
      <c r="O76" s="891"/>
      <c r="P76" s="892"/>
      <c r="Q76" s="897">
        <v>540</v>
      </c>
      <c r="R76" s="898"/>
      <c r="S76" s="898"/>
      <c r="T76" s="898"/>
      <c r="U76" s="847"/>
      <c r="V76" s="899">
        <v>435</v>
      </c>
      <c r="W76" s="898"/>
      <c r="X76" s="898"/>
      <c r="Y76" s="898"/>
      <c r="Z76" s="847"/>
      <c r="AA76" s="899">
        <v>105</v>
      </c>
      <c r="AB76" s="898"/>
      <c r="AC76" s="898"/>
      <c r="AD76" s="898"/>
      <c r="AE76" s="847"/>
      <c r="AF76" s="899">
        <v>105</v>
      </c>
      <c r="AG76" s="898"/>
      <c r="AH76" s="898"/>
      <c r="AI76" s="898"/>
      <c r="AJ76" s="847"/>
      <c r="AK76" s="899">
        <v>73</v>
      </c>
      <c r="AL76" s="898"/>
      <c r="AM76" s="898"/>
      <c r="AN76" s="898"/>
      <c r="AO76" s="847"/>
      <c r="AP76" s="899" t="s">
        <v>537</v>
      </c>
      <c r="AQ76" s="898"/>
      <c r="AR76" s="898"/>
      <c r="AS76" s="898"/>
      <c r="AT76" s="847"/>
      <c r="AU76" s="899" t="s">
        <v>537</v>
      </c>
      <c r="AV76" s="898"/>
      <c r="AW76" s="898"/>
      <c r="AX76" s="898"/>
      <c r="AY76" s="847"/>
      <c r="AZ76" s="894"/>
      <c r="BA76" s="894"/>
      <c r="BB76" s="894"/>
      <c r="BC76" s="894"/>
      <c r="BD76" s="895"/>
      <c r="BE76" s="216"/>
      <c r="BF76" s="216"/>
      <c r="BG76" s="216"/>
      <c r="BH76" s="216"/>
      <c r="BI76" s="216"/>
      <c r="BJ76" s="216"/>
      <c r="BK76" s="216"/>
      <c r="BL76" s="216"/>
      <c r="BM76" s="216"/>
      <c r="BN76" s="216"/>
      <c r="BO76" s="216"/>
      <c r="BP76" s="216"/>
      <c r="BQ76" s="213">
        <v>70</v>
      </c>
      <c r="BR76" s="218"/>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7"/>
    </row>
    <row r="77" spans="1:131" s="198" customFormat="1" ht="36.75" customHeight="1">
      <c r="A77" s="212">
        <v>10</v>
      </c>
      <c r="B77" s="896" t="s">
        <v>548</v>
      </c>
      <c r="C77" s="891"/>
      <c r="D77" s="891"/>
      <c r="E77" s="891"/>
      <c r="F77" s="891"/>
      <c r="G77" s="891"/>
      <c r="H77" s="891"/>
      <c r="I77" s="891"/>
      <c r="J77" s="891"/>
      <c r="K77" s="891"/>
      <c r="L77" s="891"/>
      <c r="M77" s="891"/>
      <c r="N77" s="891"/>
      <c r="O77" s="891"/>
      <c r="P77" s="892"/>
      <c r="Q77" s="897">
        <v>737974</v>
      </c>
      <c r="R77" s="898"/>
      <c r="S77" s="898"/>
      <c r="T77" s="898"/>
      <c r="U77" s="847"/>
      <c r="V77" s="899">
        <v>705624</v>
      </c>
      <c r="W77" s="898"/>
      <c r="X77" s="898"/>
      <c r="Y77" s="898"/>
      <c r="Z77" s="847"/>
      <c r="AA77" s="899">
        <v>32350</v>
      </c>
      <c r="AB77" s="898"/>
      <c r="AC77" s="898"/>
      <c r="AD77" s="898"/>
      <c r="AE77" s="847"/>
      <c r="AF77" s="899">
        <v>32350</v>
      </c>
      <c r="AG77" s="898"/>
      <c r="AH77" s="898"/>
      <c r="AI77" s="898"/>
      <c r="AJ77" s="847"/>
      <c r="AK77" s="899">
        <v>127</v>
      </c>
      <c r="AL77" s="898"/>
      <c r="AM77" s="898"/>
      <c r="AN77" s="898"/>
      <c r="AO77" s="847"/>
      <c r="AP77" s="899" t="s">
        <v>537</v>
      </c>
      <c r="AQ77" s="898"/>
      <c r="AR77" s="898"/>
      <c r="AS77" s="898"/>
      <c r="AT77" s="847"/>
      <c r="AU77" s="899" t="s">
        <v>537</v>
      </c>
      <c r="AV77" s="898"/>
      <c r="AW77" s="898"/>
      <c r="AX77" s="898"/>
      <c r="AY77" s="847"/>
      <c r="AZ77" s="894"/>
      <c r="BA77" s="894"/>
      <c r="BB77" s="894"/>
      <c r="BC77" s="894"/>
      <c r="BD77" s="895"/>
      <c r="BE77" s="216"/>
      <c r="BF77" s="216"/>
      <c r="BG77" s="216"/>
      <c r="BH77" s="216"/>
      <c r="BI77" s="216"/>
      <c r="BJ77" s="216"/>
      <c r="BK77" s="216"/>
      <c r="BL77" s="216"/>
      <c r="BM77" s="216"/>
      <c r="BN77" s="216"/>
      <c r="BO77" s="216"/>
      <c r="BP77" s="216"/>
      <c r="BQ77" s="213">
        <v>71</v>
      </c>
      <c r="BR77" s="218"/>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7"/>
    </row>
    <row r="78" spans="1:131" s="198" customFormat="1" ht="26.25" customHeight="1">
      <c r="A78" s="212">
        <v>11</v>
      </c>
      <c r="B78" s="890"/>
      <c r="C78" s="891"/>
      <c r="D78" s="891"/>
      <c r="E78" s="891"/>
      <c r="F78" s="891"/>
      <c r="G78" s="891"/>
      <c r="H78" s="891"/>
      <c r="I78" s="891"/>
      <c r="J78" s="891"/>
      <c r="K78" s="891"/>
      <c r="L78" s="891"/>
      <c r="M78" s="891"/>
      <c r="N78" s="891"/>
      <c r="O78" s="891"/>
      <c r="P78" s="892"/>
      <c r="Q78" s="893"/>
      <c r="R78" s="848"/>
      <c r="S78" s="848"/>
      <c r="T78" s="848"/>
      <c r="U78" s="848"/>
      <c r="V78" s="848"/>
      <c r="W78" s="848"/>
      <c r="X78" s="848"/>
      <c r="Y78" s="848"/>
      <c r="Z78" s="848"/>
      <c r="AA78" s="848"/>
      <c r="AB78" s="848"/>
      <c r="AC78" s="848"/>
      <c r="AD78" s="848"/>
      <c r="AE78" s="848"/>
      <c r="AF78" s="848"/>
      <c r="AG78" s="848"/>
      <c r="AH78" s="848"/>
      <c r="AI78" s="848"/>
      <c r="AJ78" s="848"/>
      <c r="AK78" s="848"/>
      <c r="AL78" s="848"/>
      <c r="AM78" s="848"/>
      <c r="AN78" s="848"/>
      <c r="AO78" s="848"/>
      <c r="AP78" s="848"/>
      <c r="AQ78" s="848"/>
      <c r="AR78" s="848"/>
      <c r="AS78" s="848"/>
      <c r="AT78" s="848"/>
      <c r="AU78" s="848"/>
      <c r="AV78" s="848"/>
      <c r="AW78" s="848"/>
      <c r="AX78" s="848"/>
      <c r="AY78" s="848"/>
      <c r="AZ78" s="894"/>
      <c r="BA78" s="894"/>
      <c r="BB78" s="894"/>
      <c r="BC78" s="894"/>
      <c r="BD78" s="895"/>
      <c r="BE78" s="216"/>
      <c r="BF78" s="216"/>
      <c r="BG78" s="216"/>
      <c r="BH78" s="216"/>
      <c r="BI78" s="216"/>
      <c r="BJ78" s="219"/>
      <c r="BK78" s="219"/>
      <c r="BL78" s="219"/>
      <c r="BM78" s="219"/>
      <c r="BN78" s="219"/>
      <c r="BO78" s="216"/>
      <c r="BP78" s="216"/>
      <c r="BQ78" s="213">
        <v>72</v>
      </c>
      <c r="BR78" s="218"/>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7"/>
    </row>
    <row r="79" spans="1:131" s="198" customFormat="1" ht="26.25" customHeight="1">
      <c r="A79" s="212">
        <v>12</v>
      </c>
      <c r="B79" s="890"/>
      <c r="C79" s="891"/>
      <c r="D79" s="891"/>
      <c r="E79" s="891"/>
      <c r="F79" s="891"/>
      <c r="G79" s="891"/>
      <c r="H79" s="891"/>
      <c r="I79" s="891"/>
      <c r="J79" s="891"/>
      <c r="K79" s="891"/>
      <c r="L79" s="891"/>
      <c r="M79" s="891"/>
      <c r="N79" s="891"/>
      <c r="O79" s="891"/>
      <c r="P79" s="892"/>
      <c r="Q79" s="893"/>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c r="AT79" s="848"/>
      <c r="AU79" s="848"/>
      <c r="AV79" s="848"/>
      <c r="AW79" s="848"/>
      <c r="AX79" s="848"/>
      <c r="AY79" s="848"/>
      <c r="AZ79" s="894"/>
      <c r="BA79" s="894"/>
      <c r="BB79" s="894"/>
      <c r="BC79" s="894"/>
      <c r="BD79" s="895"/>
      <c r="BE79" s="216"/>
      <c r="BF79" s="216"/>
      <c r="BG79" s="216"/>
      <c r="BH79" s="216"/>
      <c r="BI79" s="216"/>
      <c r="BJ79" s="219"/>
      <c r="BK79" s="219"/>
      <c r="BL79" s="219"/>
      <c r="BM79" s="219"/>
      <c r="BN79" s="219"/>
      <c r="BO79" s="216"/>
      <c r="BP79" s="216"/>
      <c r="BQ79" s="213">
        <v>73</v>
      </c>
      <c r="BR79" s="218"/>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7"/>
    </row>
    <row r="80" spans="1:131" s="198" customFormat="1" ht="26.25" customHeight="1">
      <c r="A80" s="212">
        <v>13</v>
      </c>
      <c r="B80" s="890"/>
      <c r="C80" s="891"/>
      <c r="D80" s="891"/>
      <c r="E80" s="891"/>
      <c r="F80" s="891"/>
      <c r="G80" s="891"/>
      <c r="H80" s="891"/>
      <c r="I80" s="891"/>
      <c r="J80" s="891"/>
      <c r="K80" s="891"/>
      <c r="L80" s="891"/>
      <c r="M80" s="891"/>
      <c r="N80" s="891"/>
      <c r="O80" s="891"/>
      <c r="P80" s="892"/>
      <c r="Q80" s="893"/>
      <c r="R80" s="848"/>
      <c r="S80" s="848"/>
      <c r="T80" s="848"/>
      <c r="U80" s="848"/>
      <c r="V80" s="848"/>
      <c r="W80" s="848"/>
      <c r="X80" s="848"/>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8"/>
      <c r="AY80" s="848"/>
      <c r="AZ80" s="894"/>
      <c r="BA80" s="894"/>
      <c r="BB80" s="894"/>
      <c r="BC80" s="894"/>
      <c r="BD80" s="895"/>
      <c r="BE80" s="216"/>
      <c r="BF80" s="216"/>
      <c r="BG80" s="216"/>
      <c r="BH80" s="216"/>
      <c r="BI80" s="216"/>
      <c r="BJ80" s="216"/>
      <c r="BK80" s="216"/>
      <c r="BL80" s="216"/>
      <c r="BM80" s="216"/>
      <c r="BN80" s="216"/>
      <c r="BO80" s="216"/>
      <c r="BP80" s="216"/>
      <c r="BQ80" s="213">
        <v>74</v>
      </c>
      <c r="BR80" s="218"/>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7"/>
    </row>
    <row r="81" spans="1:131" s="198" customFormat="1" ht="26.25" customHeight="1">
      <c r="A81" s="212">
        <v>14</v>
      </c>
      <c r="B81" s="890"/>
      <c r="C81" s="891"/>
      <c r="D81" s="891"/>
      <c r="E81" s="891"/>
      <c r="F81" s="891"/>
      <c r="G81" s="891"/>
      <c r="H81" s="891"/>
      <c r="I81" s="891"/>
      <c r="J81" s="891"/>
      <c r="K81" s="891"/>
      <c r="L81" s="891"/>
      <c r="M81" s="891"/>
      <c r="N81" s="891"/>
      <c r="O81" s="891"/>
      <c r="P81" s="892"/>
      <c r="Q81" s="893"/>
      <c r="R81" s="848"/>
      <c r="S81" s="848"/>
      <c r="T81" s="848"/>
      <c r="U81" s="848"/>
      <c r="V81" s="848"/>
      <c r="W81" s="848"/>
      <c r="X81" s="848"/>
      <c r="Y81" s="848"/>
      <c r="Z81" s="848"/>
      <c r="AA81" s="848"/>
      <c r="AB81" s="848"/>
      <c r="AC81" s="848"/>
      <c r="AD81" s="848"/>
      <c r="AE81" s="848"/>
      <c r="AF81" s="848"/>
      <c r="AG81" s="848"/>
      <c r="AH81" s="848"/>
      <c r="AI81" s="848"/>
      <c r="AJ81" s="848"/>
      <c r="AK81" s="848"/>
      <c r="AL81" s="848"/>
      <c r="AM81" s="848"/>
      <c r="AN81" s="848"/>
      <c r="AO81" s="848"/>
      <c r="AP81" s="848"/>
      <c r="AQ81" s="848"/>
      <c r="AR81" s="848"/>
      <c r="AS81" s="848"/>
      <c r="AT81" s="848"/>
      <c r="AU81" s="848"/>
      <c r="AV81" s="848"/>
      <c r="AW81" s="848"/>
      <c r="AX81" s="848"/>
      <c r="AY81" s="848"/>
      <c r="AZ81" s="894"/>
      <c r="BA81" s="894"/>
      <c r="BB81" s="894"/>
      <c r="BC81" s="894"/>
      <c r="BD81" s="895"/>
      <c r="BE81" s="216"/>
      <c r="BF81" s="216"/>
      <c r="BG81" s="216"/>
      <c r="BH81" s="216"/>
      <c r="BI81" s="216"/>
      <c r="BJ81" s="216"/>
      <c r="BK81" s="216"/>
      <c r="BL81" s="216"/>
      <c r="BM81" s="216"/>
      <c r="BN81" s="216"/>
      <c r="BO81" s="216"/>
      <c r="BP81" s="216"/>
      <c r="BQ81" s="213">
        <v>75</v>
      </c>
      <c r="BR81" s="218"/>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7"/>
    </row>
    <row r="82" spans="1:131" s="198" customFormat="1" ht="26.25" customHeight="1">
      <c r="A82" s="212">
        <v>15</v>
      </c>
      <c r="B82" s="890"/>
      <c r="C82" s="891"/>
      <c r="D82" s="891"/>
      <c r="E82" s="891"/>
      <c r="F82" s="891"/>
      <c r="G82" s="891"/>
      <c r="H82" s="891"/>
      <c r="I82" s="891"/>
      <c r="J82" s="891"/>
      <c r="K82" s="891"/>
      <c r="L82" s="891"/>
      <c r="M82" s="891"/>
      <c r="N82" s="891"/>
      <c r="O82" s="891"/>
      <c r="P82" s="892"/>
      <c r="Q82" s="893"/>
      <c r="R82" s="848"/>
      <c r="S82" s="848"/>
      <c r="T82" s="848"/>
      <c r="U82" s="848"/>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94"/>
      <c r="BA82" s="894"/>
      <c r="BB82" s="894"/>
      <c r="BC82" s="894"/>
      <c r="BD82" s="895"/>
      <c r="BE82" s="216"/>
      <c r="BF82" s="216"/>
      <c r="BG82" s="216"/>
      <c r="BH82" s="216"/>
      <c r="BI82" s="216"/>
      <c r="BJ82" s="216"/>
      <c r="BK82" s="216"/>
      <c r="BL82" s="216"/>
      <c r="BM82" s="216"/>
      <c r="BN82" s="216"/>
      <c r="BO82" s="216"/>
      <c r="BP82" s="216"/>
      <c r="BQ82" s="213">
        <v>76</v>
      </c>
      <c r="BR82" s="218"/>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7"/>
    </row>
    <row r="83" spans="1:131" s="198" customFormat="1" ht="26.25" customHeight="1">
      <c r="A83" s="212">
        <v>16</v>
      </c>
      <c r="B83" s="890"/>
      <c r="C83" s="891"/>
      <c r="D83" s="891"/>
      <c r="E83" s="891"/>
      <c r="F83" s="891"/>
      <c r="G83" s="891"/>
      <c r="H83" s="891"/>
      <c r="I83" s="891"/>
      <c r="J83" s="891"/>
      <c r="K83" s="891"/>
      <c r="L83" s="891"/>
      <c r="M83" s="891"/>
      <c r="N83" s="891"/>
      <c r="O83" s="891"/>
      <c r="P83" s="892"/>
      <c r="Q83" s="893"/>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94"/>
      <c r="BA83" s="894"/>
      <c r="BB83" s="894"/>
      <c r="BC83" s="894"/>
      <c r="BD83" s="895"/>
      <c r="BE83" s="216"/>
      <c r="BF83" s="216"/>
      <c r="BG83" s="216"/>
      <c r="BH83" s="216"/>
      <c r="BI83" s="216"/>
      <c r="BJ83" s="216"/>
      <c r="BK83" s="216"/>
      <c r="BL83" s="216"/>
      <c r="BM83" s="216"/>
      <c r="BN83" s="216"/>
      <c r="BO83" s="216"/>
      <c r="BP83" s="216"/>
      <c r="BQ83" s="213">
        <v>77</v>
      </c>
      <c r="BR83" s="218"/>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7"/>
    </row>
    <row r="84" spans="1:131" s="198" customFormat="1" ht="26.25" customHeight="1">
      <c r="A84" s="212">
        <v>17</v>
      </c>
      <c r="B84" s="890"/>
      <c r="C84" s="891"/>
      <c r="D84" s="891"/>
      <c r="E84" s="891"/>
      <c r="F84" s="891"/>
      <c r="G84" s="891"/>
      <c r="H84" s="891"/>
      <c r="I84" s="891"/>
      <c r="J84" s="891"/>
      <c r="K84" s="891"/>
      <c r="L84" s="891"/>
      <c r="M84" s="891"/>
      <c r="N84" s="891"/>
      <c r="O84" s="891"/>
      <c r="P84" s="892"/>
      <c r="Q84" s="893"/>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94"/>
      <c r="BA84" s="894"/>
      <c r="BB84" s="894"/>
      <c r="BC84" s="894"/>
      <c r="BD84" s="895"/>
      <c r="BE84" s="216"/>
      <c r="BF84" s="216"/>
      <c r="BG84" s="216"/>
      <c r="BH84" s="216"/>
      <c r="BI84" s="216"/>
      <c r="BJ84" s="216"/>
      <c r="BK84" s="216"/>
      <c r="BL84" s="216"/>
      <c r="BM84" s="216"/>
      <c r="BN84" s="216"/>
      <c r="BO84" s="216"/>
      <c r="BP84" s="216"/>
      <c r="BQ84" s="213">
        <v>78</v>
      </c>
      <c r="BR84" s="218"/>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7"/>
    </row>
    <row r="85" spans="1:131" s="198" customFormat="1" ht="26.25" customHeight="1">
      <c r="A85" s="212">
        <v>18</v>
      </c>
      <c r="B85" s="890"/>
      <c r="C85" s="891"/>
      <c r="D85" s="891"/>
      <c r="E85" s="891"/>
      <c r="F85" s="891"/>
      <c r="G85" s="891"/>
      <c r="H85" s="891"/>
      <c r="I85" s="891"/>
      <c r="J85" s="891"/>
      <c r="K85" s="891"/>
      <c r="L85" s="891"/>
      <c r="M85" s="891"/>
      <c r="N85" s="891"/>
      <c r="O85" s="891"/>
      <c r="P85" s="892"/>
      <c r="Q85" s="893"/>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94"/>
      <c r="BA85" s="894"/>
      <c r="BB85" s="894"/>
      <c r="BC85" s="894"/>
      <c r="BD85" s="895"/>
      <c r="BE85" s="216"/>
      <c r="BF85" s="216"/>
      <c r="BG85" s="216"/>
      <c r="BH85" s="216"/>
      <c r="BI85" s="216"/>
      <c r="BJ85" s="216"/>
      <c r="BK85" s="216"/>
      <c r="BL85" s="216"/>
      <c r="BM85" s="216"/>
      <c r="BN85" s="216"/>
      <c r="BO85" s="216"/>
      <c r="BP85" s="216"/>
      <c r="BQ85" s="213">
        <v>79</v>
      </c>
      <c r="BR85" s="218"/>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7"/>
    </row>
    <row r="86" spans="1:131" s="198" customFormat="1" ht="26.25" customHeight="1">
      <c r="A86" s="212">
        <v>19</v>
      </c>
      <c r="B86" s="890"/>
      <c r="C86" s="891"/>
      <c r="D86" s="891"/>
      <c r="E86" s="891"/>
      <c r="F86" s="891"/>
      <c r="G86" s="891"/>
      <c r="H86" s="891"/>
      <c r="I86" s="891"/>
      <c r="J86" s="891"/>
      <c r="K86" s="891"/>
      <c r="L86" s="891"/>
      <c r="M86" s="891"/>
      <c r="N86" s="891"/>
      <c r="O86" s="891"/>
      <c r="P86" s="892"/>
      <c r="Q86" s="893"/>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94"/>
      <c r="BA86" s="894"/>
      <c r="BB86" s="894"/>
      <c r="BC86" s="894"/>
      <c r="BD86" s="895"/>
      <c r="BE86" s="216"/>
      <c r="BF86" s="216"/>
      <c r="BG86" s="216"/>
      <c r="BH86" s="216"/>
      <c r="BI86" s="216"/>
      <c r="BJ86" s="216"/>
      <c r="BK86" s="216"/>
      <c r="BL86" s="216"/>
      <c r="BM86" s="216"/>
      <c r="BN86" s="216"/>
      <c r="BO86" s="216"/>
      <c r="BP86" s="216"/>
      <c r="BQ86" s="213">
        <v>80</v>
      </c>
      <c r="BR86" s="218"/>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7"/>
    </row>
    <row r="88" spans="1:131" s="198" customFormat="1" ht="26.25" customHeight="1" thickBot="1">
      <c r="A88" s="215" t="s">
        <v>365</v>
      </c>
      <c r="B88" s="808" t="s">
        <v>389</v>
      </c>
      <c r="C88" s="809"/>
      <c r="D88" s="809"/>
      <c r="E88" s="809"/>
      <c r="F88" s="809"/>
      <c r="G88" s="809"/>
      <c r="H88" s="809"/>
      <c r="I88" s="809"/>
      <c r="J88" s="809"/>
      <c r="K88" s="809"/>
      <c r="L88" s="809"/>
      <c r="M88" s="809"/>
      <c r="N88" s="809"/>
      <c r="O88" s="809"/>
      <c r="P88" s="810"/>
      <c r="Q88" s="855"/>
      <c r="R88" s="856"/>
      <c r="S88" s="856"/>
      <c r="T88" s="856"/>
      <c r="U88" s="856"/>
      <c r="V88" s="856"/>
      <c r="W88" s="856"/>
      <c r="X88" s="856"/>
      <c r="Y88" s="856"/>
      <c r="Z88" s="856"/>
      <c r="AA88" s="856"/>
      <c r="AB88" s="856"/>
      <c r="AC88" s="856"/>
      <c r="AD88" s="856"/>
      <c r="AE88" s="856"/>
      <c r="AF88" s="859">
        <v>34512</v>
      </c>
      <c r="AG88" s="859"/>
      <c r="AH88" s="859"/>
      <c r="AI88" s="859"/>
      <c r="AJ88" s="859"/>
      <c r="AK88" s="856"/>
      <c r="AL88" s="856"/>
      <c r="AM88" s="856"/>
      <c r="AN88" s="856"/>
      <c r="AO88" s="856"/>
      <c r="AP88" s="859">
        <v>3237</v>
      </c>
      <c r="AQ88" s="859"/>
      <c r="AR88" s="859"/>
      <c r="AS88" s="859"/>
      <c r="AT88" s="859"/>
      <c r="AU88" s="859">
        <v>463</v>
      </c>
      <c r="AV88" s="859"/>
      <c r="AW88" s="859"/>
      <c r="AX88" s="859"/>
      <c r="AY88" s="859"/>
      <c r="AZ88" s="864"/>
      <c r="BA88" s="864"/>
      <c r="BB88" s="864"/>
      <c r="BC88" s="864"/>
      <c r="BD88" s="865"/>
      <c r="BE88" s="216"/>
      <c r="BF88" s="216"/>
      <c r="BG88" s="216"/>
      <c r="BH88" s="216"/>
      <c r="BI88" s="216"/>
      <c r="BJ88" s="216"/>
      <c r="BK88" s="216"/>
      <c r="BL88" s="216"/>
      <c r="BM88" s="216"/>
      <c r="BN88" s="216"/>
      <c r="BO88" s="216"/>
      <c r="BP88" s="216"/>
      <c r="BQ88" s="213">
        <v>82</v>
      </c>
      <c r="BR88" s="218"/>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0"/>
      <c r="BT101" s="881"/>
      <c r="BU101" s="881"/>
      <c r="BV101" s="881"/>
      <c r="BW101" s="881"/>
      <c r="BX101" s="881"/>
      <c r="BY101" s="881"/>
      <c r="BZ101" s="881"/>
      <c r="CA101" s="881"/>
      <c r="CB101" s="881"/>
      <c r="CC101" s="881"/>
      <c r="CD101" s="881"/>
      <c r="CE101" s="881"/>
      <c r="CF101" s="881"/>
      <c r="CG101" s="88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7"/>
      <c r="CT102" s="867"/>
      <c r="CU102" s="867"/>
      <c r="CV102" s="911"/>
      <c r="CW102" s="910"/>
      <c r="CX102" s="867"/>
      <c r="CY102" s="867"/>
      <c r="CZ102" s="867"/>
      <c r="DA102" s="911"/>
      <c r="DB102" s="910"/>
      <c r="DC102" s="867"/>
      <c r="DD102" s="867"/>
      <c r="DE102" s="867"/>
      <c r="DF102" s="911"/>
      <c r="DG102" s="910"/>
      <c r="DH102" s="867"/>
      <c r="DI102" s="867"/>
      <c r="DJ102" s="867"/>
      <c r="DK102" s="911"/>
      <c r="DL102" s="910"/>
      <c r="DM102" s="867"/>
      <c r="DN102" s="867"/>
      <c r="DO102" s="867"/>
      <c r="DP102" s="911"/>
      <c r="DQ102" s="910"/>
      <c r="DR102" s="867"/>
      <c r="DS102" s="867"/>
      <c r="DT102" s="867"/>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284</v>
      </c>
      <c r="AG109" s="913"/>
      <c r="AH109" s="913"/>
      <c r="AI109" s="913"/>
      <c r="AJ109" s="914"/>
      <c r="AK109" s="912" t="s">
        <v>283</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284</v>
      </c>
      <c r="BW109" s="913"/>
      <c r="BX109" s="913"/>
      <c r="BY109" s="913"/>
      <c r="BZ109" s="914"/>
      <c r="CA109" s="912" t="s">
        <v>283</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284</v>
      </c>
      <c r="DM109" s="913"/>
      <c r="DN109" s="913"/>
      <c r="DO109" s="913"/>
      <c r="DP109" s="914"/>
      <c r="DQ109" s="912" t="s">
        <v>283</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699730</v>
      </c>
      <c r="AB110" s="920"/>
      <c r="AC110" s="920"/>
      <c r="AD110" s="920"/>
      <c r="AE110" s="921"/>
      <c r="AF110" s="922">
        <v>738384</v>
      </c>
      <c r="AG110" s="920"/>
      <c r="AH110" s="920"/>
      <c r="AI110" s="920"/>
      <c r="AJ110" s="921"/>
      <c r="AK110" s="922">
        <v>823337</v>
      </c>
      <c r="AL110" s="920"/>
      <c r="AM110" s="920"/>
      <c r="AN110" s="920"/>
      <c r="AO110" s="921"/>
      <c r="AP110" s="923">
        <v>26.3</v>
      </c>
      <c r="AQ110" s="924"/>
      <c r="AR110" s="924"/>
      <c r="AS110" s="924"/>
      <c r="AT110" s="925"/>
      <c r="AU110" s="926" t="s">
        <v>61</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6833331</v>
      </c>
      <c r="BR110" s="957"/>
      <c r="BS110" s="957"/>
      <c r="BT110" s="957"/>
      <c r="BU110" s="957"/>
      <c r="BV110" s="957">
        <v>7110987</v>
      </c>
      <c r="BW110" s="957"/>
      <c r="BX110" s="957"/>
      <c r="BY110" s="957"/>
      <c r="BZ110" s="957"/>
      <c r="CA110" s="957">
        <v>7587566</v>
      </c>
      <c r="CB110" s="957"/>
      <c r="CC110" s="957"/>
      <c r="CD110" s="957"/>
      <c r="CE110" s="957"/>
      <c r="CF110" s="971">
        <v>242.6</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405</v>
      </c>
      <c r="AB111" s="964"/>
      <c r="AC111" s="964"/>
      <c r="AD111" s="964"/>
      <c r="AE111" s="965"/>
      <c r="AF111" s="966" t="s">
        <v>405</v>
      </c>
      <c r="AG111" s="964"/>
      <c r="AH111" s="964"/>
      <c r="AI111" s="964"/>
      <c r="AJ111" s="965"/>
      <c r="AK111" s="966" t="s">
        <v>405</v>
      </c>
      <c r="AL111" s="964"/>
      <c r="AM111" s="964"/>
      <c r="AN111" s="964"/>
      <c r="AO111" s="965"/>
      <c r="AP111" s="967" t="s">
        <v>405</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405</v>
      </c>
      <c r="BR111" s="950"/>
      <c r="BS111" s="950"/>
      <c r="BT111" s="950"/>
      <c r="BU111" s="950"/>
      <c r="BV111" s="950" t="s">
        <v>405</v>
      </c>
      <c r="BW111" s="950"/>
      <c r="BX111" s="950"/>
      <c r="BY111" s="950"/>
      <c r="BZ111" s="950"/>
      <c r="CA111" s="950" t="s">
        <v>405</v>
      </c>
      <c r="CB111" s="950"/>
      <c r="CC111" s="950"/>
      <c r="CD111" s="950"/>
      <c r="CE111" s="950"/>
      <c r="CF111" s="944" t="s">
        <v>405</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405</v>
      </c>
      <c r="DH111" s="950"/>
      <c r="DI111" s="950"/>
      <c r="DJ111" s="950"/>
      <c r="DK111" s="950"/>
      <c r="DL111" s="950" t="s">
        <v>405</v>
      </c>
      <c r="DM111" s="950"/>
      <c r="DN111" s="950"/>
      <c r="DO111" s="950"/>
      <c r="DP111" s="950"/>
      <c r="DQ111" s="950" t="s">
        <v>405</v>
      </c>
      <c r="DR111" s="950"/>
      <c r="DS111" s="950"/>
      <c r="DT111" s="950"/>
      <c r="DU111" s="950"/>
      <c r="DV111" s="951" t="s">
        <v>405</v>
      </c>
      <c r="DW111" s="951"/>
      <c r="DX111" s="951"/>
      <c r="DY111" s="951"/>
      <c r="DZ111" s="952"/>
    </row>
    <row r="112" spans="1:131" s="197"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1906973</v>
      </c>
      <c r="BR112" s="950"/>
      <c r="BS112" s="950"/>
      <c r="BT112" s="950"/>
      <c r="BU112" s="950"/>
      <c r="BV112" s="950">
        <v>1664460</v>
      </c>
      <c r="BW112" s="950"/>
      <c r="BX112" s="950"/>
      <c r="BY112" s="950"/>
      <c r="BZ112" s="950"/>
      <c r="CA112" s="950">
        <v>1054736</v>
      </c>
      <c r="CB112" s="950"/>
      <c r="CC112" s="950"/>
      <c r="CD112" s="950"/>
      <c r="CE112" s="950"/>
      <c r="CF112" s="944">
        <v>33.700000000000003</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267452</v>
      </c>
      <c r="AB113" s="964"/>
      <c r="AC113" s="964"/>
      <c r="AD113" s="964"/>
      <c r="AE113" s="965"/>
      <c r="AF113" s="966">
        <v>247020</v>
      </c>
      <c r="AG113" s="964"/>
      <c r="AH113" s="964"/>
      <c r="AI113" s="964"/>
      <c r="AJ113" s="965"/>
      <c r="AK113" s="966">
        <v>193907</v>
      </c>
      <c r="AL113" s="964"/>
      <c r="AM113" s="964"/>
      <c r="AN113" s="964"/>
      <c r="AO113" s="965"/>
      <c r="AP113" s="967">
        <v>6.2</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541555</v>
      </c>
      <c r="BR113" s="950"/>
      <c r="BS113" s="950"/>
      <c r="BT113" s="950"/>
      <c r="BU113" s="950"/>
      <c r="BV113" s="950">
        <v>502388</v>
      </c>
      <c r="BW113" s="950"/>
      <c r="BX113" s="950"/>
      <c r="BY113" s="950"/>
      <c r="BZ113" s="950"/>
      <c r="CA113" s="950">
        <v>463587</v>
      </c>
      <c r="CB113" s="950"/>
      <c r="CC113" s="950"/>
      <c r="CD113" s="950"/>
      <c r="CE113" s="950"/>
      <c r="CF113" s="944">
        <v>14.8</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62389</v>
      </c>
      <c r="AB114" s="989"/>
      <c r="AC114" s="989"/>
      <c r="AD114" s="989"/>
      <c r="AE114" s="990"/>
      <c r="AF114" s="991">
        <v>56903</v>
      </c>
      <c r="AG114" s="989"/>
      <c r="AH114" s="989"/>
      <c r="AI114" s="989"/>
      <c r="AJ114" s="990"/>
      <c r="AK114" s="991">
        <v>57228</v>
      </c>
      <c r="AL114" s="989"/>
      <c r="AM114" s="989"/>
      <c r="AN114" s="989"/>
      <c r="AO114" s="990"/>
      <c r="AP114" s="992">
        <v>1.8</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759224</v>
      </c>
      <c r="BR114" s="950"/>
      <c r="BS114" s="950"/>
      <c r="BT114" s="950"/>
      <c r="BU114" s="950"/>
      <c r="BV114" s="950">
        <v>723824</v>
      </c>
      <c r="BW114" s="950"/>
      <c r="BX114" s="950"/>
      <c r="BY114" s="950"/>
      <c r="BZ114" s="950"/>
      <c r="CA114" s="950">
        <v>763441</v>
      </c>
      <c r="CB114" s="950"/>
      <c r="CC114" s="950"/>
      <c r="CD114" s="950"/>
      <c r="CE114" s="950"/>
      <c r="CF114" s="944">
        <v>24.4</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t="s">
        <v>109</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1029571</v>
      </c>
      <c r="AB117" s="996"/>
      <c r="AC117" s="996"/>
      <c r="AD117" s="996"/>
      <c r="AE117" s="997"/>
      <c r="AF117" s="995">
        <v>1042307</v>
      </c>
      <c r="AG117" s="996"/>
      <c r="AH117" s="996"/>
      <c r="AI117" s="996"/>
      <c r="AJ117" s="997"/>
      <c r="AK117" s="995">
        <v>1074472</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284</v>
      </c>
      <c r="AG118" s="913"/>
      <c r="AH118" s="913"/>
      <c r="AI118" s="913"/>
      <c r="AJ118" s="914"/>
      <c r="AK118" s="912" t="s">
        <v>283</v>
      </c>
      <c r="AL118" s="913"/>
      <c r="AM118" s="913"/>
      <c r="AN118" s="913"/>
      <c r="AO118" s="914"/>
      <c r="AP118" s="1020" t="s">
        <v>399</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428</v>
      </c>
      <c r="BP118" s="1024"/>
      <c r="BQ118" s="1015">
        <v>10041083</v>
      </c>
      <c r="BR118" s="1016"/>
      <c r="BS118" s="1016"/>
      <c r="BT118" s="1016"/>
      <c r="BU118" s="1016"/>
      <c r="BV118" s="1016">
        <v>10001659</v>
      </c>
      <c r="BW118" s="1016"/>
      <c r="BX118" s="1016"/>
      <c r="BY118" s="1016"/>
      <c r="BZ118" s="1016"/>
      <c r="CA118" s="1016">
        <v>9869330</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4914154</v>
      </c>
      <c r="BR119" s="957"/>
      <c r="BS119" s="957"/>
      <c r="BT119" s="957"/>
      <c r="BU119" s="957"/>
      <c r="BV119" s="957">
        <v>5148858</v>
      </c>
      <c r="BW119" s="957"/>
      <c r="BX119" s="957"/>
      <c r="BY119" s="957"/>
      <c r="BZ119" s="957"/>
      <c r="CA119" s="957">
        <v>4583380</v>
      </c>
      <c r="CB119" s="957"/>
      <c r="CC119" s="957"/>
      <c r="CD119" s="957"/>
      <c r="CE119" s="957"/>
      <c r="CF119" s="971">
        <v>146.6</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709189</v>
      </c>
      <c r="BR120" s="950"/>
      <c r="BS120" s="950"/>
      <c r="BT120" s="950"/>
      <c r="BU120" s="950"/>
      <c r="BV120" s="950">
        <v>712743</v>
      </c>
      <c r="BW120" s="950"/>
      <c r="BX120" s="950"/>
      <c r="BY120" s="950"/>
      <c r="BZ120" s="950"/>
      <c r="CA120" s="950">
        <v>757376</v>
      </c>
      <c r="CB120" s="950"/>
      <c r="CC120" s="950"/>
      <c r="CD120" s="950"/>
      <c r="CE120" s="950"/>
      <c r="CF120" s="944">
        <v>24.2</v>
      </c>
      <c r="CG120" s="945"/>
      <c r="CH120" s="945"/>
      <c r="CI120" s="945"/>
      <c r="CJ120" s="945"/>
      <c r="CK120" s="1043" t="s">
        <v>434</v>
      </c>
      <c r="CL120" s="1044"/>
      <c r="CM120" s="1044"/>
      <c r="CN120" s="1044"/>
      <c r="CO120" s="1045"/>
      <c r="CP120" s="1051" t="s">
        <v>435</v>
      </c>
      <c r="CQ120" s="1052"/>
      <c r="CR120" s="1052"/>
      <c r="CS120" s="1052"/>
      <c r="CT120" s="1052"/>
      <c r="CU120" s="1052"/>
      <c r="CV120" s="1052"/>
      <c r="CW120" s="1052"/>
      <c r="CX120" s="1052"/>
      <c r="CY120" s="1052"/>
      <c r="CZ120" s="1052"/>
      <c r="DA120" s="1052"/>
      <c r="DB120" s="1052"/>
      <c r="DC120" s="1052"/>
      <c r="DD120" s="1052"/>
      <c r="DE120" s="1052"/>
      <c r="DF120" s="1053"/>
      <c r="DG120" s="956">
        <v>1141614</v>
      </c>
      <c r="DH120" s="957"/>
      <c r="DI120" s="957"/>
      <c r="DJ120" s="957"/>
      <c r="DK120" s="957"/>
      <c r="DL120" s="957">
        <v>1002841</v>
      </c>
      <c r="DM120" s="957"/>
      <c r="DN120" s="957"/>
      <c r="DO120" s="957"/>
      <c r="DP120" s="957"/>
      <c r="DQ120" s="957">
        <v>863074</v>
      </c>
      <c r="DR120" s="957"/>
      <c r="DS120" s="957"/>
      <c r="DT120" s="957"/>
      <c r="DU120" s="957"/>
      <c r="DV120" s="958">
        <v>27.6</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6001865</v>
      </c>
      <c r="BR121" s="1016"/>
      <c r="BS121" s="1016"/>
      <c r="BT121" s="1016"/>
      <c r="BU121" s="1016"/>
      <c r="BV121" s="1016">
        <v>5932070</v>
      </c>
      <c r="BW121" s="1016"/>
      <c r="BX121" s="1016"/>
      <c r="BY121" s="1016"/>
      <c r="BZ121" s="1016"/>
      <c r="CA121" s="1016">
        <v>6554294</v>
      </c>
      <c r="CB121" s="1016"/>
      <c r="CC121" s="1016"/>
      <c r="CD121" s="1016"/>
      <c r="CE121" s="1016"/>
      <c r="CF121" s="1054">
        <v>209.6</v>
      </c>
      <c r="CG121" s="1055"/>
      <c r="CH121" s="1055"/>
      <c r="CI121" s="1055"/>
      <c r="CJ121" s="1055"/>
      <c r="CK121" s="1046"/>
      <c r="CL121" s="1047"/>
      <c r="CM121" s="1047"/>
      <c r="CN121" s="1047"/>
      <c r="CO121" s="1048"/>
      <c r="CP121" s="1037" t="s">
        <v>438</v>
      </c>
      <c r="CQ121" s="1038"/>
      <c r="CR121" s="1038"/>
      <c r="CS121" s="1038"/>
      <c r="CT121" s="1038"/>
      <c r="CU121" s="1038"/>
      <c r="CV121" s="1038"/>
      <c r="CW121" s="1038"/>
      <c r="CX121" s="1038"/>
      <c r="CY121" s="1038"/>
      <c r="CZ121" s="1038"/>
      <c r="DA121" s="1038"/>
      <c r="DB121" s="1038"/>
      <c r="DC121" s="1038"/>
      <c r="DD121" s="1038"/>
      <c r="DE121" s="1038"/>
      <c r="DF121" s="1039"/>
      <c r="DG121" s="949">
        <v>277463</v>
      </c>
      <c r="DH121" s="950"/>
      <c r="DI121" s="950"/>
      <c r="DJ121" s="950"/>
      <c r="DK121" s="950"/>
      <c r="DL121" s="950">
        <v>207225</v>
      </c>
      <c r="DM121" s="950"/>
      <c r="DN121" s="950"/>
      <c r="DO121" s="950"/>
      <c r="DP121" s="950"/>
      <c r="DQ121" s="950">
        <v>191662</v>
      </c>
      <c r="DR121" s="950"/>
      <c r="DS121" s="950"/>
      <c r="DT121" s="950"/>
      <c r="DU121" s="950"/>
      <c r="DV121" s="951">
        <v>6.1</v>
      </c>
      <c r="DW121" s="951"/>
      <c r="DX121" s="951"/>
      <c r="DY121" s="951"/>
      <c r="DZ121" s="952"/>
    </row>
    <row r="122" spans="1:130" s="197" customFormat="1" ht="26.25" customHeight="1">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439</v>
      </c>
      <c r="BP122" s="1024"/>
      <c r="BQ122" s="1064">
        <v>11625208</v>
      </c>
      <c r="BR122" s="1065"/>
      <c r="BS122" s="1065"/>
      <c r="BT122" s="1065"/>
      <c r="BU122" s="1065"/>
      <c r="BV122" s="1065">
        <v>11793671</v>
      </c>
      <c r="BW122" s="1065"/>
      <c r="BX122" s="1065"/>
      <c r="BY122" s="1065"/>
      <c r="BZ122" s="1065"/>
      <c r="CA122" s="1065">
        <v>11895050</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442</v>
      </c>
      <c r="AB124" s="989"/>
      <c r="AC124" s="989"/>
      <c r="AD124" s="989"/>
      <c r="AE124" s="990"/>
      <c r="AF124" s="991" t="s">
        <v>442</v>
      </c>
      <c r="AG124" s="989"/>
      <c r="AH124" s="989"/>
      <c r="AI124" s="989"/>
      <c r="AJ124" s="990"/>
      <c r="AK124" s="991" t="s">
        <v>442</v>
      </c>
      <c r="AL124" s="989"/>
      <c r="AM124" s="989"/>
      <c r="AN124" s="989"/>
      <c r="AO124" s="990"/>
      <c r="AP124" s="992" t="s">
        <v>442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v>487896</v>
      </c>
      <c r="DH124" s="1028"/>
      <c r="DI124" s="1028"/>
      <c r="DJ124" s="1028"/>
      <c r="DK124" s="1029"/>
      <c r="DL124" s="1030">
        <v>454394</v>
      </c>
      <c r="DM124" s="1028"/>
      <c r="DN124" s="1028"/>
      <c r="DO124" s="1028"/>
      <c r="DP124" s="1029"/>
      <c r="DQ124" s="1030" t="s">
        <v>442</v>
      </c>
      <c r="DR124" s="1028"/>
      <c r="DS124" s="1028"/>
      <c r="DT124" s="1028"/>
      <c r="DU124" s="1029"/>
      <c r="DV124" s="1031" t="s">
        <v>442</v>
      </c>
      <c r="DW124" s="1032"/>
      <c r="DX124" s="1032"/>
      <c r="DY124" s="1032"/>
      <c r="DZ124" s="1033"/>
    </row>
    <row r="125" spans="1:130" s="197" customFormat="1" ht="26.25" customHeight="1" thickBot="1">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442</v>
      </c>
      <c r="AB125" s="989"/>
      <c r="AC125" s="989"/>
      <c r="AD125" s="989"/>
      <c r="AE125" s="990"/>
      <c r="AF125" s="991" t="s">
        <v>442</v>
      </c>
      <c r="AG125" s="989"/>
      <c r="AH125" s="989"/>
      <c r="AI125" s="989"/>
      <c r="AJ125" s="990"/>
      <c r="AK125" s="991" t="s">
        <v>442</v>
      </c>
      <c r="AL125" s="989"/>
      <c r="AM125" s="989"/>
      <c r="AN125" s="989"/>
      <c r="AO125" s="990"/>
      <c r="AP125" s="992" t="s">
        <v>442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442</v>
      </c>
      <c r="AB126" s="989"/>
      <c r="AC126" s="989"/>
      <c r="AD126" s="989"/>
      <c r="AE126" s="990"/>
      <c r="AF126" s="991" t="s">
        <v>442</v>
      </c>
      <c r="AG126" s="989"/>
      <c r="AH126" s="989"/>
      <c r="AI126" s="989"/>
      <c r="AJ126" s="990"/>
      <c r="AK126" s="991" t="s">
        <v>442</v>
      </c>
      <c r="AL126" s="989"/>
      <c r="AM126" s="989"/>
      <c r="AN126" s="989"/>
      <c r="AO126" s="990"/>
      <c r="AP126" s="992" t="s">
        <v>442</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442</v>
      </c>
      <c r="DH126" s="950"/>
      <c r="DI126" s="950"/>
      <c r="DJ126" s="950"/>
      <c r="DK126" s="950"/>
      <c r="DL126" s="950" t="s">
        <v>442</v>
      </c>
      <c r="DM126" s="950"/>
      <c r="DN126" s="950"/>
      <c r="DO126" s="950"/>
      <c r="DP126" s="950"/>
      <c r="DQ126" s="950" t="s">
        <v>442</v>
      </c>
      <c r="DR126" s="950"/>
      <c r="DS126" s="950"/>
      <c r="DT126" s="950"/>
      <c r="DU126" s="950"/>
      <c r="DV126" s="951" t="s">
        <v>442</v>
      </c>
      <c r="DW126" s="951"/>
      <c r="DX126" s="951"/>
      <c r="DY126" s="951"/>
      <c r="DZ126" s="952"/>
    </row>
    <row r="127" spans="1:130" s="197" customFormat="1" ht="26.25" customHeight="1" thickBot="1">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442</v>
      </c>
      <c r="AB127" s="989"/>
      <c r="AC127" s="989"/>
      <c r="AD127" s="989"/>
      <c r="AE127" s="990"/>
      <c r="AF127" s="991" t="s">
        <v>442</v>
      </c>
      <c r="AG127" s="989"/>
      <c r="AH127" s="989"/>
      <c r="AI127" s="989"/>
      <c r="AJ127" s="990"/>
      <c r="AK127" s="991" t="s">
        <v>442</v>
      </c>
      <c r="AL127" s="989"/>
      <c r="AM127" s="989"/>
      <c r="AN127" s="989"/>
      <c r="AO127" s="990"/>
      <c r="AP127" s="992" t="s">
        <v>442</v>
      </c>
      <c r="AQ127" s="993"/>
      <c r="AR127" s="993"/>
      <c r="AS127" s="993"/>
      <c r="AT127" s="994"/>
      <c r="AU127" s="233"/>
      <c r="AV127" s="233"/>
      <c r="AW127" s="233"/>
      <c r="AX127" s="916" t="s">
        <v>452</v>
      </c>
      <c r="AY127" s="917"/>
      <c r="AZ127" s="917"/>
      <c r="BA127" s="917"/>
      <c r="BB127" s="917"/>
      <c r="BC127" s="917"/>
      <c r="BD127" s="917"/>
      <c r="BE127" s="918"/>
      <c r="BF127" s="1071" t="s">
        <v>442</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t="s">
        <v>454</v>
      </c>
      <c r="DH127" s="1078"/>
      <c r="DI127" s="1078"/>
      <c r="DJ127" s="1078"/>
      <c r="DK127" s="1078"/>
      <c r="DL127" s="1078" t="s">
        <v>455</v>
      </c>
      <c r="DM127" s="1078"/>
      <c r="DN127" s="1078"/>
      <c r="DO127" s="1078"/>
      <c r="DP127" s="1078"/>
      <c r="DQ127" s="1078" t="s">
        <v>455</v>
      </c>
      <c r="DR127" s="1078"/>
      <c r="DS127" s="1078"/>
      <c r="DT127" s="1078"/>
      <c r="DU127" s="1078"/>
      <c r="DV127" s="1079" t="s">
        <v>455</v>
      </c>
      <c r="DW127" s="1079"/>
      <c r="DX127" s="1079"/>
      <c r="DY127" s="1079"/>
      <c r="DZ127" s="1080"/>
    </row>
    <row r="128" spans="1:130" s="197" customFormat="1" ht="26.25" customHeight="1">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47385</v>
      </c>
      <c r="AB128" s="1120"/>
      <c r="AC128" s="1120"/>
      <c r="AD128" s="1120"/>
      <c r="AE128" s="1121"/>
      <c r="AF128" s="1122">
        <v>44527</v>
      </c>
      <c r="AG128" s="1120"/>
      <c r="AH128" s="1120"/>
      <c r="AI128" s="1120"/>
      <c r="AJ128" s="1121"/>
      <c r="AK128" s="1122">
        <v>126649</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442</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3687346</v>
      </c>
      <c r="AB129" s="989"/>
      <c r="AC129" s="989"/>
      <c r="AD129" s="989"/>
      <c r="AE129" s="990"/>
      <c r="AF129" s="991">
        <v>3617221</v>
      </c>
      <c r="AG129" s="989"/>
      <c r="AH129" s="989"/>
      <c r="AI129" s="989"/>
      <c r="AJ129" s="990"/>
      <c r="AK129" s="991">
        <v>3723178</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12.5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572152</v>
      </c>
      <c r="AB130" s="989"/>
      <c r="AC130" s="989"/>
      <c r="AD130" s="989"/>
      <c r="AE130" s="990"/>
      <c r="AF130" s="991">
        <v>599427</v>
      </c>
      <c r="AG130" s="989"/>
      <c r="AH130" s="989"/>
      <c r="AI130" s="989"/>
      <c r="AJ130" s="990"/>
      <c r="AK130" s="991">
        <v>595915</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t="s">
        <v>464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3115194</v>
      </c>
      <c r="AB131" s="1028"/>
      <c r="AC131" s="1028"/>
      <c r="AD131" s="1028"/>
      <c r="AE131" s="1029"/>
      <c r="AF131" s="1030">
        <v>3017794</v>
      </c>
      <c r="AG131" s="1028"/>
      <c r="AH131" s="1028"/>
      <c r="AI131" s="1028"/>
      <c r="AJ131" s="1029"/>
      <c r="AK131" s="1030">
        <v>3127263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13.16239053</v>
      </c>
      <c r="AB132" s="1134"/>
      <c r="AC132" s="1134"/>
      <c r="AD132" s="1134"/>
      <c r="AE132" s="1135"/>
      <c r="AF132" s="1136">
        <v>13.20013891</v>
      </c>
      <c r="AG132" s="1134"/>
      <c r="AH132" s="1134"/>
      <c r="AI132" s="1134"/>
      <c r="AJ132" s="1135"/>
      <c r="AK132" s="1136">
        <v>11.252907090000001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12</v>
      </c>
      <c r="AB133" s="1141"/>
      <c r="AC133" s="1141"/>
      <c r="AD133" s="1141"/>
      <c r="AE133" s="1142"/>
      <c r="AF133" s="1140">
        <v>12.5</v>
      </c>
      <c r="AG133" s="1141"/>
      <c r="AH133" s="1141"/>
      <c r="AI133" s="1141"/>
      <c r="AJ133" s="1142"/>
      <c r="AK133" s="1140">
        <v>12.5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7" t="s">
        <v>471</v>
      </c>
      <c r="L7" s="254"/>
      <c r="M7" s="255" t="s">
        <v>472</v>
      </c>
      <c r="N7" s="256"/>
    </row>
    <row r="8" spans="1:16">
      <c r="A8" s="248"/>
      <c r="B8" s="244"/>
      <c r="C8" s="244"/>
      <c r="D8" s="244"/>
      <c r="E8" s="244"/>
      <c r="F8" s="244"/>
      <c r="G8" s="257"/>
      <c r="H8" s="258"/>
      <c r="I8" s="258"/>
      <c r="J8" s="259"/>
      <c r="K8" s="1148"/>
      <c r="L8" s="260" t="s">
        <v>473</v>
      </c>
      <c r="M8" s="261" t="s">
        <v>474</v>
      </c>
      <c r="N8" s="262" t="s">
        <v>475</v>
      </c>
    </row>
    <row r="9" spans="1:16">
      <c r="A9" s="248"/>
      <c r="B9" s="244"/>
      <c r="C9" s="244"/>
      <c r="D9" s="244"/>
      <c r="E9" s="244"/>
      <c r="F9" s="244"/>
      <c r="G9" s="1149" t="s">
        <v>476</v>
      </c>
      <c r="H9" s="1150"/>
      <c r="I9" s="1150"/>
      <c r="J9" s="1151"/>
      <c r="K9" s="263">
        <v>1010286</v>
      </c>
      <c r="L9" s="264">
        <v>70018</v>
      </c>
      <c r="M9" s="265">
        <v>88618</v>
      </c>
      <c r="N9" s="266">
        <v>-21</v>
      </c>
    </row>
    <row r="10" spans="1:16">
      <c r="A10" s="248"/>
      <c r="B10" s="244"/>
      <c r="C10" s="244"/>
      <c r="D10" s="244"/>
      <c r="E10" s="244"/>
      <c r="F10" s="244"/>
      <c r="G10" s="1149" t="s">
        <v>477</v>
      </c>
      <c r="H10" s="1150"/>
      <c r="I10" s="1150"/>
      <c r="J10" s="1151"/>
      <c r="K10" s="267">
        <v>199324</v>
      </c>
      <c r="L10" s="268">
        <v>13814</v>
      </c>
      <c r="M10" s="269">
        <v>9248</v>
      </c>
      <c r="N10" s="270">
        <v>49.4</v>
      </c>
    </row>
    <row r="11" spans="1:16" ht="13.5" customHeight="1">
      <c r="A11" s="248"/>
      <c r="B11" s="244"/>
      <c r="C11" s="244"/>
      <c r="D11" s="244"/>
      <c r="E11" s="244"/>
      <c r="F11" s="244"/>
      <c r="G11" s="1149" t="s">
        <v>478</v>
      </c>
      <c r="H11" s="1150"/>
      <c r="I11" s="1150"/>
      <c r="J11" s="1151"/>
      <c r="K11" s="267">
        <v>169913</v>
      </c>
      <c r="L11" s="268">
        <v>11776</v>
      </c>
      <c r="M11" s="269">
        <v>13111</v>
      </c>
      <c r="N11" s="270">
        <v>-10.199999999999999</v>
      </c>
    </row>
    <row r="12" spans="1:16" ht="13.5" customHeight="1">
      <c r="A12" s="248"/>
      <c r="B12" s="244"/>
      <c r="C12" s="244"/>
      <c r="D12" s="244"/>
      <c r="E12" s="244"/>
      <c r="F12" s="244"/>
      <c r="G12" s="1149" t="s">
        <v>479</v>
      </c>
      <c r="H12" s="1150"/>
      <c r="I12" s="1150"/>
      <c r="J12" s="1151"/>
      <c r="K12" s="267">
        <v>968</v>
      </c>
      <c r="L12" s="268">
        <v>67</v>
      </c>
      <c r="M12" s="269">
        <v>631</v>
      </c>
      <c r="N12" s="270">
        <v>-89.4</v>
      </c>
    </row>
    <row r="13" spans="1:16" ht="13.5" customHeight="1">
      <c r="A13" s="248"/>
      <c r="B13" s="244"/>
      <c r="C13" s="244"/>
      <c r="D13" s="244"/>
      <c r="E13" s="244"/>
      <c r="F13" s="244"/>
      <c r="G13" s="1149" t="s">
        <v>480</v>
      </c>
      <c r="H13" s="1150"/>
      <c r="I13" s="1150"/>
      <c r="J13" s="1151"/>
      <c r="K13" s="267" t="s">
        <v>481</v>
      </c>
      <c r="L13" s="268" t="s">
        <v>481</v>
      </c>
      <c r="M13" s="269" t="s">
        <v>481</v>
      </c>
      <c r="N13" s="270" t="s">
        <v>481</v>
      </c>
    </row>
    <row r="14" spans="1:16" ht="13.5" customHeight="1">
      <c r="A14" s="248"/>
      <c r="B14" s="244"/>
      <c r="C14" s="244"/>
      <c r="D14" s="244"/>
      <c r="E14" s="244"/>
      <c r="F14" s="244"/>
      <c r="G14" s="1149" t="s">
        <v>482</v>
      </c>
      <c r="H14" s="1150"/>
      <c r="I14" s="1150"/>
      <c r="J14" s="1151"/>
      <c r="K14" s="267">
        <v>19598</v>
      </c>
      <c r="L14" s="268">
        <v>1358</v>
      </c>
      <c r="M14" s="269">
        <v>4206</v>
      </c>
      <c r="N14" s="270">
        <v>-67.7</v>
      </c>
    </row>
    <row r="15" spans="1:16" ht="13.5" customHeight="1">
      <c r="A15" s="248"/>
      <c r="B15" s="244"/>
      <c r="C15" s="244"/>
      <c r="D15" s="244"/>
      <c r="E15" s="244"/>
      <c r="F15" s="244"/>
      <c r="G15" s="1149" t="s">
        <v>483</v>
      </c>
      <c r="H15" s="1150"/>
      <c r="I15" s="1150"/>
      <c r="J15" s="1151"/>
      <c r="K15" s="267">
        <v>36301</v>
      </c>
      <c r="L15" s="268">
        <v>2516</v>
      </c>
      <c r="M15" s="269">
        <v>1853</v>
      </c>
      <c r="N15" s="270">
        <v>35.799999999999997</v>
      </c>
    </row>
    <row r="16" spans="1:16">
      <c r="A16" s="248"/>
      <c r="B16" s="244"/>
      <c r="C16" s="244"/>
      <c r="D16" s="244"/>
      <c r="E16" s="244"/>
      <c r="F16" s="244"/>
      <c r="G16" s="1152" t="s">
        <v>484</v>
      </c>
      <c r="H16" s="1153"/>
      <c r="I16" s="1153"/>
      <c r="J16" s="1154"/>
      <c r="K16" s="268">
        <v>-56278</v>
      </c>
      <c r="L16" s="268">
        <v>-3900</v>
      </c>
      <c r="M16" s="269">
        <v>-9315</v>
      </c>
      <c r="N16" s="270">
        <v>-58.1</v>
      </c>
    </row>
    <row r="17" spans="1:16">
      <c r="A17" s="248"/>
      <c r="B17" s="244"/>
      <c r="C17" s="244"/>
      <c r="D17" s="244"/>
      <c r="E17" s="244"/>
      <c r="F17" s="244"/>
      <c r="G17" s="1152" t="s">
        <v>167</v>
      </c>
      <c r="H17" s="1153"/>
      <c r="I17" s="1153"/>
      <c r="J17" s="1154"/>
      <c r="K17" s="268">
        <v>1380112</v>
      </c>
      <c r="L17" s="268">
        <v>95648</v>
      </c>
      <c r="M17" s="269">
        <v>108353</v>
      </c>
      <c r="N17" s="270">
        <v>-11.7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44" t="s">
        <v>489</v>
      </c>
      <c r="H21" s="1145"/>
      <c r="I21" s="1145"/>
      <c r="J21" s="1146"/>
      <c r="K21" s="280">
        <v>8.32</v>
      </c>
      <c r="L21" s="281">
        <v>10.050000000000001</v>
      </c>
      <c r="M21" s="282">
        <v>-1.73</v>
      </c>
      <c r="N21" s="249"/>
      <c r="O21" s="283"/>
      <c r="P21" s="279"/>
    </row>
    <row r="22" spans="1:16" s="284" customFormat="1">
      <c r="A22" s="279"/>
      <c r="B22" s="249"/>
      <c r="C22" s="249"/>
      <c r="D22" s="249"/>
      <c r="E22" s="249"/>
      <c r="F22" s="249"/>
      <c r="G22" s="1144" t="s">
        <v>490</v>
      </c>
      <c r="H22" s="1145"/>
      <c r="I22" s="1145"/>
      <c r="J22" s="1146"/>
      <c r="K22" s="285">
        <v>100.3</v>
      </c>
      <c r="L22" s="286">
        <v>96.3</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7" t="s">
        <v>471</v>
      </c>
      <c r="L30" s="254"/>
      <c r="M30" s="255" t="s">
        <v>472</v>
      </c>
      <c r="N30" s="256"/>
    </row>
    <row r="31" spans="1:16">
      <c r="A31" s="248"/>
      <c r="B31" s="244"/>
      <c r="C31" s="244"/>
      <c r="D31" s="244"/>
      <c r="E31" s="244"/>
      <c r="F31" s="244"/>
      <c r="G31" s="257"/>
      <c r="H31" s="258"/>
      <c r="I31" s="258"/>
      <c r="J31" s="259"/>
      <c r="K31" s="1148"/>
      <c r="L31" s="260" t="s">
        <v>473</v>
      </c>
      <c r="M31" s="261" t="s">
        <v>474</v>
      </c>
      <c r="N31" s="262" t="s">
        <v>475</v>
      </c>
    </row>
    <row r="32" spans="1:16" ht="27" customHeight="1">
      <c r="A32" s="248"/>
      <c r="B32" s="244"/>
      <c r="C32" s="244"/>
      <c r="D32" s="244"/>
      <c r="E32" s="244"/>
      <c r="F32" s="244"/>
      <c r="G32" s="1160" t="s">
        <v>494</v>
      </c>
      <c r="H32" s="1161"/>
      <c r="I32" s="1161"/>
      <c r="J32" s="1162"/>
      <c r="K32" s="294">
        <v>823337</v>
      </c>
      <c r="L32" s="294">
        <v>57061</v>
      </c>
      <c r="M32" s="295">
        <v>56391</v>
      </c>
      <c r="N32" s="296">
        <v>1.2</v>
      </c>
    </row>
    <row r="33" spans="1:16" ht="13.5" customHeight="1">
      <c r="A33" s="248"/>
      <c r="B33" s="244"/>
      <c r="C33" s="244"/>
      <c r="D33" s="244"/>
      <c r="E33" s="244"/>
      <c r="F33" s="244"/>
      <c r="G33" s="1160" t="s">
        <v>495</v>
      </c>
      <c r="H33" s="1161"/>
      <c r="I33" s="1161"/>
      <c r="J33" s="1162"/>
      <c r="K33" s="294" t="s">
        <v>481</v>
      </c>
      <c r="L33" s="294" t="s">
        <v>481</v>
      </c>
      <c r="M33" s="295" t="s">
        <v>481</v>
      </c>
      <c r="N33" s="296" t="s">
        <v>481</v>
      </c>
    </row>
    <row r="34" spans="1:16" ht="27" customHeight="1">
      <c r="A34" s="248"/>
      <c r="B34" s="244"/>
      <c r="C34" s="244"/>
      <c r="D34" s="244"/>
      <c r="E34" s="244"/>
      <c r="F34" s="244"/>
      <c r="G34" s="1160" t="s">
        <v>496</v>
      </c>
      <c r="H34" s="1161"/>
      <c r="I34" s="1161"/>
      <c r="J34" s="1162"/>
      <c r="K34" s="294" t="s">
        <v>481</v>
      </c>
      <c r="L34" s="294" t="s">
        <v>481</v>
      </c>
      <c r="M34" s="295">
        <v>12</v>
      </c>
      <c r="N34" s="296" t="s">
        <v>481</v>
      </c>
    </row>
    <row r="35" spans="1:16" ht="27" customHeight="1">
      <c r="A35" s="248"/>
      <c r="B35" s="244"/>
      <c r="C35" s="244"/>
      <c r="D35" s="244"/>
      <c r="E35" s="244"/>
      <c r="F35" s="244"/>
      <c r="G35" s="1160" t="s">
        <v>497</v>
      </c>
      <c r="H35" s="1161"/>
      <c r="I35" s="1161"/>
      <c r="J35" s="1162"/>
      <c r="K35" s="294">
        <v>193907</v>
      </c>
      <c r="L35" s="294">
        <v>13439</v>
      </c>
      <c r="M35" s="295">
        <v>15281</v>
      </c>
      <c r="N35" s="296">
        <v>-12.1</v>
      </c>
    </row>
    <row r="36" spans="1:16" ht="27" customHeight="1">
      <c r="A36" s="248"/>
      <c r="B36" s="244"/>
      <c r="C36" s="244"/>
      <c r="D36" s="244"/>
      <c r="E36" s="244"/>
      <c r="F36" s="244"/>
      <c r="G36" s="1160" t="s">
        <v>498</v>
      </c>
      <c r="H36" s="1161"/>
      <c r="I36" s="1161"/>
      <c r="J36" s="1162"/>
      <c r="K36" s="294">
        <v>57228</v>
      </c>
      <c r="L36" s="294">
        <v>3966</v>
      </c>
      <c r="M36" s="295">
        <v>4643</v>
      </c>
      <c r="N36" s="296">
        <v>-14.6</v>
      </c>
    </row>
    <row r="37" spans="1:16" ht="13.5" customHeight="1">
      <c r="A37" s="248"/>
      <c r="B37" s="244"/>
      <c r="C37" s="244"/>
      <c r="D37" s="244"/>
      <c r="E37" s="244"/>
      <c r="F37" s="244"/>
      <c r="G37" s="1160" t="s">
        <v>499</v>
      </c>
      <c r="H37" s="1161"/>
      <c r="I37" s="1161"/>
      <c r="J37" s="1162"/>
      <c r="K37" s="294" t="s">
        <v>481</v>
      </c>
      <c r="L37" s="294" t="s">
        <v>481</v>
      </c>
      <c r="M37" s="295">
        <v>1074</v>
      </c>
      <c r="N37" s="296" t="s">
        <v>481</v>
      </c>
    </row>
    <row r="38" spans="1:16" ht="27" customHeight="1">
      <c r="A38" s="248"/>
      <c r="B38" s="244"/>
      <c r="C38" s="244"/>
      <c r="D38" s="244"/>
      <c r="E38" s="244"/>
      <c r="F38" s="244"/>
      <c r="G38" s="1163" t="s">
        <v>500</v>
      </c>
      <c r="H38" s="1164"/>
      <c r="I38" s="1164"/>
      <c r="J38" s="1165"/>
      <c r="K38" s="297" t="s">
        <v>481</v>
      </c>
      <c r="L38" s="297" t="s">
        <v>481</v>
      </c>
      <c r="M38" s="298">
        <v>6</v>
      </c>
      <c r="N38" s="299" t="s">
        <v>481</v>
      </c>
      <c r="O38" s="293"/>
    </row>
    <row r="39" spans="1:16">
      <c r="A39" s="248"/>
      <c r="B39" s="244"/>
      <c r="C39" s="244"/>
      <c r="D39" s="244"/>
      <c r="E39" s="244"/>
      <c r="F39" s="244"/>
      <c r="G39" s="1163" t="s">
        <v>501</v>
      </c>
      <c r="H39" s="1164"/>
      <c r="I39" s="1164"/>
      <c r="J39" s="1165"/>
      <c r="K39" s="300">
        <v>-126649</v>
      </c>
      <c r="L39" s="300">
        <v>-8777</v>
      </c>
      <c r="M39" s="301">
        <v>-3030</v>
      </c>
      <c r="N39" s="302">
        <v>189.7</v>
      </c>
      <c r="O39" s="293"/>
    </row>
    <row r="40" spans="1:16" ht="27" customHeight="1">
      <c r="A40" s="248"/>
      <c r="B40" s="244"/>
      <c r="C40" s="244"/>
      <c r="D40" s="244"/>
      <c r="E40" s="244"/>
      <c r="F40" s="244"/>
      <c r="G40" s="1160" t="s">
        <v>502</v>
      </c>
      <c r="H40" s="1161"/>
      <c r="I40" s="1161"/>
      <c r="J40" s="1162"/>
      <c r="K40" s="300">
        <v>-595915</v>
      </c>
      <c r="L40" s="300">
        <v>-41300</v>
      </c>
      <c r="M40" s="301">
        <v>-51711</v>
      </c>
      <c r="N40" s="302">
        <v>-20.100000000000001</v>
      </c>
      <c r="O40" s="293"/>
    </row>
    <row r="41" spans="1:16">
      <c r="A41" s="248"/>
      <c r="B41" s="244"/>
      <c r="C41" s="244"/>
      <c r="D41" s="244"/>
      <c r="E41" s="244"/>
      <c r="F41" s="244"/>
      <c r="G41" s="1166" t="s">
        <v>278</v>
      </c>
      <c r="H41" s="1167"/>
      <c r="I41" s="1167"/>
      <c r="J41" s="1168"/>
      <c r="K41" s="294">
        <v>351908</v>
      </c>
      <c r="L41" s="300">
        <v>24389</v>
      </c>
      <c r="M41" s="301">
        <v>22665</v>
      </c>
      <c r="N41" s="302">
        <v>7.6</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55" t="s">
        <v>471</v>
      </c>
      <c r="J49" s="1157" t="s">
        <v>506</v>
      </c>
      <c r="K49" s="1158"/>
      <c r="L49" s="1158"/>
      <c r="M49" s="1158"/>
      <c r="N49" s="1159"/>
    </row>
    <row r="50" spans="1:14">
      <c r="A50" s="248"/>
      <c r="B50" s="244"/>
      <c r="C50" s="244"/>
      <c r="D50" s="244"/>
      <c r="E50" s="244"/>
      <c r="F50" s="244"/>
      <c r="G50" s="312"/>
      <c r="H50" s="313"/>
      <c r="I50" s="1156"/>
      <c r="J50" s="314" t="s">
        <v>507</v>
      </c>
      <c r="K50" s="315" t="s">
        <v>508</v>
      </c>
      <c r="L50" s="316" t="s">
        <v>509</v>
      </c>
      <c r="M50" s="317" t="s">
        <v>510</v>
      </c>
      <c r="N50" s="318" t="s">
        <v>511</v>
      </c>
    </row>
    <row r="51" spans="1:14">
      <c r="A51" s="248"/>
      <c r="B51" s="244"/>
      <c r="C51" s="244"/>
      <c r="D51" s="244"/>
      <c r="E51" s="244"/>
      <c r="F51" s="244"/>
      <c r="G51" s="310" t="s">
        <v>512</v>
      </c>
      <c r="H51" s="311"/>
      <c r="I51" s="319">
        <v>853572</v>
      </c>
      <c r="J51" s="320">
        <v>56278</v>
      </c>
      <c r="K51" s="321">
        <v>50.2</v>
      </c>
      <c r="L51" s="322">
        <v>61557</v>
      </c>
      <c r="M51" s="323">
        <v>-4.9000000000000004</v>
      </c>
      <c r="N51" s="324">
        <v>55.1</v>
      </c>
    </row>
    <row r="52" spans="1:14">
      <c r="A52" s="248"/>
      <c r="B52" s="244"/>
      <c r="C52" s="244"/>
      <c r="D52" s="244"/>
      <c r="E52" s="244"/>
      <c r="F52" s="244"/>
      <c r="G52" s="325"/>
      <c r="H52" s="326" t="s">
        <v>513</v>
      </c>
      <c r="I52" s="327">
        <v>654637</v>
      </c>
      <c r="J52" s="328">
        <v>43162</v>
      </c>
      <c r="K52" s="329">
        <v>85.5</v>
      </c>
      <c r="L52" s="330">
        <v>32497</v>
      </c>
      <c r="M52" s="331">
        <v>1.8</v>
      </c>
      <c r="N52" s="332">
        <v>83.7</v>
      </c>
    </row>
    <row r="53" spans="1:14">
      <c r="A53" s="248"/>
      <c r="B53" s="244"/>
      <c r="C53" s="244"/>
      <c r="D53" s="244"/>
      <c r="E53" s="244"/>
      <c r="F53" s="244"/>
      <c r="G53" s="310" t="s">
        <v>514</v>
      </c>
      <c r="H53" s="311"/>
      <c r="I53" s="319">
        <v>834336</v>
      </c>
      <c r="J53" s="320">
        <v>55316</v>
      </c>
      <c r="K53" s="321">
        <v>-1.7</v>
      </c>
      <c r="L53" s="322">
        <v>69806</v>
      </c>
      <c r="M53" s="323">
        <v>13.4</v>
      </c>
      <c r="N53" s="324">
        <v>-15.1</v>
      </c>
    </row>
    <row r="54" spans="1:14">
      <c r="A54" s="248"/>
      <c r="B54" s="244"/>
      <c r="C54" s="244"/>
      <c r="D54" s="244"/>
      <c r="E54" s="244"/>
      <c r="F54" s="244"/>
      <c r="G54" s="325"/>
      <c r="H54" s="326" t="s">
        <v>513</v>
      </c>
      <c r="I54" s="327">
        <v>695664</v>
      </c>
      <c r="J54" s="328">
        <v>46122</v>
      </c>
      <c r="K54" s="329">
        <v>6.9</v>
      </c>
      <c r="L54" s="330">
        <v>32823</v>
      </c>
      <c r="M54" s="331">
        <v>1</v>
      </c>
      <c r="N54" s="332">
        <v>5.9</v>
      </c>
    </row>
    <row r="55" spans="1:14">
      <c r="A55" s="248"/>
      <c r="B55" s="244"/>
      <c r="C55" s="244"/>
      <c r="D55" s="244"/>
      <c r="E55" s="244"/>
      <c r="F55" s="244"/>
      <c r="G55" s="310" t="s">
        <v>515</v>
      </c>
      <c r="H55" s="311"/>
      <c r="I55" s="319">
        <v>793710</v>
      </c>
      <c r="J55" s="320">
        <v>53230</v>
      </c>
      <c r="K55" s="321">
        <v>-3.8</v>
      </c>
      <c r="L55" s="322">
        <v>74444</v>
      </c>
      <c r="M55" s="323">
        <v>6.6</v>
      </c>
      <c r="N55" s="324">
        <v>-10.4</v>
      </c>
    </row>
    <row r="56" spans="1:14">
      <c r="A56" s="248"/>
      <c r="B56" s="244"/>
      <c r="C56" s="244"/>
      <c r="D56" s="244"/>
      <c r="E56" s="244"/>
      <c r="F56" s="244"/>
      <c r="G56" s="325"/>
      <c r="H56" s="326" t="s">
        <v>513</v>
      </c>
      <c r="I56" s="327">
        <v>635668</v>
      </c>
      <c r="J56" s="328">
        <v>42631</v>
      </c>
      <c r="K56" s="329">
        <v>-7.6</v>
      </c>
      <c r="L56" s="330">
        <v>34175</v>
      </c>
      <c r="M56" s="331">
        <v>4.0999999999999996</v>
      </c>
      <c r="N56" s="332">
        <v>-11.7</v>
      </c>
    </row>
    <row r="57" spans="1:14">
      <c r="A57" s="248"/>
      <c r="B57" s="244"/>
      <c r="C57" s="244"/>
      <c r="D57" s="244"/>
      <c r="E57" s="244"/>
      <c r="F57" s="244"/>
      <c r="G57" s="310" t="s">
        <v>516</v>
      </c>
      <c r="H57" s="311"/>
      <c r="I57" s="319">
        <v>1025280</v>
      </c>
      <c r="J57" s="320">
        <v>69832</v>
      </c>
      <c r="K57" s="321">
        <v>31.2</v>
      </c>
      <c r="L57" s="322">
        <v>85205</v>
      </c>
      <c r="M57" s="323">
        <v>14.5</v>
      </c>
      <c r="N57" s="324">
        <v>16.7</v>
      </c>
    </row>
    <row r="58" spans="1:14">
      <c r="A58" s="248"/>
      <c r="B58" s="244"/>
      <c r="C58" s="244"/>
      <c r="D58" s="244"/>
      <c r="E58" s="244"/>
      <c r="F58" s="244"/>
      <c r="G58" s="325"/>
      <c r="H58" s="326" t="s">
        <v>513</v>
      </c>
      <c r="I58" s="327">
        <v>755801</v>
      </c>
      <c r="J58" s="328">
        <v>51478</v>
      </c>
      <c r="K58" s="329">
        <v>20.8</v>
      </c>
      <c r="L58" s="330">
        <v>38847</v>
      </c>
      <c r="M58" s="331">
        <v>13.7</v>
      </c>
      <c r="N58" s="332">
        <v>7.1</v>
      </c>
    </row>
    <row r="59" spans="1:14">
      <c r="A59" s="248"/>
      <c r="B59" s="244"/>
      <c r="C59" s="244"/>
      <c r="D59" s="244"/>
      <c r="E59" s="244"/>
      <c r="F59" s="244"/>
      <c r="G59" s="310" t="s">
        <v>517</v>
      </c>
      <c r="H59" s="311"/>
      <c r="I59" s="319">
        <v>1432411</v>
      </c>
      <c r="J59" s="320">
        <v>99273</v>
      </c>
      <c r="K59" s="321">
        <v>42.2</v>
      </c>
      <c r="L59" s="322">
        <v>75972</v>
      </c>
      <c r="M59" s="323">
        <v>-10.8</v>
      </c>
      <c r="N59" s="324">
        <v>53</v>
      </c>
    </row>
    <row r="60" spans="1:14">
      <c r="A60" s="248"/>
      <c r="B60" s="244"/>
      <c r="C60" s="244"/>
      <c r="D60" s="244"/>
      <c r="E60" s="244"/>
      <c r="F60" s="244"/>
      <c r="G60" s="325"/>
      <c r="H60" s="326" t="s">
        <v>513</v>
      </c>
      <c r="I60" s="333">
        <v>1097403</v>
      </c>
      <c r="J60" s="328">
        <v>76055</v>
      </c>
      <c r="K60" s="329">
        <v>47.7</v>
      </c>
      <c r="L60" s="330">
        <v>40712</v>
      </c>
      <c r="M60" s="331">
        <v>4.8</v>
      </c>
      <c r="N60" s="332">
        <v>42.9</v>
      </c>
    </row>
    <row r="61" spans="1:14">
      <c r="A61" s="248"/>
      <c r="B61" s="244"/>
      <c r="C61" s="244"/>
      <c r="D61" s="244"/>
      <c r="E61" s="244"/>
      <c r="F61" s="244"/>
      <c r="G61" s="310" t="s">
        <v>518</v>
      </c>
      <c r="H61" s="334"/>
      <c r="I61" s="335">
        <v>987862</v>
      </c>
      <c r="J61" s="336">
        <v>66786</v>
      </c>
      <c r="K61" s="337">
        <v>23.6</v>
      </c>
      <c r="L61" s="338">
        <v>73397</v>
      </c>
      <c r="M61" s="339">
        <v>3.8</v>
      </c>
      <c r="N61" s="324">
        <v>19.8</v>
      </c>
    </row>
    <row r="62" spans="1:14">
      <c r="A62" s="248"/>
      <c r="B62" s="244"/>
      <c r="C62" s="244"/>
      <c r="D62" s="244"/>
      <c r="E62" s="244"/>
      <c r="F62" s="244"/>
      <c r="G62" s="325"/>
      <c r="H62" s="326" t="s">
        <v>513</v>
      </c>
      <c r="I62" s="327">
        <v>767835</v>
      </c>
      <c r="J62" s="328">
        <v>51890</v>
      </c>
      <c r="K62" s="329">
        <v>30.7</v>
      </c>
      <c r="L62" s="330">
        <v>35811</v>
      </c>
      <c r="M62" s="331">
        <v>5.0999999999999996</v>
      </c>
      <c r="N62" s="332">
        <v>25.6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48.6</v>
      </c>
      <c r="G47" s="12">
        <v>57.88</v>
      </c>
      <c r="H47" s="12">
        <v>60.54</v>
      </c>
      <c r="I47" s="12">
        <v>59.82</v>
      </c>
      <c r="J47" s="13">
        <v>50.73</v>
      </c>
    </row>
    <row r="48" spans="2:10" ht="57.75" customHeight="1">
      <c r="B48" s="14"/>
      <c r="C48" s="1171" t="s">
        <v>4</v>
      </c>
      <c r="D48" s="1171"/>
      <c r="E48" s="1172"/>
      <c r="F48" s="15">
        <v>6</v>
      </c>
      <c r="G48" s="16">
        <v>5.26</v>
      </c>
      <c r="H48" s="16">
        <v>5.56</v>
      </c>
      <c r="I48" s="16">
        <v>5.82</v>
      </c>
      <c r="J48" s="17">
        <v>6.86</v>
      </c>
    </row>
    <row r="49" spans="2:10" ht="57.75" customHeight="1" thickBot="1">
      <c r="B49" s="18"/>
      <c r="C49" s="1173" t="s">
        <v>5</v>
      </c>
      <c r="D49" s="1173"/>
      <c r="E49" s="1174"/>
      <c r="F49" s="19" t="s">
        <v>525</v>
      </c>
      <c r="G49" s="20">
        <v>4.71</v>
      </c>
      <c r="H49" s="20">
        <v>7.0000000000000007E-2</v>
      </c>
      <c r="I49" s="20" t="s">
        <v>526</v>
      </c>
      <c r="J49" s="21">
        <v>3.97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A206080</cp:lastModifiedBy>
  <cp:lastPrinted>2017-03-27T08:12:34Z</cp:lastPrinted>
  <dcterms:created xsi:type="dcterms:W3CDTF">2017-02-15T22:35:37Z</dcterms:created>
  <dcterms:modified xsi:type="dcterms:W3CDTF">2017-05-11T05:07:45Z</dcterms:modified>
  <cp:category/>
</cp:coreProperties>
</file>