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AM35"/>
  <c r="C35"/>
  <c r="CO34"/>
  <c r="BW34"/>
  <c r="BW35" s="1"/>
  <c r="BW36" s="1"/>
  <c r="BW37" s="1"/>
  <c r="BW38" s="1"/>
  <c r="BW39" s="1"/>
  <c r="BW40" s="1"/>
  <c r="BW41" s="1"/>
  <c r="BW42" s="1"/>
  <c r="BW43" s="1"/>
  <c r="U34"/>
  <c r="U35" s="1"/>
  <c r="C34"/>
  <c r="AM34" l="1"/>
  <c r="BE34" s="1"/>
  <c r="BE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<sst xmlns="http://schemas.openxmlformats.org/spreadsheetml/2006/main" count="1106" uniqueCount="566">
  <si>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</si>
  <si>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</si>
  <si>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</si>
  <si>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</si>
  <si>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</si>
  <si>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</si>
  <si>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</si>
  <si>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</si>
  <si>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</si>
  <si>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</si>
  <si>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</si>
  <si>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</si>
  <si>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</si>
  <si>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</si>
  <si>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</si>
  <si>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</si>
  <si>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</si>
  <si>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</si>
  <si>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</si>
  <si>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</si>
  <si>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</si>
  <si>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</si>
  <si>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</si>
  <si>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</si>
  <si>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</si>
  <si>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</si>
  <si>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</si>
  <si>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</si>
  <si>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</si>
  <si>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</si>
  <si>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</si>
  <si>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</si>
  <si>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</si>
  <si>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</si>
  <si>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</si>
  <si>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</si>
  <si>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</si>
  <si>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</si>
  <si>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</si>
  <si>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</si>
  <si>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</si>
  <si>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</si>
  <si>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</si>
  <si>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</si>
  <si>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</si>
  <si>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</si>
  <si>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</si>
  <si>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</si>
  <si>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</si>
  <si>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</si>
  <si>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</si>
  <si>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</si>
  <si>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</si>
  <si>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</si>
  <si>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</si>
  <si>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</si>
  <si>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</si>
  <si>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</si>
  <si>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</si>
  <si>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</si>
  <si>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</si>
  <si>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</si>
  <si>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</si>
  <si>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</si>
  <si>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</si>
  <si>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</si>
  <si>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</si>
  <si>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</si>
  <si>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</si>
  <si>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</si>
  <si>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</si>
  <si>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</si>
  <si>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</si>
  <si>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</si>
  <si>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</si>
  <si>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</si>
  <si>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</si>
  <si>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</si>
  <si>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</si>
  <si>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</si>
  <si>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</si>
  <si>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須恵町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</si>
  <si>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</si>
  <si>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</si>
  <si>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</si>
  <si>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</si>
  <si>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</si>
  <si>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</si>
  <si>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</si>
  <si>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</si>
  <si>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</si>
  <si>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</si>
  <si>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</si>
  <si>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</si>
  <si>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</si>
  <si>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</si>
  <si>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</si>
  <si>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</si>
  <si>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</si>
  <si>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</si>
  <si>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</si>
  <si>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</si>
  <si>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</si>
  <si>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</si>
  <si>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</si>
  <si>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</si>
  <si>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</si>
  <si>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</si>
  <si>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</si>
  <si>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</si>
  <si>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</si>
  <si>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</si>
  <si>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</si>
  <si>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</si>
  <si>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</si>
  <si>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</si>
  <si>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</si>
  <si>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</si>
  <si>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</si>
  <si>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</si>
  <si>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</si>
  <si>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</si>
  <si>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</si>
  <si>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</si>
  <si>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</si>
  <si>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</si>
  <si>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</si>
  <si>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</si>
  <si>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</si>
  <si>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</si>
  <si>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</si>
  <si>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</si>
  <si>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</si>
  <si>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</si>
  <si>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</si>
  <si>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</si>
  <si>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</si>
  <si>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</si>
  <si>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</si>
  <si>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</si>
  <si>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</si>
  <si>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</si>
  <si>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</si>
  <si>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</si>
  <si>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</si>
  <si>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</si>
  <si>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</si>
  <si>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</si>
  <si>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</si>
  <si>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</si>
  <si>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</si>
  <si>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</si>
  <si>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</si>
  <si>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</si>
  <si>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</si>
  <si>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</si>
  <si>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</si>
  <si>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</si>
  <si>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</si>
  <si>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</si>
  <si>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</si>
  <si>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</si>
  <si>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</si>
  <si>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</si>
  <si>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</si>
  <si>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</si>
  <si>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</si>
  <si>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</si>
  <si>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</si>
  <si>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</si>
  <si>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</si>
  <si>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</si>
  <si>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</si>
  <si>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</si>
  <si>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</si>
  <si>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</si>
  <si>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</si>
  <si>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</si>
  <si>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</si>
  <si>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</si>
  <si>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</si>
  <si>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</si>
  <si>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</si>
  <si>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</si>
  <si>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</si>
  <si>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</si>
  <si>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</si>
  <si>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</si>
  <si>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</si>
  <si>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</si>
  <si>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</si>
  <si>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</si>
  <si>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福岡県須恵町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</si>
  <si>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</si>
  <si>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</si>
  <si>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</si>
  <si>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</si>
  <si>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</si>
  <si>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</si>
  <si>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</si>
  <si>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</si>
  <si>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</si>
  <si>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</si>
  <si>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</si>
  <si>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</si>
  <si>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</si>
  <si>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</si>
  <si>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</si>
  <si>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</si>
  <si>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</si>
  <si>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</si>
  <si>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</si>
  <si>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</si>
  <si>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</si>
  <si>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</si>
  <si>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</si>
  <si>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</si>
  <si>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</si>
  <si>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</si>
  <si>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</si>
  <si>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</si>
  <si>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</si>
  <si>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</si>
  <si>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</si>
  <si>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</si>
  <si>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</si>
  <si>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</si>
  <si>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</si>
  <si>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</si>
  <si>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</si>
  <si>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</si>
  <si>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</si>
  <si>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</si>
  <si>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</si>
  <si>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</si>
  <si>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</si>
  <si>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</si>
  <si>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</si>
  <si>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</si>
  <si>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</si>
  <si>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</si>
  <si>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</si>
  <si>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</si>
  <si>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</si>
  <si>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</si>
  <si>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</si>
  <si>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</si>
  <si>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</si>
  <si>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</si>
  <si>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</si>
  <si>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</si>
  <si>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</si>
  <si>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</si>
  <si>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</si>
  <si>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</si>
  <si>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</si>
  <si>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</si>
  <si>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</si>
  <si>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</si>
  <si>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</si>
  <si>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</si>
  <si>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</si>
  <si>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</si>
  <si>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</si>
  <si>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</si>
  <si>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</si>
  <si>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</si>
  <si>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</si>
  <si>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</si>
  <si>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</si>
  <si>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</si>
  <si>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</si>
  <si>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</si>
  <si>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</si>
  <si>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</si>
  <si>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</si>
  <si>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</si>
  <si>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</si>
  <si>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</si>
  <si>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</si>
  <si>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</si>
  <si>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</si>
  <si>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</si>
  <si>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</si>
  <si>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</si>
  <si>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</si>
  <si>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</si>
  <si>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</si>
  <si>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</si>
  <si>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</si>
  <si>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</si>
  <si>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</si>
  <si>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</si>
  <si>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</si>
  <si>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</si>
  <si>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</si>
  <si>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</si>
  <si>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</si>
  <si>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</si>
  <si>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</si>
  <si>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</si>
  <si>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</si>
  <si>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</si>
  <si>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</si>
  <si>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</si>
  <si>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</si>
  <si>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</si>
  <si>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</si>
  <si>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</si>
  <si>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</si>
  <si>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</si>
  <si>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</si>
  <si>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</si>
  <si>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</si>
  <si>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</si>
  <si>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</si>
  <si>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</si>
  <si>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</si>
  <si>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</si>
  <si>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</si>
  <si>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</si>
  <si>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</si>
  <si>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</si>
  <si>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</si>
  <si>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</si>
  <si>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</si>
  <si>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</si>
  <si>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</si>
  <si>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</si>
  <si>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</si>
  <si>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</si>
  <si>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</si>
  <si>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</si>
  <si>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</si>
  <si>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</si>
  <si>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</si>
  <si>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</si>
  <si>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</si>
  <si>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</si>
  <si>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</si>
  <si>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福岡県須恵町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</si>
  <si>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</si>
  <si>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</si>
  <si>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</si>
  <si>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</si>
  <si>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</si>
  <si>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</si>
  <si>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</si>
  <si>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</si>
  <si>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</si>
  <si>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</si>
  <si>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</si>
  <si>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</si>
  <si>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</si>
  <si>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</si>
  <si>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</si>
  <si>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</si>
  <si>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</si>
  <si>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</si>
  <si>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</si>
  <si>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</si>
  <si>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</si>
  <si>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</si>
  <si>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</si>
  <si>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</si>
  <si>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</si>
  <si>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</si>
  <si>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</si>
  <si>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</si>
  <si>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</si>
  <si>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</si>
  <si>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</si>
  <si>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</si>
  <si>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</si>
  <si>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</si>
  <si>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</si>
  <si>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</si>
  <si>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</si>
  <si>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</si>
  <si>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</si>
  <si>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</si>
  <si>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</si>
  <si>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</si>
  <si>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</si>
  <si>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</si>
  <si>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</si>
  <si>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</si>
  <si>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</si>
  <si>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</si>
  <si>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</si>
  <si>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</si>
  <si>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</si>
  <si>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</si>
  <si>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</si>
  <si>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</si>
  <si>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</si>
  <si>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</si>
  <si>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</si>
  <si>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</si>
  <si>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</si>
  <si>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</si>
  <si>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</si>
  <si>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</si>
  <si>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</si>
  <si>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</si>
  <si>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</si>
  <si>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</si>
  <si>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</si>
  <si>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</si>
  <si>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</si>
  <si>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</si>
  <si>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</si>
  <si>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</si>
  <si>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</si>
  <si>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</si>
  <si>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</si>
  <si>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</si>
  <si>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</si>
  <si>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</si>
  <si>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</si>
  <si>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</si>
  <si>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</si>
  <si>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</si>
  <si>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</si>
  <si>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</si>
  <si>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</si>
  <si>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</si>
  <si>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</si>
  <si>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</si>
  <si>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</si>
  <si>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</si>
  <si>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</si>
  <si>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</si>
  <si>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</si>
  <si>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</si>
  <si>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</si>
  <si>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</si>
  <si>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</si>
  <si>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</si>
  <si>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</si>
  <si>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</si>
  <si>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</si>
  <si>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</si>
  <si>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</si>
  <si>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</si>
  <si>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</si>
  <si>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</si>
  <si>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</si>
  <si>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</si>
  <si>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</si>
  <si>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</si>
  <si>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</si>
  <si>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</si>
  <si>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</si>
  <si>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</si>
  <si>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</si>
  <si>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</si>
  <si>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</si>
  <si>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</si>
  <si>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</si>
  <si>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</si>
  <si>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</si>
  <si>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</si>
  <si>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</si>
  <si>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</si>
  <si>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</si>
  <si>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</si>
  <si>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</si>
  <si>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</si>
  <si>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</si>
  <si>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</si>
  <si>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</si>
  <si>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</si>
  <si>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</si>
  <si>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</si>
  <si>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</si>
  <si>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</si>
  <si>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</si>
  <si>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</si>
  <si>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</si>
  <si>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</si>
  <si>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</si>
  <si>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</si>
  <si>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</si>
  <si>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</si>
  <si>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</si>
  <si>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</si>
  <si>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</si>
  <si>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</si>
  <si>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</si>
  <si>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</si>
  <si>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</si>
  <si>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</si>
  <si>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</si>
  <si>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</si>
  <si>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</si>
  <si>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</si>
  <si>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</si>
  <si>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</si>
  <si>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</si>
  <si>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</si>
  <si>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</si>
  <si>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</si>
  <si>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</si>
  <si>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</si>
  <si>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</si>
  <si>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</si>
  <si>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</si>
  <si>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</si>
  <si>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</si>
  <si>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</si>
  <si>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</si>
  <si>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</si>
  <si>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</si>
  <si>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</si>
  <si>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</si>
  <si>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</si>
  <si>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</si>
  <si>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</si>
  <si>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</si>
  <si>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</si>
  <si>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</si>
  <si>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1.52</t>
  </si>
  <si>
    <t>水道事業会計</t>
  </si>
  <si>
    <t>一般会計</t>
  </si>
  <si>
    <t>後期高齢者医療特別会計</t>
  </si>
  <si>
    <t>公共下水道事業特別会計</t>
  </si>
  <si>
    <t>国民健康保険特別会計</t>
  </si>
  <si>
    <t>農業集落排水事業特別会計</t>
  </si>
  <si>
    <t>その他会計（赤字）</t>
  </si>
  <si>
    <t>その他会計（黒字）</t>
  </si>
  <si>
    <t>-</t>
    <phoneticPr fontId="2"/>
  </si>
  <si>
    <t>福岡県市町村消防団員等公務災害補償組合（一般会計）</t>
    <rPh sb="20" eb="22">
      <t>イッパン</t>
    </rPh>
    <rPh sb="22" eb="24">
      <t>カイケイ</t>
    </rPh>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</si>
  <si>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</si>
  <si>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</si>
  <si>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福岡県自治会館管理組合(一般会計）</t>
    <rPh sb="12" eb="14">
      <t>イッパン</t>
    </rPh>
    <rPh sb="14" eb="16">
      <t>カイケイ</t>
    </rPh>
    <phoneticPr fontId="2"/>
  </si>
  <si>
    <t>糟屋郡自治会館組合（一般会計）</t>
    <rPh sb="10" eb="12">
      <t>イッパン</t>
    </rPh>
    <rPh sb="12" eb="14">
      <t>カイケイ</t>
    </rPh>
    <phoneticPr fontId="2"/>
  </si>
  <si>
    <t>糟屋郡篠栗町外一市五町財産組合（一般会計）</t>
    <rPh sb="16" eb="18">
      <t>イッパン</t>
    </rPh>
    <rPh sb="18" eb="20">
      <t>カイケイ</t>
    </rPh>
    <phoneticPr fontId="2"/>
  </si>
  <si>
    <t>北筑昇華苑組合（一般会計）</t>
    <rPh sb="8" eb="12">
      <t>イッパンカイケイ</t>
    </rPh>
    <phoneticPr fontId="2"/>
  </si>
  <si>
    <t>粕屋南部消防組合（一般会計）</t>
    <rPh sb="9" eb="13">
      <t>イッパンカイケイ</t>
    </rPh>
    <phoneticPr fontId="2"/>
  </si>
  <si>
    <t>粕屋南部消防組合（粕屋中南部休日診療所事業特別会計）</t>
    <rPh sb="9" eb="11">
      <t>カスヤ</t>
    </rPh>
    <rPh sb="11" eb="14">
      <t>チュウナンブ</t>
    </rPh>
    <rPh sb="14" eb="16">
      <t>キュウジツ</t>
    </rPh>
    <rPh sb="16" eb="18">
      <t>シンリョウ</t>
    </rPh>
    <rPh sb="18" eb="19">
      <t>ショ</t>
    </rPh>
    <rPh sb="19" eb="21">
      <t>ジギョウ</t>
    </rPh>
    <rPh sb="21" eb="23">
      <t>トクベツ</t>
    </rPh>
    <rPh sb="23" eb="25">
      <t>カイケイ</t>
    </rPh>
    <phoneticPr fontId="2"/>
  </si>
  <si>
    <t>須恵町外二ヶ町清掃施設組合（一般会計）</t>
    <rPh sb="14" eb="18">
      <t>イッパンカイケイ</t>
    </rPh>
    <phoneticPr fontId="2"/>
  </si>
  <si>
    <t>福岡県自治振興組合（一般会計）</t>
    <rPh sb="10" eb="14">
      <t>イッパンカイケイ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</si>
  <si>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</si>
  <si>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8">
      <t>イッパンカイケイ</t>
    </rPh>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</si>
  <si>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</si>
  <si>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福岡都市圏広域行政事業組合（競艇事業特別会計）</t>
    <rPh sb="14" eb="16">
      <t>キョウテイ</t>
    </rPh>
    <rPh sb="16" eb="18">
      <t>ジギョウ</t>
    </rPh>
    <rPh sb="18" eb="20">
      <t>トクベツ</t>
    </rPh>
    <rPh sb="20" eb="22">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</si>
  <si>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</si>
  <si>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</si>
  <si>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9">
      <t>イッパンカイケイ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</si>
  <si>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</si>
  <si>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</si>
  <si>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法適用企業</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</si>
  <si>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</si>
  <si>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</si>
  <si>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</si>
  <si>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</si>
  <si>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</si>
  <si>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</si>
  <si>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</si>
  <si>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</si>
  <si>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</si>
  <si>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</si>
  <si>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</si>
  <si>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</si>
  <si>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23年度以降減少傾向にあり地方債の償還終了に伴い徐々に減ってきているが、平成26年度から平成27年度に再度10.3ポイント上昇してるのは、新規幼児園建設や学校教育施設の耐震・大規模改修工事等で新規の地方債借入が一時的に増加したためである。しかし、実質公債費比率は平成26年度から平成27年度にかけても0.9ポイント減っており借入の影響は少ないと言える。ただし、類似団体平均と比較すると全体的に数値が高い。
　今後の見通しとして、地方債残高は当面は公共施設の改修等に伴う新規借入よりも償還終了の方が上回り減少傾向にあると思われるが、資金不足に伴う基金の取崩しが見込まれ数値の悪化が懸念される。</t>
    <rPh sb="1" eb="3">
      <t>ショウライ</t>
    </rPh>
    <rPh sb="3" eb="5">
      <t>フタン</t>
    </rPh>
    <rPh sb="5" eb="7">
      <t>ヒリツ</t>
    </rPh>
    <rPh sb="9" eb="11">
      <t>ヘイセイ</t>
    </rPh>
    <rPh sb="13" eb="15">
      <t>ネンド</t>
    </rPh>
    <rPh sb="15" eb="17">
      <t>イコウ</t>
    </rPh>
    <rPh sb="17" eb="19">
      <t>ゲンショウ</t>
    </rPh>
    <rPh sb="19" eb="21">
      <t>ケイコウ</t>
    </rPh>
    <rPh sb="24" eb="26">
      <t>チホウ</t>
    </rPh>
    <rPh sb="26" eb="27">
      <t>サイ</t>
    </rPh>
    <rPh sb="28" eb="30">
      <t>ショウカン</t>
    </rPh>
    <rPh sb="30" eb="32">
      <t>シュウリョウ</t>
    </rPh>
    <rPh sb="33" eb="34">
      <t>トモナ</t>
    </rPh>
    <rPh sb="35" eb="37">
      <t>ジョジョ</t>
    </rPh>
    <rPh sb="38" eb="39">
      <t>ヘ</t>
    </rPh>
    <rPh sb="47" eb="49">
      <t>ヘイセイ</t>
    </rPh>
    <rPh sb="51" eb="53">
      <t>ネンド</t>
    </rPh>
    <rPh sb="55" eb="56">
      <t>ヘイ</t>
    </rPh>
    <rPh sb="56" eb="57">
      <t>シゲル</t>
    </rPh>
    <rPh sb="59" eb="61">
      <t>ネンド</t>
    </rPh>
    <rPh sb="62" eb="64">
      <t>サイド</t>
    </rPh>
    <rPh sb="72" eb="74">
      <t>ジョウショウ</t>
    </rPh>
    <rPh sb="80" eb="82">
      <t>シンキ</t>
    </rPh>
    <rPh sb="82" eb="87">
      <t>ヨウジエン</t>
    </rPh>
    <rPh sb="88" eb="90">
      <t>ガッコウ</t>
    </rPh>
    <rPh sb="90" eb="92">
      <t>キョウイク</t>
    </rPh>
    <rPh sb="92" eb="94">
      <t>シセツ</t>
    </rPh>
    <rPh sb="95" eb="97">
      <t>タイシン</t>
    </rPh>
    <rPh sb="98" eb="101">
      <t>ダイキボ</t>
    </rPh>
    <rPh sb="101" eb="103">
      <t>カイシュウ</t>
    </rPh>
    <rPh sb="103" eb="105">
      <t>コウジ</t>
    </rPh>
    <rPh sb="105" eb="106">
      <t>トウ</t>
    </rPh>
    <rPh sb="107" eb="109">
      <t>シンキ</t>
    </rPh>
    <rPh sb="110" eb="113">
      <t>チホウサイ</t>
    </rPh>
    <rPh sb="113" eb="115">
      <t>カリイレ</t>
    </rPh>
    <rPh sb="116" eb="119">
      <t>イチジテキ</t>
    </rPh>
    <rPh sb="120" eb="122">
      <t>ゾウカ</t>
    </rPh>
    <rPh sb="134" eb="141">
      <t>ジッシツ</t>
    </rPh>
    <rPh sb="142" eb="144">
      <t>ヘイセイ</t>
    </rPh>
    <rPh sb="146" eb="148">
      <t>ネンド</t>
    </rPh>
    <rPh sb="150" eb="152">
      <t>ヘイセイ</t>
    </rPh>
    <rPh sb="154" eb="156">
      <t>ネンド</t>
    </rPh>
    <rPh sb="168" eb="169">
      <t>ヘ</t>
    </rPh>
    <rPh sb="173" eb="175">
      <t>カリイレ</t>
    </rPh>
    <rPh sb="176" eb="178">
      <t>エイキョウ</t>
    </rPh>
    <rPh sb="179" eb="180">
      <t>スク</t>
    </rPh>
    <rPh sb="183" eb="184">
      <t>イ</t>
    </rPh>
    <rPh sb="191" eb="195">
      <t>ルイジダンタ</t>
    </rPh>
    <rPh sb="198" eb="200">
      <t>ヒカク</t>
    </rPh>
    <rPh sb="203" eb="206">
      <t>ゼンタイテキ</t>
    </rPh>
    <rPh sb="207" eb="209">
      <t>スウチ</t>
    </rPh>
    <rPh sb="210" eb="211">
      <t>タカ</t>
    </rPh>
    <rPh sb="215" eb="217">
      <t>コンゴ</t>
    </rPh>
    <rPh sb="218" eb="220">
      <t>ミトオ</t>
    </rPh>
    <rPh sb="225" eb="228">
      <t>チホウサイ</t>
    </rPh>
    <rPh sb="228" eb="230">
      <t>ザンダカ</t>
    </rPh>
    <rPh sb="231" eb="233">
      <t>トウメン</t>
    </rPh>
    <rPh sb="234" eb="238">
      <t>コウキョウシセツ</t>
    </rPh>
    <rPh sb="239" eb="241">
      <t>カイシュウ</t>
    </rPh>
    <rPh sb="241" eb="242">
      <t>トウ</t>
    </rPh>
    <rPh sb="243" eb="244">
      <t>トモナ</t>
    </rPh>
    <rPh sb="245" eb="247">
      <t>シンキ</t>
    </rPh>
    <rPh sb="247" eb="249">
      <t>カリイレ</t>
    </rPh>
    <rPh sb="252" eb="256">
      <t>ショウカン</t>
    </rPh>
    <rPh sb="257" eb="258">
      <t>ホウ</t>
    </rPh>
    <rPh sb="259" eb="261">
      <t>ウワマワ</t>
    </rPh>
    <rPh sb="262" eb="264">
      <t>ゲンショウ</t>
    </rPh>
    <rPh sb="264" eb="266">
      <t>ケイコウ</t>
    </rPh>
    <rPh sb="270" eb="271">
      <t>オモ</t>
    </rPh>
    <rPh sb="276" eb="278">
      <t>シキン</t>
    </rPh>
    <rPh sb="278" eb="280">
      <t>フソク</t>
    </rPh>
    <rPh sb="281" eb="282">
      <t>トモナ</t>
    </rPh>
    <rPh sb="283" eb="285">
      <t>キキン</t>
    </rPh>
    <rPh sb="286" eb="288">
      <t>トリクズ</t>
    </rPh>
    <rPh sb="290" eb="292">
      <t>ミコ</t>
    </rPh>
    <rPh sb="294" eb="296">
      <t>スウチ</t>
    </rPh>
    <rPh sb="297" eb="299">
      <t>アッカ</t>
    </rPh>
    <rPh sb="300" eb="302">
      <t>ケネン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</si>
</sst>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8"/>
      <color theme="1"/>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185" xfId="38" applyFont="1" applyFill="1" applyBorder="1" applyAlignment="1" applyProtection="1">
      <alignment horizontal="left" vertical="center" wrapText="1"/>
      <protection locked="0"/>
    </xf>
    <xf numFmtId="0" fontId="0" fillId="0" borderId="105" xfId="0" applyFill="1" applyBorder="1" applyProtection="1">
      <alignment vertical="center"/>
      <protection locked="0"/>
    </xf>
    <xf numFmtId="0" fontId="0" fillId="0" borderId="186" xfId="0" applyFill="1" applyBorder="1" applyProtection="1">
      <alignment vertical="center"/>
      <protection locked="0"/>
    </xf>
    <xf numFmtId="177" fontId="26" fillId="0" borderId="98"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85" xfId="38" applyFont="1" applyFill="1" applyBorder="1" applyAlignment="1" applyProtection="1">
      <alignment horizontal="left" vertical="center" wrapText="1"/>
      <protection locked="0"/>
    </xf>
    <xf numFmtId="0" fontId="31" fillId="0" borderId="105" xfId="0" applyFont="1" applyFill="1" applyBorder="1" applyProtection="1">
      <alignment vertical="center"/>
      <protection locked="0"/>
    </xf>
    <xf numFmtId="0" fontId="31" fillId="0" borderId="186" xfId="0" applyFont="1" applyFill="1" applyBorder="1" applyProtection="1">
      <alignment vertical="center"/>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26025</c:v>
                </c:pt>
                <c:pt idx="1">
                  <c:v>35002</c:v>
                </c:pt>
                <c:pt idx="2">
                  <c:v>26715</c:v>
                </c:pt>
                <c:pt idx="3">
                  <c:v>15850</c:v>
                </c:pt>
                <c:pt idx="4">
                  <c:v>40538</c:v>
                </c:pt>
              </c:numCache>
            </c:numRef>
          </c:val>
        </c:ser>
        <c:dLbls/>
        <c:marker val="1"/>
        <c:axId val="112228224"/>
        <c:axId val="112229760"/>
      </c:lineChart>
      <c:catAx>
        <c:axId val="11222822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9760"/>
        <c:crosses val="autoZero"/>
        <c:auto val="1"/>
        <c:lblAlgn val="ctr"/>
        <c:lblOffset val="100"/>
        <c:tickLblSkip val="1"/>
        <c:tickMarkSkip val="1"/>
      </c:catAx>
      <c:valAx>
        <c:axId val="112229760"/>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282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c:v>
                </c:pt>
                <c:pt idx="1">
                  <c:v>3.23</c:v>
                </c:pt>
                <c:pt idx="2">
                  <c:v>4.8</c:v>
                </c:pt>
                <c:pt idx="3">
                  <c:v>5.94</c:v>
                </c:pt>
                <c:pt idx="4">
                  <c:v>4.1900000000000004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42.63</c:v>
                </c:pt>
                <c:pt idx="1">
                  <c:v>46.5</c:v>
                </c:pt>
                <c:pt idx="2">
                  <c:v>48.12</c:v>
                </c:pt>
                <c:pt idx="3">
                  <c:v>47.86</c:v>
                </c:pt>
                <c:pt idx="4">
                  <c:v>47.41</c:v>
                </c:pt>
              </c:numCache>
            </c:numRef>
          </c:val>
        </c:ser>
        <c:dLbls/>
        <c:gapWidth val="250"/>
        <c:overlap val="100"/>
        <c:axId val="51637248"/>
        <c:axId val="517742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4.5599999999999996</c:v>
                </c:pt>
                <c:pt idx="1">
                  <c:v>3.46</c:v>
                </c:pt>
                <c:pt idx="2">
                  <c:v>4.45</c:v>
                </c:pt>
                <c:pt idx="3">
                  <c:v>1.3</c:v>
                </c:pt>
                <c:pt idx="4">
                  <c:v>-1.52</c:v>
                </c:pt>
              </c:numCache>
            </c:numRef>
          </c:val>
        </c:ser>
        <c:dLbls/>
        <c:marker val="1"/>
        <c:axId val="51637248"/>
        <c:axId val="51774208"/>
      </c:lineChart>
      <c:catAx>
        <c:axId val="5163724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774208"/>
        <c:crosses val="autoZero"/>
        <c:auto val="1"/>
        <c:lblAlgn val="ctr"/>
        <c:lblOffset val="100"/>
        <c:tickLblSkip val="1"/>
        <c:tickMarkSkip val="1"/>
      </c:catAx>
      <c:valAx>
        <c:axId val="51774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63724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0.08</c:v>
                </c:pt>
                <c:pt idx="4">
                  <c:v>#N/A</c:v>
                </c:pt>
                <c:pt idx="5">
                  <c:v>0.1</c:v>
                </c:pt>
                <c:pt idx="6">
                  <c:v>#N/A</c:v>
                </c:pt>
                <c:pt idx="7">
                  <c:v>0.05</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0.11</c:v>
                </c:pt>
                <c:pt idx="4">
                  <c:v>#N/A</c:v>
                </c:pt>
                <c:pt idx="5">
                  <c:v>0.08</c:v>
                </c:pt>
                <c:pt idx="6">
                  <c:v>#N/A</c:v>
                </c:pt>
                <c:pt idx="7">
                  <c:v>0.08</c:v>
                </c:pt>
                <c:pt idx="8">
                  <c:v>#N/A</c:v>
                </c:pt>
                <c:pt idx="9">
                  <c:v>0.11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0.14000000000000001</c:v>
                </c:pt>
                <c:pt idx="4">
                  <c:v>#N/A</c:v>
                </c:pt>
                <c:pt idx="5">
                  <c:v>0.12</c:v>
                </c:pt>
                <c:pt idx="6">
                  <c:v>#N/A</c:v>
                </c:pt>
                <c:pt idx="7">
                  <c:v>0.12</c:v>
                </c:pt>
                <c:pt idx="8">
                  <c:v>#N/A</c:v>
                </c:pt>
                <c:pt idx="9">
                  <c:v>0.12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0.23</c:v>
                </c:pt>
                <c:pt idx="4">
                  <c:v>#N/A</c:v>
                </c:pt>
                <c:pt idx="5">
                  <c:v>0.24</c:v>
                </c:pt>
                <c:pt idx="6">
                  <c:v>#N/A</c:v>
                </c:pt>
                <c:pt idx="7">
                  <c:v>0.24</c:v>
                </c:pt>
                <c:pt idx="8">
                  <c:v>#N/A</c:v>
                </c:pt>
                <c:pt idx="9">
                  <c:v>0.24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3.99</c:v>
                </c:pt>
                <c:pt idx="2">
                  <c:v>#N/A</c:v>
                </c:pt>
                <c:pt idx="3">
                  <c:v>3.23</c:v>
                </c:pt>
                <c:pt idx="4">
                  <c:v>#N/A</c:v>
                </c:pt>
                <c:pt idx="5">
                  <c:v>4.79</c:v>
                </c:pt>
                <c:pt idx="6">
                  <c:v>#N/A</c:v>
                </c:pt>
                <c:pt idx="7">
                  <c:v>5.94</c:v>
                </c:pt>
                <c:pt idx="8">
                  <c:v>#N/A</c:v>
                </c:pt>
                <c:pt idx="9">
                  <c:v>4.1900000000000004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5.07</c:v>
                </c:pt>
                <c:pt idx="2">
                  <c:v>#N/A</c:v>
                </c:pt>
                <c:pt idx="3">
                  <c:v>5.47</c:v>
                </c:pt>
                <c:pt idx="4">
                  <c:v>#N/A</c:v>
                </c:pt>
                <c:pt idx="5">
                  <c:v>5.05</c:v>
                </c:pt>
                <c:pt idx="6">
                  <c:v>#N/A</c:v>
                </c:pt>
                <c:pt idx="7">
                  <c:v>5.65</c:v>
                </c:pt>
                <c:pt idx="8">
                  <c:v>#N/A</c:v>
                </c:pt>
                <c:pt idx="9">
                  <c:v>5.8</c:v>
                </c:pt>
              </c:numCache>
            </c:numRef>
          </c:val>
        </c:ser>
        <c:dLbls/>
        <c:overlap val="100"/>
        <c:axId val="116488832"/>
        <c:axId val="116654464"/>
      </c:barChart>
      <c:catAx>
        <c:axId val="1164888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54464"/>
        <c:crosses val="autoZero"/>
        <c:auto val="1"/>
        <c:lblAlgn val="ctr"/>
        <c:lblOffset val="100"/>
        <c:tickLblSkip val="1"/>
        <c:tickMarkSkip val="1"/>
      </c:catAx>
      <c:valAx>
        <c:axId val="1166544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888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723</c:v>
                </c:pt>
                <c:pt idx="5">
                  <c:v>732</c:v>
                </c:pt>
                <c:pt idx="8">
                  <c:v>737</c:v>
                </c:pt>
                <c:pt idx="11">
                  <c:v>750</c:v>
                </c:pt>
                <c:pt idx="14">
                  <c:v>666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55</c:v>
                </c:pt>
                <c:pt idx="3">
                  <c:v>60</c:v>
                </c:pt>
                <c:pt idx="6">
                  <c:v>59</c:v>
                </c:pt>
                <c:pt idx="9">
                  <c:v>59</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142</c:v>
                </c:pt>
                <c:pt idx="3">
                  <c:v>147</c:v>
                </c:pt>
                <c:pt idx="6">
                  <c:v>147</c:v>
                </c:pt>
                <c:pt idx="9">
                  <c:v>145</c:v>
                </c:pt>
                <c:pt idx="12">
                  <c:v>124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238</c:v>
                </c:pt>
                <c:pt idx="3">
                  <c:v>223</c:v>
                </c:pt>
                <c:pt idx="6">
                  <c:v>233</c:v>
                </c:pt>
                <c:pt idx="9">
                  <c:v>241</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766</c:v>
                </c:pt>
                <c:pt idx="3">
                  <c:v>743</c:v>
                </c:pt>
                <c:pt idx="6">
                  <c:v>670</c:v>
                </c:pt>
                <c:pt idx="9">
                  <c:v>663</c:v>
                </c:pt>
                <c:pt idx="12">
                  <c:v>570</c:v>
                </c:pt>
              </c:numCache>
            </c:numRef>
          </c:val>
        </c:ser>
        <c:dLbls/>
        <c:gapWidth val="100"/>
        <c:overlap val="100"/>
        <c:axId val="112614400"/>
        <c:axId val="11262848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478</c:v>
                </c:pt>
                <c:pt idx="2">
                  <c:v>#N/A</c:v>
                </c:pt>
                <c:pt idx="3">
                  <c:v>#N/A</c:v>
                </c:pt>
                <c:pt idx="4">
                  <c:v>441</c:v>
                </c:pt>
                <c:pt idx="5">
                  <c:v>#N/A</c:v>
                </c:pt>
                <c:pt idx="6">
                  <c:v>#N/A</c:v>
                </c:pt>
                <c:pt idx="7">
                  <c:v>372</c:v>
                </c:pt>
                <c:pt idx="8">
                  <c:v>#N/A</c:v>
                </c:pt>
                <c:pt idx="9">
                  <c:v>#N/A</c:v>
                </c:pt>
                <c:pt idx="10">
                  <c:v>358</c:v>
                </c:pt>
                <c:pt idx="11">
                  <c:v>#N/A</c:v>
                </c:pt>
                <c:pt idx="12">
                  <c:v>#N/A</c:v>
                </c:pt>
                <c:pt idx="13">
                  <c:v>339</c:v>
                </c:pt>
                <c:pt idx="14">
                  <c:v>#N/A</c:v>
                </c:pt>
              </c:numCache>
            </c:numRef>
          </c:val>
        </c:ser>
        <c:dLbls/>
        <c:marker val="1"/>
        <c:axId val="112614400"/>
        <c:axId val="112628480"/>
      </c:lineChart>
      <c:catAx>
        <c:axId val="1126144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628480"/>
        <c:crosses val="autoZero"/>
        <c:auto val="1"/>
        <c:lblAlgn val="ctr"/>
        <c:lblOffset val="100"/>
        <c:tickLblSkip val="1"/>
        <c:tickMarkSkip val="1"/>
      </c:catAx>
      <c:valAx>
        <c:axId val="1126284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1440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8442</c:v>
                </c:pt>
                <c:pt idx="5">
                  <c:v>8317</c:v>
                </c:pt>
                <c:pt idx="8">
                  <c:v>8283</c:v>
                </c:pt>
                <c:pt idx="11">
                  <c:v>8495</c:v>
                </c:pt>
                <c:pt idx="14">
                  <c:v>8204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347</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2648</c:v>
                </c:pt>
                <c:pt idx="5">
                  <c:v>2868</c:v>
                </c:pt>
                <c:pt idx="8">
                  <c:v>2992</c:v>
                </c:pt>
                <c:pt idx="11">
                  <c:v>2999</c:v>
                </c:pt>
                <c:pt idx="14">
                  <c:v>3009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1046</c:v>
                </c:pt>
                <c:pt idx="3">
                  <c:v>1212</c:v>
                </c:pt>
                <c:pt idx="6">
                  <c:v>1112</c:v>
                </c:pt>
                <c:pt idx="9">
                  <c:v>1006</c:v>
                </c:pt>
                <c:pt idx="12">
                  <c:v>914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1382</c:v>
                </c:pt>
                <c:pt idx="3">
                  <c:v>856</c:v>
                </c:pt>
                <c:pt idx="6">
                  <c:v>855</c:v>
                </c:pt>
                <c:pt idx="9">
                  <c:v>611</c:v>
                </c:pt>
                <c:pt idx="12">
                  <c:v>457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5093</c:v>
                </c:pt>
                <c:pt idx="3">
                  <c:v>5073</c:v>
                </c:pt>
                <c:pt idx="6">
                  <c:v>5060</c:v>
                </c:pt>
                <c:pt idx="9">
                  <c:v>5029</c:v>
                </c:pt>
                <c:pt idx="12">
                  <c:v>5152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c:v>
                </c:pt>
                <c:pt idx="3">
                  <c:v>5</c:v>
                </c:pt>
                <c:pt idx="6">
                  <c:v>2</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5840</c:v>
                </c:pt>
                <c:pt idx="3">
                  <c:v>6012</c:v>
                </c:pt>
                <c:pt idx="6">
                  <c:v>6046</c:v>
                </c:pt>
                <c:pt idx="9">
                  <c:v>5946</c:v>
                </c:pt>
                <c:pt idx="12">
                  <c:v>6321</c:v>
                </c:pt>
              </c:numCache>
            </c:numRef>
          </c:val>
        </c:ser>
        <c:dLbls/>
        <c:gapWidth val="100"/>
        <c:overlap val="100"/>
        <c:axId val="117392128"/>
        <c:axId val="1173936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1932</c:v>
                </c:pt>
                <c:pt idx="2">
                  <c:v>#N/A</c:v>
                </c:pt>
                <c:pt idx="3">
                  <c:v>#N/A</c:v>
                </c:pt>
                <c:pt idx="4">
                  <c:v>1973</c:v>
                </c:pt>
                <c:pt idx="5">
                  <c:v>#N/A</c:v>
                </c:pt>
                <c:pt idx="6">
                  <c:v>#N/A</c:v>
                </c:pt>
                <c:pt idx="7">
                  <c:v>1799</c:v>
                </c:pt>
                <c:pt idx="8">
                  <c:v>#N/A</c:v>
                </c:pt>
                <c:pt idx="9">
                  <c:v>#N/A</c:v>
                </c:pt>
                <c:pt idx="10">
                  <c:v>1101</c:v>
                </c:pt>
                <c:pt idx="11">
                  <c:v>#N/A</c:v>
                </c:pt>
                <c:pt idx="12">
                  <c:v>#N/A</c:v>
                </c:pt>
                <c:pt idx="13">
                  <c:v>1631</c:v>
                </c:pt>
                <c:pt idx="14">
                  <c:v>#N/A</c:v>
                </c:pt>
              </c:numCache>
            </c:numRef>
          </c:val>
        </c:ser>
        <c:dLbls/>
        <c:marker val="1"/>
        <c:axId val="117392128"/>
        <c:axId val="117393664"/>
      </c:lineChart>
      <c:catAx>
        <c:axId val="117392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93664"/>
        <c:crosses val="autoZero"/>
        <c:auto val="1"/>
        <c:lblAlgn val="ctr"/>
        <c:lblOffset val="100"/>
        <c:tickLblSkip val="1"/>
        <c:tickMarkSkip val="1"/>
      </c:catAx>
      <c:valAx>
        <c:axId val="1173936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9212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{0467DC5E-4A29-423F-B394-3C82DB14F5E7}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{DD578BBA-D2CD-4B92-8227-7D63D11D1463}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{5A28A1FC-1EC8-4B8C-BD13-49C885F5DC7B}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{336BDC0C-655F-49F8-978A-AA78E08FE7F6}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{0BC27484-5BBB-4D04-ACB5-D855A40C7131}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{7817CAF9-55CE-492F-9800-AAC95204A198}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{77482949-D6AD-412B-85EC-3AEBEAB2367F}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{1558B1F5-91D6-4256-A30D-C6E049BE9405}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{BA223D4A-1758-4CD2-829A-394D4C31BED9}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{44C77CDE-DA12-4A4A-8894-7D81A32B7E76}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7566848"/>
        <c:axId val="117318784"/>
      </c:scatterChart>
      <c:valAx>
        <c:axId val="11756684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18784"/>
        <c:crosses val="autoZero"/>
        <c:crossBetween val="midCat"/>
      </c:valAx>
      <c:valAx>
        <c:axId val="11731878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756684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{E48B2A31-BE66-40F3-84FA-C3E68DA71810}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{4B9CC5DC-A18F-4C5C-92C7-210FB2199AA6}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{AF59465B-AFFC-4441-B746-7855FF33EC9F}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5171070442460076E-2"/>
                  <c:y val="-6.2527233115468414E-2"/>
                </c:manualLayout>
              </c:layout>
              <c:tx>
                <c:strRef>
                  <c:f>公会計指標分析・財政指標組合せ分析表!$N$72</c:f>
                  <c:strCache>
                    <c:ptCount val="1"/>
                    <c:pt idx="0">
                      <c:v>H26</c:v>
                    </c:pt>
                  </c:strCache>
                </c:strRef>
              </c:tx>
              <c:dLblPos val="r"/>
              <c:extLst>
                <c:ext xmlns:c15="http://schemas.microsoft.com/office/drawing/2012/chart" uri="{CE6537A1-D6FC-4f65-9D91-7224C49458BB}">
                  <c15:layout/>
                  <c15:dlblFieldTable>
                    <c15:dlblFTEntry>
                      <c15:txfldGUID>{51F32A99-568D-49FC-B900-00F7603DE89F}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{12333C93-D2C8-4A3A-8459-0B361D1F1168}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10.8</c:v>
                </c:pt>
                <c:pt idx="2">
                  <c:v>9.5</c:v>
                </c:pt>
                <c:pt idx="3">
                  <c:v>8.5</c:v>
                </c:pt>
                <c:pt idx="4">
                  <c:v>7.6</c:v>
                </c:pt>
              </c:numCache>
            </c:numRef>
          </c:xVal>
          <c:yVal>
            <c:numRef>
              <c:f>公会計指標分析・財政指標組合せ分析表!$K$73:$O$73</c:f>
              <c:numCache>
                <c:formatCode>#,##0.0;"▲ "#,##0.0</c:formatCode>
                <c:ptCount val="5"/>
                <c:pt idx="0">
                  <c:v>43.2</c:v>
                </c:pt>
                <c:pt idx="1">
                  <c:v>43.9</c:v>
                </c:pt>
                <c:pt idx="2">
                  <c:v>38.9</c:v>
                </c:pt>
                <c:pt idx="3">
                  <c:v>23.6</c:v>
                </c:pt>
                <c:pt idx="4">
                  <c:v>33.9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{25511E02-EC42-4B34-9276-745D77156F62}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{8455EB1B-85FF-44E9-AE30-7070A7871E4C}</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1.8239854081167354E-2"/>
                  <c:y val="-6.2527233115468414E-2"/>
                </c:manualLayout>
              </c:layout>
              <c:tx>
                <c:strRef>
                  <c:f>公会計指標分析・財政指標組合せ分析表!$M$72</c:f>
                  <c:strCache>
                    <c:ptCount val="1"/>
                    <c:pt idx="0">
                      <c:v>H25</c:v>
                    </c:pt>
                  </c:strCache>
                </c:strRef>
              </c:tx>
              <c:dLblPos val="r"/>
              <c:extLst>
                <c:ext xmlns:c15="http://schemas.microsoft.com/office/drawing/2012/chart" uri="{CE6537A1-D6FC-4f65-9D91-7224C49458BB}">
                  <c15:layout/>
                  <c15:dlblFieldTable>
                    <c15:dlblFTEntry>
                      <c15:txfldGUID>{C3FB067B-507E-461F-A7E1-B49290B31B0C}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{B70E4F2C-CD07-4594-9810-067888311C7A}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{3E76A682-FFE7-4A03-9A3F-925C690A5C99}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dLbls/>
        <c:axId val="117540736"/>
        <c:axId val="117858304"/>
      </c:scatterChart>
      <c:valAx>
        <c:axId val="117540736"/>
        <c:scaling>
          <c:orientation val="minMax"/>
          <c:max val="11.9"/>
          <c:min val="6.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858304"/>
        <c:crosses val="autoZero"/>
        <c:crossBetween val="midCat"/>
      </c:valAx>
      <c:valAx>
        <c:axId val="117858304"/>
        <c:scaling>
          <c:orientation val="minMax"/>
          <c:max val="50"/>
          <c:min val="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754073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年前の平成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だったため元利償還金の減少に伴い年々順調に減少していると言える。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ただ、公営企業債の元利償還金に対する繰入金に関しては、公共下水道事業分がここ数年は微増しており、今後も増加することが予測される。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また、債務負担行為に基づく支出額でも、電算関係のセキュリティ関連やクラウド化に伴う支出が年々増加しており懸念材料となっている。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会計に関しては、臨時財政対策債は徐々に借入可能額の縮小に伴う減額はあるが、公共施設の耐震工事・修繕・更新を現在進行中であり、それに伴う高額な借入も必要となることから、借入額と償還額のバランスを取りながら実質公債費比率を悪化させない努力をしていく。</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へ上昇してるのは、一般会計等に係る地方債の現在高と公営企業債等繰入見込額の合計が前年度よりも約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く増加していることによるものであるが、平成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年度は新規幼児園建設に伴う起債等が影響し一時的に上昇した。しかし償還終了を迎える地方債も控えており、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数年で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新規借入額よりも償還額が上回ることが予想されるので、再び減少に向かうと考えられる。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しかし、充当可能財源である財政調整基金をこのままの額を維持できるかは財政的に非常に困難であり、平成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年度以降取り崩さなければならないことが予測され将来負担比率の悪化が懸念される。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年々財政的に厳しくなるが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事業ひとつひとつを再検討し今の町の規模・ニーズに見合った、最小限の財源で最大の成果を目指し、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起債に頼ることのない財政運営に努め、現在の水準の維持に努める。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昨年度までの</a:t>
          </a:r>
          <a:r>
            <a:rPr kumimoji="1" lang="en-US" altLang="ja-JP" sz="1100">
              <a:solidFill>
                <a:schemeClr val="dk1"/>
              </a:solidFill>
              <a:effectLst/>
              <a:latin typeface="+mn-lt"/>
              <a:ea typeface="+mn-ea"/>
              <a:cs typeface="+mn-cs"/>
            </a:rPr>
            <a:t>0.53</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ポイント改善はしているが、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内順位は依然中間以下であり、その主な要因は類似団体と比較して税収の割合が低いことのが大きい。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町の人口はわずかづつではあるが増加しており、それに伴って税収も年々増加はしてるものの、それ以上に扶助費等にかかる支出の伸びが上回っておりなかなか改善に結びついていかない。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a:t>
          </a:r>
          <a:r>
            <a:rPr kumimoji="1" lang="ja-JP" altLang="ja-JP" sz="1100">
              <a:solidFill>
                <a:schemeClr val="dk1"/>
              </a:solidFill>
              <a:effectLst/>
              <a:latin typeface="+mn-lt"/>
              <a:ea typeface="+mn-ea"/>
              <a:cs typeface="+mn-cs"/>
            </a:rPr>
            <a:t>、近年大型事業所</a:t>
          </a:r>
          <a:r>
            <a:rPr kumimoji="1" lang="ja-JP" altLang="en-US" sz="1100">
              <a:solidFill>
                <a:schemeClr val="dk1"/>
              </a:solidFill>
              <a:effectLst/>
              <a:latin typeface="+mn-lt"/>
              <a:ea typeface="+mn-ea"/>
              <a:cs typeface="+mn-cs"/>
            </a:rPr>
            <a:t>や小売り商業店舗</a:t>
          </a:r>
          <a:r>
            <a:rPr kumimoji="1" lang="ja-JP" altLang="ja-JP" sz="1100">
              <a:solidFill>
                <a:schemeClr val="dk1"/>
              </a:solidFill>
              <a:effectLst/>
              <a:latin typeface="+mn-lt"/>
              <a:ea typeface="+mn-ea"/>
              <a:cs typeface="+mn-cs"/>
            </a:rPr>
            <a:t>が増加し</a:t>
          </a:r>
          <a:r>
            <a:rPr kumimoji="1" lang="ja-JP" altLang="en-US" sz="1100">
              <a:solidFill>
                <a:schemeClr val="dk1"/>
              </a:solidFill>
              <a:effectLst/>
              <a:latin typeface="+mn-lt"/>
              <a:ea typeface="+mn-ea"/>
              <a:cs typeface="+mn-cs"/>
            </a:rPr>
            <a:t>活気も増えつつある。今後も</a:t>
          </a:r>
          <a:r>
            <a:rPr kumimoji="1" lang="ja-JP" altLang="ja-JP" sz="1100">
              <a:solidFill>
                <a:schemeClr val="dk1"/>
              </a:solidFill>
              <a:effectLst/>
              <a:latin typeface="+mn-lt"/>
              <a:ea typeface="+mn-ea"/>
              <a:cs typeface="+mn-cs"/>
            </a:rPr>
            <a:t>税の徴収を強化して税収増加による歳入の確保に努</a:t>
          </a:r>
          <a:r>
            <a:rPr kumimoji="1" lang="ja-JP" altLang="en-US" sz="1100">
              <a:solidFill>
                <a:schemeClr val="dk1"/>
              </a:solidFill>
              <a:effectLst/>
              <a:latin typeface="+mn-lt"/>
              <a:ea typeface="+mn-ea"/>
              <a:cs typeface="+mn-cs"/>
            </a:rPr>
            <a:t>め、類似団体順位を上げていきたい。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108655</xdr:rowOff>
    </xdr:to>
    <xdr:cxnSp macro="">
      <xdr:nvCxnSpPr>
        <xdr:cNvPr id="68" name="直線コネクタ 67"/>
        <xdr:cNvCxnSpPr/>
      </xdr:nvCxnSpPr>
      <xdr:spPr>
        <a:xfrm flipV="1">
          <a:off x="4114800" y="745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108655</xdr:rowOff>
    </xdr:to>
    <xdr:cxnSp macro="">
      <xdr:nvCxnSpPr>
        <xdr:cNvPr id="77" name="直線コネクタ 76"/>
        <xdr:cNvCxnSpPr/>
      </xdr:nvCxnSpPr>
      <xdr:spPr>
        <a:xfrm>
          <a:off x="1447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9" name="円/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5" name="円/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年度以降、類似団体とのかい離はほぼなくなり、平成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ポイント下回った。</a:t>
          </a:r>
          <a:r>
            <a:rPr kumimoji="1" lang="ja-JP" altLang="en-US" sz="1100">
              <a:solidFill>
                <a:schemeClr val="dk1"/>
              </a:solidFill>
              <a:effectLst/>
              <a:latin typeface="+mn-lt"/>
              <a:ea typeface="+mn-ea"/>
              <a:cs typeface="+mn-cs"/>
            </a:rPr>
            <a:t>一般財源の主である税収が年々増加していることが一因であるが</a:t>
          </a:r>
          <a:r>
            <a:rPr kumimoji="1" lang="ja-JP" altLang="ja-JP" sz="1100">
              <a:solidFill>
                <a:schemeClr val="dk1"/>
              </a:solidFill>
              <a:effectLst/>
              <a:latin typeface="+mn-lt"/>
              <a:ea typeface="+mn-ea"/>
              <a:cs typeface="+mn-cs"/>
            </a:rPr>
            <a:t>、依然として特別会計への繰出金や一部事務組合への負担金、扶助費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が年々増加しており財政の硬直化の一因となっている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人件費及び物件費については、職員の給与・定員の適正化や事務事業の見直しを継続して実施していることから、比率の大きな動きはない。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90170</xdr:rowOff>
    </xdr:to>
    <xdr:cxnSp macro="">
      <xdr:nvCxnSpPr>
        <xdr:cNvPr id="129" name="直線コネクタ 128"/>
        <xdr:cNvCxnSpPr/>
      </xdr:nvCxnSpPr>
      <xdr:spPr>
        <a:xfrm flipV="1">
          <a:off x="4114800" y="108191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90170</xdr:rowOff>
    </xdr:to>
    <xdr:cxnSp macro="">
      <xdr:nvCxnSpPr>
        <xdr:cNvPr id="132" name="直線コネクタ 131"/>
        <xdr:cNvCxnSpPr/>
      </xdr:nvCxnSpPr>
      <xdr:spPr>
        <a:xfrm>
          <a:off x="3225800" y="1088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85344</xdr:rowOff>
    </xdr:to>
    <xdr:cxnSp macro="">
      <xdr:nvCxnSpPr>
        <xdr:cNvPr id="135" name="直線コネクタ 134"/>
        <xdr:cNvCxnSpPr/>
      </xdr:nvCxnSpPr>
      <xdr:spPr>
        <a:xfrm>
          <a:off x="2336800" y="108094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160274</xdr:rowOff>
    </xdr:from>
    <xdr:to>
      <xdr:col>3</xdr:col>
      <xdr:colOff>279400</xdr:colOff>
      <xdr:row>63</xdr:row>
      <xdr:rowOff>8128</xdr:rowOff>
    </xdr:to>
    <xdr:cxnSp macro="">
      <xdr:nvCxnSpPr>
        <xdr:cNvPr id="138" name="直線コネクタ 137"/>
        <xdr:cNvCxnSpPr/>
      </xdr:nvCxnSpPr>
      <xdr:spPr>
        <a:xfrm>
          <a:off x="1447800" y="107901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0" name="円/楕円 149"/>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51" name="テキスト ボックス 150"/>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34544</xdr:rowOff>
    </xdr:from>
    <xdr:to>
      <xdr:col>4</xdr:col>
      <xdr:colOff>533400</xdr:colOff>
      <xdr:row>63</xdr:row>
      <xdr:rowOff>136144</xdr:rowOff>
    </xdr:to>
    <xdr:sp macro="" textlink="">
      <xdr:nvSpPr>
        <xdr:cNvPr id="152" name="円/楕円 151"/>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53" name="テキスト ボックス 152"/>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69105</xdr:rowOff>
    </xdr:from>
    <xdr:ext cx="762000" cy="259045"/>
    <xdr:sp macro="" textlink="">
      <xdr:nvSpPr>
        <xdr:cNvPr id="155" name="テキスト ボックス 154"/>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56" name="円/楕円 155"/>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57" name="テキスト ボックス 156"/>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人当たりの金額が類似団体平均を下回っているのは、千人当たりの職員数が類似団体に比べ少なく、人件費</a:t>
          </a:r>
          <a:r>
            <a:rPr kumimoji="1" lang="ja-JP" altLang="en-US" sz="1100">
              <a:solidFill>
                <a:schemeClr val="dk1"/>
              </a:solidFill>
              <a:effectLst/>
              <a:latin typeface="+mn-lt"/>
              <a:ea typeface="+mn-ea"/>
              <a:cs typeface="+mn-cs"/>
            </a:rPr>
            <a:t>を抑制している</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以前と比較すると委託料等の物件費が増加傾向にあり数値の悪化の要因となっている。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委託業務等の精査を厳しくし、</a:t>
          </a:r>
          <a:r>
            <a:rPr kumimoji="1" lang="ja-JP" altLang="ja-JP" sz="1100">
              <a:solidFill>
                <a:schemeClr val="dk1"/>
              </a:solidFill>
              <a:effectLst/>
              <a:latin typeface="+mn-lt"/>
              <a:ea typeface="+mn-ea"/>
              <a:cs typeface="+mn-cs"/>
            </a:rPr>
            <a:t>コストの低減を図っていく方針である。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58548</xdr:rowOff>
    </xdr:from>
    <xdr:to>
      <xdr:col>7</xdr:col>
      <xdr:colOff>152400</xdr:colOff>
      <xdr:row>82</xdr:row>
      <xdr:rowOff>125031</xdr:rowOff>
    </xdr:to>
    <xdr:cxnSp macro="">
      <xdr:nvCxnSpPr>
        <xdr:cNvPr id="194" name="直線コネクタ 193"/>
        <xdr:cNvCxnSpPr/>
      </xdr:nvCxnSpPr>
      <xdr:spPr>
        <a:xfrm>
          <a:off x="4114800" y="14117448"/>
          <a:ext cx="838200" cy="6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149921</xdr:rowOff>
    </xdr:from>
    <xdr:to>
      <xdr:col>6</xdr:col>
      <xdr:colOff>0</xdr:colOff>
      <xdr:row>82</xdr:row>
      <xdr:rowOff>58548</xdr:rowOff>
    </xdr:to>
    <xdr:cxnSp macro="">
      <xdr:nvCxnSpPr>
        <xdr:cNvPr id="197" name="直線コネクタ 196"/>
        <xdr:cNvCxnSpPr/>
      </xdr:nvCxnSpPr>
      <xdr:spPr>
        <a:xfrm>
          <a:off x="3225800" y="14037371"/>
          <a:ext cx="889000" cy="8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140084</xdr:rowOff>
    </xdr:from>
    <xdr:to>
      <xdr:col>4</xdr:col>
      <xdr:colOff>482600</xdr:colOff>
      <xdr:row>81</xdr:row>
      <xdr:rowOff>149921</xdr:rowOff>
    </xdr:to>
    <xdr:cxnSp macro="">
      <xdr:nvCxnSpPr>
        <xdr:cNvPr id="200" name="直線コネクタ 199"/>
        <xdr:cNvCxnSpPr/>
      </xdr:nvCxnSpPr>
      <xdr:spPr>
        <a:xfrm>
          <a:off x="2336800" y="14027534"/>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140084</xdr:rowOff>
    </xdr:from>
    <xdr:to>
      <xdr:col>3</xdr:col>
      <xdr:colOff>279400</xdr:colOff>
      <xdr:row>81</xdr:row>
      <xdr:rowOff>160686</xdr:rowOff>
    </xdr:to>
    <xdr:cxnSp macro="">
      <xdr:nvCxnSpPr>
        <xdr:cNvPr id="203" name="直線コネクタ 202"/>
        <xdr:cNvCxnSpPr/>
      </xdr:nvCxnSpPr>
      <xdr:spPr>
        <a:xfrm flipV="1">
          <a:off x="1447800" y="14027534"/>
          <a:ext cx="889000" cy="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74231</xdr:rowOff>
    </xdr:from>
    <xdr:to>
      <xdr:col>7</xdr:col>
      <xdr:colOff>203200</xdr:colOff>
      <xdr:row>83</xdr:row>
      <xdr:rowOff>4381</xdr:rowOff>
    </xdr:to>
    <xdr:sp macro="" textlink="">
      <xdr:nvSpPr>
        <xdr:cNvPr id="213" name="円/楕円 212"/>
        <xdr:cNvSpPr/>
      </xdr:nvSpPr>
      <xdr:spPr>
        <a:xfrm>
          <a:off x="4902200" y="1413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90758</xdr:rowOff>
    </xdr:from>
    <xdr:ext cx="762000" cy="259045"/>
    <xdr:sp macro="" textlink="">
      <xdr:nvSpPr>
        <xdr:cNvPr id="214" name="人件費・物件費等の状況該当値テキスト"/>
        <xdr:cNvSpPr txBox="1"/>
      </xdr:nvSpPr>
      <xdr:spPr>
        <a:xfrm>
          <a:off x="5041900" y="1397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7748</xdr:rowOff>
    </xdr:from>
    <xdr:to>
      <xdr:col>6</xdr:col>
      <xdr:colOff>50800</xdr:colOff>
      <xdr:row>82</xdr:row>
      <xdr:rowOff>109348</xdr:rowOff>
    </xdr:to>
    <xdr:sp macro="" textlink="">
      <xdr:nvSpPr>
        <xdr:cNvPr id="215" name="円/楕円 214"/>
        <xdr:cNvSpPr/>
      </xdr:nvSpPr>
      <xdr:spPr>
        <a:xfrm>
          <a:off x="4064000" y="140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119525</xdr:rowOff>
    </xdr:from>
    <xdr:ext cx="736600" cy="259045"/>
    <xdr:sp macro="" textlink="">
      <xdr:nvSpPr>
        <xdr:cNvPr id="216" name="テキスト ボックス 215"/>
        <xdr:cNvSpPr txBox="1"/>
      </xdr:nvSpPr>
      <xdr:spPr>
        <a:xfrm>
          <a:off x="3733800" y="1383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99121</xdr:rowOff>
    </xdr:from>
    <xdr:to>
      <xdr:col>4</xdr:col>
      <xdr:colOff>533400</xdr:colOff>
      <xdr:row>82</xdr:row>
      <xdr:rowOff>29271</xdr:rowOff>
    </xdr:to>
    <xdr:sp macro="" textlink="">
      <xdr:nvSpPr>
        <xdr:cNvPr id="217" name="円/楕円 216"/>
        <xdr:cNvSpPr/>
      </xdr:nvSpPr>
      <xdr:spPr>
        <a:xfrm>
          <a:off x="3175000" y="139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39448</xdr:rowOff>
    </xdr:from>
    <xdr:ext cx="762000" cy="259045"/>
    <xdr:sp macro="" textlink="">
      <xdr:nvSpPr>
        <xdr:cNvPr id="218" name="テキスト ボックス 217"/>
        <xdr:cNvSpPr txBox="1"/>
      </xdr:nvSpPr>
      <xdr:spPr>
        <a:xfrm>
          <a:off x="2844800" y="1375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89284</xdr:rowOff>
    </xdr:from>
    <xdr:to>
      <xdr:col>3</xdr:col>
      <xdr:colOff>330200</xdr:colOff>
      <xdr:row>82</xdr:row>
      <xdr:rowOff>19434</xdr:rowOff>
    </xdr:to>
    <xdr:sp macro="" textlink="">
      <xdr:nvSpPr>
        <xdr:cNvPr id="219" name="円/楕円 218"/>
        <xdr:cNvSpPr/>
      </xdr:nvSpPr>
      <xdr:spPr>
        <a:xfrm>
          <a:off x="2286000" y="139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29611</xdr:rowOff>
    </xdr:from>
    <xdr:ext cx="762000" cy="259045"/>
    <xdr:sp macro="" textlink="">
      <xdr:nvSpPr>
        <xdr:cNvPr id="220" name="テキスト ボックス 219"/>
        <xdr:cNvSpPr txBox="1"/>
      </xdr:nvSpPr>
      <xdr:spPr>
        <a:xfrm>
          <a:off x="1955800" y="1374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109886</xdr:rowOff>
    </xdr:from>
    <xdr:to>
      <xdr:col>2</xdr:col>
      <xdr:colOff>127000</xdr:colOff>
      <xdr:row>82</xdr:row>
      <xdr:rowOff>40036</xdr:rowOff>
    </xdr:to>
    <xdr:sp macro="" textlink="">
      <xdr:nvSpPr>
        <xdr:cNvPr id="221" name="円/楕円 220"/>
        <xdr:cNvSpPr/>
      </xdr:nvSpPr>
      <xdr:spPr>
        <a:xfrm>
          <a:off x="1397000" y="1399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50213</xdr:rowOff>
    </xdr:from>
    <xdr:ext cx="762000" cy="259045"/>
    <xdr:sp macro="" textlink="">
      <xdr:nvSpPr>
        <xdr:cNvPr id="222" name="テキスト ボックス 221"/>
        <xdr:cNvSpPr txBox="1"/>
      </xdr:nvSpPr>
      <xdr:spPr>
        <a:xfrm>
          <a:off x="1066800" y="1376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概ね類似団体平均で推移している。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今後とも給与の適正化に努め、適正なラスパイレス指数の水準を維持していく。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31750</xdr:rowOff>
    </xdr:to>
    <xdr:cxnSp macro="">
      <xdr:nvCxnSpPr>
        <xdr:cNvPr id="254" name="直線コネクタ 253"/>
        <xdr:cNvCxnSpPr/>
      </xdr:nvCxnSpPr>
      <xdr:spPr>
        <a:xfrm flipV="1">
          <a:off x="16179800" y="145856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31750</xdr:rowOff>
    </xdr:to>
    <xdr:cxnSp macro="">
      <xdr:nvCxnSpPr>
        <xdr:cNvPr id="257" name="直線コネクタ 256"/>
        <xdr:cNvCxnSpPr/>
      </xdr:nvCxnSpPr>
      <xdr:spPr>
        <a:xfrm>
          <a:off x="15290800" y="14547087"/>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145287</xdr:rowOff>
    </xdr:from>
    <xdr:to>
      <xdr:col>22</xdr:col>
      <xdr:colOff>203200</xdr:colOff>
      <xdr:row>89</xdr:row>
      <xdr:rowOff>40894</xdr:rowOff>
    </xdr:to>
    <xdr:cxnSp macro="">
      <xdr:nvCxnSpPr>
        <xdr:cNvPr id="260" name="直線コネクタ 259"/>
        <xdr:cNvCxnSpPr/>
      </xdr:nvCxnSpPr>
      <xdr:spPr>
        <a:xfrm flipV="1">
          <a:off x="14401800" y="14547087"/>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40894</xdr:rowOff>
    </xdr:from>
    <xdr:to>
      <xdr:col>21</xdr:col>
      <xdr:colOff>0</xdr:colOff>
      <xdr:row>89</xdr:row>
      <xdr:rowOff>60198</xdr:rowOff>
    </xdr:to>
    <xdr:cxnSp macro="">
      <xdr:nvCxnSpPr>
        <xdr:cNvPr id="263" name="直線コネクタ 262"/>
        <xdr:cNvCxnSpPr/>
      </xdr:nvCxnSpPr>
      <xdr:spPr>
        <a:xfrm flipV="1">
          <a:off x="13512800" y="152999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3" name="円/楕円 272"/>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4"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6" name="テキスト ボックス 275"/>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94487</xdr:rowOff>
    </xdr:from>
    <xdr:to>
      <xdr:col>22</xdr:col>
      <xdr:colOff>254000</xdr:colOff>
      <xdr:row>85</xdr:row>
      <xdr:rowOff>24637</xdr:rowOff>
    </xdr:to>
    <xdr:sp macro="" textlink="">
      <xdr:nvSpPr>
        <xdr:cNvPr id="277" name="円/楕円 276"/>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9414</xdr:rowOff>
    </xdr:from>
    <xdr:ext cx="762000" cy="259045"/>
    <xdr:sp macro="" textlink="">
      <xdr:nvSpPr>
        <xdr:cNvPr id="278" name="テキスト ボックス 277"/>
        <xdr:cNvSpPr txBox="1"/>
      </xdr:nvSpPr>
      <xdr:spPr>
        <a:xfrm>
          <a:off x="14909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161544</xdr:rowOff>
    </xdr:from>
    <xdr:to>
      <xdr:col>21</xdr:col>
      <xdr:colOff>50800</xdr:colOff>
      <xdr:row>89</xdr:row>
      <xdr:rowOff>91694</xdr:rowOff>
    </xdr:to>
    <xdr:sp macro="" textlink="">
      <xdr:nvSpPr>
        <xdr:cNvPr id="279" name="円/楕円 278"/>
        <xdr:cNvSpPr/>
      </xdr:nvSpPr>
      <xdr:spPr>
        <a:xfrm>
          <a:off x="14351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76471</xdr:rowOff>
    </xdr:from>
    <xdr:ext cx="762000" cy="259045"/>
    <xdr:sp macro="" textlink="">
      <xdr:nvSpPr>
        <xdr:cNvPr id="280" name="テキスト ボックス 279"/>
        <xdr:cNvSpPr txBox="1"/>
      </xdr:nvSpPr>
      <xdr:spPr>
        <a:xfrm>
          <a:off x="14020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1" name="円/楕円 280"/>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2" name="テキスト ボックス 281"/>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過去からの新規採用抑制策により類似団体を下回っている。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今後も類似団体を上回ることが無いよう、定員管理の定期成果を図っていく。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42545</xdr:rowOff>
    </xdr:from>
    <xdr:to>
      <xdr:col>24</xdr:col>
      <xdr:colOff>558800</xdr:colOff>
      <xdr:row>58</xdr:row>
      <xdr:rowOff>71846</xdr:rowOff>
    </xdr:to>
    <xdr:cxnSp macro="">
      <xdr:nvCxnSpPr>
        <xdr:cNvPr id="319" name="直線コネクタ 318"/>
        <xdr:cNvCxnSpPr/>
      </xdr:nvCxnSpPr>
      <xdr:spPr>
        <a:xfrm>
          <a:off x="16179800" y="9986645"/>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0"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42545</xdr:rowOff>
    </xdr:from>
    <xdr:to>
      <xdr:col>23</xdr:col>
      <xdr:colOff>406400</xdr:colOff>
      <xdr:row>58</xdr:row>
      <xdr:rowOff>71846</xdr:rowOff>
    </xdr:to>
    <xdr:cxnSp macro="">
      <xdr:nvCxnSpPr>
        <xdr:cNvPr id="322" name="直線コネクタ 321"/>
        <xdr:cNvCxnSpPr/>
      </xdr:nvCxnSpPr>
      <xdr:spPr>
        <a:xfrm flipV="1">
          <a:off x="15290800" y="9986645"/>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4" name="テキスト ボックス 323"/>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71846</xdr:rowOff>
    </xdr:from>
    <xdr:to>
      <xdr:col>22</xdr:col>
      <xdr:colOff>203200</xdr:colOff>
      <xdr:row>58</xdr:row>
      <xdr:rowOff>82187</xdr:rowOff>
    </xdr:to>
    <xdr:cxnSp macro="">
      <xdr:nvCxnSpPr>
        <xdr:cNvPr id="325" name="直線コネクタ 324"/>
        <xdr:cNvCxnSpPr/>
      </xdr:nvCxnSpPr>
      <xdr:spPr>
        <a:xfrm flipV="1">
          <a:off x="14401800" y="1001594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7" name="テキスト ボックス 326"/>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64951</xdr:rowOff>
    </xdr:from>
    <xdr:to>
      <xdr:col>21</xdr:col>
      <xdr:colOff>0</xdr:colOff>
      <xdr:row>58</xdr:row>
      <xdr:rowOff>82187</xdr:rowOff>
    </xdr:to>
    <xdr:cxnSp macro="">
      <xdr:nvCxnSpPr>
        <xdr:cNvPr id="328" name="直線コネクタ 327"/>
        <xdr:cNvCxnSpPr/>
      </xdr:nvCxnSpPr>
      <xdr:spPr>
        <a:xfrm>
          <a:off x="13512800" y="1000905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2" name="テキスト ボックス 331"/>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21046</xdr:rowOff>
    </xdr:from>
    <xdr:to>
      <xdr:col>24</xdr:col>
      <xdr:colOff>609600</xdr:colOff>
      <xdr:row>58</xdr:row>
      <xdr:rowOff>122646</xdr:rowOff>
    </xdr:to>
    <xdr:sp macro="" textlink="">
      <xdr:nvSpPr>
        <xdr:cNvPr id="338" name="円/楕円 337"/>
        <xdr:cNvSpPr/>
      </xdr:nvSpPr>
      <xdr:spPr>
        <a:xfrm>
          <a:off x="169672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113773</xdr:rowOff>
    </xdr:from>
    <xdr:ext cx="762000" cy="259045"/>
    <xdr:sp macro="" textlink="">
      <xdr:nvSpPr>
        <xdr:cNvPr id="339" name="定員管理の状況該当値テキスト"/>
        <xdr:cNvSpPr txBox="1"/>
      </xdr:nvSpPr>
      <xdr:spPr>
        <a:xfrm>
          <a:off x="17106900" y="988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163195</xdr:rowOff>
    </xdr:from>
    <xdr:to>
      <xdr:col>23</xdr:col>
      <xdr:colOff>457200</xdr:colOff>
      <xdr:row>58</xdr:row>
      <xdr:rowOff>93345</xdr:rowOff>
    </xdr:to>
    <xdr:sp macro="" textlink="">
      <xdr:nvSpPr>
        <xdr:cNvPr id="340" name="円/楕円 339"/>
        <xdr:cNvSpPr/>
      </xdr:nvSpPr>
      <xdr:spPr>
        <a:xfrm>
          <a:off x="16129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103522</xdr:rowOff>
    </xdr:from>
    <xdr:ext cx="736600" cy="259045"/>
    <xdr:sp macro="" textlink="">
      <xdr:nvSpPr>
        <xdr:cNvPr id="341" name="テキスト ボックス 340"/>
        <xdr:cNvSpPr txBox="1"/>
      </xdr:nvSpPr>
      <xdr:spPr>
        <a:xfrm>
          <a:off x="15798800" y="970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21046</xdr:rowOff>
    </xdr:from>
    <xdr:to>
      <xdr:col>22</xdr:col>
      <xdr:colOff>254000</xdr:colOff>
      <xdr:row>58</xdr:row>
      <xdr:rowOff>122646</xdr:rowOff>
    </xdr:to>
    <xdr:sp macro="" textlink="">
      <xdr:nvSpPr>
        <xdr:cNvPr id="342" name="円/楕円 341"/>
        <xdr:cNvSpPr/>
      </xdr:nvSpPr>
      <xdr:spPr>
        <a:xfrm>
          <a:off x="15240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132823</xdr:rowOff>
    </xdr:from>
    <xdr:ext cx="762000" cy="259045"/>
    <xdr:sp macro="" textlink="">
      <xdr:nvSpPr>
        <xdr:cNvPr id="343" name="テキスト ボックス 342"/>
        <xdr:cNvSpPr txBox="1"/>
      </xdr:nvSpPr>
      <xdr:spPr>
        <a:xfrm>
          <a:off x="14909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31387</xdr:rowOff>
    </xdr:from>
    <xdr:to>
      <xdr:col>21</xdr:col>
      <xdr:colOff>50800</xdr:colOff>
      <xdr:row>58</xdr:row>
      <xdr:rowOff>132987</xdr:rowOff>
    </xdr:to>
    <xdr:sp macro="" textlink="">
      <xdr:nvSpPr>
        <xdr:cNvPr id="344" name="円/楕円 343"/>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143164</xdr:rowOff>
    </xdr:from>
    <xdr:ext cx="762000" cy="259045"/>
    <xdr:sp macro="" textlink="">
      <xdr:nvSpPr>
        <xdr:cNvPr id="345" name="テキスト ボックス 344"/>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14151</xdr:rowOff>
    </xdr:from>
    <xdr:to>
      <xdr:col>19</xdr:col>
      <xdr:colOff>533400</xdr:colOff>
      <xdr:row>58</xdr:row>
      <xdr:rowOff>115751</xdr:rowOff>
    </xdr:to>
    <xdr:sp macro="" textlink="">
      <xdr:nvSpPr>
        <xdr:cNvPr id="346" name="円/楕円 345"/>
        <xdr:cNvSpPr/>
      </xdr:nvSpPr>
      <xdr:spPr>
        <a:xfrm>
          <a:off x="13462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125928</xdr:rowOff>
    </xdr:from>
    <xdr:ext cx="762000" cy="259045"/>
    <xdr:sp macro="" textlink="">
      <xdr:nvSpPr>
        <xdr:cNvPr id="347" name="テキスト ボックス 346"/>
        <xdr:cNvSpPr txBox="1"/>
      </xdr:nvSpPr>
      <xdr:spPr>
        <a:xfrm>
          <a:off x="13131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平成初期に借入を実施した比較的高額な借入が近年償還終了を迎えてきており、ここ数年は実質公債費比率は向上してきている。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今後も施設老朽化による改修などが見込まれるが、</a:t>
          </a:r>
          <a:r>
            <a:rPr kumimoji="1" lang="ja-JP" altLang="en-US" sz="1100">
              <a:solidFill>
                <a:schemeClr val="dk1"/>
              </a:solidFill>
              <a:effectLst/>
              <a:latin typeface="+mn-lt"/>
              <a:ea typeface="+mn-ea"/>
              <a:cs typeface="+mn-cs"/>
            </a:rPr>
            <a:t>公共施設等総合管理計画等を活用し、</a:t>
          </a:r>
          <a:r>
            <a:rPr kumimoji="1" lang="ja-JP" altLang="ja-JP" sz="1100">
              <a:solidFill>
                <a:schemeClr val="dk1"/>
              </a:solidFill>
              <a:effectLst/>
              <a:latin typeface="+mn-lt"/>
              <a:ea typeface="+mn-ea"/>
              <a:cs typeface="+mn-cs"/>
            </a:rPr>
            <a:t>新規の地方債発行</a:t>
          </a:r>
          <a:r>
            <a:rPr kumimoji="1" lang="ja-JP" altLang="en-US" sz="1100">
              <a:solidFill>
                <a:schemeClr val="dk1"/>
              </a:solidFill>
              <a:effectLst/>
              <a:latin typeface="+mn-lt"/>
              <a:ea typeface="+mn-ea"/>
              <a:cs typeface="+mn-cs"/>
            </a:rPr>
            <a:t>を長期的に見据えて</a:t>
          </a:r>
          <a:r>
            <a:rPr kumimoji="1" lang="ja-JP" altLang="ja-JP" sz="1100">
              <a:solidFill>
                <a:schemeClr val="dk1"/>
              </a:solidFill>
              <a:effectLst/>
              <a:latin typeface="+mn-lt"/>
              <a:ea typeface="+mn-ea"/>
              <a:cs typeface="+mn-cs"/>
            </a:rPr>
            <a:t>、財政の健全化を図っていく。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65617</xdr:rowOff>
    </xdr:to>
    <xdr:cxnSp macro="">
      <xdr:nvCxnSpPr>
        <xdr:cNvPr id="380" name="直線コネクタ 379"/>
        <xdr:cNvCxnSpPr/>
      </xdr:nvCxnSpPr>
      <xdr:spPr>
        <a:xfrm flipV="1">
          <a:off x="16179800" y="71941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42</xdr:row>
      <xdr:rowOff>146050</xdr:rowOff>
    </xdr:to>
    <xdr:cxnSp macro="">
      <xdr:nvCxnSpPr>
        <xdr:cNvPr id="383" name="直線コネクタ 382"/>
        <xdr:cNvCxnSpPr/>
      </xdr:nvCxnSpPr>
      <xdr:spPr>
        <a:xfrm flipV="1">
          <a:off x="15290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79163</xdr:rowOff>
    </xdr:to>
    <xdr:cxnSp macro="">
      <xdr:nvCxnSpPr>
        <xdr:cNvPr id="386" name="直線コネクタ 385"/>
        <xdr:cNvCxnSpPr/>
      </xdr:nvCxnSpPr>
      <xdr:spPr>
        <a:xfrm flipV="1">
          <a:off x="14401800" y="73469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88" name="テキスト ボックス 387"/>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79163</xdr:rowOff>
    </xdr:from>
    <xdr:to>
      <xdr:col>21</xdr:col>
      <xdr:colOff>0</xdr:colOff>
      <xdr:row>43</xdr:row>
      <xdr:rowOff>135467</xdr:rowOff>
    </xdr:to>
    <xdr:cxnSp macro="">
      <xdr:nvCxnSpPr>
        <xdr:cNvPr id="389" name="直線コネクタ 388"/>
        <xdr:cNvCxnSpPr/>
      </xdr:nvCxnSpPr>
      <xdr:spPr>
        <a:xfrm flipV="1">
          <a:off x="13512800" y="74515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3" name="テキスト ボックス 392"/>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9" name="円/楕円 398"/>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400"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401" name="円/楕円 400"/>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402" name="テキスト ボックス 40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3" name="円/楕円 402"/>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4" name="テキスト ボックス 403"/>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28363</xdr:rowOff>
    </xdr:from>
    <xdr:to>
      <xdr:col>21</xdr:col>
      <xdr:colOff>50800</xdr:colOff>
      <xdr:row>43</xdr:row>
      <xdr:rowOff>129963</xdr:rowOff>
    </xdr:to>
    <xdr:sp macro="" textlink="">
      <xdr:nvSpPr>
        <xdr:cNvPr id="405" name="円/楕円 404"/>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114740</xdr:rowOff>
    </xdr:from>
    <xdr:ext cx="762000" cy="259045"/>
    <xdr:sp macro="" textlink="">
      <xdr:nvSpPr>
        <xdr:cNvPr id="406" name="テキスト ボックス 405"/>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7" name="円/楕円 406"/>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8" name="テキスト ボックス 407"/>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類似団体とのかい離は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年度末までは改善していたが、小中学校の大規模改修や幼児園の建設などで負担比率は</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年度は大規模な改修、建設がなかったためかい離がほぼなくなっているが、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年度では、新規幼児園の建設等で再び差が拡がってしまった。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今後も施設老朽化による改修などが見込まれるため、新規の地方債発行の抑制に努め財政の健全化を図っていく。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160189</xdr:rowOff>
    </xdr:from>
    <xdr:to>
      <xdr:col>24</xdr:col>
      <xdr:colOff>558800</xdr:colOff>
      <xdr:row>15</xdr:row>
      <xdr:rowOff>71586</xdr:rowOff>
    </xdr:to>
    <xdr:cxnSp macro="">
      <xdr:nvCxnSpPr>
        <xdr:cNvPr id="442" name="直線コネクタ 441"/>
        <xdr:cNvCxnSpPr/>
      </xdr:nvCxnSpPr>
      <xdr:spPr>
        <a:xfrm>
          <a:off x="16179800" y="2560489"/>
          <a:ext cx="8382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160189</xdr:rowOff>
    </xdr:from>
    <xdr:to>
      <xdr:col>23</xdr:col>
      <xdr:colOff>406400</xdr:colOff>
      <xdr:row>15</xdr:row>
      <xdr:rowOff>111802</xdr:rowOff>
    </xdr:to>
    <xdr:cxnSp macro="">
      <xdr:nvCxnSpPr>
        <xdr:cNvPr id="445" name="直線コネクタ 444"/>
        <xdr:cNvCxnSpPr/>
      </xdr:nvCxnSpPr>
      <xdr:spPr>
        <a:xfrm flipV="1">
          <a:off x="15290800" y="256048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111802</xdr:rowOff>
    </xdr:from>
    <xdr:to>
      <xdr:col>22</xdr:col>
      <xdr:colOff>203200</xdr:colOff>
      <xdr:row>15</xdr:row>
      <xdr:rowOff>152019</xdr:rowOff>
    </xdr:to>
    <xdr:cxnSp macro="">
      <xdr:nvCxnSpPr>
        <xdr:cNvPr id="448" name="直線コネクタ 447"/>
        <xdr:cNvCxnSpPr/>
      </xdr:nvCxnSpPr>
      <xdr:spPr>
        <a:xfrm flipV="1">
          <a:off x="14401800" y="26835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0" name="テキスト ボックス 449"/>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146389</xdr:rowOff>
    </xdr:from>
    <xdr:to>
      <xdr:col>21</xdr:col>
      <xdr:colOff>0</xdr:colOff>
      <xdr:row>15</xdr:row>
      <xdr:rowOff>152019</xdr:rowOff>
    </xdr:to>
    <xdr:cxnSp macro="">
      <xdr:nvCxnSpPr>
        <xdr:cNvPr id="451" name="直線コネクタ 450"/>
        <xdr:cNvCxnSpPr/>
      </xdr:nvCxnSpPr>
      <xdr:spPr>
        <a:xfrm>
          <a:off x="13512800" y="271813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20786</xdr:rowOff>
    </xdr:from>
    <xdr:to>
      <xdr:col>24</xdr:col>
      <xdr:colOff>609600</xdr:colOff>
      <xdr:row>15</xdr:row>
      <xdr:rowOff>122386</xdr:rowOff>
    </xdr:to>
    <xdr:sp macro="" textlink="">
      <xdr:nvSpPr>
        <xdr:cNvPr id="461" name="円/楕円 460"/>
        <xdr:cNvSpPr/>
      </xdr:nvSpPr>
      <xdr:spPr>
        <a:xfrm>
          <a:off x="169672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164313</xdr:rowOff>
    </xdr:from>
    <xdr:ext cx="762000" cy="259045"/>
    <xdr:sp macro="" textlink="">
      <xdr:nvSpPr>
        <xdr:cNvPr id="462" name="将来負担の状況該当値テキスト"/>
        <xdr:cNvSpPr txBox="1"/>
      </xdr:nvSpPr>
      <xdr:spPr>
        <a:xfrm>
          <a:off x="17106900" y="2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109389</xdr:rowOff>
    </xdr:from>
    <xdr:to>
      <xdr:col>23</xdr:col>
      <xdr:colOff>457200</xdr:colOff>
      <xdr:row>15</xdr:row>
      <xdr:rowOff>39539</xdr:rowOff>
    </xdr:to>
    <xdr:sp macro="" textlink="">
      <xdr:nvSpPr>
        <xdr:cNvPr id="463" name="円/楕円 462"/>
        <xdr:cNvSpPr/>
      </xdr:nvSpPr>
      <xdr:spPr>
        <a:xfrm>
          <a:off x="16129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24316</xdr:rowOff>
    </xdr:from>
    <xdr:ext cx="736600" cy="259045"/>
    <xdr:sp macro="" textlink="">
      <xdr:nvSpPr>
        <xdr:cNvPr id="464" name="テキスト ボックス 463"/>
        <xdr:cNvSpPr txBox="1"/>
      </xdr:nvSpPr>
      <xdr:spPr>
        <a:xfrm>
          <a:off x="15798800" y="259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61002</xdr:rowOff>
    </xdr:from>
    <xdr:to>
      <xdr:col>22</xdr:col>
      <xdr:colOff>254000</xdr:colOff>
      <xdr:row>15</xdr:row>
      <xdr:rowOff>162602</xdr:rowOff>
    </xdr:to>
    <xdr:sp macro="" textlink="">
      <xdr:nvSpPr>
        <xdr:cNvPr id="465" name="円/楕円 464"/>
        <xdr:cNvSpPr/>
      </xdr:nvSpPr>
      <xdr:spPr>
        <a:xfrm>
          <a:off x="15240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147379</xdr:rowOff>
    </xdr:from>
    <xdr:ext cx="762000" cy="259045"/>
    <xdr:sp macro="" textlink="">
      <xdr:nvSpPr>
        <xdr:cNvPr id="466" name="テキスト ボックス 465"/>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101219</xdr:rowOff>
    </xdr:from>
    <xdr:to>
      <xdr:col>21</xdr:col>
      <xdr:colOff>50800</xdr:colOff>
      <xdr:row>16</xdr:row>
      <xdr:rowOff>31369</xdr:rowOff>
    </xdr:to>
    <xdr:sp macro="" textlink="">
      <xdr:nvSpPr>
        <xdr:cNvPr id="467" name="円/楕円 466"/>
        <xdr:cNvSpPr/>
      </xdr:nvSpPr>
      <xdr:spPr>
        <a:xfrm>
          <a:off x="14351000" y="267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16146</xdr:rowOff>
    </xdr:from>
    <xdr:ext cx="762000" cy="259045"/>
    <xdr:sp macro="" textlink="">
      <xdr:nvSpPr>
        <xdr:cNvPr id="468" name="テキスト ボックス 467"/>
        <xdr:cNvSpPr txBox="1"/>
      </xdr:nvSpPr>
      <xdr:spPr>
        <a:xfrm>
          <a:off x="14020800" y="27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95589</xdr:rowOff>
    </xdr:from>
    <xdr:to>
      <xdr:col>19</xdr:col>
      <xdr:colOff>533400</xdr:colOff>
      <xdr:row>16</xdr:row>
      <xdr:rowOff>25739</xdr:rowOff>
    </xdr:to>
    <xdr:sp macro="" textlink="">
      <xdr:nvSpPr>
        <xdr:cNvPr id="469" name="円/楕円 468"/>
        <xdr:cNvSpPr/>
      </xdr:nvSpPr>
      <xdr:spPr>
        <a:xfrm>
          <a:off x="13462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10516</xdr:rowOff>
    </xdr:from>
    <xdr:ext cx="762000" cy="259045"/>
    <xdr:sp macro="" textlink="">
      <xdr:nvSpPr>
        <xdr:cNvPr id="470" name="テキスト ボックス 469"/>
        <xdr:cNvSpPr txBox="1"/>
      </xdr:nvSpPr>
      <xdr:spPr>
        <a:xfrm>
          <a:off x="13131800" y="275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類似団体と比較して職員数が少ないため平均値より</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ポイント低い値になっている。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人当たりの決算額でも類似団体平均を下回っており、今後も平均値を下回るよう引き続き手当等の見直しを図り、行財政改革への取り組みと織り交ぜながら人件費の削減に努める。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129286</xdr:rowOff>
    </xdr:to>
    <xdr:cxnSp macro="">
      <xdr:nvCxnSpPr>
        <xdr:cNvPr id="64" name="直線コネクタ 63"/>
        <xdr:cNvCxnSpPr/>
      </xdr:nvCxnSpPr>
      <xdr:spPr>
        <a:xfrm flipV="1">
          <a:off x="3987800" y="60706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35</xdr:row>
      <xdr:rowOff>161290</xdr:rowOff>
    </xdr:to>
    <xdr:cxnSp macro="">
      <xdr:nvCxnSpPr>
        <xdr:cNvPr id="67" name="直線コネクタ 66"/>
        <xdr:cNvCxnSpPr/>
      </xdr:nvCxnSpPr>
      <xdr:spPr>
        <a:xfrm flipV="1">
          <a:off x="3098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35</xdr:row>
      <xdr:rowOff>161290</xdr:rowOff>
    </xdr:to>
    <xdr:cxnSp macro="">
      <xdr:nvCxnSpPr>
        <xdr:cNvPr id="70" name="直線コネクタ 69"/>
        <xdr:cNvCxnSpPr/>
      </xdr:nvCxnSpPr>
      <xdr:spPr>
        <a:xfrm>
          <a:off x="2209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36</xdr:row>
      <xdr:rowOff>17272</xdr:rowOff>
    </xdr:to>
    <xdr:cxnSp macro="">
      <xdr:nvCxnSpPr>
        <xdr:cNvPr id="73" name="直線コネクタ 72"/>
        <xdr:cNvCxnSpPr/>
      </xdr:nvCxnSpPr>
      <xdr:spPr>
        <a:xfrm flipV="1">
          <a:off x="1320800" y="6143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9" name="円/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年度以降類似団体の平均を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a:t>
          </a:r>
          <a:r>
            <a:rPr kumimoji="1" lang="ja-JP" altLang="en-US" sz="1100">
              <a:solidFill>
                <a:schemeClr val="dk1"/>
              </a:solidFill>
              <a:effectLst/>
              <a:latin typeface="+mn-lt"/>
              <a:ea typeface="+mn-ea"/>
              <a:cs typeface="+mn-cs"/>
            </a:rPr>
            <a:t>たが、今年度は類似団体平均を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ポイント下回ってしまった。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a:t>
          </a:r>
          <a:r>
            <a:rPr kumimoji="1" lang="ja-JP" altLang="ja-JP" sz="1100">
              <a:solidFill>
                <a:schemeClr val="dk1"/>
              </a:solidFill>
              <a:effectLst/>
              <a:latin typeface="+mn-lt"/>
              <a:ea typeface="+mn-ea"/>
              <a:cs typeface="+mn-cs"/>
            </a:rPr>
            <a:t>需用費、備品購入費の削減目標（</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％）を進めている</a:t>
          </a:r>
          <a:r>
            <a:rPr kumimoji="1" lang="ja-JP" altLang="en-US" sz="1100">
              <a:solidFill>
                <a:schemeClr val="dk1"/>
              </a:solidFill>
              <a:effectLst/>
              <a:latin typeface="+mn-lt"/>
              <a:ea typeface="+mn-ea"/>
              <a:cs typeface="+mn-cs"/>
            </a:rPr>
            <a:t>が、今後は設定を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％に見直しさらに経費の削減を目指す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委託先の</a:t>
          </a:r>
          <a:r>
            <a:rPr kumimoji="1" lang="ja-JP" altLang="en-US" sz="1100">
              <a:solidFill>
                <a:schemeClr val="dk1"/>
              </a:solidFill>
              <a:effectLst/>
              <a:latin typeface="+mn-lt"/>
              <a:ea typeface="+mn-ea"/>
              <a:cs typeface="+mn-cs"/>
            </a:rPr>
            <a:t>精査</a:t>
          </a:r>
          <a:r>
            <a:rPr kumimoji="1" lang="ja-JP" altLang="ja-JP" sz="1100">
              <a:solidFill>
                <a:schemeClr val="dk1"/>
              </a:solidFill>
              <a:effectLst/>
              <a:latin typeface="+mn-lt"/>
              <a:ea typeface="+mn-ea"/>
              <a:cs typeface="+mn-cs"/>
            </a:rPr>
            <a:t>を進めて委託料の削減等にも努める。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91077</xdr:rowOff>
    </xdr:from>
    <xdr:to>
      <xdr:col>24</xdr:col>
      <xdr:colOff>31750</xdr:colOff>
      <xdr:row>17</xdr:row>
      <xdr:rowOff>4536</xdr:rowOff>
    </xdr:to>
    <xdr:cxnSp macro="">
      <xdr:nvCxnSpPr>
        <xdr:cNvPr id="127" name="直線コネクタ 126"/>
        <xdr:cNvCxnSpPr/>
      </xdr:nvCxnSpPr>
      <xdr:spPr>
        <a:xfrm>
          <a:off x="15671800" y="283427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16</xdr:row>
      <xdr:rowOff>91077</xdr:rowOff>
    </xdr:to>
    <xdr:cxnSp macro="">
      <xdr:nvCxnSpPr>
        <xdr:cNvPr id="130" name="直線コネクタ 129"/>
        <xdr:cNvCxnSpPr/>
      </xdr:nvCxnSpPr>
      <xdr:spPr>
        <a:xfrm>
          <a:off x="14782800" y="27297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99241</xdr:rowOff>
    </xdr:from>
    <xdr:to>
      <xdr:col>21</xdr:col>
      <xdr:colOff>361950</xdr:colOff>
      <xdr:row>15</xdr:row>
      <xdr:rowOff>158024</xdr:rowOff>
    </xdr:to>
    <xdr:cxnSp macro="">
      <xdr:nvCxnSpPr>
        <xdr:cNvPr id="133" name="直線コネクタ 132"/>
        <xdr:cNvCxnSpPr/>
      </xdr:nvCxnSpPr>
      <xdr:spPr>
        <a:xfrm>
          <a:off x="13893800" y="26709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99241</xdr:rowOff>
    </xdr:to>
    <xdr:cxnSp macro="">
      <xdr:nvCxnSpPr>
        <xdr:cNvPr id="136" name="直線コネクタ 135"/>
        <xdr:cNvCxnSpPr/>
      </xdr:nvCxnSpPr>
      <xdr:spPr>
        <a:xfrm>
          <a:off x="13004800" y="2618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40277</xdr:rowOff>
    </xdr:from>
    <xdr:to>
      <xdr:col>22</xdr:col>
      <xdr:colOff>615950</xdr:colOff>
      <xdr:row>16</xdr:row>
      <xdr:rowOff>141877</xdr:rowOff>
    </xdr:to>
    <xdr:sp macro="" textlink="">
      <xdr:nvSpPr>
        <xdr:cNvPr id="148" name="円/楕円 147"/>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152054</xdr:rowOff>
    </xdr:from>
    <xdr:ext cx="736600" cy="259045"/>
    <xdr:sp macro="" textlink="">
      <xdr:nvSpPr>
        <xdr:cNvPr id="149" name="テキスト ボックス 148"/>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107224</xdr:rowOff>
    </xdr:from>
    <xdr:to>
      <xdr:col>21</xdr:col>
      <xdr:colOff>412750</xdr:colOff>
      <xdr:row>16</xdr:row>
      <xdr:rowOff>37374</xdr:rowOff>
    </xdr:to>
    <xdr:sp macro="" textlink="">
      <xdr:nvSpPr>
        <xdr:cNvPr id="150" name="円/楕円 149"/>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47551</xdr:rowOff>
    </xdr:from>
    <xdr:ext cx="762000" cy="259045"/>
    <xdr:sp macro="" textlink="">
      <xdr:nvSpPr>
        <xdr:cNvPr id="151" name="テキスト ボックス 150"/>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48441</xdr:rowOff>
    </xdr:from>
    <xdr:to>
      <xdr:col>20</xdr:col>
      <xdr:colOff>209550</xdr:colOff>
      <xdr:row>15</xdr:row>
      <xdr:rowOff>150041</xdr:rowOff>
    </xdr:to>
    <xdr:sp macro="" textlink="">
      <xdr:nvSpPr>
        <xdr:cNvPr id="152" name="円/楕円 151"/>
        <xdr:cNvSpPr/>
      </xdr:nvSpPr>
      <xdr:spPr>
        <a:xfrm>
          <a:off x="13843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53" name="テキスト ボックス 152"/>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4" name="円/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回り、また年々</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傾向にある。要因として、人口は微増ながら</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、高齢者の</a:t>
          </a:r>
          <a:r>
            <a:rPr kumimoji="1" lang="ja-JP" altLang="en-US" sz="1100">
              <a:solidFill>
                <a:schemeClr val="dk1"/>
              </a:solidFill>
              <a:effectLst/>
              <a:latin typeface="+mn-lt"/>
              <a:ea typeface="+mn-ea"/>
              <a:cs typeface="+mn-cs"/>
            </a:rPr>
            <a:t>割合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上昇傾向にあり</a:t>
          </a:r>
          <a:r>
            <a:rPr kumimoji="1" lang="ja-JP" altLang="ja-JP" sz="1100">
              <a:solidFill>
                <a:schemeClr val="dk1"/>
              </a:solidFill>
              <a:effectLst/>
              <a:latin typeface="+mn-lt"/>
              <a:ea typeface="+mn-ea"/>
              <a:cs typeface="+mn-cs"/>
            </a:rPr>
            <a:t>、今後も医療費等の増加が見込まれる。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健康な</a:t>
          </a:r>
          <a:r>
            <a:rPr kumimoji="1" lang="ja-JP" altLang="ja-JP" sz="1100">
              <a:solidFill>
                <a:schemeClr val="dk1"/>
              </a:solidFill>
              <a:effectLst/>
              <a:latin typeface="+mn-lt"/>
              <a:ea typeface="+mn-ea"/>
              <a:cs typeface="+mn-cs"/>
            </a:rPr>
            <a:t>高齢化社会を見据えた財政計画で、健全化を図っていくよう努める。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31750</xdr:rowOff>
    </xdr:to>
    <xdr:cxnSp macro="">
      <xdr:nvCxnSpPr>
        <xdr:cNvPr id="188" name="直線コネクタ 187"/>
        <xdr:cNvCxnSpPr/>
      </xdr:nvCxnSpPr>
      <xdr:spPr>
        <a:xfrm>
          <a:off x="3987800" y="975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56</xdr:row>
      <xdr:rowOff>152400</xdr:rowOff>
    </xdr:to>
    <xdr:cxnSp macro="">
      <xdr:nvCxnSpPr>
        <xdr:cNvPr id="191" name="直線コネクタ 190"/>
        <xdr:cNvCxnSpPr/>
      </xdr:nvCxnSpPr>
      <xdr:spPr>
        <a:xfrm>
          <a:off x="3098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114300</xdr:rowOff>
    </xdr:to>
    <xdr:cxnSp macro="">
      <xdr:nvCxnSpPr>
        <xdr:cNvPr id="194" name="直線コネクタ 193"/>
        <xdr:cNvCxnSpPr/>
      </xdr:nvCxnSpPr>
      <xdr:spPr>
        <a:xfrm>
          <a:off x="2209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25400</xdr:rowOff>
    </xdr:to>
    <xdr:cxnSp macro="">
      <xdr:nvCxnSpPr>
        <xdr:cNvPr id="197" name="直線コネクタ 196"/>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7" name="円/楕円 206"/>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8"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9" name="円/楕円 208"/>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10" name="テキスト ボックス 209"/>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1" name="円/楕円 210"/>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2" name="テキスト ボックス 211"/>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3" name="円/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4" name="テキスト ボックス 213"/>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類似団体平均とほぼ同じであるがポイントが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年々増加している主な要因としては特別会計への繰出金が増加している点が大きい。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及び農業集落排水事業特別会計への繰出金は減少傾向にあるものの、後期高齢者医療特別会計への繰出金及び公共下水道事業特別会計繰出金、介護保険広域連合への負担金が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健康増進の啓もう活動などを通じて医療費の負担を減らし健全化を図る。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92710</xdr:rowOff>
    </xdr:to>
    <xdr:cxnSp macro="">
      <xdr:nvCxnSpPr>
        <xdr:cNvPr id="249" name="直線コネクタ 248"/>
        <xdr:cNvCxnSpPr/>
      </xdr:nvCxnSpPr>
      <xdr:spPr>
        <a:xfrm>
          <a:off x="15671800" y="9827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54610</xdr:rowOff>
    </xdr:to>
    <xdr:cxnSp macro="">
      <xdr:nvCxnSpPr>
        <xdr:cNvPr id="252" name="直線コネクタ 251"/>
        <xdr:cNvCxnSpPr/>
      </xdr:nvCxnSpPr>
      <xdr:spPr>
        <a:xfrm>
          <a:off x="14782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31750</xdr:rowOff>
    </xdr:to>
    <xdr:cxnSp macro="">
      <xdr:nvCxnSpPr>
        <xdr:cNvPr id="255" name="直線コネクタ 254"/>
        <xdr:cNvCxnSpPr/>
      </xdr:nvCxnSpPr>
      <xdr:spPr>
        <a:xfrm>
          <a:off x="13893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157480</xdr:rowOff>
    </xdr:to>
    <xdr:cxnSp macro="">
      <xdr:nvCxnSpPr>
        <xdr:cNvPr id="258" name="直線コネクタ 257"/>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8" name="円/楕円 267"/>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9"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0" name="円/楕円 269"/>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1" name="テキスト ボックス 270"/>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4" name="円/楕円 273"/>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5" name="テキスト ボックス 274"/>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6" name="円/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類似団体平均よりも</a:t>
          </a:r>
          <a:r>
            <a:rPr kumimoji="1" lang="ja-JP" altLang="en-US" sz="1100">
              <a:solidFill>
                <a:schemeClr val="dk1"/>
              </a:solidFill>
              <a:effectLst/>
              <a:latin typeface="+mn-lt"/>
              <a:ea typeface="+mn-ea"/>
              <a:cs typeface="+mn-cs"/>
            </a:rPr>
            <a:t>大幅に下</a:t>
          </a:r>
          <a:r>
            <a:rPr kumimoji="1" lang="ja-JP" altLang="ja-JP" sz="1100">
              <a:solidFill>
                <a:schemeClr val="dk1"/>
              </a:solidFill>
              <a:effectLst/>
              <a:latin typeface="+mn-lt"/>
              <a:ea typeface="+mn-ea"/>
              <a:cs typeface="+mn-cs"/>
            </a:rPr>
            <a:t>回っているが、</a:t>
          </a:r>
          <a:r>
            <a:rPr kumimoji="1" lang="ja-JP" altLang="en-US" sz="1100">
              <a:solidFill>
                <a:schemeClr val="dk1"/>
              </a:solidFill>
              <a:effectLst/>
              <a:latin typeface="+mn-lt"/>
              <a:ea typeface="+mn-ea"/>
              <a:cs typeface="+mn-cs"/>
            </a:rPr>
            <a:t>主な</a:t>
          </a:r>
          <a:r>
            <a:rPr kumimoji="1" lang="ja-JP" altLang="ja-JP" sz="1100">
              <a:solidFill>
                <a:schemeClr val="dk1"/>
              </a:solidFill>
              <a:effectLst/>
              <a:latin typeface="+mn-lt"/>
              <a:ea typeface="+mn-ea"/>
              <a:cs typeface="+mn-cs"/>
            </a:rPr>
            <a:t>要因としては清掃施設組合や消防組合など一部事務組合の起債償還の影響で負担金が増加しているためである。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徐々にではあるが、</a:t>
          </a:r>
          <a:r>
            <a:rPr kumimoji="1" lang="ja-JP" altLang="ja-JP" sz="1100">
              <a:solidFill>
                <a:schemeClr val="dk1"/>
              </a:solidFill>
              <a:effectLst/>
              <a:latin typeface="+mn-lt"/>
              <a:ea typeface="+mn-ea"/>
              <a:cs typeface="+mn-cs"/>
            </a:rPr>
            <a:t>各団体等への補助金の見直しを</a:t>
          </a:r>
          <a:r>
            <a:rPr kumimoji="1" lang="ja-JP" altLang="en-US" sz="1100">
              <a:solidFill>
                <a:schemeClr val="dk1"/>
              </a:solidFill>
              <a:effectLst/>
              <a:latin typeface="+mn-lt"/>
              <a:ea typeface="+mn-ea"/>
              <a:cs typeface="+mn-cs"/>
            </a:rPr>
            <a:t>行い類似団体平均に近づけたい</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26416</xdr:rowOff>
    </xdr:to>
    <xdr:cxnSp macro="">
      <xdr:nvCxnSpPr>
        <xdr:cNvPr id="307" name="直線コネクタ 306"/>
        <xdr:cNvCxnSpPr/>
      </xdr:nvCxnSpPr>
      <xdr:spPr>
        <a:xfrm flipV="1">
          <a:off x="15671800" y="6523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81280</xdr:rowOff>
    </xdr:to>
    <xdr:cxnSp macro="">
      <xdr:nvCxnSpPr>
        <xdr:cNvPr id="310" name="直線コネクタ 309"/>
        <xdr:cNvCxnSpPr/>
      </xdr:nvCxnSpPr>
      <xdr:spPr>
        <a:xfrm flipV="1">
          <a:off x="14782800" y="65415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81280</xdr:rowOff>
    </xdr:to>
    <xdr:cxnSp macro="">
      <xdr:nvCxnSpPr>
        <xdr:cNvPr id="313" name="直線コネクタ 312"/>
        <xdr:cNvCxnSpPr/>
      </xdr:nvCxnSpPr>
      <xdr:spPr>
        <a:xfrm>
          <a:off x="13893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38</xdr:row>
      <xdr:rowOff>49276</xdr:rowOff>
    </xdr:to>
    <xdr:cxnSp macro="">
      <xdr:nvCxnSpPr>
        <xdr:cNvPr id="316" name="直線コネクタ 315"/>
        <xdr:cNvCxnSpPr/>
      </xdr:nvCxnSpPr>
      <xdr:spPr>
        <a:xfrm>
          <a:off x="13004800" y="65415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128778</xdr:rowOff>
    </xdr:from>
    <xdr:to>
      <xdr:col>24</xdr:col>
      <xdr:colOff>82550</xdr:colOff>
      <xdr:row>38</xdr:row>
      <xdr:rowOff>58928</xdr:rowOff>
    </xdr:to>
    <xdr:sp macro="" textlink="">
      <xdr:nvSpPr>
        <xdr:cNvPr id="326" name="円/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28" name="円/楕円 327"/>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29" name="テキスト ボックス 328"/>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2" name="円/楕円 331"/>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3" name="テキスト ボックス 332"/>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34" name="円/楕円 333"/>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35" name="テキスト ボックス 334"/>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平成初頭に借り入れた額の大きな町債の多くが償還終了期を迎えており、それに伴い年々公債費は向上している。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ポ</a:t>
          </a:r>
          <a:r>
            <a:rPr kumimoji="1" lang="ja-JP" altLang="ja-JP" sz="1100">
              <a:solidFill>
                <a:schemeClr val="dk1"/>
              </a:solidFill>
              <a:effectLst/>
              <a:latin typeface="+mn-lt"/>
              <a:ea typeface="+mn-ea"/>
              <a:cs typeface="+mn-cs"/>
            </a:rPr>
            <a:t>イント下回るが、今後小中学校の改修工事など</a:t>
          </a:r>
          <a:r>
            <a:rPr kumimoji="1" lang="ja-JP" altLang="en-US" sz="1100">
              <a:solidFill>
                <a:schemeClr val="dk1"/>
              </a:solidFill>
              <a:effectLst/>
              <a:latin typeface="+mn-lt"/>
              <a:ea typeface="+mn-ea"/>
              <a:cs typeface="+mn-cs"/>
            </a:rPr>
            <a:t>続々と</a:t>
          </a:r>
          <a:r>
            <a:rPr kumimoji="1" lang="ja-JP" altLang="ja-JP" sz="1100">
              <a:solidFill>
                <a:schemeClr val="dk1"/>
              </a:solidFill>
              <a:effectLst/>
              <a:latin typeface="+mn-lt"/>
              <a:ea typeface="+mn-ea"/>
              <a:cs typeface="+mn-cs"/>
            </a:rPr>
            <a:t>予定しているため</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新規発行が見込まれる。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76</xdr:row>
      <xdr:rowOff>20320</xdr:rowOff>
    </xdr:to>
    <xdr:cxnSp macro="">
      <xdr:nvCxnSpPr>
        <xdr:cNvPr id="368" name="直線コネクタ 367"/>
        <xdr:cNvCxnSpPr/>
      </xdr:nvCxnSpPr>
      <xdr:spPr>
        <a:xfrm flipV="1">
          <a:off x="3987800" y="12898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35561</xdr:rowOff>
    </xdr:to>
    <xdr:cxnSp macro="">
      <xdr:nvCxnSpPr>
        <xdr:cNvPr id="371" name="直線コネクタ 370"/>
        <xdr:cNvCxnSpPr/>
      </xdr:nvCxnSpPr>
      <xdr:spPr>
        <a:xfrm flipV="1">
          <a:off x="3098800" y="13050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165100</xdr:rowOff>
    </xdr:to>
    <xdr:cxnSp macro="">
      <xdr:nvCxnSpPr>
        <xdr:cNvPr id="374" name="直線コネクタ 373"/>
        <xdr:cNvCxnSpPr/>
      </xdr:nvCxnSpPr>
      <xdr:spPr>
        <a:xfrm flipV="1">
          <a:off x="2209800" y="13065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31750</xdr:rowOff>
    </xdr:to>
    <xdr:cxnSp macro="">
      <xdr:nvCxnSpPr>
        <xdr:cNvPr id="377" name="直線コネクタ 376"/>
        <xdr:cNvCxnSpPr/>
      </xdr:nvCxnSpPr>
      <xdr:spPr>
        <a:xfrm flipV="1">
          <a:off x="1320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7" name="円/楕円 386"/>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88"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9" name="円/楕円 388"/>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0" name="テキスト ボックス 389"/>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1" name="円/楕円 390"/>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2" name="テキスト ボックス 391"/>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3" name="円/楕円 392"/>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4" name="テキスト ボックス 393"/>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95" name="円/楕円 394"/>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96" name="テキスト ボックス 395"/>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扶助費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増大により、類似団体と同様に悪化傾向にある。中でも財政を圧迫しているのは、医療費や給付費、各特別会計への繰出金などで、年々増加傾向にあり歯止めが効かない。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各特別会計への繰出金を減らすべく料金の見直し、適正化を図り、税収を含めた財源の確保を主目標とし財政の健全化を図っていく。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88137</xdr:rowOff>
    </xdr:to>
    <xdr:cxnSp macro="">
      <xdr:nvCxnSpPr>
        <xdr:cNvPr id="427" name="直線コネクタ 426"/>
        <xdr:cNvCxnSpPr/>
      </xdr:nvCxnSpPr>
      <xdr:spPr>
        <a:xfrm>
          <a:off x="15671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65278</xdr:rowOff>
    </xdr:to>
    <xdr:cxnSp macro="">
      <xdr:nvCxnSpPr>
        <xdr:cNvPr id="430" name="直線コネクタ 429"/>
        <xdr:cNvCxnSpPr/>
      </xdr:nvCxnSpPr>
      <xdr:spPr>
        <a:xfrm>
          <a:off x="14782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77</xdr:row>
      <xdr:rowOff>51563</xdr:rowOff>
    </xdr:to>
    <xdr:cxnSp macro="">
      <xdr:nvCxnSpPr>
        <xdr:cNvPr id="433" name="直線コネクタ 432"/>
        <xdr:cNvCxnSpPr/>
      </xdr:nvCxnSpPr>
      <xdr:spPr>
        <a:xfrm>
          <a:off x="13893800" y="1310233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72137</xdr:rowOff>
    </xdr:to>
    <xdr:cxnSp macro="">
      <xdr:nvCxnSpPr>
        <xdr:cNvPr id="436" name="直線コネクタ 435"/>
        <xdr:cNvCxnSpPr/>
      </xdr:nvCxnSpPr>
      <xdr:spPr>
        <a:xfrm>
          <a:off x="13004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37337</xdr:rowOff>
    </xdr:from>
    <xdr:to>
      <xdr:col>24</xdr:col>
      <xdr:colOff>82550</xdr:colOff>
      <xdr:row>77</xdr:row>
      <xdr:rowOff>138937</xdr:rowOff>
    </xdr:to>
    <xdr:sp macro="" textlink="">
      <xdr:nvSpPr>
        <xdr:cNvPr id="446" name="円/楕円 445"/>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9414</xdr:rowOff>
    </xdr:from>
    <xdr:ext cx="762000" cy="259045"/>
    <xdr:sp macro="" textlink="">
      <xdr:nvSpPr>
        <xdr:cNvPr id="447"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48" name="円/楕円 447"/>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49" name="テキスト ボックス 44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0" name="円/楕円 449"/>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1" name="テキスト ボックス 450"/>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2" name="円/楕円 451"/>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3" name="テキスト ボックス 452"/>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4" name="円/楕円 453"/>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5" name="テキスト ボックス 454"/>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福岡県須恵町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66579</xdr:rowOff>
    </xdr:from>
    <xdr:to>
      <xdr:col>4</xdr:col>
      <xdr:colOff>1117600</xdr:colOff>
      <xdr:row>19</xdr:row>
      <xdr:rowOff>78139</xdr:rowOff>
    </xdr:to>
    <xdr:cxnSp macro="">
      <xdr:nvCxnSpPr>
        <xdr:cNvPr id="52" name="直線コネクタ 51"/>
        <xdr:cNvCxnSpPr/>
      </xdr:nvCxnSpPr>
      <xdr:spPr bwMode="auto">
        <a:xfrm flipV="1">
          <a:off x="5003800" y="3371754"/>
          <a:ext cx="647700" cy="1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78139</xdr:rowOff>
    </xdr:from>
    <xdr:to>
      <xdr:col>4</xdr:col>
      <xdr:colOff>469900</xdr:colOff>
      <xdr:row>19</xdr:row>
      <xdr:rowOff>84540</xdr:rowOff>
    </xdr:to>
    <xdr:cxnSp macro="">
      <xdr:nvCxnSpPr>
        <xdr:cNvPr id="55" name="直線コネクタ 54"/>
        <xdr:cNvCxnSpPr/>
      </xdr:nvCxnSpPr>
      <xdr:spPr bwMode="auto">
        <a:xfrm flipV="1">
          <a:off x="4305300" y="3383314"/>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84540</xdr:rowOff>
    </xdr:from>
    <xdr:to>
      <xdr:col>3</xdr:col>
      <xdr:colOff>904875</xdr:colOff>
      <xdr:row>19</xdr:row>
      <xdr:rowOff>99563</xdr:rowOff>
    </xdr:to>
    <xdr:cxnSp macro="">
      <xdr:nvCxnSpPr>
        <xdr:cNvPr id="58" name="直線コネクタ 57"/>
        <xdr:cNvCxnSpPr/>
      </xdr:nvCxnSpPr>
      <xdr:spPr bwMode="auto">
        <a:xfrm flipV="1">
          <a:off x="3606800" y="3389715"/>
          <a:ext cx="698500" cy="15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71396</xdr:rowOff>
    </xdr:from>
    <xdr:to>
      <xdr:col>3</xdr:col>
      <xdr:colOff>206375</xdr:colOff>
      <xdr:row>19</xdr:row>
      <xdr:rowOff>99563</xdr:rowOff>
    </xdr:to>
    <xdr:cxnSp macro="">
      <xdr:nvCxnSpPr>
        <xdr:cNvPr id="61" name="直線コネクタ 60"/>
        <xdr:cNvCxnSpPr/>
      </xdr:nvCxnSpPr>
      <xdr:spPr bwMode="auto">
        <a:xfrm>
          <a:off x="2908300" y="3376571"/>
          <a:ext cx="698500" cy="28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15779</xdr:rowOff>
    </xdr:from>
    <xdr:to>
      <xdr:col>5</xdr:col>
      <xdr:colOff>34925</xdr:colOff>
      <xdr:row>19</xdr:row>
      <xdr:rowOff>117379</xdr:rowOff>
    </xdr:to>
    <xdr:sp macro="" textlink="">
      <xdr:nvSpPr>
        <xdr:cNvPr id="71" name="円/楕円 70"/>
        <xdr:cNvSpPr/>
      </xdr:nvSpPr>
      <xdr:spPr bwMode="auto">
        <a:xfrm>
          <a:off x="5600700" y="33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159306</xdr:rowOff>
    </xdr:from>
    <xdr:ext cx="762000" cy="259045"/>
    <xdr:sp macro="" textlink="">
      <xdr:nvSpPr>
        <xdr:cNvPr id="72" name="人口1人当たり決算額の推移該当値テキスト130"/>
        <xdr:cNvSpPr txBox="1"/>
      </xdr:nvSpPr>
      <xdr:spPr>
        <a:xfrm>
          <a:off x="5740400" y="329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27339</xdr:rowOff>
    </xdr:from>
    <xdr:to>
      <xdr:col>4</xdr:col>
      <xdr:colOff>520700</xdr:colOff>
      <xdr:row>19</xdr:row>
      <xdr:rowOff>128939</xdr:rowOff>
    </xdr:to>
    <xdr:sp macro="" textlink="">
      <xdr:nvSpPr>
        <xdr:cNvPr id="73" name="円/楕円 72"/>
        <xdr:cNvSpPr/>
      </xdr:nvSpPr>
      <xdr:spPr bwMode="auto">
        <a:xfrm>
          <a:off x="4953000" y="3332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113716</xdr:rowOff>
    </xdr:from>
    <xdr:ext cx="736600" cy="259045"/>
    <xdr:sp macro="" textlink="">
      <xdr:nvSpPr>
        <xdr:cNvPr id="74" name="テキスト ボックス 73"/>
        <xdr:cNvSpPr txBox="1"/>
      </xdr:nvSpPr>
      <xdr:spPr>
        <a:xfrm>
          <a:off x="4622800" y="341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33740</xdr:rowOff>
    </xdr:from>
    <xdr:to>
      <xdr:col>3</xdr:col>
      <xdr:colOff>955675</xdr:colOff>
      <xdr:row>19</xdr:row>
      <xdr:rowOff>135340</xdr:rowOff>
    </xdr:to>
    <xdr:sp macro="" textlink="">
      <xdr:nvSpPr>
        <xdr:cNvPr id="75" name="円/楕円 74"/>
        <xdr:cNvSpPr/>
      </xdr:nvSpPr>
      <xdr:spPr bwMode="auto">
        <a:xfrm>
          <a:off x="4254500" y="333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120117</xdr:rowOff>
    </xdr:from>
    <xdr:ext cx="762000" cy="259045"/>
    <xdr:sp macro="" textlink="">
      <xdr:nvSpPr>
        <xdr:cNvPr id="76" name="テキスト ボックス 75"/>
        <xdr:cNvSpPr txBox="1"/>
      </xdr:nvSpPr>
      <xdr:spPr>
        <a:xfrm>
          <a:off x="3924300" y="342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53,517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48763</xdr:rowOff>
    </xdr:from>
    <xdr:to>
      <xdr:col>3</xdr:col>
      <xdr:colOff>257175</xdr:colOff>
      <xdr:row>19</xdr:row>
      <xdr:rowOff>150363</xdr:rowOff>
    </xdr:to>
    <xdr:sp macro="" textlink="">
      <xdr:nvSpPr>
        <xdr:cNvPr id="77" name="円/楕円 76"/>
        <xdr:cNvSpPr/>
      </xdr:nvSpPr>
      <xdr:spPr bwMode="auto">
        <a:xfrm>
          <a:off x="3556000" y="335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135140</xdr:rowOff>
    </xdr:from>
    <xdr:ext cx="762000" cy="259045"/>
    <xdr:sp macro="" textlink="">
      <xdr:nvSpPr>
        <xdr:cNvPr id="78" name="テキスト ボックス 77"/>
        <xdr:cNvSpPr txBox="1"/>
      </xdr:nvSpPr>
      <xdr:spPr>
        <a:xfrm>
          <a:off x="3225800" y="344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52,597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20596</xdr:rowOff>
    </xdr:from>
    <xdr:to>
      <xdr:col>2</xdr:col>
      <xdr:colOff>692150</xdr:colOff>
      <xdr:row>19</xdr:row>
      <xdr:rowOff>122196</xdr:rowOff>
    </xdr:to>
    <xdr:sp macro="" textlink="">
      <xdr:nvSpPr>
        <xdr:cNvPr id="79" name="円/楕円 78"/>
        <xdr:cNvSpPr/>
      </xdr:nvSpPr>
      <xdr:spPr bwMode="auto">
        <a:xfrm>
          <a:off x="2857500" y="3325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106973</xdr:rowOff>
    </xdr:from>
    <xdr:ext cx="762000" cy="259045"/>
    <xdr:sp macro="" textlink="">
      <xdr:nvSpPr>
        <xdr:cNvPr id="80" name="テキスト ボックス 79"/>
        <xdr:cNvSpPr txBox="1"/>
      </xdr:nvSpPr>
      <xdr:spPr>
        <a:xfrm>
          <a:off x="2527300" y="34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245088</xdr:rowOff>
    </xdr:from>
    <xdr:to>
      <xdr:col>4</xdr:col>
      <xdr:colOff>1117600</xdr:colOff>
      <xdr:row>35</xdr:row>
      <xdr:rowOff>274741</xdr:rowOff>
    </xdr:to>
    <xdr:cxnSp macro="">
      <xdr:nvCxnSpPr>
        <xdr:cNvPr id="115" name="直線コネクタ 114"/>
        <xdr:cNvCxnSpPr/>
      </xdr:nvCxnSpPr>
      <xdr:spPr bwMode="auto">
        <a:xfrm>
          <a:off x="5003800" y="6855438"/>
          <a:ext cx="6477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259518</xdr:rowOff>
    </xdr:from>
    <xdr:ext cx="762000" cy="259045"/>
    <xdr:sp macro="" textlink="">
      <xdr:nvSpPr>
        <xdr:cNvPr id="116" name="人口1人当たり決算額の推移平均値テキスト445"/>
        <xdr:cNvSpPr txBox="1"/>
      </xdr:nvSpPr>
      <xdr:spPr>
        <a:xfrm>
          <a:off x="5740400" y="686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227943</xdr:rowOff>
    </xdr:from>
    <xdr:to>
      <xdr:col>4</xdr:col>
      <xdr:colOff>469900</xdr:colOff>
      <xdr:row>35</xdr:row>
      <xdr:rowOff>245088</xdr:rowOff>
    </xdr:to>
    <xdr:cxnSp macro="">
      <xdr:nvCxnSpPr>
        <xdr:cNvPr id="118" name="直線コネクタ 117"/>
        <xdr:cNvCxnSpPr/>
      </xdr:nvCxnSpPr>
      <xdr:spPr bwMode="auto">
        <a:xfrm>
          <a:off x="4305300" y="6838293"/>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142708</xdr:rowOff>
    </xdr:from>
    <xdr:to>
      <xdr:col>3</xdr:col>
      <xdr:colOff>904875</xdr:colOff>
      <xdr:row>35</xdr:row>
      <xdr:rowOff>227943</xdr:rowOff>
    </xdr:to>
    <xdr:cxnSp macro="">
      <xdr:nvCxnSpPr>
        <xdr:cNvPr id="121" name="直線コネクタ 120"/>
        <xdr:cNvCxnSpPr/>
      </xdr:nvCxnSpPr>
      <xdr:spPr bwMode="auto">
        <a:xfrm>
          <a:off x="3606800" y="6753058"/>
          <a:ext cx="698500" cy="8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85689</xdr:rowOff>
    </xdr:from>
    <xdr:to>
      <xdr:col>3</xdr:col>
      <xdr:colOff>206375</xdr:colOff>
      <xdr:row>35</xdr:row>
      <xdr:rowOff>142708</xdr:rowOff>
    </xdr:to>
    <xdr:cxnSp macro="">
      <xdr:nvCxnSpPr>
        <xdr:cNvPr id="124" name="直線コネクタ 123"/>
        <xdr:cNvCxnSpPr/>
      </xdr:nvCxnSpPr>
      <xdr:spPr bwMode="auto">
        <a:xfrm>
          <a:off x="2908300" y="6696039"/>
          <a:ext cx="698500" cy="5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223941</xdr:rowOff>
    </xdr:from>
    <xdr:to>
      <xdr:col>5</xdr:col>
      <xdr:colOff>34925</xdr:colOff>
      <xdr:row>35</xdr:row>
      <xdr:rowOff>325541</xdr:rowOff>
    </xdr:to>
    <xdr:sp macro="" textlink="">
      <xdr:nvSpPr>
        <xdr:cNvPr id="134" name="円/楕円 133"/>
        <xdr:cNvSpPr/>
      </xdr:nvSpPr>
      <xdr:spPr bwMode="auto">
        <a:xfrm>
          <a:off x="5600700" y="683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69018</xdr:rowOff>
    </xdr:from>
    <xdr:ext cx="762000" cy="259045"/>
    <xdr:sp macro="" textlink="">
      <xdr:nvSpPr>
        <xdr:cNvPr id="135" name="人口1人当たり決算額の推移該当値テキスト445"/>
        <xdr:cNvSpPr txBox="1"/>
      </xdr:nvSpPr>
      <xdr:spPr>
        <a:xfrm>
          <a:off x="5740400" y="667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194288</xdr:rowOff>
    </xdr:from>
    <xdr:to>
      <xdr:col>4</xdr:col>
      <xdr:colOff>520700</xdr:colOff>
      <xdr:row>35</xdr:row>
      <xdr:rowOff>295888</xdr:rowOff>
    </xdr:to>
    <xdr:sp macro="" textlink="">
      <xdr:nvSpPr>
        <xdr:cNvPr id="136" name="円/楕円 135"/>
        <xdr:cNvSpPr/>
      </xdr:nvSpPr>
      <xdr:spPr bwMode="auto">
        <a:xfrm>
          <a:off x="49530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280665</xdr:rowOff>
    </xdr:from>
    <xdr:ext cx="736600" cy="259045"/>
    <xdr:sp macro="" textlink="">
      <xdr:nvSpPr>
        <xdr:cNvPr id="137" name="テキスト ボックス 136"/>
        <xdr:cNvSpPr txBox="1"/>
      </xdr:nvSpPr>
      <xdr:spPr>
        <a:xfrm>
          <a:off x="4622800" y="689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177143</xdr:rowOff>
    </xdr:from>
    <xdr:to>
      <xdr:col>3</xdr:col>
      <xdr:colOff>955675</xdr:colOff>
      <xdr:row>35</xdr:row>
      <xdr:rowOff>278743</xdr:rowOff>
    </xdr:to>
    <xdr:sp macro="" textlink="">
      <xdr:nvSpPr>
        <xdr:cNvPr id="138" name="円/楕円 137"/>
        <xdr:cNvSpPr/>
      </xdr:nvSpPr>
      <xdr:spPr bwMode="auto">
        <a:xfrm>
          <a:off x="4254500" y="678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263520</xdr:rowOff>
    </xdr:from>
    <xdr:ext cx="762000" cy="259045"/>
    <xdr:sp macro="" textlink="">
      <xdr:nvSpPr>
        <xdr:cNvPr id="139" name="テキスト ボックス 138"/>
        <xdr:cNvSpPr txBox="1"/>
      </xdr:nvSpPr>
      <xdr:spPr>
        <a:xfrm>
          <a:off x="3924300" y="6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91908</xdr:rowOff>
    </xdr:from>
    <xdr:to>
      <xdr:col>3</xdr:col>
      <xdr:colOff>257175</xdr:colOff>
      <xdr:row>35</xdr:row>
      <xdr:rowOff>193508</xdr:rowOff>
    </xdr:to>
    <xdr:sp macro="" textlink="">
      <xdr:nvSpPr>
        <xdr:cNvPr id="140" name="円/楕円 139"/>
        <xdr:cNvSpPr/>
      </xdr:nvSpPr>
      <xdr:spPr bwMode="auto">
        <a:xfrm>
          <a:off x="3556000" y="67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203685</xdr:rowOff>
    </xdr:from>
    <xdr:ext cx="762000" cy="259045"/>
    <xdr:sp macro="" textlink="">
      <xdr:nvSpPr>
        <xdr:cNvPr id="141" name="テキスト ボックス 140"/>
        <xdr:cNvSpPr txBox="1"/>
      </xdr:nvSpPr>
      <xdr:spPr>
        <a:xfrm>
          <a:off x="3225800" y="6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34889</xdr:rowOff>
    </xdr:from>
    <xdr:to>
      <xdr:col>2</xdr:col>
      <xdr:colOff>692150</xdr:colOff>
      <xdr:row>35</xdr:row>
      <xdr:rowOff>136489</xdr:rowOff>
    </xdr:to>
    <xdr:sp macro="" textlink="">
      <xdr:nvSpPr>
        <xdr:cNvPr id="142" name="円/楕円 141"/>
        <xdr:cNvSpPr/>
      </xdr:nvSpPr>
      <xdr:spPr bwMode="auto">
        <a:xfrm>
          <a:off x="2857500" y="664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146666</xdr:rowOff>
    </xdr:from>
    <xdr:ext cx="762000" cy="259045"/>
    <xdr:sp macro="" textlink="">
      <xdr:nvSpPr>
        <xdr:cNvPr id="143" name="テキスト ボックス 142"/>
        <xdr:cNvSpPr txBox="1"/>
      </xdr:nvSpPr>
      <xdr:spPr>
        <a:xfrm>
          <a:off x="2527300" y="641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150387</xdr:rowOff>
    </xdr:from>
    <xdr:to>
      <xdr:col>6</xdr:col>
      <xdr:colOff>511175</xdr:colOff>
      <xdr:row>38</xdr:row>
      <xdr:rowOff>170714</xdr:rowOff>
    </xdr:to>
    <xdr:cxnSp macro="">
      <xdr:nvCxnSpPr>
        <xdr:cNvPr id="61" name="直線コネクタ 60"/>
        <xdr:cNvCxnSpPr/>
      </xdr:nvCxnSpPr>
      <xdr:spPr>
        <a:xfrm>
          <a:off x="3797300" y="6665487"/>
          <a:ext cx="8382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133242</xdr:rowOff>
    </xdr:from>
    <xdr:to>
      <xdr:col>5</xdr:col>
      <xdr:colOff>358775</xdr:colOff>
      <xdr:row>38</xdr:row>
      <xdr:rowOff>150387</xdr:rowOff>
    </xdr:to>
    <xdr:cxnSp macro="">
      <xdr:nvCxnSpPr>
        <xdr:cNvPr id="64" name="直線コネクタ 63"/>
        <xdr:cNvCxnSpPr/>
      </xdr:nvCxnSpPr>
      <xdr:spPr>
        <a:xfrm>
          <a:off x="2908300" y="664834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133242</xdr:rowOff>
    </xdr:from>
    <xdr:to>
      <xdr:col>4</xdr:col>
      <xdr:colOff>155575</xdr:colOff>
      <xdr:row>38</xdr:row>
      <xdr:rowOff>157455</xdr:rowOff>
    </xdr:to>
    <xdr:cxnSp macro="">
      <xdr:nvCxnSpPr>
        <xdr:cNvPr id="67" name="直線コネクタ 66"/>
        <xdr:cNvCxnSpPr/>
      </xdr:nvCxnSpPr>
      <xdr:spPr>
        <a:xfrm flipV="1">
          <a:off x="2019300" y="6648342"/>
          <a:ext cx="8890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97848</xdr:rowOff>
    </xdr:from>
    <xdr:to>
      <xdr:col>2</xdr:col>
      <xdr:colOff>638175</xdr:colOff>
      <xdr:row>38</xdr:row>
      <xdr:rowOff>157455</xdr:rowOff>
    </xdr:to>
    <xdr:cxnSp macro="">
      <xdr:nvCxnSpPr>
        <xdr:cNvPr id="70" name="直線コネクタ 69"/>
        <xdr:cNvCxnSpPr/>
      </xdr:nvCxnSpPr>
      <xdr:spPr>
        <a:xfrm>
          <a:off x="1130300" y="6612948"/>
          <a:ext cx="8890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119914</xdr:rowOff>
    </xdr:from>
    <xdr:to>
      <xdr:col>6</xdr:col>
      <xdr:colOff>561975</xdr:colOff>
      <xdr:row>39</xdr:row>
      <xdr:rowOff>50064</xdr:rowOff>
    </xdr:to>
    <xdr:sp macro="" textlink="">
      <xdr:nvSpPr>
        <xdr:cNvPr id="80" name="円/楕円 79"/>
        <xdr:cNvSpPr/>
      </xdr:nvSpPr>
      <xdr:spPr>
        <a:xfrm>
          <a:off x="45847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98341</xdr:rowOff>
    </xdr:from>
    <xdr:ext cx="534377" cy="259045"/>
    <xdr:sp macro="" textlink="">
      <xdr:nvSpPr>
        <xdr:cNvPr id="81" name="人件費該当値テキスト"/>
        <xdr:cNvSpPr txBox="1"/>
      </xdr:nvSpPr>
      <xdr:spPr>
        <a:xfrm>
          <a:off x="4686300" y="66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99587</xdr:rowOff>
    </xdr:from>
    <xdr:to>
      <xdr:col>5</xdr:col>
      <xdr:colOff>409575</xdr:colOff>
      <xdr:row>39</xdr:row>
      <xdr:rowOff>29737</xdr:rowOff>
    </xdr:to>
    <xdr:sp macro="" textlink="">
      <xdr:nvSpPr>
        <xdr:cNvPr id="82" name="円/楕円 81"/>
        <xdr:cNvSpPr/>
      </xdr:nvSpPr>
      <xdr:spPr>
        <a:xfrm>
          <a:off x="3746500" y="66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20864</xdr:rowOff>
    </xdr:from>
    <xdr:ext cx="534377" cy="259045"/>
    <xdr:sp macro="" textlink="">
      <xdr:nvSpPr>
        <xdr:cNvPr id="83" name="テキスト ボックス 82"/>
        <xdr:cNvSpPr txBox="1"/>
      </xdr:nvSpPr>
      <xdr:spPr>
        <a:xfrm>
          <a:off x="3530111" y="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82442</xdr:rowOff>
    </xdr:from>
    <xdr:to>
      <xdr:col>4</xdr:col>
      <xdr:colOff>206375</xdr:colOff>
      <xdr:row>39</xdr:row>
      <xdr:rowOff>12592</xdr:rowOff>
    </xdr:to>
    <xdr:sp macro="" textlink="">
      <xdr:nvSpPr>
        <xdr:cNvPr id="84" name="円/楕円 83"/>
        <xdr:cNvSpPr/>
      </xdr:nvSpPr>
      <xdr:spPr>
        <a:xfrm>
          <a:off x="2857500" y="65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3719</xdr:rowOff>
    </xdr:from>
    <xdr:ext cx="534377" cy="259045"/>
    <xdr:sp macro="" textlink="">
      <xdr:nvSpPr>
        <xdr:cNvPr id="85" name="テキスト ボックス 84"/>
        <xdr:cNvSpPr txBox="1"/>
      </xdr:nvSpPr>
      <xdr:spPr>
        <a:xfrm>
          <a:off x="2641111" y="66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106655</xdr:rowOff>
    </xdr:from>
    <xdr:to>
      <xdr:col>3</xdr:col>
      <xdr:colOff>3175</xdr:colOff>
      <xdr:row>39</xdr:row>
      <xdr:rowOff>36805</xdr:rowOff>
    </xdr:to>
    <xdr:sp macro="" textlink="">
      <xdr:nvSpPr>
        <xdr:cNvPr id="86" name="円/楕円 85"/>
        <xdr:cNvSpPr/>
      </xdr:nvSpPr>
      <xdr:spPr>
        <a:xfrm>
          <a:off x="19685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27932</xdr:rowOff>
    </xdr:from>
    <xdr:ext cx="534377" cy="259045"/>
    <xdr:sp macro="" textlink="">
      <xdr:nvSpPr>
        <xdr:cNvPr id="87" name="テキスト ボックス 86"/>
        <xdr:cNvSpPr txBox="1"/>
      </xdr:nvSpPr>
      <xdr:spPr>
        <a:xfrm>
          <a:off x="1752111" y="67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47048</xdr:rowOff>
    </xdr:from>
    <xdr:to>
      <xdr:col>1</xdr:col>
      <xdr:colOff>485775</xdr:colOff>
      <xdr:row>38</xdr:row>
      <xdr:rowOff>148648</xdr:rowOff>
    </xdr:to>
    <xdr:sp macro="" textlink="">
      <xdr:nvSpPr>
        <xdr:cNvPr id="88" name="円/楕円 87"/>
        <xdr:cNvSpPr/>
      </xdr:nvSpPr>
      <xdr:spPr>
        <a:xfrm>
          <a:off x="1079500" y="65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139775</xdr:rowOff>
    </xdr:from>
    <xdr:ext cx="534377" cy="259045"/>
    <xdr:sp macro="" textlink="">
      <xdr:nvSpPr>
        <xdr:cNvPr id="89" name="テキスト ボックス 88"/>
        <xdr:cNvSpPr txBox="1"/>
      </xdr:nvSpPr>
      <xdr:spPr>
        <a:xfrm>
          <a:off x="863111" y="66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36112</xdr:rowOff>
    </xdr:from>
    <xdr:to>
      <xdr:col>6</xdr:col>
      <xdr:colOff>511175</xdr:colOff>
      <xdr:row>56</xdr:row>
      <xdr:rowOff>120318</xdr:rowOff>
    </xdr:to>
    <xdr:cxnSp macro="">
      <xdr:nvCxnSpPr>
        <xdr:cNvPr id="121" name="直線コネクタ 120"/>
        <xdr:cNvCxnSpPr/>
      </xdr:nvCxnSpPr>
      <xdr:spPr>
        <a:xfrm flipV="1">
          <a:off x="3797300" y="9637312"/>
          <a:ext cx="838200" cy="8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120318</xdr:rowOff>
    </xdr:from>
    <xdr:to>
      <xdr:col>5</xdr:col>
      <xdr:colOff>358775</xdr:colOff>
      <xdr:row>57</xdr:row>
      <xdr:rowOff>71234</xdr:rowOff>
    </xdr:to>
    <xdr:cxnSp macro="">
      <xdr:nvCxnSpPr>
        <xdr:cNvPr id="124" name="直線コネクタ 123"/>
        <xdr:cNvCxnSpPr/>
      </xdr:nvCxnSpPr>
      <xdr:spPr>
        <a:xfrm flipV="1">
          <a:off x="2908300" y="9721518"/>
          <a:ext cx="889000" cy="1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71234</xdr:rowOff>
    </xdr:from>
    <xdr:to>
      <xdr:col>4</xdr:col>
      <xdr:colOff>155575</xdr:colOff>
      <xdr:row>57</xdr:row>
      <xdr:rowOff>84052</xdr:rowOff>
    </xdr:to>
    <xdr:cxnSp macro="">
      <xdr:nvCxnSpPr>
        <xdr:cNvPr id="127" name="直線コネクタ 126"/>
        <xdr:cNvCxnSpPr/>
      </xdr:nvCxnSpPr>
      <xdr:spPr>
        <a:xfrm flipV="1">
          <a:off x="2019300" y="9843884"/>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84052</xdr:rowOff>
    </xdr:from>
    <xdr:to>
      <xdr:col>2</xdr:col>
      <xdr:colOff>638175</xdr:colOff>
      <xdr:row>57</xdr:row>
      <xdr:rowOff>95858</xdr:rowOff>
    </xdr:to>
    <xdr:cxnSp macro="">
      <xdr:nvCxnSpPr>
        <xdr:cNvPr id="130" name="直線コネクタ 129"/>
        <xdr:cNvCxnSpPr/>
      </xdr:nvCxnSpPr>
      <xdr:spPr>
        <a:xfrm flipV="1">
          <a:off x="1130300" y="9856702"/>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156762</xdr:rowOff>
    </xdr:from>
    <xdr:to>
      <xdr:col>6</xdr:col>
      <xdr:colOff>561975</xdr:colOff>
      <xdr:row>56</xdr:row>
      <xdr:rowOff>86912</xdr:rowOff>
    </xdr:to>
    <xdr:sp macro="" textlink="">
      <xdr:nvSpPr>
        <xdr:cNvPr id="140" name="円/楕円 139"/>
        <xdr:cNvSpPr/>
      </xdr:nvSpPr>
      <xdr:spPr>
        <a:xfrm>
          <a:off x="4584700" y="9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8189</xdr:rowOff>
    </xdr:from>
    <xdr:ext cx="534377" cy="259045"/>
    <xdr:sp macro="" textlink="">
      <xdr:nvSpPr>
        <xdr:cNvPr id="141" name="物件費該当値テキスト"/>
        <xdr:cNvSpPr txBox="1"/>
      </xdr:nvSpPr>
      <xdr:spPr>
        <a:xfrm>
          <a:off x="4686300" y="94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69518</xdr:rowOff>
    </xdr:from>
    <xdr:to>
      <xdr:col>5</xdr:col>
      <xdr:colOff>409575</xdr:colOff>
      <xdr:row>56</xdr:row>
      <xdr:rowOff>171118</xdr:rowOff>
    </xdr:to>
    <xdr:sp macro="" textlink="">
      <xdr:nvSpPr>
        <xdr:cNvPr id="142" name="円/楕円 141"/>
        <xdr:cNvSpPr/>
      </xdr:nvSpPr>
      <xdr:spPr>
        <a:xfrm>
          <a:off x="3746500" y="96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162245</xdr:rowOff>
    </xdr:from>
    <xdr:ext cx="534377" cy="259045"/>
    <xdr:sp macro="" textlink="">
      <xdr:nvSpPr>
        <xdr:cNvPr id="143" name="テキスト ボックス 142"/>
        <xdr:cNvSpPr txBox="1"/>
      </xdr:nvSpPr>
      <xdr:spPr>
        <a:xfrm>
          <a:off x="3530111" y="97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20434</xdr:rowOff>
    </xdr:from>
    <xdr:to>
      <xdr:col>4</xdr:col>
      <xdr:colOff>206375</xdr:colOff>
      <xdr:row>57</xdr:row>
      <xdr:rowOff>122034</xdr:rowOff>
    </xdr:to>
    <xdr:sp macro="" textlink="">
      <xdr:nvSpPr>
        <xdr:cNvPr id="144" name="円/楕円 143"/>
        <xdr:cNvSpPr/>
      </xdr:nvSpPr>
      <xdr:spPr>
        <a:xfrm>
          <a:off x="2857500" y="97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113161</xdr:rowOff>
    </xdr:from>
    <xdr:ext cx="534377" cy="259045"/>
    <xdr:sp macro="" textlink="">
      <xdr:nvSpPr>
        <xdr:cNvPr id="145" name="テキスト ボックス 144"/>
        <xdr:cNvSpPr txBox="1"/>
      </xdr:nvSpPr>
      <xdr:spPr>
        <a:xfrm>
          <a:off x="2641111"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33252</xdr:rowOff>
    </xdr:from>
    <xdr:to>
      <xdr:col>3</xdr:col>
      <xdr:colOff>3175</xdr:colOff>
      <xdr:row>57</xdr:row>
      <xdr:rowOff>134852</xdr:rowOff>
    </xdr:to>
    <xdr:sp macro="" textlink="">
      <xdr:nvSpPr>
        <xdr:cNvPr id="146" name="円/楕円 145"/>
        <xdr:cNvSpPr/>
      </xdr:nvSpPr>
      <xdr:spPr>
        <a:xfrm>
          <a:off x="1968500" y="980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125979</xdr:rowOff>
    </xdr:from>
    <xdr:ext cx="534377" cy="259045"/>
    <xdr:sp macro="" textlink="">
      <xdr:nvSpPr>
        <xdr:cNvPr id="147" name="テキスト ボックス 146"/>
        <xdr:cNvSpPr txBox="1"/>
      </xdr:nvSpPr>
      <xdr:spPr>
        <a:xfrm>
          <a:off x="1752111" y="989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45058</xdr:rowOff>
    </xdr:from>
    <xdr:to>
      <xdr:col>1</xdr:col>
      <xdr:colOff>485775</xdr:colOff>
      <xdr:row>57</xdr:row>
      <xdr:rowOff>146658</xdr:rowOff>
    </xdr:to>
    <xdr:sp macro="" textlink="">
      <xdr:nvSpPr>
        <xdr:cNvPr id="148" name="円/楕円 147"/>
        <xdr:cNvSpPr/>
      </xdr:nvSpPr>
      <xdr:spPr>
        <a:xfrm>
          <a:off x="1079500" y="98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137785</xdr:rowOff>
    </xdr:from>
    <xdr:ext cx="534377" cy="259045"/>
    <xdr:sp macro="" textlink="">
      <xdr:nvSpPr>
        <xdr:cNvPr id="149" name="テキスト ボックス 148"/>
        <xdr:cNvSpPr txBox="1"/>
      </xdr:nvSpPr>
      <xdr:spPr>
        <a:xfrm>
          <a:off x="863111" y="99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119583</xdr:rowOff>
    </xdr:from>
    <xdr:to>
      <xdr:col>6</xdr:col>
      <xdr:colOff>511175</xdr:colOff>
      <xdr:row>78</xdr:row>
      <xdr:rowOff>19228</xdr:rowOff>
    </xdr:to>
    <xdr:cxnSp macro="">
      <xdr:nvCxnSpPr>
        <xdr:cNvPr id="178" name="直線コネクタ 177"/>
        <xdr:cNvCxnSpPr/>
      </xdr:nvCxnSpPr>
      <xdr:spPr>
        <a:xfrm flipV="1">
          <a:off x="3797300" y="13321233"/>
          <a:ext cx="8382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19228</xdr:rowOff>
    </xdr:from>
    <xdr:to>
      <xdr:col>5</xdr:col>
      <xdr:colOff>358775</xdr:colOff>
      <xdr:row>78</xdr:row>
      <xdr:rowOff>43154</xdr:rowOff>
    </xdr:to>
    <xdr:cxnSp macro="">
      <xdr:nvCxnSpPr>
        <xdr:cNvPr id="181" name="直線コネクタ 180"/>
        <xdr:cNvCxnSpPr/>
      </xdr:nvCxnSpPr>
      <xdr:spPr>
        <a:xfrm flipV="1">
          <a:off x="2908300" y="13392328"/>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30277</xdr:rowOff>
    </xdr:from>
    <xdr:to>
      <xdr:col>4</xdr:col>
      <xdr:colOff>155575</xdr:colOff>
      <xdr:row>78</xdr:row>
      <xdr:rowOff>43154</xdr:rowOff>
    </xdr:to>
    <xdr:cxnSp macro="">
      <xdr:nvCxnSpPr>
        <xdr:cNvPr id="184" name="直線コネクタ 183"/>
        <xdr:cNvCxnSpPr/>
      </xdr:nvCxnSpPr>
      <xdr:spPr>
        <a:xfrm>
          <a:off x="2019300" y="13403377"/>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14579</xdr:rowOff>
    </xdr:from>
    <xdr:to>
      <xdr:col>2</xdr:col>
      <xdr:colOff>638175</xdr:colOff>
      <xdr:row>78</xdr:row>
      <xdr:rowOff>30277</xdr:rowOff>
    </xdr:to>
    <xdr:cxnSp macro="">
      <xdr:nvCxnSpPr>
        <xdr:cNvPr id="187" name="直線コネクタ 186"/>
        <xdr:cNvCxnSpPr/>
      </xdr:nvCxnSpPr>
      <xdr:spPr>
        <a:xfrm>
          <a:off x="1130300" y="13387679"/>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68783</xdr:rowOff>
    </xdr:from>
    <xdr:to>
      <xdr:col>6</xdr:col>
      <xdr:colOff>561975</xdr:colOff>
      <xdr:row>77</xdr:row>
      <xdr:rowOff>170383</xdr:rowOff>
    </xdr:to>
    <xdr:sp macro="" textlink="">
      <xdr:nvSpPr>
        <xdr:cNvPr id="197" name="円/楕円 196"/>
        <xdr:cNvSpPr/>
      </xdr:nvSpPr>
      <xdr:spPr>
        <a:xfrm>
          <a:off x="4584700" y="132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91660</xdr:rowOff>
    </xdr:from>
    <xdr:ext cx="469744" cy="259045"/>
    <xdr:sp macro="" textlink="">
      <xdr:nvSpPr>
        <xdr:cNvPr id="198" name="維持補修費該当値テキスト"/>
        <xdr:cNvSpPr txBox="1"/>
      </xdr:nvSpPr>
      <xdr:spPr>
        <a:xfrm>
          <a:off x="4686300" y="1312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139878</xdr:rowOff>
    </xdr:from>
    <xdr:to>
      <xdr:col>5</xdr:col>
      <xdr:colOff>409575</xdr:colOff>
      <xdr:row>78</xdr:row>
      <xdr:rowOff>70028</xdr:rowOff>
    </xdr:to>
    <xdr:sp macro="" textlink="">
      <xdr:nvSpPr>
        <xdr:cNvPr id="199" name="円/楕円 198"/>
        <xdr:cNvSpPr/>
      </xdr:nvSpPr>
      <xdr:spPr>
        <a:xfrm>
          <a:off x="3746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61155</xdr:rowOff>
    </xdr:from>
    <xdr:ext cx="469744" cy="259045"/>
    <xdr:sp macro="" textlink="">
      <xdr:nvSpPr>
        <xdr:cNvPr id="200" name="テキスト ボックス 199"/>
        <xdr:cNvSpPr txBox="1"/>
      </xdr:nvSpPr>
      <xdr:spPr>
        <a:xfrm>
          <a:off x="3562427" y="134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163804</xdr:rowOff>
    </xdr:from>
    <xdr:to>
      <xdr:col>4</xdr:col>
      <xdr:colOff>206375</xdr:colOff>
      <xdr:row>78</xdr:row>
      <xdr:rowOff>93954</xdr:rowOff>
    </xdr:to>
    <xdr:sp macro="" textlink="">
      <xdr:nvSpPr>
        <xdr:cNvPr id="201" name="円/楕円 200"/>
        <xdr:cNvSpPr/>
      </xdr:nvSpPr>
      <xdr:spPr>
        <a:xfrm>
          <a:off x="2857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85081</xdr:rowOff>
    </xdr:from>
    <xdr:ext cx="469744" cy="259045"/>
    <xdr:sp macro="" textlink="">
      <xdr:nvSpPr>
        <xdr:cNvPr id="202" name="テキスト ボックス 201"/>
        <xdr:cNvSpPr txBox="1"/>
      </xdr:nvSpPr>
      <xdr:spPr>
        <a:xfrm>
          <a:off x="2673427" y="134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150927</xdr:rowOff>
    </xdr:from>
    <xdr:to>
      <xdr:col>3</xdr:col>
      <xdr:colOff>3175</xdr:colOff>
      <xdr:row>78</xdr:row>
      <xdr:rowOff>81077</xdr:rowOff>
    </xdr:to>
    <xdr:sp macro="" textlink="">
      <xdr:nvSpPr>
        <xdr:cNvPr id="203" name="円/楕円 202"/>
        <xdr:cNvSpPr/>
      </xdr:nvSpPr>
      <xdr:spPr>
        <a:xfrm>
          <a:off x="1968500" y="133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72204</xdr:rowOff>
    </xdr:from>
    <xdr:ext cx="469744" cy="259045"/>
    <xdr:sp macro="" textlink="">
      <xdr:nvSpPr>
        <xdr:cNvPr id="204" name="テキスト ボックス 203"/>
        <xdr:cNvSpPr txBox="1"/>
      </xdr:nvSpPr>
      <xdr:spPr>
        <a:xfrm>
          <a:off x="1784427" y="134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135229</xdr:rowOff>
    </xdr:from>
    <xdr:to>
      <xdr:col>1</xdr:col>
      <xdr:colOff>485775</xdr:colOff>
      <xdr:row>78</xdr:row>
      <xdr:rowOff>65379</xdr:rowOff>
    </xdr:to>
    <xdr:sp macro="" textlink="">
      <xdr:nvSpPr>
        <xdr:cNvPr id="205" name="円/楕円 204"/>
        <xdr:cNvSpPr/>
      </xdr:nvSpPr>
      <xdr:spPr>
        <a:xfrm>
          <a:off x="1079500" y="133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56506</xdr:rowOff>
    </xdr:from>
    <xdr:ext cx="469744" cy="259045"/>
    <xdr:sp macro="" textlink="">
      <xdr:nvSpPr>
        <xdr:cNvPr id="206" name="テキスト ボックス 205"/>
        <xdr:cNvSpPr txBox="1"/>
      </xdr:nvSpPr>
      <xdr:spPr>
        <a:xfrm>
          <a:off x="895427" y="1342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58014</xdr:rowOff>
    </xdr:from>
    <xdr:to>
      <xdr:col>6</xdr:col>
      <xdr:colOff>511175</xdr:colOff>
      <xdr:row>97</xdr:row>
      <xdr:rowOff>58756</xdr:rowOff>
    </xdr:to>
    <xdr:cxnSp macro="">
      <xdr:nvCxnSpPr>
        <xdr:cNvPr id="236" name="直線コネクタ 235"/>
        <xdr:cNvCxnSpPr/>
      </xdr:nvCxnSpPr>
      <xdr:spPr>
        <a:xfrm>
          <a:off x="3797300" y="16688664"/>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58014</xdr:rowOff>
    </xdr:from>
    <xdr:to>
      <xdr:col>5</xdr:col>
      <xdr:colOff>358775</xdr:colOff>
      <xdr:row>97</xdr:row>
      <xdr:rowOff>151797</xdr:rowOff>
    </xdr:to>
    <xdr:cxnSp macro="">
      <xdr:nvCxnSpPr>
        <xdr:cNvPr id="239" name="直線コネクタ 238"/>
        <xdr:cNvCxnSpPr/>
      </xdr:nvCxnSpPr>
      <xdr:spPr>
        <a:xfrm flipV="1">
          <a:off x="2908300" y="16688664"/>
          <a:ext cx="889000" cy="9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151797</xdr:rowOff>
    </xdr:from>
    <xdr:to>
      <xdr:col>4</xdr:col>
      <xdr:colOff>155575</xdr:colOff>
      <xdr:row>98</xdr:row>
      <xdr:rowOff>20047</xdr:rowOff>
    </xdr:to>
    <xdr:cxnSp macro="">
      <xdr:nvCxnSpPr>
        <xdr:cNvPr id="242" name="直線コネクタ 241"/>
        <xdr:cNvCxnSpPr/>
      </xdr:nvCxnSpPr>
      <xdr:spPr>
        <a:xfrm flipV="1">
          <a:off x="2019300" y="16782447"/>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12103</xdr:rowOff>
    </xdr:from>
    <xdr:to>
      <xdr:col>2</xdr:col>
      <xdr:colOff>638175</xdr:colOff>
      <xdr:row>98</xdr:row>
      <xdr:rowOff>20047</xdr:rowOff>
    </xdr:to>
    <xdr:cxnSp macro="">
      <xdr:nvCxnSpPr>
        <xdr:cNvPr id="245" name="直線コネクタ 244"/>
        <xdr:cNvCxnSpPr/>
      </xdr:nvCxnSpPr>
      <xdr:spPr>
        <a:xfrm>
          <a:off x="1130300" y="16814203"/>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7956</xdr:rowOff>
    </xdr:from>
    <xdr:to>
      <xdr:col>6</xdr:col>
      <xdr:colOff>561975</xdr:colOff>
      <xdr:row>97</xdr:row>
      <xdr:rowOff>109556</xdr:rowOff>
    </xdr:to>
    <xdr:sp macro="" textlink="">
      <xdr:nvSpPr>
        <xdr:cNvPr id="255" name="円/楕円 254"/>
        <xdr:cNvSpPr/>
      </xdr:nvSpPr>
      <xdr:spPr>
        <a:xfrm>
          <a:off x="4584700" y="166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157833</xdr:rowOff>
    </xdr:from>
    <xdr:ext cx="534377" cy="259045"/>
    <xdr:sp macro="" textlink="">
      <xdr:nvSpPr>
        <xdr:cNvPr id="256" name="扶助費該当値テキスト"/>
        <xdr:cNvSpPr txBox="1"/>
      </xdr:nvSpPr>
      <xdr:spPr>
        <a:xfrm>
          <a:off x="4686300" y="166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7214</xdr:rowOff>
    </xdr:from>
    <xdr:to>
      <xdr:col>5</xdr:col>
      <xdr:colOff>409575</xdr:colOff>
      <xdr:row>97</xdr:row>
      <xdr:rowOff>108814</xdr:rowOff>
    </xdr:to>
    <xdr:sp macro="" textlink="">
      <xdr:nvSpPr>
        <xdr:cNvPr id="257" name="円/楕円 256"/>
        <xdr:cNvSpPr/>
      </xdr:nvSpPr>
      <xdr:spPr>
        <a:xfrm>
          <a:off x="3746500" y="166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125341</xdr:rowOff>
    </xdr:from>
    <xdr:ext cx="534377" cy="259045"/>
    <xdr:sp macro="" textlink="">
      <xdr:nvSpPr>
        <xdr:cNvPr id="258" name="テキスト ボックス 257"/>
        <xdr:cNvSpPr txBox="1"/>
      </xdr:nvSpPr>
      <xdr:spPr>
        <a:xfrm>
          <a:off x="3530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100997</xdr:rowOff>
    </xdr:from>
    <xdr:to>
      <xdr:col>4</xdr:col>
      <xdr:colOff>206375</xdr:colOff>
      <xdr:row>98</xdr:row>
      <xdr:rowOff>31147</xdr:rowOff>
    </xdr:to>
    <xdr:sp macro="" textlink="">
      <xdr:nvSpPr>
        <xdr:cNvPr id="259" name="円/楕円 258"/>
        <xdr:cNvSpPr/>
      </xdr:nvSpPr>
      <xdr:spPr>
        <a:xfrm>
          <a:off x="2857500" y="16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47674</xdr:rowOff>
    </xdr:from>
    <xdr:ext cx="534377" cy="259045"/>
    <xdr:sp macro="" textlink="">
      <xdr:nvSpPr>
        <xdr:cNvPr id="260" name="テキスト ボックス 259"/>
        <xdr:cNvSpPr txBox="1"/>
      </xdr:nvSpPr>
      <xdr:spPr>
        <a:xfrm>
          <a:off x="2641111" y="1650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140697</xdr:rowOff>
    </xdr:from>
    <xdr:to>
      <xdr:col>3</xdr:col>
      <xdr:colOff>3175</xdr:colOff>
      <xdr:row>98</xdr:row>
      <xdr:rowOff>70847</xdr:rowOff>
    </xdr:to>
    <xdr:sp macro="" textlink="">
      <xdr:nvSpPr>
        <xdr:cNvPr id="261" name="円/楕円 260"/>
        <xdr:cNvSpPr/>
      </xdr:nvSpPr>
      <xdr:spPr>
        <a:xfrm>
          <a:off x="1968500" y="167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87374</xdr:rowOff>
    </xdr:from>
    <xdr:ext cx="534377" cy="259045"/>
    <xdr:sp macro="" textlink="">
      <xdr:nvSpPr>
        <xdr:cNvPr id="262" name="テキスト ボックス 261"/>
        <xdr:cNvSpPr txBox="1"/>
      </xdr:nvSpPr>
      <xdr:spPr>
        <a:xfrm>
          <a:off x="1752111" y="16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132753</xdr:rowOff>
    </xdr:from>
    <xdr:to>
      <xdr:col>1</xdr:col>
      <xdr:colOff>485775</xdr:colOff>
      <xdr:row>98</xdr:row>
      <xdr:rowOff>62903</xdr:rowOff>
    </xdr:to>
    <xdr:sp macro="" textlink="">
      <xdr:nvSpPr>
        <xdr:cNvPr id="263" name="円/楕円 262"/>
        <xdr:cNvSpPr/>
      </xdr:nvSpPr>
      <xdr:spPr>
        <a:xfrm>
          <a:off x="1079500" y="167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79430</xdr:rowOff>
    </xdr:from>
    <xdr:ext cx="534377" cy="259045"/>
    <xdr:sp macro="" textlink="">
      <xdr:nvSpPr>
        <xdr:cNvPr id="264" name="テキスト ボックス 263"/>
        <xdr:cNvSpPr txBox="1"/>
      </xdr:nvSpPr>
      <xdr:spPr>
        <a:xfrm>
          <a:off x="863111" y="1653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113520</xdr:rowOff>
    </xdr:from>
    <xdr:to>
      <xdr:col>15</xdr:col>
      <xdr:colOff>180975</xdr:colOff>
      <xdr:row>37</xdr:row>
      <xdr:rowOff>8527</xdr:rowOff>
    </xdr:to>
    <xdr:cxnSp macro="">
      <xdr:nvCxnSpPr>
        <xdr:cNvPr id="295" name="直線コネクタ 294"/>
        <xdr:cNvCxnSpPr/>
      </xdr:nvCxnSpPr>
      <xdr:spPr>
        <a:xfrm flipV="1">
          <a:off x="9639300" y="6285720"/>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161014</xdr:rowOff>
    </xdr:from>
    <xdr:to>
      <xdr:col>14</xdr:col>
      <xdr:colOff>28575</xdr:colOff>
      <xdr:row>37</xdr:row>
      <xdr:rowOff>8527</xdr:rowOff>
    </xdr:to>
    <xdr:cxnSp macro="">
      <xdr:nvCxnSpPr>
        <xdr:cNvPr id="298" name="直線コネクタ 297"/>
        <xdr:cNvCxnSpPr/>
      </xdr:nvCxnSpPr>
      <xdr:spPr>
        <a:xfrm>
          <a:off x="8750300" y="6333214"/>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161014</xdr:rowOff>
    </xdr:from>
    <xdr:to>
      <xdr:col>12</xdr:col>
      <xdr:colOff>511175</xdr:colOff>
      <xdr:row>37</xdr:row>
      <xdr:rowOff>13143</xdr:rowOff>
    </xdr:to>
    <xdr:cxnSp macro="">
      <xdr:nvCxnSpPr>
        <xdr:cNvPr id="301" name="直線コネクタ 300"/>
        <xdr:cNvCxnSpPr/>
      </xdr:nvCxnSpPr>
      <xdr:spPr>
        <a:xfrm flipV="1">
          <a:off x="7861300" y="6333214"/>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13143</xdr:rowOff>
    </xdr:from>
    <xdr:to>
      <xdr:col>11</xdr:col>
      <xdr:colOff>307975</xdr:colOff>
      <xdr:row>37</xdr:row>
      <xdr:rowOff>16583</xdr:rowOff>
    </xdr:to>
    <xdr:cxnSp macro="">
      <xdr:nvCxnSpPr>
        <xdr:cNvPr id="304" name="直線コネクタ 303"/>
        <xdr:cNvCxnSpPr/>
      </xdr:nvCxnSpPr>
      <xdr:spPr>
        <a:xfrm flipV="1">
          <a:off x="6972300" y="6356793"/>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62720</xdr:rowOff>
    </xdr:from>
    <xdr:to>
      <xdr:col>15</xdr:col>
      <xdr:colOff>231775</xdr:colOff>
      <xdr:row>36</xdr:row>
      <xdr:rowOff>164320</xdr:rowOff>
    </xdr:to>
    <xdr:sp macro="" textlink="">
      <xdr:nvSpPr>
        <xdr:cNvPr id="314" name="円/楕円 313"/>
        <xdr:cNvSpPr/>
      </xdr:nvSpPr>
      <xdr:spPr>
        <a:xfrm>
          <a:off x="10426700" y="62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85597</xdr:rowOff>
    </xdr:from>
    <xdr:ext cx="534377" cy="259045"/>
    <xdr:sp macro="" textlink="">
      <xdr:nvSpPr>
        <xdr:cNvPr id="315" name="補助費等該当値テキスト"/>
        <xdr:cNvSpPr txBox="1"/>
      </xdr:nvSpPr>
      <xdr:spPr>
        <a:xfrm>
          <a:off x="10528300" y="60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129177</xdr:rowOff>
    </xdr:from>
    <xdr:to>
      <xdr:col>14</xdr:col>
      <xdr:colOff>79375</xdr:colOff>
      <xdr:row>37</xdr:row>
      <xdr:rowOff>59327</xdr:rowOff>
    </xdr:to>
    <xdr:sp macro="" textlink="">
      <xdr:nvSpPr>
        <xdr:cNvPr id="316" name="円/楕円 315"/>
        <xdr:cNvSpPr/>
      </xdr:nvSpPr>
      <xdr:spPr>
        <a:xfrm>
          <a:off x="9588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50454</xdr:rowOff>
    </xdr:from>
    <xdr:ext cx="534377" cy="259045"/>
    <xdr:sp macro="" textlink="">
      <xdr:nvSpPr>
        <xdr:cNvPr id="317" name="テキスト ボックス 316"/>
        <xdr:cNvSpPr txBox="1"/>
      </xdr:nvSpPr>
      <xdr:spPr>
        <a:xfrm>
          <a:off x="9372111" y="63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110214</xdr:rowOff>
    </xdr:from>
    <xdr:to>
      <xdr:col>12</xdr:col>
      <xdr:colOff>561975</xdr:colOff>
      <xdr:row>37</xdr:row>
      <xdr:rowOff>40364</xdr:rowOff>
    </xdr:to>
    <xdr:sp macro="" textlink="">
      <xdr:nvSpPr>
        <xdr:cNvPr id="318" name="円/楕円 317"/>
        <xdr:cNvSpPr/>
      </xdr:nvSpPr>
      <xdr:spPr>
        <a:xfrm>
          <a:off x="8699500" y="628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31491</xdr:rowOff>
    </xdr:from>
    <xdr:ext cx="534377" cy="259045"/>
    <xdr:sp macro="" textlink="">
      <xdr:nvSpPr>
        <xdr:cNvPr id="319" name="テキスト ボックス 318"/>
        <xdr:cNvSpPr txBox="1"/>
      </xdr:nvSpPr>
      <xdr:spPr>
        <a:xfrm>
          <a:off x="8483111" y="63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133793</xdr:rowOff>
    </xdr:from>
    <xdr:to>
      <xdr:col>11</xdr:col>
      <xdr:colOff>358775</xdr:colOff>
      <xdr:row>37</xdr:row>
      <xdr:rowOff>63943</xdr:rowOff>
    </xdr:to>
    <xdr:sp macro="" textlink="">
      <xdr:nvSpPr>
        <xdr:cNvPr id="320" name="円/楕円 319"/>
        <xdr:cNvSpPr/>
      </xdr:nvSpPr>
      <xdr:spPr>
        <a:xfrm>
          <a:off x="7810500" y="63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55070</xdr:rowOff>
    </xdr:from>
    <xdr:ext cx="534377" cy="259045"/>
    <xdr:sp macro="" textlink="">
      <xdr:nvSpPr>
        <xdr:cNvPr id="321" name="テキスト ボックス 320"/>
        <xdr:cNvSpPr txBox="1"/>
      </xdr:nvSpPr>
      <xdr:spPr>
        <a:xfrm>
          <a:off x="7594111" y="63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137233</xdr:rowOff>
    </xdr:from>
    <xdr:to>
      <xdr:col>10</xdr:col>
      <xdr:colOff>155575</xdr:colOff>
      <xdr:row>37</xdr:row>
      <xdr:rowOff>67383</xdr:rowOff>
    </xdr:to>
    <xdr:sp macro="" textlink="">
      <xdr:nvSpPr>
        <xdr:cNvPr id="322" name="円/楕円 321"/>
        <xdr:cNvSpPr/>
      </xdr:nvSpPr>
      <xdr:spPr>
        <a:xfrm>
          <a:off x="6921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58510</xdr:rowOff>
    </xdr:from>
    <xdr:ext cx="534377" cy="259045"/>
    <xdr:sp macro="" textlink="">
      <xdr:nvSpPr>
        <xdr:cNvPr id="323" name="テキスト ボックス 322"/>
        <xdr:cNvSpPr txBox="1"/>
      </xdr:nvSpPr>
      <xdr:spPr>
        <a:xfrm>
          <a:off x="6705111" y="64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78450</xdr:rowOff>
    </xdr:from>
    <xdr:to>
      <xdr:col>15</xdr:col>
      <xdr:colOff>180975</xdr:colOff>
      <xdr:row>58</xdr:row>
      <xdr:rowOff>95123</xdr:rowOff>
    </xdr:to>
    <xdr:cxnSp macro="">
      <xdr:nvCxnSpPr>
        <xdr:cNvPr id="352" name="直線コネクタ 351"/>
        <xdr:cNvCxnSpPr/>
      </xdr:nvCxnSpPr>
      <xdr:spPr>
        <a:xfrm flipV="1">
          <a:off x="9639300" y="9851100"/>
          <a:ext cx="838200" cy="18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12332</xdr:rowOff>
    </xdr:from>
    <xdr:to>
      <xdr:col>14</xdr:col>
      <xdr:colOff>28575</xdr:colOff>
      <xdr:row>58</xdr:row>
      <xdr:rowOff>95123</xdr:rowOff>
    </xdr:to>
    <xdr:cxnSp macro="">
      <xdr:nvCxnSpPr>
        <xdr:cNvPr id="355" name="直線コネクタ 354"/>
        <xdr:cNvCxnSpPr/>
      </xdr:nvCxnSpPr>
      <xdr:spPr>
        <a:xfrm>
          <a:off x="8750300" y="9956432"/>
          <a:ext cx="889000" cy="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120634</xdr:rowOff>
    </xdr:from>
    <xdr:to>
      <xdr:col>12</xdr:col>
      <xdr:colOff>511175</xdr:colOff>
      <xdr:row>58</xdr:row>
      <xdr:rowOff>12332</xdr:rowOff>
    </xdr:to>
    <xdr:cxnSp macro="">
      <xdr:nvCxnSpPr>
        <xdr:cNvPr id="358" name="直線コネクタ 357"/>
        <xdr:cNvCxnSpPr/>
      </xdr:nvCxnSpPr>
      <xdr:spPr>
        <a:xfrm>
          <a:off x="7861300" y="9893284"/>
          <a:ext cx="8890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120634</xdr:rowOff>
    </xdr:from>
    <xdr:to>
      <xdr:col>11</xdr:col>
      <xdr:colOff>307975</xdr:colOff>
      <xdr:row>58</xdr:row>
      <xdr:rowOff>17590</xdr:rowOff>
    </xdr:to>
    <xdr:cxnSp macro="">
      <xdr:nvCxnSpPr>
        <xdr:cNvPr id="361" name="直線コネクタ 360"/>
        <xdr:cNvCxnSpPr/>
      </xdr:nvCxnSpPr>
      <xdr:spPr>
        <a:xfrm flipV="1">
          <a:off x="6972300" y="9893284"/>
          <a:ext cx="889000" cy="6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27650</xdr:rowOff>
    </xdr:from>
    <xdr:to>
      <xdr:col>15</xdr:col>
      <xdr:colOff>231775</xdr:colOff>
      <xdr:row>57</xdr:row>
      <xdr:rowOff>129250</xdr:rowOff>
    </xdr:to>
    <xdr:sp macro="" textlink="">
      <xdr:nvSpPr>
        <xdr:cNvPr id="371" name="円/楕円 370"/>
        <xdr:cNvSpPr/>
      </xdr:nvSpPr>
      <xdr:spPr>
        <a:xfrm>
          <a:off x="10426700" y="98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6077</xdr:rowOff>
    </xdr:from>
    <xdr:ext cx="534377" cy="259045"/>
    <xdr:sp macro="" textlink="">
      <xdr:nvSpPr>
        <xdr:cNvPr id="372" name="普通建設事業費該当値テキスト"/>
        <xdr:cNvSpPr txBox="1"/>
      </xdr:nvSpPr>
      <xdr:spPr>
        <a:xfrm>
          <a:off x="10528300" y="97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44323</xdr:rowOff>
    </xdr:from>
    <xdr:to>
      <xdr:col>14</xdr:col>
      <xdr:colOff>79375</xdr:colOff>
      <xdr:row>58</xdr:row>
      <xdr:rowOff>145923</xdr:rowOff>
    </xdr:to>
    <xdr:sp macro="" textlink="">
      <xdr:nvSpPr>
        <xdr:cNvPr id="373" name="円/楕円 372"/>
        <xdr:cNvSpPr/>
      </xdr:nvSpPr>
      <xdr:spPr>
        <a:xfrm>
          <a:off x="9588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137050</xdr:rowOff>
    </xdr:from>
    <xdr:ext cx="534377" cy="259045"/>
    <xdr:sp macro="" textlink="">
      <xdr:nvSpPr>
        <xdr:cNvPr id="374" name="テキスト ボックス 373"/>
        <xdr:cNvSpPr txBox="1"/>
      </xdr:nvSpPr>
      <xdr:spPr>
        <a:xfrm>
          <a:off x="9372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132982</xdr:rowOff>
    </xdr:from>
    <xdr:to>
      <xdr:col>12</xdr:col>
      <xdr:colOff>561975</xdr:colOff>
      <xdr:row>58</xdr:row>
      <xdr:rowOff>63132</xdr:rowOff>
    </xdr:to>
    <xdr:sp macro="" textlink="">
      <xdr:nvSpPr>
        <xdr:cNvPr id="375" name="円/楕円 374"/>
        <xdr:cNvSpPr/>
      </xdr:nvSpPr>
      <xdr:spPr>
        <a:xfrm>
          <a:off x="8699500" y="99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54259</xdr:rowOff>
    </xdr:from>
    <xdr:ext cx="534377" cy="259045"/>
    <xdr:sp macro="" textlink="">
      <xdr:nvSpPr>
        <xdr:cNvPr id="376" name="テキスト ボックス 375"/>
        <xdr:cNvSpPr txBox="1"/>
      </xdr:nvSpPr>
      <xdr:spPr>
        <a:xfrm>
          <a:off x="8483111" y="99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69834</xdr:rowOff>
    </xdr:from>
    <xdr:to>
      <xdr:col>11</xdr:col>
      <xdr:colOff>358775</xdr:colOff>
      <xdr:row>57</xdr:row>
      <xdr:rowOff>171434</xdr:rowOff>
    </xdr:to>
    <xdr:sp macro="" textlink="">
      <xdr:nvSpPr>
        <xdr:cNvPr id="377" name="円/楕円 376"/>
        <xdr:cNvSpPr/>
      </xdr:nvSpPr>
      <xdr:spPr>
        <a:xfrm>
          <a:off x="7810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162561</xdr:rowOff>
    </xdr:from>
    <xdr:ext cx="534377" cy="259045"/>
    <xdr:sp macro="" textlink="">
      <xdr:nvSpPr>
        <xdr:cNvPr id="378" name="テキスト ボックス 377"/>
        <xdr:cNvSpPr txBox="1"/>
      </xdr:nvSpPr>
      <xdr:spPr>
        <a:xfrm>
          <a:off x="7594111" y="9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138240</xdr:rowOff>
    </xdr:from>
    <xdr:to>
      <xdr:col>10</xdr:col>
      <xdr:colOff>155575</xdr:colOff>
      <xdr:row>58</xdr:row>
      <xdr:rowOff>68390</xdr:rowOff>
    </xdr:to>
    <xdr:sp macro="" textlink="">
      <xdr:nvSpPr>
        <xdr:cNvPr id="379" name="円/楕円 378"/>
        <xdr:cNvSpPr/>
      </xdr:nvSpPr>
      <xdr:spPr>
        <a:xfrm>
          <a:off x="6921500" y="9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59517</xdr:rowOff>
    </xdr:from>
    <xdr:ext cx="534377" cy="259045"/>
    <xdr:sp macro="" textlink="">
      <xdr:nvSpPr>
        <xdr:cNvPr id="380" name="テキスト ボックス 379"/>
        <xdr:cNvSpPr txBox="1"/>
      </xdr:nvSpPr>
      <xdr:spPr>
        <a:xfrm>
          <a:off x="6705111"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95199</xdr:rowOff>
    </xdr:from>
    <xdr:to>
      <xdr:col>15</xdr:col>
      <xdr:colOff>180975</xdr:colOff>
      <xdr:row>79</xdr:row>
      <xdr:rowOff>98879</xdr:rowOff>
    </xdr:to>
    <xdr:cxnSp macro="">
      <xdr:nvCxnSpPr>
        <xdr:cNvPr id="411" name="直線コネクタ 410"/>
        <xdr:cNvCxnSpPr/>
      </xdr:nvCxnSpPr>
      <xdr:spPr>
        <a:xfrm flipV="1">
          <a:off x="9639300" y="13639749"/>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44399</xdr:rowOff>
    </xdr:from>
    <xdr:to>
      <xdr:col>15</xdr:col>
      <xdr:colOff>231775</xdr:colOff>
      <xdr:row>79</xdr:row>
      <xdr:rowOff>145999</xdr:rowOff>
    </xdr:to>
    <xdr:sp macro="" textlink="">
      <xdr:nvSpPr>
        <xdr:cNvPr id="421" name="円/楕円 420"/>
        <xdr:cNvSpPr/>
      </xdr:nvSpPr>
      <xdr:spPr>
        <a:xfrm>
          <a:off x="10426700" y="135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130776</xdr:rowOff>
    </xdr:from>
    <xdr:ext cx="378565" cy="259045"/>
    <xdr:sp macro="" textlink="">
      <xdr:nvSpPr>
        <xdr:cNvPr id="422" name="普通建設事業費 （ うち新規整備　）該当値テキスト"/>
        <xdr:cNvSpPr txBox="1"/>
      </xdr:nvSpPr>
      <xdr:spPr>
        <a:xfrm>
          <a:off x="10528300" y="1350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48079</xdr:rowOff>
    </xdr:from>
    <xdr:to>
      <xdr:col>14</xdr:col>
      <xdr:colOff>79375</xdr:colOff>
      <xdr:row>79</xdr:row>
      <xdr:rowOff>149679</xdr:rowOff>
    </xdr:to>
    <xdr:sp macro="" textlink="">
      <xdr:nvSpPr>
        <xdr:cNvPr id="423" name="円/楕円 422"/>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140806</xdr:rowOff>
    </xdr:from>
    <xdr:ext cx="249299" cy="259045"/>
    <xdr:sp macro="" textlink="">
      <xdr:nvSpPr>
        <xdr:cNvPr id="424" name="テキスト ボックス 423"/>
        <xdr:cNvSpPr txBox="1"/>
      </xdr:nvSpPr>
      <xdr:spPr>
        <a:xfrm>
          <a:off x="9514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103987</xdr:rowOff>
    </xdr:from>
    <xdr:to>
      <xdr:col>15</xdr:col>
      <xdr:colOff>180975</xdr:colOff>
      <xdr:row>98</xdr:row>
      <xdr:rowOff>17729</xdr:rowOff>
    </xdr:to>
    <xdr:cxnSp macro="">
      <xdr:nvCxnSpPr>
        <xdr:cNvPr id="453" name="直線コネクタ 452"/>
        <xdr:cNvCxnSpPr/>
      </xdr:nvCxnSpPr>
      <xdr:spPr>
        <a:xfrm flipV="1">
          <a:off x="9639300" y="16563187"/>
          <a:ext cx="838200" cy="2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53187</xdr:rowOff>
    </xdr:from>
    <xdr:to>
      <xdr:col>15</xdr:col>
      <xdr:colOff>231775</xdr:colOff>
      <xdr:row>96</xdr:row>
      <xdr:rowOff>154787</xdr:rowOff>
    </xdr:to>
    <xdr:sp macro="" textlink="">
      <xdr:nvSpPr>
        <xdr:cNvPr id="463" name="円/楕円 462"/>
        <xdr:cNvSpPr/>
      </xdr:nvSpPr>
      <xdr:spPr>
        <a:xfrm>
          <a:off x="10426700" y="16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76064</xdr:rowOff>
    </xdr:from>
    <xdr:ext cx="534377" cy="259045"/>
    <xdr:sp macro="" textlink="">
      <xdr:nvSpPr>
        <xdr:cNvPr id="464" name="普通建設事業費 （ うち更新整備　）該当値テキスト"/>
        <xdr:cNvSpPr txBox="1"/>
      </xdr:nvSpPr>
      <xdr:spPr>
        <a:xfrm>
          <a:off x="10528300" y="163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138379</xdr:rowOff>
    </xdr:from>
    <xdr:to>
      <xdr:col>14</xdr:col>
      <xdr:colOff>79375</xdr:colOff>
      <xdr:row>98</xdr:row>
      <xdr:rowOff>68529</xdr:rowOff>
    </xdr:to>
    <xdr:sp macro="" textlink="">
      <xdr:nvSpPr>
        <xdr:cNvPr id="465" name="円/楕円 464"/>
        <xdr:cNvSpPr/>
      </xdr:nvSpPr>
      <xdr:spPr>
        <a:xfrm>
          <a:off x="9588500" y="167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59656</xdr:rowOff>
    </xdr:from>
    <xdr:ext cx="534377" cy="259045"/>
    <xdr:sp macro="" textlink="">
      <xdr:nvSpPr>
        <xdr:cNvPr id="466" name="テキスト ボックス 465"/>
        <xdr:cNvSpPr txBox="1"/>
      </xdr:nvSpPr>
      <xdr:spPr>
        <a:xfrm>
          <a:off x="9372111" y="168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3988</xdr:rowOff>
    </xdr:from>
    <xdr:to>
      <xdr:col>23</xdr:col>
      <xdr:colOff>517525</xdr:colOff>
      <xdr:row>39</xdr:row>
      <xdr:rowOff>42393</xdr:rowOff>
    </xdr:to>
    <xdr:cxnSp macro="">
      <xdr:nvCxnSpPr>
        <xdr:cNvPr id="495" name="直線コネクタ 494"/>
        <xdr:cNvCxnSpPr/>
      </xdr:nvCxnSpPr>
      <xdr:spPr>
        <a:xfrm>
          <a:off x="15481300" y="6690538"/>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3988</xdr:rowOff>
    </xdr:from>
    <xdr:to>
      <xdr:col>22</xdr:col>
      <xdr:colOff>365125</xdr:colOff>
      <xdr:row>39</xdr:row>
      <xdr:rowOff>36602</xdr:rowOff>
    </xdr:to>
    <xdr:cxnSp macro="">
      <xdr:nvCxnSpPr>
        <xdr:cNvPr id="498" name="直線コネクタ 497"/>
        <xdr:cNvCxnSpPr/>
      </xdr:nvCxnSpPr>
      <xdr:spPr>
        <a:xfrm flipV="1">
          <a:off x="14592300" y="669053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36602</xdr:rowOff>
    </xdr:from>
    <xdr:to>
      <xdr:col>21</xdr:col>
      <xdr:colOff>161925</xdr:colOff>
      <xdr:row>39</xdr:row>
      <xdr:rowOff>43002</xdr:rowOff>
    </xdr:to>
    <xdr:cxnSp macro="">
      <xdr:nvCxnSpPr>
        <xdr:cNvPr id="501" name="直線コネクタ 500"/>
        <xdr:cNvCxnSpPr/>
      </xdr:nvCxnSpPr>
      <xdr:spPr>
        <a:xfrm flipV="1">
          <a:off x="13703300" y="672315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25629</xdr:rowOff>
    </xdr:from>
    <xdr:to>
      <xdr:col>19</xdr:col>
      <xdr:colOff>644525</xdr:colOff>
      <xdr:row>39</xdr:row>
      <xdr:rowOff>43002</xdr:rowOff>
    </xdr:to>
    <xdr:cxnSp macro="">
      <xdr:nvCxnSpPr>
        <xdr:cNvPr id="504" name="直線コネクタ 503"/>
        <xdr:cNvCxnSpPr/>
      </xdr:nvCxnSpPr>
      <xdr:spPr>
        <a:xfrm>
          <a:off x="12814300" y="671217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163043</xdr:rowOff>
    </xdr:from>
    <xdr:to>
      <xdr:col>23</xdr:col>
      <xdr:colOff>568325</xdr:colOff>
      <xdr:row>39</xdr:row>
      <xdr:rowOff>93193</xdr:rowOff>
    </xdr:to>
    <xdr:sp macro="" textlink="">
      <xdr:nvSpPr>
        <xdr:cNvPr id="514" name="円/楕円 513"/>
        <xdr:cNvSpPr/>
      </xdr:nvSpPr>
      <xdr:spPr>
        <a:xfrm>
          <a:off x="162687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77970</xdr:rowOff>
    </xdr:from>
    <xdr:ext cx="313932" cy="259045"/>
    <xdr:sp macro="" textlink="">
      <xdr:nvSpPr>
        <xdr:cNvPr id="515" name="災害復旧事業費該当値テキスト"/>
        <xdr:cNvSpPr txBox="1"/>
      </xdr:nvSpPr>
      <xdr:spPr>
        <a:xfrm>
          <a:off x="16370300" y="6593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124638</xdr:rowOff>
    </xdr:from>
    <xdr:to>
      <xdr:col>22</xdr:col>
      <xdr:colOff>415925</xdr:colOff>
      <xdr:row>39</xdr:row>
      <xdr:rowOff>54788</xdr:rowOff>
    </xdr:to>
    <xdr:sp macro="" textlink="">
      <xdr:nvSpPr>
        <xdr:cNvPr id="516" name="円/楕円 515"/>
        <xdr:cNvSpPr/>
      </xdr:nvSpPr>
      <xdr:spPr>
        <a:xfrm>
          <a:off x="15430500" y="66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45915</xdr:rowOff>
    </xdr:from>
    <xdr:ext cx="378565" cy="259045"/>
    <xdr:sp macro="" textlink="">
      <xdr:nvSpPr>
        <xdr:cNvPr id="517" name="テキスト ボックス 516"/>
        <xdr:cNvSpPr txBox="1"/>
      </xdr:nvSpPr>
      <xdr:spPr>
        <a:xfrm>
          <a:off x="15292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157252</xdr:rowOff>
    </xdr:from>
    <xdr:to>
      <xdr:col>21</xdr:col>
      <xdr:colOff>212725</xdr:colOff>
      <xdr:row>39</xdr:row>
      <xdr:rowOff>87402</xdr:rowOff>
    </xdr:to>
    <xdr:sp macro="" textlink="">
      <xdr:nvSpPr>
        <xdr:cNvPr id="518" name="円/楕円 517"/>
        <xdr:cNvSpPr/>
      </xdr:nvSpPr>
      <xdr:spPr>
        <a:xfrm>
          <a:off x="14541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78529</xdr:rowOff>
    </xdr:from>
    <xdr:ext cx="378565" cy="259045"/>
    <xdr:sp macro="" textlink="">
      <xdr:nvSpPr>
        <xdr:cNvPr id="519" name="テキスト ボックス 518"/>
        <xdr:cNvSpPr txBox="1"/>
      </xdr:nvSpPr>
      <xdr:spPr>
        <a:xfrm>
          <a:off x="14403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163652</xdr:rowOff>
    </xdr:from>
    <xdr:to>
      <xdr:col>20</xdr:col>
      <xdr:colOff>9525</xdr:colOff>
      <xdr:row>39</xdr:row>
      <xdr:rowOff>93802</xdr:rowOff>
    </xdr:to>
    <xdr:sp macro="" textlink="">
      <xdr:nvSpPr>
        <xdr:cNvPr id="520" name="円/楕円 519"/>
        <xdr:cNvSpPr/>
      </xdr:nvSpPr>
      <xdr:spPr>
        <a:xfrm>
          <a:off x="13652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84929</xdr:rowOff>
    </xdr:from>
    <xdr:ext cx="313932" cy="259045"/>
    <xdr:sp macro="" textlink="">
      <xdr:nvSpPr>
        <xdr:cNvPr id="521" name="テキスト ボックス 520"/>
        <xdr:cNvSpPr txBox="1"/>
      </xdr:nvSpPr>
      <xdr:spPr>
        <a:xfrm>
          <a:off x="13546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146279</xdr:rowOff>
    </xdr:from>
    <xdr:to>
      <xdr:col>18</xdr:col>
      <xdr:colOff>492125</xdr:colOff>
      <xdr:row>39</xdr:row>
      <xdr:rowOff>76429</xdr:rowOff>
    </xdr:to>
    <xdr:sp macro="" textlink="">
      <xdr:nvSpPr>
        <xdr:cNvPr id="522" name="円/楕円 521"/>
        <xdr:cNvSpPr/>
      </xdr:nvSpPr>
      <xdr:spPr>
        <a:xfrm>
          <a:off x="127635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67556</xdr:rowOff>
    </xdr:from>
    <xdr:ext cx="378565" cy="259045"/>
    <xdr:sp macro="" textlink="">
      <xdr:nvSpPr>
        <xdr:cNvPr id="523" name="テキスト ボックス 522"/>
        <xdr:cNvSpPr txBox="1"/>
      </xdr:nvSpPr>
      <xdr:spPr>
        <a:xfrm>
          <a:off x="12625017" y="675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46089</xdr:rowOff>
    </xdr:from>
    <xdr:to>
      <xdr:col>23</xdr:col>
      <xdr:colOff>517525</xdr:colOff>
      <xdr:row>77</xdr:row>
      <xdr:rowOff>105426</xdr:rowOff>
    </xdr:to>
    <xdr:cxnSp macro="">
      <xdr:nvCxnSpPr>
        <xdr:cNvPr id="603" name="直線コネクタ 602"/>
        <xdr:cNvCxnSpPr/>
      </xdr:nvCxnSpPr>
      <xdr:spPr>
        <a:xfrm>
          <a:off x="15481300" y="13247739"/>
          <a:ext cx="8382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40260</xdr:rowOff>
    </xdr:from>
    <xdr:to>
      <xdr:col>22</xdr:col>
      <xdr:colOff>365125</xdr:colOff>
      <xdr:row>77</xdr:row>
      <xdr:rowOff>46089</xdr:rowOff>
    </xdr:to>
    <xdr:cxnSp macro="">
      <xdr:nvCxnSpPr>
        <xdr:cNvPr id="606" name="直線コネクタ 605"/>
        <xdr:cNvCxnSpPr/>
      </xdr:nvCxnSpPr>
      <xdr:spPr>
        <a:xfrm>
          <a:off x="14592300" y="1324191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165188</xdr:rowOff>
    </xdr:from>
    <xdr:to>
      <xdr:col>21</xdr:col>
      <xdr:colOff>161925</xdr:colOff>
      <xdr:row>77</xdr:row>
      <xdr:rowOff>40260</xdr:rowOff>
    </xdr:to>
    <xdr:cxnSp macro="">
      <xdr:nvCxnSpPr>
        <xdr:cNvPr id="609" name="直線コネクタ 608"/>
        <xdr:cNvCxnSpPr/>
      </xdr:nvCxnSpPr>
      <xdr:spPr>
        <a:xfrm>
          <a:off x="13703300" y="13195388"/>
          <a:ext cx="889000" cy="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142410</xdr:rowOff>
    </xdr:from>
    <xdr:to>
      <xdr:col>19</xdr:col>
      <xdr:colOff>644525</xdr:colOff>
      <xdr:row>76</xdr:row>
      <xdr:rowOff>165188</xdr:rowOff>
    </xdr:to>
    <xdr:cxnSp macro="">
      <xdr:nvCxnSpPr>
        <xdr:cNvPr id="612" name="直線コネクタ 611"/>
        <xdr:cNvCxnSpPr/>
      </xdr:nvCxnSpPr>
      <xdr:spPr>
        <a:xfrm>
          <a:off x="12814300" y="13172610"/>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54626</xdr:rowOff>
    </xdr:from>
    <xdr:to>
      <xdr:col>23</xdr:col>
      <xdr:colOff>568325</xdr:colOff>
      <xdr:row>77</xdr:row>
      <xdr:rowOff>156226</xdr:rowOff>
    </xdr:to>
    <xdr:sp macro="" textlink="">
      <xdr:nvSpPr>
        <xdr:cNvPr id="622" name="円/楕円 621"/>
        <xdr:cNvSpPr/>
      </xdr:nvSpPr>
      <xdr:spPr>
        <a:xfrm>
          <a:off x="16268700" y="13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33053</xdr:rowOff>
    </xdr:from>
    <xdr:ext cx="534377" cy="259045"/>
    <xdr:sp macro="" textlink="">
      <xdr:nvSpPr>
        <xdr:cNvPr id="623" name="公債費該当値テキスト"/>
        <xdr:cNvSpPr txBox="1"/>
      </xdr:nvSpPr>
      <xdr:spPr>
        <a:xfrm>
          <a:off x="16370300" y="1323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166739</xdr:rowOff>
    </xdr:from>
    <xdr:to>
      <xdr:col>22</xdr:col>
      <xdr:colOff>415925</xdr:colOff>
      <xdr:row>77</xdr:row>
      <xdr:rowOff>96889</xdr:rowOff>
    </xdr:to>
    <xdr:sp macro="" textlink="">
      <xdr:nvSpPr>
        <xdr:cNvPr id="624" name="円/楕円 623"/>
        <xdr:cNvSpPr/>
      </xdr:nvSpPr>
      <xdr:spPr>
        <a:xfrm>
          <a:off x="15430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88016</xdr:rowOff>
    </xdr:from>
    <xdr:ext cx="534377" cy="259045"/>
    <xdr:sp macro="" textlink="">
      <xdr:nvSpPr>
        <xdr:cNvPr id="625" name="テキスト ボックス 624"/>
        <xdr:cNvSpPr txBox="1"/>
      </xdr:nvSpPr>
      <xdr:spPr>
        <a:xfrm>
          <a:off x="15214111" y="132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160910</xdr:rowOff>
    </xdr:from>
    <xdr:to>
      <xdr:col>21</xdr:col>
      <xdr:colOff>212725</xdr:colOff>
      <xdr:row>77</xdr:row>
      <xdr:rowOff>91060</xdr:rowOff>
    </xdr:to>
    <xdr:sp macro="" textlink="">
      <xdr:nvSpPr>
        <xdr:cNvPr id="626" name="円/楕円 625"/>
        <xdr:cNvSpPr/>
      </xdr:nvSpPr>
      <xdr:spPr>
        <a:xfrm>
          <a:off x="14541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82187</xdr:rowOff>
    </xdr:from>
    <xdr:ext cx="534377" cy="259045"/>
    <xdr:sp macro="" textlink="">
      <xdr:nvSpPr>
        <xdr:cNvPr id="627" name="テキスト ボックス 626"/>
        <xdr:cNvSpPr txBox="1"/>
      </xdr:nvSpPr>
      <xdr:spPr>
        <a:xfrm>
          <a:off x="14325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114388</xdr:rowOff>
    </xdr:from>
    <xdr:to>
      <xdr:col>20</xdr:col>
      <xdr:colOff>9525</xdr:colOff>
      <xdr:row>77</xdr:row>
      <xdr:rowOff>44538</xdr:rowOff>
    </xdr:to>
    <xdr:sp macro="" textlink="">
      <xdr:nvSpPr>
        <xdr:cNvPr id="628" name="円/楕円 627"/>
        <xdr:cNvSpPr/>
      </xdr:nvSpPr>
      <xdr:spPr>
        <a:xfrm>
          <a:off x="13652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35665</xdr:rowOff>
    </xdr:from>
    <xdr:ext cx="534377" cy="259045"/>
    <xdr:sp macro="" textlink="">
      <xdr:nvSpPr>
        <xdr:cNvPr id="629" name="テキスト ボックス 628"/>
        <xdr:cNvSpPr txBox="1"/>
      </xdr:nvSpPr>
      <xdr:spPr>
        <a:xfrm>
          <a:off x="13436111" y="1323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91610</xdr:rowOff>
    </xdr:from>
    <xdr:to>
      <xdr:col>18</xdr:col>
      <xdr:colOff>492125</xdr:colOff>
      <xdr:row>77</xdr:row>
      <xdr:rowOff>21760</xdr:rowOff>
    </xdr:to>
    <xdr:sp macro="" textlink="">
      <xdr:nvSpPr>
        <xdr:cNvPr id="630" name="円/楕円 629"/>
        <xdr:cNvSpPr/>
      </xdr:nvSpPr>
      <xdr:spPr>
        <a:xfrm>
          <a:off x="12763500" y="131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12887</xdr:rowOff>
    </xdr:from>
    <xdr:ext cx="534377" cy="259045"/>
    <xdr:sp macro="" textlink="">
      <xdr:nvSpPr>
        <xdr:cNvPr id="631" name="テキスト ボックス 630"/>
        <xdr:cNvSpPr txBox="1"/>
      </xdr:nvSpPr>
      <xdr:spPr>
        <a:xfrm>
          <a:off x="12547111" y="132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38481</xdr:rowOff>
    </xdr:from>
    <xdr:to>
      <xdr:col>23</xdr:col>
      <xdr:colOff>517525</xdr:colOff>
      <xdr:row>99</xdr:row>
      <xdr:rowOff>41160</xdr:rowOff>
    </xdr:to>
    <xdr:cxnSp macro="">
      <xdr:nvCxnSpPr>
        <xdr:cNvPr id="660" name="直線コネクタ 659"/>
        <xdr:cNvCxnSpPr/>
      </xdr:nvCxnSpPr>
      <xdr:spPr>
        <a:xfrm flipV="1">
          <a:off x="15481300" y="17012031"/>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75718</xdr:rowOff>
    </xdr:from>
    <xdr:to>
      <xdr:col>22</xdr:col>
      <xdr:colOff>365125</xdr:colOff>
      <xdr:row>99</xdr:row>
      <xdr:rowOff>41160</xdr:rowOff>
    </xdr:to>
    <xdr:cxnSp macro="">
      <xdr:nvCxnSpPr>
        <xdr:cNvPr id="663" name="直線コネクタ 662"/>
        <xdr:cNvCxnSpPr/>
      </xdr:nvCxnSpPr>
      <xdr:spPr>
        <a:xfrm>
          <a:off x="14592300" y="16877818"/>
          <a:ext cx="889000" cy="1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75718</xdr:rowOff>
    </xdr:from>
    <xdr:to>
      <xdr:col>21</xdr:col>
      <xdr:colOff>161925</xdr:colOff>
      <xdr:row>98</xdr:row>
      <xdr:rowOff>101676</xdr:rowOff>
    </xdr:to>
    <xdr:cxnSp macro="">
      <xdr:nvCxnSpPr>
        <xdr:cNvPr id="666" name="直線コネクタ 665"/>
        <xdr:cNvCxnSpPr/>
      </xdr:nvCxnSpPr>
      <xdr:spPr>
        <a:xfrm flipV="1">
          <a:off x="13703300" y="16877818"/>
          <a:ext cx="889000" cy="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99237</xdr:rowOff>
    </xdr:from>
    <xdr:to>
      <xdr:col>19</xdr:col>
      <xdr:colOff>644525</xdr:colOff>
      <xdr:row>98</xdr:row>
      <xdr:rowOff>101676</xdr:rowOff>
    </xdr:to>
    <xdr:cxnSp macro="">
      <xdr:nvCxnSpPr>
        <xdr:cNvPr id="669" name="直線コネクタ 668"/>
        <xdr:cNvCxnSpPr/>
      </xdr:nvCxnSpPr>
      <xdr:spPr>
        <a:xfrm>
          <a:off x="12814300" y="1690133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159131</xdr:rowOff>
    </xdr:from>
    <xdr:to>
      <xdr:col>23</xdr:col>
      <xdr:colOff>568325</xdr:colOff>
      <xdr:row>99</xdr:row>
      <xdr:rowOff>89281</xdr:rowOff>
    </xdr:to>
    <xdr:sp macro="" textlink="">
      <xdr:nvSpPr>
        <xdr:cNvPr id="679" name="円/楕円 678"/>
        <xdr:cNvSpPr/>
      </xdr:nvSpPr>
      <xdr:spPr>
        <a:xfrm>
          <a:off x="16268700" y="169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74058</xdr:rowOff>
    </xdr:from>
    <xdr:ext cx="378565" cy="259045"/>
    <xdr:sp macro="" textlink="">
      <xdr:nvSpPr>
        <xdr:cNvPr id="680" name="積立金該当値テキスト"/>
        <xdr:cNvSpPr txBox="1"/>
      </xdr:nvSpPr>
      <xdr:spPr>
        <a:xfrm>
          <a:off x="16370300" y="1687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161810</xdr:rowOff>
    </xdr:from>
    <xdr:to>
      <xdr:col>22</xdr:col>
      <xdr:colOff>415925</xdr:colOff>
      <xdr:row>99</xdr:row>
      <xdr:rowOff>91960</xdr:rowOff>
    </xdr:to>
    <xdr:sp macro="" textlink="">
      <xdr:nvSpPr>
        <xdr:cNvPr id="681" name="円/楕円 680"/>
        <xdr:cNvSpPr/>
      </xdr:nvSpPr>
      <xdr:spPr>
        <a:xfrm>
          <a:off x="15430500" y="16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83087</xdr:rowOff>
    </xdr:from>
    <xdr:ext cx="378565" cy="259045"/>
    <xdr:sp macro="" textlink="">
      <xdr:nvSpPr>
        <xdr:cNvPr id="682" name="テキスト ボックス 681"/>
        <xdr:cNvSpPr txBox="1"/>
      </xdr:nvSpPr>
      <xdr:spPr>
        <a:xfrm>
          <a:off x="15292017" y="1705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24918</xdr:rowOff>
    </xdr:from>
    <xdr:to>
      <xdr:col>21</xdr:col>
      <xdr:colOff>212725</xdr:colOff>
      <xdr:row>98</xdr:row>
      <xdr:rowOff>126518</xdr:rowOff>
    </xdr:to>
    <xdr:sp macro="" textlink="">
      <xdr:nvSpPr>
        <xdr:cNvPr id="683" name="円/楕円 682"/>
        <xdr:cNvSpPr/>
      </xdr:nvSpPr>
      <xdr:spPr>
        <a:xfrm>
          <a:off x="14541500" y="16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117645</xdr:rowOff>
    </xdr:from>
    <xdr:ext cx="534377" cy="259045"/>
    <xdr:sp macro="" textlink="">
      <xdr:nvSpPr>
        <xdr:cNvPr id="684" name="テキスト ボックス 683"/>
        <xdr:cNvSpPr txBox="1"/>
      </xdr:nvSpPr>
      <xdr:spPr>
        <a:xfrm>
          <a:off x="14325111" y="16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50876</xdr:rowOff>
    </xdr:from>
    <xdr:to>
      <xdr:col>20</xdr:col>
      <xdr:colOff>9525</xdr:colOff>
      <xdr:row>98</xdr:row>
      <xdr:rowOff>152476</xdr:rowOff>
    </xdr:to>
    <xdr:sp macro="" textlink="">
      <xdr:nvSpPr>
        <xdr:cNvPr id="685" name="円/楕円 684"/>
        <xdr:cNvSpPr/>
      </xdr:nvSpPr>
      <xdr:spPr>
        <a:xfrm>
          <a:off x="13652500" y="168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143603</xdr:rowOff>
    </xdr:from>
    <xdr:ext cx="469744" cy="259045"/>
    <xdr:sp macro="" textlink="">
      <xdr:nvSpPr>
        <xdr:cNvPr id="686" name="テキスト ボックス 685"/>
        <xdr:cNvSpPr txBox="1"/>
      </xdr:nvSpPr>
      <xdr:spPr>
        <a:xfrm>
          <a:off x="13468427" y="1694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48437</xdr:rowOff>
    </xdr:from>
    <xdr:to>
      <xdr:col>18</xdr:col>
      <xdr:colOff>492125</xdr:colOff>
      <xdr:row>98</xdr:row>
      <xdr:rowOff>150037</xdr:rowOff>
    </xdr:to>
    <xdr:sp macro="" textlink="">
      <xdr:nvSpPr>
        <xdr:cNvPr id="687" name="円/楕円 686"/>
        <xdr:cNvSpPr/>
      </xdr:nvSpPr>
      <xdr:spPr>
        <a:xfrm>
          <a:off x="12763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141164</xdr:rowOff>
    </xdr:from>
    <xdr:ext cx="469744" cy="259045"/>
    <xdr:sp macro="" textlink="">
      <xdr:nvSpPr>
        <xdr:cNvPr id="688" name="テキスト ボックス 687"/>
        <xdr:cNvSpPr txBox="1"/>
      </xdr:nvSpPr>
      <xdr:spPr>
        <a:xfrm>
          <a:off x="12579427" y="169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147538</xdr:rowOff>
    </xdr:from>
    <xdr:to>
      <xdr:col>32</xdr:col>
      <xdr:colOff>187325</xdr:colOff>
      <xdr:row>38</xdr:row>
      <xdr:rowOff>154396</xdr:rowOff>
    </xdr:to>
    <xdr:cxnSp macro="">
      <xdr:nvCxnSpPr>
        <xdr:cNvPr id="719" name="直線コネクタ 718"/>
        <xdr:cNvCxnSpPr/>
      </xdr:nvCxnSpPr>
      <xdr:spPr>
        <a:xfrm>
          <a:off x="21323300" y="666263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129413</xdr:rowOff>
    </xdr:from>
    <xdr:to>
      <xdr:col>31</xdr:col>
      <xdr:colOff>34925</xdr:colOff>
      <xdr:row>38</xdr:row>
      <xdr:rowOff>147538</xdr:rowOff>
    </xdr:to>
    <xdr:cxnSp macro="">
      <xdr:nvCxnSpPr>
        <xdr:cNvPr id="722" name="直線コネクタ 721"/>
        <xdr:cNvCxnSpPr/>
      </xdr:nvCxnSpPr>
      <xdr:spPr>
        <a:xfrm>
          <a:off x="20434300" y="6644513"/>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129413</xdr:rowOff>
    </xdr:from>
    <xdr:to>
      <xdr:col>29</xdr:col>
      <xdr:colOff>517525</xdr:colOff>
      <xdr:row>38</xdr:row>
      <xdr:rowOff>130393</xdr:rowOff>
    </xdr:to>
    <xdr:cxnSp macro="">
      <xdr:nvCxnSpPr>
        <xdr:cNvPr id="725" name="直線コネクタ 724"/>
        <xdr:cNvCxnSpPr/>
      </xdr:nvCxnSpPr>
      <xdr:spPr>
        <a:xfrm flipV="1">
          <a:off x="19545300" y="664451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130393</xdr:rowOff>
    </xdr:from>
    <xdr:to>
      <xdr:col>28</xdr:col>
      <xdr:colOff>314325</xdr:colOff>
      <xdr:row>38</xdr:row>
      <xdr:rowOff>139047</xdr:rowOff>
    </xdr:to>
    <xdr:cxnSp macro="">
      <xdr:nvCxnSpPr>
        <xdr:cNvPr id="728" name="直線コネクタ 727"/>
        <xdr:cNvCxnSpPr/>
      </xdr:nvCxnSpPr>
      <xdr:spPr>
        <a:xfrm flipV="1">
          <a:off x="18656300" y="6645493"/>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103596</xdr:rowOff>
    </xdr:from>
    <xdr:to>
      <xdr:col>32</xdr:col>
      <xdr:colOff>238125</xdr:colOff>
      <xdr:row>39</xdr:row>
      <xdr:rowOff>33746</xdr:rowOff>
    </xdr:to>
    <xdr:sp macro="" textlink="">
      <xdr:nvSpPr>
        <xdr:cNvPr id="738" name="円/楕円 737"/>
        <xdr:cNvSpPr/>
      </xdr:nvSpPr>
      <xdr:spPr>
        <a:xfrm>
          <a:off x="221107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62973</xdr:rowOff>
    </xdr:from>
    <xdr:ext cx="378565" cy="259045"/>
    <xdr:sp macro="" textlink="">
      <xdr:nvSpPr>
        <xdr:cNvPr id="739" name="投資及び出資金該当値テキスト"/>
        <xdr:cNvSpPr txBox="1"/>
      </xdr:nvSpPr>
      <xdr:spPr>
        <a:xfrm>
          <a:off x="22212300" y="64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96738</xdr:rowOff>
    </xdr:from>
    <xdr:to>
      <xdr:col>31</xdr:col>
      <xdr:colOff>85725</xdr:colOff>
      <xdr:row>39</xdr:row>
      <xdr:rowOff>26888</xdr:rowOff>
    </xdr:to>
    <xdr:sp macro="" textlink="">
      <xdr:nvSpPr>
        <xdr:cNvPr id="740" name="円/楕円 739"/>
        <xdr:cNvSpPr/>
      </xdr:nvSpPr>
      <xdr:spPr>
        <a:xfrm>
          <a:off x="21272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43415</xdr:rowOff>
    </xdr:from>
    <xdr:ext cx="378565" cy="259045"/>
    <xdr:sp macro="" textlink="">
      <xdr:nvSpPr>
        <xdr:cNvPr id="741" name="テキスト ボックス 740"/>
        <xdr:cNvSpPr txBox="1"/>
      </xdr:nvSpPr>
      <xdr:spPr>
        <a:xfrm>
          <a:off x="21134017" y="6387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78613</xdr:rowOff>
    </xdr:from>
    <xdr:to>
      <xdr:col>29</xdr:col>
      <xdr:colOff>568325</xdr:colOff>
      <xdr:row>39</xdr:row>
      <xdr:rowOff>8763</xdr:rowOff>
    </xdr:to>
    <xdr:sp macro="" textlink="">
      <xdr:nvSpPr>
        <xdr:cNvPr id="742" name="円/楕円 741"/>
        <xdr:cNvSpPr/>
      </xdr:nvSpPr>
      <xdr:spPr>
        <a:xfrm>
          <a:off x="20383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25290</xdr:rowOff>
    </xdr:from>
    <xdr:ext cx="378565" cy="259045"/>
    <xdr:sp macro="" textlink="">
      <xdr:nvSpPr>
        <xdr:cNvPr id="743" name="テキスト ボックス 742"/>
        <xdr:cNvSpPr txBox="1"/>
      </xdr:nvSpPr>
      <xdr:spPr>
        <a:xfrm>
          <a:off x="20245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79593</xdr:rowOff>
    </xdr:from>
    <xdr:to>
      <xdr:col>28</xdr:col>
      <xdr:colOff>365125</xdr:colOff>
      <xdr:row>39</xdr:row>
      <xdr:rowOff>9743</xdr:rowOff>
    </xdr:to>
    <xdr:sp macro="" textlink="">
      <xdr:nvSpPr>
        <xdr:cNvPr id="744" name="円/楕円 743"/>
        <xdr:cNvSpPr/>
      </xdr:nvSpPr>
      <xdr:spPr>
        <a:xfrm>
          <a:off x="19494500" y="659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26270</xdr:rowOff>
    </xdr:from>
    <xdr:ext cx="378565" cy="259045"/>
    <xdr:sp macro="" textlink="">
      <xdr:nvSpPr>
        <xdr:cNvPr id="745" name="テキスト ボックス 744"/>
        <xdr:cNvSpPr txBox="1"/>
      </xdr:nvSpPr>
      <xdr:spPr>
        <a:xfrm>
          <a:off x="19356017" y="6369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88247</xdr:rowOff>
    </xdr:from>
    <xdr:to>
      <xdr:col>27</xdr:col>
      <xdr:colOff>161925</xdr:colOff>
      <xdr:row>39</xdr:row>
      <xdr:rowOff>18397</xdr:rowOff>
    </xdr:to>
    <xdr:sp macro="" textlink="">
      <xdr:nvSpPr>
        <xdr:cNvPr id="746" name="円/楕円 745"/>
        <xdr:cNvSpPr/>
      </xdr:nvSpPr>
      <xdr:spPr>
        <a:xfrm>
          <a:off x="18605500" y="66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34924</xdr:rowOff>
    </xdr:from>
    <xdr:ext cx="378565" cy="259045"/>
    <xdr:sp macro="" textlink="">
      <xdr:nvSpPr>
        <xdr:cNvPr id="747" name="テキスト ボックス 746"/>
        <xdr:cNvSpPr txBox="1"/>
      </xdr:nvSpPr>
      <xdr:spPr>
        <a:xfrm>
          <a:off x="18467017" y="637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138419</xdr:rowOff>
    </xdr:from>
    <xdr:to>
      <xdr:col>28</xdr:col>
      <xdr:colOff>314325</xdr:colOff>
      <xdr:row>58</xdr:row>
      <xdr:rowOff>139700</xdr:rowOff>
    </xdr:to>
    <xdr:cxnSp macro="">
      <xdr:nvCxnSpPr>
        <xdr:cNvPr id="783" name="直線コネクタ 782"/>
        <xdr:cNvCxnSpPr/>
      </xdr:nvCxnSpPr>
      <xdr:spPr>
        <a:xfrm>
          <a:off x="18656300" y="10082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87619</xdr:rowOff>
    </xdr:from>
    <xdr:to>
      <xdr:col>27</xdr:col>
      <xdr:colOff>161925</xdr:colOff>
      <xdr:row>59</xdr:row>
      <xdr:rowOff>17769</xdr:rowOff>
    </xdr:to>
    <xdr:sp macro="" textlink="">
      <xdr:nvSpPr>
        <xdr:cNvPr id="801" name="円/楕円 800"/>
        <xdr:cNvSpPr/>
      </xdr:nvSpPr>
      <xdr:spPr>
        <a:xfrm>
          <a:off x="18605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8896</xdr:rowOff>
    </xdr:from>
    <xdr:ext cx="313932" cy="259045"/>
    <xdr:sp macro="" textlink="">
      <xdr:nvSpPr>
        <xdr:cNvPr id="802" name="テキスト ボックス 801"/>
        <xdr:cNvSpPr txBox="1"/>
      </xdr:nvSpPr>
      <xdr:spPr>
        <a:xfrm>
          <a:off x="18499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126612</xdr:rowOff>
    </xdr:from>
    <xdr:to>
      <xdr:col>32</xdr:col>
      <xdr:colOff>187325</xdr:colOff>
      <xdr:row>76</xdr:row>
      <xdr:rowOff>133986</xdr:rowOff>
    </xdr:to>
    <xdr:cxnSp macro="">
      <xdr:nvCxnSpPr>
        <xdr:cNvPr id="832" name="直線コネクタ 831"/>
        <xdr:cNvCxnSpPr/>
      </xdr:nvCxnSpPr>
      <xdr:spPr>
        <a:xfrm flipV="1">
          <a:off x="21323300" y="13156812"/>
          <a:ext cx="8382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54299</xdr:rowOff>
    </xdr:from>
    <xdr:to>
      <xdr:col>31</xdr:col>
      <xdr:colOff>34925</xdr:colOff>
      <xdr:row>76</xdr:row>
      <xdr:rowOff>133986</xdr:rowOff>
    </xdr:to>
    <xdr:cxnSp macro="">
      <xdr:nvCxnSpPr>
        <xdr:cNvPr id="835" name="直線コネクタ 834"/>
        <xdr:cNvCxnSpPr/>
      </xdr:nvCxnSpPr>
      <xdr:spPr>
        <a:xfrm>
          <a:off x="20434300" y="13084499"/>
          <a:ext cx="889000" cy="7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54299</xdr:rowOff>
    </xdr:from>
    <xdr:to>
      <xdr:col>29</xdr:col>
      <xdr:colOff>517525</xdr:colOff>
      <xdr:row>76</xdr:row>
      <xdr:rowOff>108229</xdr:rowOff>
    </xdr:to>
    <xdr:cxnSp macro="">
      <xdr:nvCxnSpPr>
        <xdr:cNvPr id="838" name="直線コネクタ 837"/>
        <xdr:cNvCxnSpPr/>
      </xdr:nvCxnSpPr>
      <xdr:spPr>
        <a:xfrm flipV="1">
          <a:off x="19545300" y="13084499"/>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108229</xdr:rowOff>
    </xdr:from>
    <xdr:to>
      <xdr:col>28</xdr:col>
      <xdr:colOff>314325</xdr:colOff>
      <xdr:row>76</xdr:row>
      <xdr:rowOff>123374</xdr:rowOff>
    </xdr:to>
    <xdr:cxnSp macro="">
      <xdr:nvCxnSpPr>
        <xdr:cNvPr id="841" name="直線コネクタ 840"/>
        <xdr:cNvCxnSpPr/>
      </xdr:nvCxnSpPr>
      <xdr:spPr>
        <a:xfrm flipV="1">
          <a:off x="18656300" y="13138429"/>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75812</xdr:rowOff>
    </xdr:from>
    <xdr:to>
      <xdr:col>32</xdr:col>
      <xdr:colOff>238125</xdr:colOff>
      <xdr:row>77</xdr:row>
      <xdr:rowOff>5962</xdr:rowOff>
    </xdr:to>
    <xdr:sp macro="" textlink="">
      <xdr:nvSpPr>
        <xdr:cNvPr id="851" name="円/楕円 850"/>
        <xdr:cNvSpPr/>
      </xdr:nvSpPr>
      <xdr:spPr>
        <a:xfrm>
          <a:off x="22110700" y="1310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98689</xdr:rowOff>
    </xdr:from>
    <xdr:ext cx="534377" cy="259045"/>
    <xdr:sp macro="" textlink="">
      <xdr:nvSpPr>
        <xdr:cNvPr id="852" name="繰出金該当値テキスト"/>
        <xdr:cNvSpPr txBox="1"/>
      </xdr:nvSpPr>
      <xdr:spPr>
        <a:xfrm>
          <a:off x="22212300" y="12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83186</xdr:rowOff>
    </xdr:from>
    <xdr:to>
      <xdr:col>31</xdr:col>
      <xdr:colOff>85725</xdr:colOff>
      <xdr:row>77</xdr:row>
      <xdr:rowOff>13336</xdr:rowOff>
    </xdr:to>
    <xdr:sp macro="" textlink="">
      <xdr:nvSpPr>
        <xdr:cNvPr id="853" name="円/楕円 852"/>
        <xdr:cNvSpPr/>
      </xdr:nvSpPr>
      <xdr:spPr>
        <a:xfrm>
          <a:off x="21272500" y="13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29862</xdr:rowOff>
    </xdr:from>
    <xdr:ext cx="534377" cy="259045"/>
    <xdr:sp macro="" textlink="">
      <xdr:nvSpPr>
        <xdr:cNvPr id="854" name="テキスト ボックス 853"/>
        <xdr:cNvSpPr txBox="1"/>
      </xdr:nvSpPr>
      <xdr:spPr>
        <a:xfrm>
          <a:off x="21056111" y="128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3499</xdr:rowOff>
    </xdr:from>
    <xdr:to>
      <xdr:col>29</xdr:col>
      <xdr:colOff>568325</xdr:colOff>
      <xdr:row>76</xdr:row>
      <xdr:rowOff>105099</xdr:rowOff>
    </xdr:to>
    <xdr:sp macro="" textlink="">
      <xdr:nvSpPr>
        <xdr:cNvPr id="855" name="円/楕円 854"/>
        <xdr:cNvSpPr/>
      </xdr:nvSpPr>
      <xdr:spPr>
        <a:xfrm>
          <a:off x="20383500" y="130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121626</xdr:rowOff>
    </xdr:from>
    <xdr:ext cx="534377" cy="259045"/>
    <xdr:sp macro="" textlink="">
      <xdr:nvSpPr>
        <xdr:cNvPr id="856" name="テキスト ボックス 855"/>
        <xdr:cNvSpPr txBox="1"/>
      </xdr:nvSpPr>
      <xdr:spPr>
        <a:xfrm>
          <a:off x="20167111" y="128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57429</xdr:rowOff>
    </xdr:from>
    <xdr:to>
      <xdr:col>28</xdr:col>
      <xdr:colOff>365125</xdr:colOff>
      <xdr:row>76</xdr:row>
      <xdr:rowOff>159029</xdr:rowOff>
    </xdr:to>
    <xdr:sp macro="" textlink="">
      <xdr:nvSpPr>
        <xdr:cNvPr id="857" name="円/楕円 856"/>
        <xdr:cNvSpPr/>
      </xdr:nvSpPr>
      <xdr:spPr>
        <a:xfrm>
          <a:off x="19494500" y="130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4106</xdr:rowOff>
    </xdr:from>
    <xdr:ext cx="534377" cy="259045"/>
    <xdr:sp macro="" textlink="">
      <xdr:nvSpPr>
        <xdr:cNvPr id="858" name="テキスト ボックス 857"/>
        <xdr:cNvSpPr txBox="1"/>
      </xdr:nvSpPr>
      <xdr:spPr>
        <a:xfrm>
          <a:off x="19278111" y="128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72574</xdr:rowOff>
    </xdr:from>
    <xdr:to>
      <xdr:col>27</xdr:col>
      <xdr:colOff>161925</xdr:colOff>
      <xdr:row>77</xdr:row>
      <xdr:rowOff>2724</xdr:rowOff>
    </xdr:to>
    <xdr:sp macro="" textlink="">
      <xdr:nvSpPr>
        <xdr:cNvPr id="859" name="円/楕円 858"/>
        <xdr:cNvSpPr/>
      </xdr:nvSpPr>
      <xdr:spPr>
        <a:xfrm>
          <a:off x="18605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19251</xdr:rowOff>
    </xdr:from>
    <xdr:ext cx="534377" cy="259045"/>
    <xdr:sp macro="" textlink="">
      <xdr:nvSpPr>
        <xdr:cNvPr id="860" name="テキスト ボックス 859"/>
        <xdr:cNvSpPr txBox="1"/>
      </xdr:nvSpPr>
      <xdr:spPr>
        <a:xfrm>
          <a:off x="18389111" y="128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309,415</a:t>
          </a:r>
          <a:r>
            <a:rPr kumimoji="1" lang="ja-JP" altLang="en-US" sz="1300" baseline="0">
              <a:latin typeface="ＭＳ Ｐゴシック"/>
            </a:rPr>
            <a:t>円となっている。</a:t>
          </a:r>
          <a:endParaRPr kumimoji="1" lang="en-US" altLang="ja-JP" sz="1300" baseline="0">
            <a:latin typeface="ＭＳ Ｐゴシック"/>
          </a:endParaRPr>
        </a:p>
        <a:p>
          <a:r>
            <a:rPr kumimoji="1" lang="ja-JP" altLang="en-US" sz="1300" baseline="0">
              <a:latin typeface="ＭＳ Ｐゴシック"/>
            </a:rPr>
            <a:t>　性質別歳出で類似団体とかい離が大きなものは、人件費、普通建設事業費、積立金である。</a:t>
          </a:r>
          <a:endParaRPr kumimoji="1" lang="en-US" altLang="ja-JP" sz="1300" baseline="0">
            <a:latin typeface="ＭＳ Ｐゴシック"/>
          </a:endParaRPr>
        </a:p>
        <a:p>
          <a:r>
            <a:rPr kumimoji="1" lang="ja-JP" altLang="en-US" sz="1300" baseline="0">
              <a:latin typeface="ＭＳ Ｐゴシック"/>
            </a:rPr>
            <a:t>　人件費は</a:t>
          </a:r>
          <a:r>
            <a:rPr kumimoji="1" lang="en-US" altLang="ja-JP" sz="1300" baseline="0">
              <a:latin typeface="ＭＳ Ｐゴシック"/>
            </a:rPr>
            <a:t>42,372</a:t>
          </a:r>
          <a:r>
            <a:rPr kumimoji="1" lang="ja-JP" altLang="en-US" sz="1300" baseline="0">
              <a:latin typeface="ＭＳ Ｐゴシック"/>
            </a:rPr>
            <a:t>円で、類似団体よりも</a:t>
          </a:r>
          <a:r>
            <a:rPr kumimoji="1" lang="en-US" altLang="ja-JP" sz="1300" baseline="0">
              <a:latin typeface="ＭＳ Ｐゴシック"/>
            </a:rPr>
            <a:t>12,975</a:t>
          </a:r>
          <a:r>
            <a:rPr kumimoji="1" lang="ja-JP" altLang="en-US" sz="1300" baseline="0">
              <a:latin typeface="ＭＳ Ｐゴシック"/>
            </a:rPr>
            <a:t>円低い数値となってるが、</a:t>
          </a:r>
          <a:r>
            <a:rPr kumimoji="1" lang="en-US" altLang="ja-JP" sz="1300" baseline="0">
              <a:latin typeface="ＭＳ Ｐゴシック"/>
            </a:rPr>
            <a:t>10</a:t>
          </a:r>
          <a:r>
            <a:rPr kumimoji="1" lang="ja-JP" altLang="en-US" sz="1300" baseline="0">
              <a:latin typeface="ＭＳ Ｐゴシック"/>
            </a:rPr>
            <a:t>年以上前から職員数の縮減を進めており、以降類似団体と比較しても常に低い水準を維持できている。</a:t>
          </a:r>
          <a:endParaRPr kumimoji="1" lang="en-US" altLang="ja-JP" sz="1300" baseline="0">
            <a:latin typeface="ＭＳ Ｐゴシック"/>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普通建設事業費</a:t>
          </a:r>
          <a:r>
            <a:rPr kumimoji="1" lang="ja-JP" altLang="en-US" sz="1300" baseline="0">
              <a:latin typeface="ＭＳ Ｐゴシック"/>
            </a:rPr>
            <a:t>は、新規整備分は低い数値で推移しているが、更新整備分が類似団体よりも高い数値となっており、今後も既存施設の修繕等が控えているが、事業費の減少を目指し努力していく。</a:t>
          </a:r>
          <a:endParaRPr kumimoji="1" lang="en-US" altLang="ja-JP" sz="1300" baseline="0">
            <a:latin typeface="ＭＳ Ｐゴシック"/>
          </a:endParaRPr>
        </a:p>
        <a:p>
          <a:r>
            <a:rPr kumimoji="1" lang="ja-JP" altLang="en-US" sz="1300" baseline="0">
              <a:latin typeface="ＭＳ Ｐゴシック"/>
            </a:rPr>
            <a:t>　積立金は、平成</a:t>
          </a:r>
          <a:r>
            <a:rPr kumimoji="1" lang="en-US" altLang="ja-JP" sz="1300" baseline="0">
              <a:latin typeface="ＭＳ Ｐゴシック"/>
            </a:rPr>
            <a:t>25</a:t>
          </a:r>
          <a:r>
            <a:rPr kumimoji="1" lang="ja-JP" altLang="en-US" sz="1300" baseline="0">
              <a:latin typeface="ＭＳ Ｐゴシック"/>
            </a:rPr>
            <a:t>年度までは不動産売払収入等で毎年基金を増額出来ていたが、今後は積立よりも基金の取崩しが見込まれる。年々事業の縮減を押し進めてはいるが、歳入金額が歳出金額を下回らないよう更に事業の見直しと同時にふるさと応援寄附金等歳入の増収についても取り組んで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福岡県須恵町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27,667
27,473
16.31
8,821,932
8,560,580
229,310
5,471,405
6,321,183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28339</xdr:rowOff>
    </xdr:from>
    <xdr:to>
      <xdr:col>6</xdr:col>
      <xdr:colOff>511175</xdr:colOff>
      <xdr:row>35</xdr:row>
      <xdr:rowOff>125657</xdr:rowOff>
    </xdr:to>
    <xdr:cxnSp macro="">
      <xdr:nvCxnSpPr>
        <xdr:cNvPr id="63" name="直線コネクタ 62"/>
        <xdr:cNvCxnSpPr/>
      </xdr:nvCxnSpPr>
      <xdr:spPr>
        <a:xfrm flipV="1">
          <a:off x="3797300" y="6029089"/>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93980</xdr:rowOff>
    </xdr:from>
    <xdr:to>
      <xdr:col>5</xdr:col>
      <xdr:colOff>358775</xdr:colOff>
      <xdr:row>35</xdr:row>
      <xdr:rowOff>125657</xdr:rowOff>
    </xdr:to>
    <xdr:cxnSp macro="">
      <xdr:nvCxnSpPr>
        <xdr:cNvPr id="66" name="直線コネクタ 65"/>
        <xdr:cNvCxnSpPr/>
      </xdr:nvCxnSpPr>
      <xdr:spPr>
        <a:xfrm>
          <a:off x="2908300" y="6094730"/>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59037</xdr:rowOff>
    </xdr:from>
    <xdr:to>
      <xdr:col>4</xdr:col>
      <xdr:colOff>155575</xdr:colOff>
      <xdr:row>35</xdr:row>
      <xdr:rowOff>93980</xdr:rowOff>
    </xdr:to>
    <xdr:cxnSp macro="">
      <xdr:nvCxnSpPr>
        <xdr:cNvPr id="69" name="直線コネクタ 68"/>
        <xdr:cNvCxnSpPr/>
      </xdr:nvCxnSpPr>
      <xdr:spPr>
        <a:xfrm>
          <a:off x="2019300" y="605978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64915</xdr:rowOff>
    </xdr:from>
    <xdr:to>
      <xdr:col>2</xdr:col>
      <xdr:colOff>638175</xdr:colOff>
      <xdr:row>35</xdr:row>
      <xdr:rowOff>59037</xdr:rowOff>
    </xdr:to>
    <xdr:cxnSp macro="">
      <xdr:nvCxnSpPr>
        <xdr:cNvPr id="72" name="直線コネクタ 71"/>
        <xdr:cNvCxnSpPr/>
      </xdr:nvCxnSpPr>
      <xdr:spPr>
        <a:xfrm>
          <a:off x="1130300" y="5894215"/>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148989</xdr:rowOff>
    </xdr:from>
    <xdr:to>
      <xdr:col>6</xdr:col>
      <xdr:colOff>561975</xdr:colOff>
      <xdr:row>35</xdr:row>
      <xdr:rowOff>79139</xdr:rowOff>
    </xdr:to>
    <xdr:sp macro="" textlink="">
      <xdr:nvSpPr>
        <xdr:cNvPr id="82" name="円/楕円 81"/>
        <xdr:cNvSpPr/>
      </xdr:nvSpPr>
      <xdr:spPr>
        <a:xfrm>
          <a:off x="4584700" y="59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416</xdr:rowOff>
    </xdr:from>
    <xdr:ext cx="469744" cy="259045"/>
    <xdr:sp macro="" textlink="">
      <xdr:nvSpPr>
        <xdr:cNvPr id="83" name="議会費該当値テキスト"/>
        <xdr:cNvSpPr txBox="1"/>
      </xdr:nvSpPr>
      <xdr:spPr>
        <a:xfrm>
          <a:off x="4686300" y="582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74857</xdr:rowOff>
    </xdr:from>
    <xdr:to>
      <xdr:col>5</xdr:col>
      <xdr:colOff>409575</xdr:colOff>
      <xdr:row>36</xdr:row>
      <xdr:rowOff>5007</xdr:rowOff>
    </xdr:to>
    <xdr:sp macro="" textlink="">
      <xdr:nvSpPr>
        <xdr:cNvPr id="84" name="円/楕円 83"/>
        <xdr:cNvSpPr/>
      </xdr:nvSpPr>
      <xdr:spPr>
        <a:xfrm>
          <a:off x="3746500" y="6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167584</xdr:rowOff>
    </xdr:from>
    <xdr:ext cx="469744" cy="259045"/>
    <xdr:sp macro="" textlink="">
      <xdr:nvSpPr>
        <xdr:cNvPr id="85" name="テキスト ボックス 84"/>
        <xdr:cNvSpPr txBox="1"/>
      </xdr:nvSpPr>
      <xdr:spPr>
        <a:xfrm>
          <a:off x="3562427" y="61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43180</xdr:rowOff>
    </xdr:from>
    <xdr:to>
      <xdr:col>4</xdr:col>
      <xdr:colOff>206375</xdr:colOff>
      <xdr:row>35</xdr:row>
      <xdr:rowOff>144780</xdr:rowOff>
    </xdr:to>
    <xdr:sp macro="" textlink="">
      <xdr:nvSpPr>
        <xdr:cNvPr id="86" name="円/楕円 85"/>
        <xdr:cNvSpPr/>
      </xdr:nvSpPr>
      <xdr:spPr>
        <a:xfrm>
          <a:off x="2857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161307</xdr:rowOff>
    </xdr:from>
    <xdr:ext cx="469744" cy="259045"/>
    <xdr:sp macro="" textlink="">
      <xdr:nvSpPr>
        <xdr:cNvPr id="87" name="テキスト ボックス 86"/>
        <xdr:cNvSpPr txBox="1"/>
      </xdr:nvSpPr>
      <xdr:spPr>
        <a:xfrm>
          <a:off x="2673427" y="58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8237</xdr:rowOff>
    </xdr:from>
    <xdr:to>
      <xdr:col>3</xdr:col>
      <xdr:colOff>3175</xdr:colOff>
      <xdr:row>35</xdr:row>
      <xdr:rowOff>109837</xdr:rowOff>
    </xdr:to>
    <xdr:sp macro="" textlink="">
      <xdr:nvSpPr>
        <xdr:cNvPr id="88" name="円/楕円 87"/>
        <xdr:cNvSpPr/>
      </xdr:nvSpPr>
      <xdr:spPr>
        <a:xfrm>
          <a:off x="1968500" y="60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89" name="テキスト ボックス 88"/>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14115</xdr:rowOff>
    </xdr:from>
    <xdr:to>
      <xdr:col>1</xdr:col>
      <xdr:colOff>485775</xdr:colOff>
      <xdr:row>34</xdr:row>
      <xdr:rowOff>115715</xdr:rowOff>
    </xdr:to>
    <xdr:sp macro="" textlink="">
      <xdr:nvSpPr>
        <xdr:cNvPr id="90" name="円/楕円 89"/>
        <xdr:cNvSpPr/>
      </xdr:nvSpPr>
      <xdr:spPr>
        <a:xfrm>
          <a:off x="1079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132242</xdr:rowOff>
    </xdr:from>
    <xdr:ext cx="469744" cy="259045"/>
    <xdr:sp macro="" textlink="">
      <xdr:nvSpPr>
        <xdr:cNvPr id="91" name="テキスト ボックス 90"/>
        <xdr:cNvSpPr txBox="1"/>
      </xdr:nvSpPr>
      <xdr:spPr>
        <a:xfrm>
          <a:off x="895427" y="56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71684</xdr:rowOff>
    </xdr:from>
    <xdr:to>
      <xdr:col>6</xdr:col>
      <xdr:colOff>511175</xdr:colOff>
      <xdr:row>57</xdr:row>
      <xdr:rowOff>156220</xdr:rowOff>
    </xdr:to>
    <xdr:cxnSp macro="">
      <xdr:nvCxnSpPr>
        <xdr:cNvPr id="120" name="直線コネクタ 119"/>
        <xdr:cNvCxnSpPr/>
      </xdr:nvCxnSpPr>
      <xdr:spPr>
        <a:xfrm flipV="1">
          <a:off x="3797300" y="9844334"/>
          <a:ext cx="8382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60520</xdr:rowOff>
    </xdr:from>
    <xdr:to>
      <xdr:col>5</xdr:col>
      <xdr:colOff>358775</xdr:colOff>
      <xdr:row>57</xdr:row>
      <xdr:rowOff>156220</xdr:rowOff>
    </xdr:to>
    <xdr:cxnSp macro="">
      <xdr:nvCxnSpPr>
        <xdr:cNvPr id="123" name="直線コネクタ 122"/>
        <xdr:cNvCxnSpPr/>
      </xdr:nvCxnSpPr>
      <xdr:spPr>
        <a:xfrm>
          <a:off x="2908300" y="9833170"/>
          <a:ext cx="889000" cy="9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60520</xdr:rowOff>
    </xdr:from>
    <xdr:to>
      <xdr:col>4</xdr:col>
      <xdr:colOff>155575</xdr:colOff>
      <xdr:row>57</xdr:row>
      <xdr:rowOff>90322</xdr:rowOff>
    </xdr:to>
    <xdr:cxnSp macro="">
      <xdr:nvCxnSpPr>
        <xdr:cNvPr id="126" name="直線コネクタ 125"/>
        <xdr:cNvCxnSpPr/>
      </xdr:nvCxnSpPr>
      <xdr:spPr>
        <a:xfrm flipV="1">
          <a:off x="2019300" y="9833170"/>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79441</xdr:rowOff>
    </xdr:from>
    <xdr:to>
      <xdr:col>2</xdr:col>
      <xdr:colOff>638175</xdr:colOff>
      <xdr:row>57</xdr:row>
      <xdr:rowOff>90322</xdr:rowOff>
    </xdr:to>
    <xdr:cxnSp macro="">
      <xdr:nvCxnSpPr>
        <xdr:cNvPr id="129" name="直線コネクタ 128"/>
        <xdr:cNvCxnSpPr/>
      </xdr:nvCxnSpPr>
      <xdr:spPr>
        <a:xfrm>
          <a:off x="1130300" y="9852091"/>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20884</xdr:rowOff>
    </xdr:from>
    <xdr:to>
      <xdr:col>6</xdr:col>
      <xdr:colOff>561975</xdr:colOff>
      <xdr:row>57</xdr:row>
      <xdr:rowOff>122484</xdr:rowOff>
    </xdr:to>
    <xdr:sp macro="" textlink="">
      <xdr:nvSpPr>
        <xdr:cNvPr id="139" name="円/楕円 138"/>
        <xdr:cNvSpPr/>
      </xdr:nvSpPr>
      <xdr:spPr>
        <a:xfrm>
          <a:off x="4584700" y="97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107261</xdr:rowOff>
    </xdr:from>
    <xdr:ext cx="534377" cy="259045"/>
    <xdr:sp macro="" textlink="">
      <xdr:nvSpPr>
        <xdr:cNvPr id="140" name="総務費該当値テキスト"/>
        <xdr:cNvSpPr txBox="1"/>
      </xdr:nvSpPr>
      <xdr:spPr>
        <a:xfrm>
          <a:off x="4686300" y="97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105420</xdr:rowOff>
    </xdr:from>
    <xdr:to>
      <xdr:col>5</xdr:col>
      <xdr:colOff>409575</xdr:colOff>
      <xdr:row>58</xdr:row>
      <xdr:rowOff>35570</xdr:rowOff>
    </xdr:to>
    <xdr:sp macro="" textlink="">
      <xdr:nvSpPr>
        <xdr:cNvPr id="141" name="円/楕円 140"/>
        <xdr:cNvSpPr/>
      </xdr:nvSpPr>
      <xdr:spPr>
        <a:xfrm>
          <a:off x="3746500" y="98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26697</xdr:rowOff>
    </xdr:from>
    <xdr:ext cx="534377" cy="259045"/>
    <xdr:sp macro="" textlink="">
      <xdr:nvSpPr>
        <xdr:cNvPr id="142" name="テキスト ボックス 141"/>
        <xdr:cNvSpPr txBox="1"/>
      </xdr:nvSpPr>
      <xdr:spPr>
        <a:xfrm>
          <a:off x="3530111" y="99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9720</xdr:rowOff>
    </xdr:from>
    <xdr:to>
      <xdr:col>4</xdr:col>
      <xdr:colOff>206375</xdr:colOff>
      <xdr:row>57</xdr:row>
      <xdr:rowOff>111320</xdr:rowOff>
    </xdr:to>
    <xdr:sp macro="" textlink="">
      <xdr:nvSpPr>
        <xdr:cNvPr id="143" name="円/楕円 142"/>
        <xdr:cNvSpPr/>
      </xdr:nvSpPr>
      <xdr:spPr>
        <a:xfrm>
          <a:off x="2857500" y="97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102447</xdr:rowOff>
    </xdr:from>
    <xdr:ext cx="534377" cy="259045"/>
    <xdr:sp macro="" textlink="">
      <xdr:nvSpPr>
        <xdr:cNvPr id="144" name="テキスト ボックス 143"/>
        <xdr:cNvSpPr txBox="1"/>
      </xdr:nvSpPr>
      <xdr:spPr>
        <a:xfrm>
          <a:off x="2641111" y="987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39522</xdr:rowOff>
    </xdr:from>
    <xdr:to>
      <xdr:col>3</xdr:col>
      <xdr:colOff>3175</xdr:colOff>
      <xdr:row>57</xdr:row>
      <xdr:rowOff>141122</xdr:rowOff>
    </xdr:to>
    <xdr:sp macro="" textlink="">
      <xdr:nvSpPr>
        <xdr:cNvPr id="145" name="円/楕円 144"/>
        <xdr:cNvSpPr/>
      </xdr:nvSpPr>
      <xdr:spPr>
        <a:xfrm>
          <a:off x="1968500" y="98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132249</xdr:rowOff>
    </xdr:from>
    <xdr:ext cx="534377" cy="259045"/>
    <xdr:sp macro="" textlink="">
      <xdr:nvSpPr>
        <xdr:cNvPr id="146" name="テキスト ボックス 145"/>
        <xdr:cNvSpPr txBox="1"/>
      </xdr:nvSpPr>
      <xdr:spPr>
        <a:xfrm>
          <a:off x="1752111" y="99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28641</xdr:rowOff>
    </xdr:from>
    <xdr:to>
      <xdr:col>1</xdr:col>
      <xdr:colOff>485775</xdr:colOff>
      <xdr:row>57</xdr:row>
      <xdr:rowOff>130241</xdr:rowOff>
    </xdr:to>
    <xdr:sp macro="" textlink="">
      <xdr:nvSpPr>
        <xdr:cNvPr id="147" name="円/楕円 146"/>
        <xdr:cNvSpPr/>
      </xdr:nvSpPr>
      <xdr:spPr>
        <a:xfrm>
          <a:off x="1079500" y="98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121368</xdr:rowOff>
    </xdr:from>
    <xdr:ext cx="534377" cy="259045"/>
    <xdr:sp macro="" textlink="">
      <xdr:nvSpPr>
        <xdr:cNvPr id="148" name="テキスト ボックス 147"/>
        <xdr:cNvSpPr txBox="1"/>
      </xdr:nvSpPr>
      <xdr:spPr>
        <a:xfrm>
          <a:off x="863111" y="98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5390</xdr:rowOff>
    </xdr:from>
    <xdr:to>
      <xdr:col>6</xdr:col>
      <xdr:colOff>511175</xdr:colOff>
      <xdr:row>76</xdr:row>
      <xdr:rowOff>140743</xdr:rowOff>
    </xdr:to>
    <xdr:cxnSp macro="">
      <xdr:nvCxnSpPr>
        <xdr:cNvPr id="178" name="直線コネクタ 177"/>
        <xdr:cNvCxnSpPr/>
      </xdr:nvCxnSpPr>
      <xdr:spPr>
        <a:xfrm flipV="1">
          <a:off x="3797300" y="13035590"/>
          <a:ext cx="838200" cy="13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126228</xdr:rowOff>
    </xdr:from>
    <xdr:to>
      <xdr:col>5</xdr:col>
      <xdr:colOff>358775</xdr:colOff>
      <xdr:row>76</xdr:row>
      <xdr:rowOff>140743</xdr:rowOff>
    </xdr:to>
    <xdr:cxnSp macro="">
      <xdr:nvCxnSpPr>
        <xdr:cNvPr id="181" name="直線コネクタ 180"/>
        <xdr:cNvCxnSpPr/>
      </xdr:nvCxnSpPr>
      <xdr:spPr>
        <a:xfrm>
          <a:off x="2908300" y="13156428"/>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33446</xdr:rowOff>
    </xdr:from>
    <xdr:to>
      <xdr:col>4</xdr:col>
      <xdr:colOff>155575</xdr:colOff>
      <xdr:row>76</xdr:row>
      <xdr:rowOff>126228</xdr:rowOff>
    </xdr:to>
    <xdr:cxnSp macro="">
      <xdr:nvCxnSpPr>
        <xdr:cNvPr id="184" name="直線コネクタ 183"/>
        <xdr:cNvCxnSpPr/>
      </xdr:nvCxnSpPr>
      <xdr:spPr>
        <a:xfrm>
          <a:off x="2019300" y="13063646"/>
          <a:ext cx="889000" cy="9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33446</xdr:rowOff>
    </xdr:from>
    <xdr:to>
      <xdr:col>2</xdr:col>
      <xdr:colOff>638175</xdr:colOff>
      <xdr:row>76</xdr:row>
      <xdr:rowOff>92357</xdr:rowOff>
    </xdr:to>
    <xdr:cxnSp macro="">
      <xdr:nvCxnSpPr>
        <xdr:cNvPr id="187" name="直線コネクタ 186"/>
        <xdr:cNvCxnSpPr/>
      </xdr:nvCxnSpPr>
      <xdr:spPr>
        <a:xfrm flipV="1">
          <a:off x="1130300" y="13063646"/>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126040</xdr:rowOff>
    </xdr:from>
    <xdr:to>
      <xdr:col>6</xdr:col>
      <xdr:colOff>561975</xdr:colOff>
      <xdr:row>76</xdr:row>
      <xdr:rowOff>56189</xdr:rowOff>
    </xdr:to>
    <xdr:sp macro="" textlink="">
      <xdr:nvSpPr>
        <xdr:cNvPr id="197" name="円/楕円 196"/>
        <xdr:cNvSpPr/>
      </xdr:nvSpPr>
      <xdr:spPr>
        <a:xfrm>
          <a:off x="4584700" y="1298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148917</xdr:rowOff>
    </xdr:from>
    <xdr:ext cx="599010" cy="259045"/>
    <xdr:sp macro="" textlink="">
      <xdr:nvSpPr>
        <xdr:cNvPr id="198" name="民生費該当値テキスト"/>
        <xdr:cNvSpPr txBox="1"/>
      </xdr:nvSpPr>
      <xdr:spPr>
        <a:xfrm>
          <a:off x="4686300" y="128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122,626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89943</xdr:rowOff>
    </xdr:from>
    <xdr:to>
      <xdr:col>5</xdr:col>
      <xdr:colOff>409575</xdr:colOff>
      <xdr:row>77</xdr:row>
      <xdr:rowOff>20093</xdr:rowOff>
    </xdr:to>
    <xdr:sp macro="" textlink="">
      <xdr:nvSpPr>
        <xdr:cNvPr id="199" name="円/楕円 198"/>
        <xdr:cNvSpPr/>
      </xdr:nvSpPr>
      <xdr:spPr>
        <a:xfrm>
          <a:off x="3746500" y="131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11220</xdr:rowOff>
    </xdr:from>
    <xdr:ext cx="599010" cy="259045"/>
    <xdr:sp macro="" textlink="">
      <xdr:nvSpPr>
        <xdr:cNvPr id="200" name="テキスト ボックス 199"/>
        <xdr:cNvSpPr txBox="1"/>
      </xdr:nvSpPr>
      <xdr:spPr>
        <a:xfrm>
          <a:off x="3497794" y="1321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75428</xdr:rowOff>
    </xdr:from>
    <xdr:to>
      <xdr:col>4</xdr:col>
      <xdr:colOff>206375</xdr:colOff>
      <xdr:row>77</xdr:row>
      <xdr:rowOff>5578</xdr:rowOff>
    </xdr:to>
    <xdr:sp macro="" textlink="">
      <xdr:nvSpPr>
        <xdr:cNvPr id="201" name="円/楕円 200"/>
        <xdr:cNvSpPr/>
      </xdr:nvSpPr>
      <xdr:spPr>
        <a:xfrm>
          <a:off x="2857500" y="1310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168155</xdr:rowOff>
    </xdr:from>
    <xdr:ext cx="599010" cy="259045"/>
    <xdr:sp macro="" textlink="">
      <xdr:nvSpPr>
        <xdr:cNvPr id="202" name="テキスト ボックス 201"/>
        <xdr:cNvSpPr txBox="1"/>
      </xdr:nvSpPr>
      <xdr:spPr>
        <a:xfrm>
          <a:off x="2608794" y="1319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106,768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154096</xdr:rowOff>
    </xdr:from>
    <xdr:to>
      <xdr:col>3</xdr:col>
      <xdr:colOff>3175</xdr:colOff>
      <xdr:row>76</xdr:row>
      <xdr:rowOff>84246</xdr:rowOff>
    </xdr:to>
    <xdr:sp macro="" textlink="">
      <xdr:nvSpPr>
        <xdr:cNvPr id="203" name="円/楕円 202"/>
        <xdr:cNvSpPr/>
      </xdr:nvSpPr>
      <xdr:spPr>
        <a:xfrm>
          <a:off x="1968500" y="130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100774</xdr:rowOff>
    </xdr:from>
    <xdr:ext cx="599010" cy="259045"/>
    <xdr:sp macro="" textlink="">
      <xdr:nvSpPr>
        <xdr:cNvPr id="204" name="テキスト ボックス 203"/>
        <xdr:cNvSpPr txBox="1"/>
      </xdr:nvSpPr>
      <xdr:spPr>
        <a:xfrm>
          <a:off x="1719794" y="12788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41557</xdr:rowOff>
    </xdr:from>
    <xdr:to>
      <xdr:col>1</xdr:col>
      <xdr:colOff>485775</xdr:colOff>
      <xdr:row>76</xdr:row>
      <xdr:rowOff>143157</xdr:rowOff>
    </xdr:to>
    <xdr:sp macro="" textlink="">
      <xdr:nvSpPr>
        <xdr:cNvPr id="205" name="円/楕円 204"/>
        <xdr:cNvSpPr/>
      </xdr:nvSpPr>
      <xdr:spPr>
        <a:xfrm>
          <a:off x="1079500" y="130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159684</xdr:rowOff>
    </xdr:from>
    <xdr:ext cx="599010" cy="259045"/>
    <xdr:sp macro="" textlink="">
      <xdr:nvSpPr>
        <xdr:cNvPr id="206" name="テキスト ボックス 205"/>
        <xdr:cNvSpPr txBox="1"/>
      </xdr:nvSpPr>
      <xdr:spPr>
        <a:xfrm>
          <a:off x="830794" y="1284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156730</xdr:rowOff>
    </xdr:from>
    <xdr:to>
      <xdr:col>6</xdr:col>
      <xdr:colOff>511175</xdr:colOff>
      <xdr:row>98</xdr:row>
      <xdr:rowOff>1364</xdr:rowOff>
    </xdr:to>
    <xdr:cxnSp macro="">
      <xdr:nvCxnSpPr>
        <xdr:cNvPr id="238" name="直線コネクタ 237"/>
        <xdr:cNvCxnSpPr/>
      </xdr:nvCxnSpPr>
      <xdr:spPr>
        <a:xfrm>
          <a:off x="3797300" y="16787380"/>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156730</xdr:rowOff>
    </xdr:from>
    <xdr:to>
      <xdr:col>5</xdr:col>
      <xdr:colOff>358775</xdr:colOff>
      <xdr:row>97</xdr:row>
      <xdr:rowOff>170317</xdr:rowOff>
    </xdr:to>
    <xdr:cxnSp macro="">
      <xdr:nvCxnSpPr>
        <xdr:cNvPr id="241" name="直線コネクタ 240"/>
        <xdr:cNvCxnSpPr/>
      </xdr:nvCxnSpPr>
      <xdr:spPr>
        <a:xfrm flipV="1">
          <a:off x="2908300" y="1678738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170317</xdr:rowOff>
    </xdr:from>
    <xdr:to>
      <xdr:col>4</xdr:col>
      <xdr:colOff>155575</xdr:colOff>
      <xdr:row>98</xdr:row>
      <xdr:rowOff>20126</xdr:rowOff>
    </xdr:to>
    <xdr:cxnSp macro="">
      <xdr:nvCxnSpPr>
        <xdr:cNvPr id="244" name="直線コネクタ 243"/>
        <xdr:cNvCxnSpPr/>
      </xdr:nvCxnSpPr>
      <xdr:spPr>
        <a:xfrm flipV="1">
          <a:off x="2019300" y="1680096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14852</xdr:rowOff>
    </xdr:from>
    <xdr:to>
      <xdr:col>2</xdr:col>
      <xdr:colOff>638175</xdr:colOff>
      <xdr:row>98</xdr:row>
      <xdr:rowOff>20126</xdr:rowOff>
    </xdr:to>
    <xdr:cxnSp macro="">
      <xdr:nvCxnSpPr>
        <xdr:cNvPr id="247" name="直線コネクタ 246"/>
        <xdr:cNvCxnSpPr/>
      </xdr:nvCxnSpPr>
      <xdr:spPr>
        <a:xfrm>
          <a:off x="1130300" y="16816952"/>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122014</xdr:rowOff>
    </xdr:from>
    <xdr:to>
      <xdr:col>6</xdr:col>
      <xdr:colOff>561975</xdr:colOff>
      <xdr:row>98</xdr:row>
      <xdr:rowOff>52164</xdr:rowOff>
    </xdr:to>
    <xdr:sp macro="" textlink="">
      <xdr:nvSpPr>
        <xdr:cNvPr id="257" name="円/楕円 256"/>
        <xdr:cNvSpPr/>
      </xdr:nvSpPr>
      <xdr:spPr>
        <a:xfrm>
          <a:off x="45847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144891</xdr:rowOff>
    </xdr:from>
    <xdr:ext cx="534377" cy="259045"/>
    <xdr:sp macro="" textlink="">
      <xdr:nvSpPr>
        <xdr:cNvPr id="258" name="衛生費該当値テキスト"/>
        <xdr:cNvSpPr txBox="1"/>
      </xdr:nvSpPr>
      <xdr:spPr>
        <a:xfrm>
          <a:off x="4686300" y="166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105930</xdr:rowOff>
    </xdr:from>
    <xdr:to>
      <xdr:col>5</xdr:col>
      <xdr:colOff>409575</xdr:colOff>
      <xdr:row>98</xdr:row>
      <xdr:rowOff>36080</xdr:rowOff>
    </xdr:to>
    <xdr:sp macro="" textlink="">
      <xdr:nvSpPr>
        <xdr:cNvPr id="259" name="円/楕円 258"/>
        <xdr:cNvSpPr/>
      </xdr:nvSpPr>
      <xdr:spPr>
        <a:xfrm>
          <a:off x="3746500" y="16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52607</xdr:rowOff>
    </xdr:from>
    <xdr:ext cx="534377" cy="259045"/>
    <xdr:sp macro="" textlink="">
      <xdr:nvSpPr>
        <xdr:cNvPr id="260" name="テキスト ボックス 259"/>
        <xdr:cNvSpPr txBox="1"/>
      </xdr:nvSpPr>
      <xdr:spPr>
        <a:xfrm>
          <a:off x="3530111" y="1651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119517</xdr:rowOff>
    </xdr:from>
    <xdr:to>
      <xdr:col>4</xdr:col>
      <xdr:colOff>206375</xdr:colOff>
      <xdr:row>98</xdr:row>
      <xdr:rowOff>49667</xdr:rowOff>
    </xdr:to>
    <xdr:sp macro="" textlink="">
      <xdr:nvSpPr>
        <xdr:cNvPr id="261" name="円/楕円 260"/>
        <xdr:cNvSpPr/>
      </xdr:nvSpPr>
      <xdr:spPr>
        <a:xfrm>
          <a:off x="2857500" y="167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66194</xdr:rowOff>
    </xdr:from>
    <xdr:ext cx="534377" cy="259045"/>
    <xdr:sp macro="" textlink="">
      <xdr:nvSpPr>
        <xdr:cNvPr id="262" name="テキスト ボックス 261"/>
        <xdr:cNvSpPr txBox="1"/>
      </xdr:nvSpPr>
      <xdr:spPr>
        <a:xfrm>
          <a:off x="2641111" y="165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140776</xdr:rowOff>
    </xdr:from>
    <xdr:to>
      <xdr:col>3</xdr:col>
      <xdr:colOff>3175</xdr:colOff>
      <xdr:row>98</xdr:row>
      <xdr:rowOff>70926</xdr:rowOff>
    </xdr:to>
    <xdr:sp macro="" textlink="">
      <xdr:nvSpPr>
        <xdr:cNvPr id="263" name="円/楕円 262"/>
        <xdr:cNvSpPr/>
      </xdr:nvSpPr>
      <xdr:spPr>
        <a:xfrm>
          <a:off x="1968500" y="167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87453</xdr:rowOff>
    </xdr:from>
    <xdr:ext cx="534377" cy="259045"/>
    <xdr:sp macro="" textlink="">
      <xdr:nvSpPr>
        <xdr:cNvPr id="264" name="テキスト ボックス 263"/>
        <xdr:cNvSpPr txBox="1"/>
      </xdr:nvSpPr>
      <xdr:spPr>
        <a:xfrm>
          <a:off x="1752111" y="165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135502</xdr:rowOff>
    </xdr:from>
    <xdr:to>
      <xdr:col>1</xdr:col>
      <xdr:colOff>485775</xdr:colOff>
      <xdr:row>98</xdr:row>
      <xdr:rowOff>65652</xdr:rowOff>
    </xdr:to>
    <xdr:sp macro="" textlink="">
      <xdr:nvSpPr>
        <xdr:cNvPr id="265" name="円/楕円 264"/>
        <xdr:cNvSpPr/>
      </xdr:nvSpPr>
      <xdr:spPr>
        <a:xfrm>
          <a:off x="1079500" y="167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82179</xdr:rowOff>
    </xdr:from>
    <xdr:ext cx="534377" cy="259045"/>
    <xdr:sp macro="" textlink="">
      <xdr:nvSpPr>
        <xdr:cNvPr id="266" name="テキスト ボックス 265"/>
        <xdr:cNvSpPr txBox="1"/>
      </xdr:nvSpPr>
      <xdr:spPr>
        <a:xfrm>
          <a:off x="863111" y="165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58928</xdr:rowOff>
    </xdr:from>
    <xdr:to>
      <xdr:col>14</xdr:col>
      <xdr:colOff>28575</xdr:colOff>
      <xdr:row>39</xdr:row>
      <xdr:rowOff>44450</xdr:rowOff>
    </xdr:to>
    <xdr:cxnSp macro="">
      <xdr:nvCxnSpPr>
        <xdr:cNvPr id="298" name="直線コネクタ 297"/>
        <xdr:cNvCxnSpPr/>
      </xdr:nvCxnSpPr>
      <xdr:spPr>
        <a:xfrm>
          <a:off x="8750300" y="6574028"/>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32639</xdr:rowOff>
    </xdr:from>
    <xdr:to>
      <xdr:col>12</xdr:col>
      <xdr:colOff>511175</xdr:colOff>
      <xdr:row>38</xdr:row>
      <xdr:rowOff>58928</xdr:rowOff>
    </xdr:to>
    <xdr:cxnSp macro="">
      <xdr:nvCxnSpPr>
        <xdr:cNvPr id="301" name="直線コネクタ 300"/>
        <xdr:cNvCxnSpPr/>
      </xdr:nvCxnSpPr>
      <xdr:spPr>
        <a:xfrm>
          <a:off x="7861300" y="65477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37973</xdr:rowOff>
    </xdr:from>
    <xdr:to>
      <xdr:col>11</xdr:col>
      <xdr:colOff>307975</xdr:colOff>
      <xdr:row>38</xdr:row>
      <xdr:rowOff>32639</xdr:rowOff>
    </xdr:to>
    <xdr:cxnSp macro="">
      <xdr:nvCxnSpPr>
        <xdr:cNvPr id="304" name="直線コネクタ 303"/>
        <xdr:cNvCxnSpPr/>
      </xdr:nvCxnSpPr>
      <xdr:spPr>
        <a:xfrm>
          <a:off x="6972300" y="6038723"/>
          <a:ext cx="889000" cy="50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8128</xdr:rowOff>
    </xdr:from>
    <xdr:to>
      <xdr:col>12</xdr:col>
      <xdr:colOff>561975</xdr:colOff>
      <xdr:row>38</xdr:row>
      <xdr:rowOff>109728</xdr:rowOff>
    </xdr:to>
    <xdr:sp macro="" textlink="">
      <xdr:nvSpPr>
        <xdr:cNvPr id="318" name="円/楕円 317"/>
        <xdr:cNvSpPr/>
      </xdr:nvSpPr>
      <xdr:spPr>
        <a:xfrm>
          <a:off x="8699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100855</xdr:rowOff>
    </xdr:from>
    <xdr:ext cx="378565" cy="259045"/>
    <xdr:sp macro="" textlink="">
      <xdr:nvSpPr>
        <xdr:cNvPr id="319" name="テキスト ボックス 318"/>
        <xdr:cNvSpPr txBox="1"/>
      </xdr:nvSpPr>
      <xdr:spPr>
        <a:xfrm>
          <a:off x="8561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153289</xdr:rowOff>
    </xdr:from>
    <xdr:to>
      <xdr:col>11</xdr:col>
      <xdr:colOff>358775</xdr:colOff>
      <xdr:row>38</xdr:row>
      <xdr:rowOff>83439</xdr:rowOff>
    </xdr:to>
    <xdr:sp macro="" textlink="">
      <xdr:nvSpPr>
        <xdr:cNvPr id="320" name="円/楕円 319"/>
        <xdr:cNvSpPr/>
      </xdr:nvSpPr>
      <xdr:spPr>
        <a:xfrm>
          <a:off x="7810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74566</xdr:rowOff>
    </xdr:from>
    <xdr:ext cx="378565" cy="259045"/>
    <xdr:sp macro="" textlink="">
      <xdr:nvSpPr>
        <xdr:cNvPr id="321" name="テキスト ボックス 320"/>
        <xdr:cNvSpPr txBox="1"/>
      </xdr:nvSpPr>
      <xdr:spPr>
        <a:xfrm>
          <a:off x="7672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158623</xdr:rowOff>
    </xdr:from>
    <xdr:to>
      <xdr:col>10</xdr:col>
      <xdr:colOff>155575</xdr:colOff>
      <xdr:row>35</xdr:row>
      <xdr:rowOff>88773</xdr:rowOff>
    </xdr:to>
    <xdr:sp macro="" textlink="">
      <xdr:nvSpPr>
        <xdr:cNvPr id="322" name="円/楕円 321"/>
        <xdr:cNvSpPr/>
      </xdr:nvSpPr>
      <xdr:spPr>
        <a:xfrm>
          <a:off x="6921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79900</xdr:rowOff>
    </xdr:from>
    <xdr:ext cx="469744" cy="259045"/>
    <xdr:sp macro="" textlink="">
      <xdr:nvSpPr>
        <xdr:cNvPr id="323" name="テキスト ボックス 322"/>
        <xdr:cNvSpPr txBox="1"/>
      </xdr:nvSpPr>
      <xdr:spPr>
        <a:xfrm>
          <a:off x="6737427" y="60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153164</xdr:rowOff>
    </xdr:from>
    <xdr:to>
      <xdr:col>15</xdr:col>
      <xdr:colOff>180975</xdr:colOff>
      <xdr:row>57</xdr:row>
      <xdr:rowOff>162263</xdr:rowOff>
    </xdr:to>
    <xdr:cxnSp macro="">
      <xdr:nvCxnSpPr>
        <xdr:cNvPr id="350" name="直線コネクタ 349"/>
        <xdr:cNvCxnSpPr/>
      </xdr:nvCxnSpPr>
      <xdr:spPr>
        <a:xfrm flipV="1">
          <a:off x="9639300" y="9925814"/>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162263</xdr:rowOff>
    </xdr:from>
    <xdr:to>
      <xdr:col>14</xdr:col>
      <xdr:colOff>28575</xdr:colOff>
      <xdr:row>58</xdr:row>
      <xdr:rowOff>16165</xdr:rowOff>
    </xdr:to>
    <xdr:cxnSp macro="">
      <xdr:nvCxnSpPr>
        <xdr:cNvPr id="353" name="直線コネクタ 352"/>
        <xdr:cNvCxnSpPr/>
      </xdr:nvCxnSpPr>
      <xdr:spPr>
        <a:xfrm flipV="1">
          <a:off x="8750300" y="993491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146466</xdr:rowOff>
    </xdr:from>
    <xdr:to>
      <xdr:col>12</xdr:col>
      <xdr:colOff>511175</xdr:colOff>
      <xdr:row>58</xdr:row>
      <xdr:rowOff>16165</xdr:rowOff>
    </xdr:to>
    <xdr:cxnSp macro="">
      <xdr:nvCxnSpPr>
        <xdr:cNvPr id="356" name="直線コネクタ 355"/>
        <xdr:cNvCxnSpPr/>
      </xdr:nvCxnSpPr>
      <xdr:spPr>
        <a:xfrm>
          <a:off x="7861300" y="991911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146466</xdr:rowOff>
    </xdr:from>
    <xdr:to>
      <xdr:col>11</xdr:col>
      <xdr:colOff>307975</xdr:colOff>
      <xdr:row>57</xdr:row>
      <xdr:rowOff>159931</xdr:rowOff>
    </xdr:to>
    <xdr:cxnSp macro="">
      <xdr:nvCxnSpPr>
        <xdr:cNvPr id="359" name="直線コネクタ 358"/>
        <xdr:cNvCxnSpPr/>
      </xdr:nvCxnSpPr>
      <xdr:spPr>
        <a:xfrm flipV="1">
          <a:off x="6972300" y="9919116"/>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102364</xdr:rowOff>
    </xdr:from>
    <xdr:to>
      <xdr:col>15</xdr:col>
      <xdr:colOff>231775</xdr:colOff>
      <xdr:row>58</xdr:row>
      <xdr:rowOff>32514</xdr:rowOff>
    </xdr:to>
    <xdr:sp macro="" textlink="">
      <xdr:nvSpPr>
        <xdr:cNvPr id="369" name="円/楕円 368"/>
        <xdr:cNvSpPr/>
      </xdr:nvSpPr>
      <xdr:spPr>
        <a:xfrm>
          <a:off x="10426700" y="98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80791</xdr:rowOff>
    </xdr:from>
    <xdr:ext cx="469744" cy="259045"/>
    <xdr:sp macro="" textlink="">
      <xdr:nvSpPr>
        <xdr:cNvPr id="370" name="農林水産業費該当値テキスト"/>
        <xdr:cNvSpPr txBox="1"/>
      </xdr:nvSpPr>
      <xdr:spPr>
        <a:xfrm>
          <a:off x="10528300" y="985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111463</xdr:rowOff>
    </xdr:from>
    <xdr:to>
      <xdr:col>14</xdr:col>
      <xdr:colOff>79375</xdr:colOff>
      <xdr:row>58</xdr:row>
      <xdr:rowOff>41613</xdr:rowOff>
    </xdr:to>
    <xdr:sp macro="" textlink="">
      <xdr:nvSpPr>
        <xdr:cNvPr id="371" name="円/楕円 370"/>
        <xdr:cNvSpPr/>
      </xdr:nvSpPr>
      <xdr:spPr>
        <a:xfrm>
          <a:off x="9588500" y="98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32740</xdr:rowOff>
    </xdr:from>
    <xdr:ext cx="469744" cy="259045"/>
    <xdr:sp macro="" textlink="">
      <xdr:nvSpPr>
        <xdr:cNvPr id="372" name="テキスト ボックス 371"/>
        <xdr:cNvSpPr txBox="1"/>
      </xdr:nvSpPr>
      <xdr:spPr>
        <a:xfrm>
          <a:off x="9404427" y="99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136815</xdr:rowOff>
    </xdr:from>
    <xdr:to>
      <xdr:col>12</xdr:col>
      <xdr:colOff>561975</xdr:colOff>
      <xdr:row>58</xdr:row>
      <xdr:rowOff>66965</xdr:rowOff>
    </xdr:to>
    <xdr:sp macro="" textlink="">
      <xdr:nvSpPr>
        <xdr:cNvPr id="373" name="円/楕円 372"/>
        <xdr:cNvSpPr/>
      </xdr:nvSpPr>
      <xdr:spPr>
        <a:xfrm>
          <a:off x="8699500" y="990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58092</xdr:rowOff>
    </xdr:from>
    <xdr:ext cx="469744" cy="259045"/>
    <xdr:sp macro="" textlink="">
      <xdr:nvSpPr>
        <xdr:cNvPr id="374" name="テキスト ボックス 373"/>
        <xdr:cNvSpPr txBox="1"/>
      </xdr:nvSpPr>
      <xdr:spPr>
        <a:xfrm>
          <a:off x="8515427" y="1000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95666</xdr:rowOff>
    </xdr:from>
    <xdr:to>
      <xdr:col>11</xdr:col>
      <xdr:colOff>358775</xdr:colOff>
      <xdr:row>58</xdr:row>
      <xdr:rowOff>25816</xdr:rowOff>
    </xdr:to>
    <xdr:sp macro="" textlink="">
      <xdr:nvSpPr>
        <xdr:cNvPr id="375" name="円/楕円 374"/>
        <xdr:cNvSpPr/>
      </xdr:nvSpPr>
      <xdr:spPr>
        <a:xfrm>
          <a:off x="78105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16943</xdr:rowOff>
    </xdr:from>
    <xdr:ext cx="469744" cy="259045"/>
    <xdr:sp macro="" textlink="">
      <xdr:nvSpPr>
        <xdr:cNvPr id="376" name="テキスト ボックス 375"/>
        <xdr:cNvSpPr txBox="1"/>
      </xdr:nvSpPr>
      <xdr:spPr>
        <a:xfrm>
          <a:off x="7626427" y="996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109131</xdr:rowOff>
    </xdr:from>
    <xdr:to>
      <xdr:col>10</xdr:col>
      <xdr:colOff>155575</xdr:colOff>
      <xdr:row>58</xdr:row>
      <xdr:rowOff>39281</xdr:rowOff>
    </xdr:to>
    <xdr:sp macro="" textlink="">
      <xdr:nvSpPr>
        <xdr:cNvPr id="377" name="円/楕円 376"/>
        <xdr:cNvSpPr/>
      </xdr:nvSpPr>
      <xdr:spPr>
        <a:xfrm>
          <a:off x="6921500" y="98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30408</xdr:rowOff>
    </xdr:from>
    <xdr:ext cx="469744" cy="259045"/>
    <xdr:sp macro="" textlink="">
      <xdr:nvSpPr>
        <xdr:cNvPr id="378" name="テキスト ボックス 377"/>
        <xdr:cNvSpPr txBox="1"/>
      </xdr:nvSpPr>
      <xdr:spPr>
        <a:xfrm>
          <a:off x="6737427" y="997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96038</xdr:rowOff>
    </xdr:from>
    <xdr:to>
      <xdr:col>15</xdr:col>
      <xdr:colOff>180975</xdr:colOff>
      <xdr:row>78</xdr:row>
      <xdr:rowOff>110759</xdr:rowOff>
    </xdr:to>
    <xdr:cxnSp macro="">
      <xdr:nvCxnSpPr>
        <xdr:cNvPr id="405" name="直線コネクタ 404"/>
        <xdr:cNvCxnSpPr/>
      </xdr:nvCxnSpPr>
      <xdr:spPr>
        <a:xfrm flipV="1">
          <a:off x="9639300" y="13469138"/>
          <a:ext cx="8382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110759</xdr:rowOff>
    </xdr:from>
    <xdr:to>
      <xdr:col>14</xdr:col>
      <xdr:colOff>28575</xdr:colOff>
      <xdr:row>78</xdr:row>
      <xdr:rowOff>119949</xdr:rowOff>
    </xdr:to>
    <xdr:cxnSp macro="">
      <xdr:nvCxnSpPr>
        <xdr:cNvPr id="408" name="直線コネクタ 407"/>
        <xdr:cNvCxnSpPr/>
      </xdr:nvCxnSpPr>
      <xdr:spPr>
        <a:xfrm flipV="1">
          <a:off x="8750300" y="1348385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118624</xdr:rowOff>
    </xdr:from>
    <xdr:to>
      <xdr:col>12</xdr:col>
      <xdr:colOff>511175</xdr:colOff>
      <xdr:row>78</xdr:row>
      <xdr:rowOff>119949</xdr:rowOff>
    </xdr:to>
    <xdr:cxnSp macro="">
      <xdr:nvCxnSpPr>
        <xdr:cNvPr id="411" name="直線コネクタ 410"/>
        <xdr:cNvCxnSpPr/>
      </xdr:nvCxnSpPr>
      <xdr:spPr>
        <a:xfrm>
          <a:off x="7861300" y="13491724"/>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111308</xdr:rowOff>
    </xdr:from>
    <xdr:to>
      <xdr:col>11</xdr:col>
      <xdr:colOff>307975</xdr:colOff>
      <xdr:row>78</xdr:row>
      <xdr:rowOff>118624</xdr:rowOff>
    </xdr:to>
    <xdr:cxnSp macro="">
      <xdr:nvCxnSpPr>
        <xdr:cNvPr id="414" name="直線コネクタ 413"/>
        <xdr:cNvCxnSpPr/>
      </xdr:nvCxnSpPr>
      <xdr:spPr>
        <a:xfrm>
          <a:off x="6972300" y="1348440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45238</xdr:rowOff>
    </xdr:from>
    <xdr:to>
      <xdr:col>15</xdr:col>
      <xdr:colOff>231775</xdr:colOff>
      <xdr:row>78</xdr:row>
      <xdr:rowOff>146838</xdr:rowOff>
    </xdr:to>
    <xdr:sp macro="" textlink="">
      <xdr:nvSpPr>
        <xdr:cNvPr id="424" name="円/楕円 423"/>
        <xdr:cNvSpPr/>
      </xdr:nvSpPr>
      <xdr:spPr>
        <a:xfrm>
          <a:off x="104267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131615</xdr:rowOff>
    </xdr:from>
    <xdr:ext cx="378565" cy="259045"/>
    <xdr:sp macro="" textlink="">
      <xdr:nvSpPr>
        <xdr:cNvPr id="425" name="商工費該当値テキスト"/>
        <xdr:cNvSpPr txBox="1"/>
      </xdr:nvSpPr>
      <xdr:spPr>
        <a:xfrm>
          <a:off x="10528300" y="1333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59959</xdr:rowOff>
    </xdr:from>
    <xdr:to>
      <xdr:col>14</xdr:col>
      <xdr:colOff>79375</xdr:colOff>
      <xdr:row>78</xdr:row>
      <xdr:rowOff>161559</xdr:rowOff>
    </xdr:to>
    <xdr:sp macro="" textlink="">
      <xdr:nvSpPr>
        <xdr:cNvPr id="426" name="円/楕円 425"/>
        <xdr:cNvSpPr/>
      </xdr:nvSpPr>
      <xdr:spPr>
        <a:xfrm>
          <a:off x="9588500" y="134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152686</xdr:rowOff>
    </xdr:from>
    <xdr:ext cx="378565" cy="259045"/>
    <xdr:sp macro="" textlink="">
      <xdr:nvSpPr>
        <xdr:cNvPr id="427" name="テキスト ボックス 426"/>
        <xdr:cNvSpPr txBox="1"/>
      </xdr:nvSpPr>
      <xdr:spPr>
        <a:xfrm>
          <a:off x="9450017" y="1352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69149</xdr:rowOff>
    </xdr:from>
    <xdr:to>
      <xdr:col>12</xdr:col>
      <xdr:colOff>561975</xdr:colOff>
      <xdr:row>78</xdr:row>
      <xdr:rowOff>170749</xdr:rowOff>
    </xdr:to>
    <xdr:sp macro="" textlink="">
      <xdr:nvSpPr>
        <xdr:cNvPr id="428" name="円/楕円 427"/>
        <xdr:cNvSpPr/>
      </xdr:nvSpPr>
      <xdr:spPr>
        <a:xfrm>
          <a:off x="8699500" y="134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161876</xdr:rowOff>
    </xdr:from>
    <xdr:ext cx="378565" cy="259045"/>
    <xdr:sp macro="" textlink="">
      <xdr:nvSpPr>
        <xdr:cNvPr id="429" name="テキスト ボックス 428"/>
        <xdr:cNvSpPr txBox="1"/>
      </xdr:nvSpPr>
      <xdr:spPr>
        <a:xfrm>
          <a:off x="8561017" y="13534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67824</xdr:rowOff>
    </xdr:from>
    <xdr:to>
      <xdr:col>11</xdr:col>
      <xdr:colOff>358775</xdr:colOff>
      <xdr:row>78</xdr:row>
      <xdr:rowOff>169424</xdr:rowOff>
    </xdr:to>
    <xdr:sp macro="" textlink="">
      <xdr:nvSpPr>
        <xdr:cNvPr id="430" name="円/楕円 429"/>
        <xdr:cNvSpPr/>
      </xdr:nvSpPr>
      <xdr:spPr>
        <a:xfrm>
          <a:off x="7810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160551</xdr:rowOff>
    </xdr:from>
    <xdr:ext cx="378565" cy="259045"/>
    <xdr:sp macro="" textlink="">
      <xdr:nvSpPr>
        <xdr:cNvPr id="431" name="テキスト ボックス 430"/>
        <xdr:cNvSpPr txBox="1"/>
      </xdr:nvSpPr>
      <xdr:spPr>
        <a:xfrm>
          <a:off x="7672017" y="1353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60508</xdr:rowOff>
    </xdr:from>
    <xdr:to>
      <xdr:col>10</xdr:col>
      <xdr:colOff>155575</xdr:colOff>
      <xdr:row>78</xdr:row>
      <xdr:rowOff>162108</xdr:rowOff>
    </xdr:to>
    <xdr:sp macro="" textlink="">
      <xdr:nvSpPr>
        <xdr:cNvPr id="432" name="円/楕円 431"/>
        <xdr:cNvSpPr/>
      </xdr:nvSpPr>
      <xdr:spPr>
        <a:xfrm>
          <a:off x="6921500" y="134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153235</xdr:rowOff>
    </xdr:from>
    <xdr:ext cx="378565" cy="259045"/>
    <xdr:sp macro="" textlink="">
      <xdr:nvSpPr>
        <xdr:cNvPr id="433" name="テキスト ボックス 432"/>
        <xdr:cNvSpPr txBox="1"/>
      </xdr:nvSpPr>
      <xdr:spPr>
        <a:xfrm>
          <a:off x="6783017" y="13526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92290</xdr:rowOff>
    </xdr:from>
    <xdr:to>
      <xdr:col>15</xdr:col>
      <xdr:colOff>180975</xdr:colOff>
      <xdr:row>97</xdr:row>
      <xdr:rowOff>103009</xdr:rowOff>
    </xdr:to>
    <xdr:cxnSp macro="">
      <xdr:nvCxnSpPr>
        <xdr:cNvPr id="462" name="直線コネクタ 461"/>
        <xdr:cNvCxnSpPr/>
      </xdr:nvCxnSpPr>
      <xdr:spPr>
        <a:xfrm>
          <a:off x="9639300" y="16722940"/>
          <a:ext cx="8382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81483</xdr:rowOff>
    </xdr:from>
    <xdr:to>
      <xdr:col>14</xdr:col>
      <xdr:colOff>28575</xdr:colOff>
      <xdr:row>97</xdr:row>
      <xdr:rowOff>92290</xdr:rowOff>
    </xdr:to>
    <xdr:cxnSp macro="">
      <xdr:nvCxnSpPr>
        <xdr:cNvPr id="465" name="直線コネクタ 464"/>
        <xdr:cNvCxnSpPr/>
      </xdr:nvCxnSpPr>
      <xdr:spPr>
        <a:xfrm>
          <a:off x="8750300" y="16712133"/>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81483</xdr:rowOff>
    </xdr:from>
    <xdr:to>
      <xdr:col>12</xdr:col>
      <xdr:colOff>511175</xdr:colOff>
      <xdr:row>97</xdr:row>
      <xdr:rowOff>132868</xdr:rowOff>
    </xdr:to>
    <xdr:cxnSp macro="">
      <xdr:nvCxnSpPr>
        <xdr:cNvPr id="468" name="直線コネクタ 467"/>
        <xdr:cNvCxnSpPr/>
      </xdr:nvCxnSpPr>
      <xdr:spPr>
        <a:xfrm flipV="1">
          <a:off x="7861300" y="16712133"/>
          <a:ext cx="889000" cy="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122453</xdr:rowOff>
    </xdr:from>
    <xdr:to>
      <xdr:col>11</xdr:col>
      <xdr:colOff>307975</xdr:colOff>
      <xdr:row>97</xdr:row>
      <xdr:rowOff>132868</xdr:rowOff>
    </xdr:to>
    <xdr:cxnSp macro="">
      <xdr:nvCxnSpPr>
        <xdr:cNvPr id="471" name="直線コネクタ 470"/>
        <xdr:cNvCxnSpPr/>
      </xdr:nvCxnSpPr>
      <xdr:spPr>
        <a:xfrm>
          <a:off x="6972300" y="16753103"/>
          <a:ext cx="8890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52209</xdr:rowOff>
    </xdr:from>
    <xdr:to>
      <xdr:col>15</xdr:col>
      <xdr:colOff>231775</xdr:colOff>
      <xdr:row>97</xdr:row>
      <xdr:rowOff>153809</xdr:rowOff>
    </xdr:to>
    <xdr:sp macro="" textlink="">
      <xdr:nvSpPr>
        <xdr:cNvPr id="481" name="円/楕円 480"/>
        <xdr:cNvSpPr/>
      </xdr:nvSpPr>
      <xdr:spPr>
        <a:xfrm>
          <a:off x="10426700" y="166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30636</xdr:rowOff>
    </xdr:from>
    <xdr:ext cx="534377" cy="259045"/>
    <xdr:sp macro="" textlink="">
      <xdr:nvSpPr>
        <xdr:cNvPr id="482" name="土木費該当値テキスト"/>
        <xdr:cNvSpPr txBox="1"/>
      </xdr:nvSpPr>
      <xdr:spPr>
        <a:xfrm>
          <a:off x="10528300" y="1666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41490</xdr:rowOff>
    </xdr:from>
    <xdr:to>
      <xdr:col>14</xdr:col>
      <xdr:colOff>79375</xdr:colOff>
      <xdr:row>97</xdr:row>
      <xdr:rowOff>143090</xdr:rowOff>
    </xdr:to>
    <xdr:sp macro="" textlink="">
      <xdr:nvSpPr>
        <xdr:cNvPr id="483" name="円/楕円 482"/>
        <xdr:cNvSpPr/>
      </xdr:nvSpPr>
      <xdr:spPr>
        <a:xfrm>
          <a:off x="9588500" y="166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134217</xdr:rowOff>
    </xdr:from>
    <xdr:ext cx="534377" cy="259045"/>
    <xdr:sp macro="" textlink="">
      <xdr:nvSpPr>
        <xdr:cNvPr id="484" name="テキスト ボックス 483"/>
        <xdr:cNvSpPr txBox="1"/>
      </xdr:nvSpPr>
      <xdr:spPr>
        <a:xfrm>
          <a:off x="9372111" y="1676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30683</xdr:rowOff>
    </xdr:from>
    <xdr:to>
      <xdr:col>12</xdr:col>
      <xdr:colOff>561975</xdr:colOff>
      <xdr:row>97</xdr:row>
      <xdr:rowOff>132283</xdr:rowOff>
    </xdr:to>
    <xdr:sp macro="" textlink="">
      <xdr:nvSpPr>
        <xdr:cNvPr id="485" name="円/楕円 484"/>
        <xdr:cNvSpPr/>
      </xdr:nvSpPr>
      <xdr:spPr>
        <a:xfrm>
          <a:off x="86995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123410</xdr:rowOff>
    </xdr:from>
    <xdr:ext cx="534377" cy="259045"/>
    <xdr:sp macro="" textlink="">
      <xdr:nvSpPr>
        <xdr:cNvPr id="486" name="テキスト ボックス 485"/>
        <xdr:cNvSpPr txBox="1"/>
      </xdr:nvSpPr>
      <xdr:spPr>
        <a:xfrm>
          <a:off x="8483111" y="1675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82068</xdr:rowOff>
    </xdr:from>
    <xdr:to>
      <xdr:col>11</xdr:col>
      <xdr:colOff>358775</xdr:colOff>
      <xdr:row>98</xdr:row>
      <xdr:rowOff>12218</xdr:rowOff>
    </xdr:to>
    <xdr:sp macro="" textlink="">
      <xdr:nvSpPr>
        <xdr:cNvPr id="487" name="円/楕円 486"/>
        <xdr:cNvSpPr/>
      </xdr:nvSpPr>
      <xdr:spPr>
        <a:xfrm>
          <a:off x="7810500" y="167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3345</xdr:rowOff>
    </xdr:from>
    <xdr:ext cx="534377" cy="259045"/>
    <xdr:sp macro="" textlink="">
      <xdr:nvSpPr>
        <xdr:cNvPr id="488" name="テキスト ボックス 487"/>
        <xdr:cNvSpPr txBox="1"/>
      </xdr:nvSpPr>
      <xdr:spPr>
        <a:xfrm>
          <a:off x="7594111" y="1680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71653</xdr:rowOff>
    </xdr:from>
    <xdr:to>
      <xdr:col>10</xdr:col>
      <xdr:colOff>155575</xdr:colOff>
      <xdr:row>98</xdr:row>
      <xdr:rowOff>1803</xdr:rowOff>
    </xdr:to>
    <xdr:sp macro="" textlink="">
      <xdr:nvSpPr>
        <xdr:cNvPr id="489" name="円/楕円 488"/>
        <xdr:cNvSpPr/>
      </xdr:nvSpPr>
      <xdr:spPr>
        <a:xfrm>
          <a:off x="6921500" y="167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164380</xdr:rowOff>
    </xdr:from>
    <xdr:ext cx="534377" cy="259045"/>
    <xdr:sp macro="" textlink="">
      <xdr:nvSpPr>
        <xdr:cNvPr id="490" name="テキスト ボックス 489"/>
        <xdr:cNvSpPr txBox="1"/>
      </xdr:nvSpPr>
      <xdr:spPr>
        <a:xfrm>
          <a:off x="6705111" y="167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83203</xdr:rowOff>
    </xdr:from>
    <xdr:to>
      <xdr:col>23</xdr:col>
      <xdr:colOff>517525</xdr:colOff>
      <xdr:row>39</xdr:row>
      <xdr:rowOff>30984</xdr:rowOff>
    </xdr:to>
    <xdr:cxnSp macro="">
      <xdr:nvCxnSpPr>
        <xdr:cNvPr id="522" name="直線コネクタ 521"/>
        <xdr:cNvCxnSpPr/>
      </xdr:nvCxnSpPr>
      <xdr:spPr>
        <a:xfrm flipV="1">
          <a:off x="15481300" y="6598303"/>
          <a:ext cx="838200" cy="1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30984</xdr:rowOff>
    </xdr:from>
    <xdr:to>
      <xdr:col>22</xdr:col>
      <xdr:colOff>365125</xdr:colOff>
      <xdr:row>39</xdr:row>
      <xdr:rowOff>47607</xdr:rowOff>
    </xdr:to>
    <xdr:cxnSp macro="">
      <xdr:nvCxnSpPr>
        <xdr:cNvPr id="525" name="直線コネクタ 524"/>
        <xdr:cNvCxnSpPr/>
      </xdr:nvCxnSpPr>
      <xdr:spPr>
        <a:xfrm flipV="1">
          <a:off x="14592300" y="6717534"/>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47607</xdr:rowOff>
    </xdr:from>
    <xdr:to>
      <xdr:col>21</xdr:col>
      <xdr:colOff>161925</xdr:colOff>
      <xdr:row>39</xdr:row>
      <xdr:rowOff>71904</xdr:rowOff>
    </xdr:to>
    <xdr:cxnSp macro="">
      <xdr:nvCxnSpPr>
        <xdr:cNvPr id="528" name="直線コネクタ 527"/>
        <xdr:cNvCxnSpPr/>
      </xdr:nvCxnSpPr>
      <xdr:spPr>
        <a:xfrm flipV="1">
          <a:off x="13703300" y="6734157"/>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71904</xdr:rowOff>
    </xdr:from>
    <xdr:to>
      <xdr:col>19</xdr:col>
      <xdr:colOff>644525</xdr:colOff>
      <xdr:row>39</xdr:row>
      <xdr:rowOff>85881</xdr:rowOff>
    </xdr:to>
    <xdr:cxnSp macro="">
      <xdr:nvCxnSpPr>
        <xdr:cNvPr id="531" name="直線コネクタ 530"/>
        <xdr:cNvCxnSpPr/>
      </xdr:nvCxnSpPr>
      <xdr:spPr>
        <a:xfrm flipV="1">
          <a:off x="12814300" y="6758454"/>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32403</xdr:rowOff>
    </xdr:from>
    <xdr:to>
      <xdr:col>23</xdr:col>
      <xdr:colOff>568325</xdr:colOff>
      <xdr:row>38</xdr:row>
      <xdr:rowOff>134003</xdr:rowOff>
    </xdr:to>
    <xdr:sp macro="" textlink="">
      <xdr:nvSpPr>
        <xdr:cNvPr id="541" name="円/楕円 540"/>
        <xdr:cNvSpPr/>
      </xdr:nvSpPr>
      <xdr:spPr>
        <a:xfrm>
          <a:off x="16268700" y="65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10830</xdr:rowOff>
    </xdr:from>
    <xdr:ext cx="534377" cy="259045"/>
    <xdr:sp macro="" textlink="">
      <xdr:nvSpPr>
        <xdr:cNvPr id="542" name="消防費該当値テキスト"/>
        <xdr:cNvSpPr txBox="1"/>
      </xdr:nvSpPr>
      <xdr:spPr>
        <a:xfrm>
          <a:off x="16370300" y="65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151634</xdr:rowOff>
    </xdr:from>
    <xdr:to>
      <xdr:col>22</xdr:col>
      <xdr:colOff>415925</xdr:colOff>
      <xdr:row>39</xdr:row>
      <xdr:rowOff>81784</xdr:rowOff>
    </xdr:to>
    <xdr:sp macro="" textlink="">
      <xdr:nvSpPr>
        <xdr:cNvPr id="543" name="円/楕円 542"/>
        <xdr:cNvSpPr/>
      </xdr:nvSpPr>
      <xdr:spPr>
        <a:xfrm>
          <a:off x="15430500" y="6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72911</xdr:rowOff>
    </xdr:from>
    <xdr:ext cx="534377" cy="259045"/>
    <xdr:sp macro="" textlink="">
      <xdr:nvSpPr>
        <xdr:cNvPr id="544" name="テキスト ボックス 543"/>
        <xdr:cNvSpPr txBox="1"/>
      </xdr:nvSpPr>
      <xdr:spPr>
        <a:xfrm>
          <a:off x="15214111" y="67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168257</xdr:rowOff>
    </xdr:from>
    <xdr:to>
      <xdr:col>21</xdr:col>
      <xdr:colOff>212725</xdr:colOff>
      <xdr:row>39</xdr:row>
      <xdr:rowOff>98407</xdr:rowOff>
    </xdr:to>
    <xdr:sp macro="" textlink="">
      <xdr:nvSpPr>
        <xdr:cNvPr id="545" name="円/楕円 544"/>
        <xdr:cNvSpPr/>
      </xdr:nvSpPr>
      <xdr:spPr>
        <a:xfrm>
          <a:off x="14541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89534</xdr:rowOff>
    </xdr:from>
    <xdr:ext cx="534377" cy="259045"/>
    <xdr:sp macro="" textlink="">
      <xdr:nvSpPr>
        <xdr:cNvPr id="546" name="テキスト ボックス 545"/>
        <xdr:cNvSpPr txBox="1"/>
      </xdr:nvSpPr>
      <xdr:spPr>
        <a:xfrm>
          <a:off x="14325111" y="67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21104</xdr:rowOff>
    </xdr:from>
    <xdr:to>
      <xdr:col>20</xdr:col>
      <xdr:colOff>9525</xdr:colOff>
      <xdr:row>39</xdr:row>
      <xdr:rowOff>122704</xdr:rowOff>
    </xdr:to>
    <xdr:sp macro="" textlink="">
      <xdr:nvSpPr>
        <xdr:cNvPr id="547" name="円/楕円 546"/>
        <xdr:cNvSpPr/>
      </xdr:nvSpPr>
      <xdr:spPr>
        <a:xfrm>
          <a:off x="13652500" y="670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113831</xdr:rowOff>
    </xdr:from>
    <xdr:ext cx="534377" cy="259045"/>
    <xdr:sp macro="" textlink="">
      <xdr:nvSpPr>
        <xdr:cNvPr id="548" name="テキスト ボックス 547"/>
        <xdr:cNvSpPr txBox="1"/>
      </xdr:nvSpPr>
      <xdr:spPr>
        <a:xfrm>
          <a:off x="13436111" y="68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35081</xdr:rowOff>
    </xdr:from>
    <xdr:to>
      <xdr:col>18</xdr:col>
      <xdr:colOff>492125</xdr:colOff>
      <xdr:row>39</xdr:row>
      <xdr:rowOff>136681</xdr:rowOff>
    </xdr:to>
    <xdr:sp macro="" textlink="">
      <xdr:nvSpPr>
        <xdr:cNvPr id="549" name="円/楕円 548"/>
        <xdr:cNvSpPr/>
      </xdr:nvSpPr>
      <xdr:spPr>
        <a:xfrm>
          <a:off x="12763500" y="67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127808</xdr:rowOff>
    </xdr:from>
    <xdr:ext cx="534377" cy="259045"/>
    <xdr:sp macro="" textlink="">
      <xdr:nvSpPr>
        <xdr:cNvPr id="550" name="テキスト ボックス 549"/>
        <xdr:cNvSpPr txBox="1"/>
      </xdr:nvSpPr>
      <xdr:spPr>
        <a:xfrm>
          <a:off x="12547111" y="68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114744</xdr:rowOff>
    </xdr:from>
    <xdr:to>
      <xdr:col>23</xdr:col>
      <xdr:colOff>517525</xdr:colOff>
      <xdr:row>59</xdr:row>
      <xdr:rowOff>2197</xdr:rowOff>
    </xdr:to>
    <xdr:cxnSp macro="">
      <xdr:nvCxnSpPr>
        <xdr:cNvPr id="580" name="直線コネクタ 579"/>
        <xdr:cNvCxnSpPr/>
      </xdr:nvCxnSpPr>
      <xdr:spPr>
        <a:xfrm flipV="1">
          <a:off x="15481300" y="10058844"/>
          <a:ext cx="8382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139662</xdr:rowOff>
    </xdr:from>
    <xdr:to>
      <xdr:col>22</xdr:col>
      <xdr:colOff>365125</xdr:colOff>
      <xdr:row>59</xdr:row>
      <xdr:rowOff>2197</xdr:rowOff>
    </xdr:to>
    <xdr:cxnSp macro="">
      <xdr:nvCxnSpPr>
        <xdr:cNvPr id="583" name="直線コネクタ 582"/>
        <xdr:cNvCxnSpPr/>
      </xdr:nvCxnSpPr>
      <xdr:spPr>
        <a:xfrm>
          <a:off x="14592300" y="10083762"/>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139662</xdr:rowOff>
    </xdr:from>
    <xdr:to>
      <xdr:col>21</xdr:col>
      <xdr:colOff>161925</xdr:colOff>
      <xdr:row>59</xdr:row>
      <xdr:rowOff>55956</xdr:rowOff>
    </xdr:to>
    <xdr:cxnSp macro="">
      <xdr:nvCxnSpPr>
        <xdr:cNvPr id="586" name="直線コネクタ 585"/>
        <xdr:cNvCxnSpPr/>
      </xdr:nvCxnSpPr>
      <xdr:spPr>
        <a:xfrm flipV="1">
          <a:off x="13703300" y="10083762"/>
          <a:ext cx="889000" cy="8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55956</xdr:rowOff>
    </xdr:from>
    <xdr:to>
      <xdr:col>19</xdr:col>
      <xdr:colOff>644525</xdr:colOff>
      <xdr:row>59</xdr:row>
      <xdr:rowOff>90653</xdr:rowOff>
    </xdr:to>
    <xdr:cxnSp macro="">
      <xdr:nvCxnSpPr>
        <xdr:cNvPr id="589" name="直線コネクタ 588"/>
        <xdr:cNvCxnSpPr/>
      </xdr:nvCxnSpPr>
      <xdr:spPr>
        <a:xfrm flipV="1">
          <a:off x="12814300" y="10171506"/>
          <a:ext cx="889000" cy="3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63944</xdr:rowOff>
    </xdr:from>
    <xdr:to>
      <xdr:col>23</xdr:col>
      <xdr:colOff>568325</xdr:colOff>
      <xdr:row>58</xdr:row>
      <xdr:rowOff>165544</xdr:rowOff>
    </xdr:to>
    <xdr:sp macro="" textlink="">
      <xdr:nvSpPr>
        <xdr:cNvPr id="599" name="円/楕円 598"/>
        <xdr:cNvSpPr/>
      </xdr:nvSpPr>
      <xdr:spPr>
        <a:xfrm>
          <a:off x="162687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42371</xdr:rowOff>
    </xdr:from>
    <xdr:ext cx="534377" cy="259045"/>
    <xdr:sp macro="" textlink="">
      <xdr:nvSpPr>
        <xdr:cNvPr id="600" name="教育費該当値テキスト"/>
        <xdr:cNvSpPr txBox="1"/>
      </xdr:nvSpPr>
      <xdr:spPr>
        <a:xfrm>
          <a:off x="16370300" y="99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122847</xdr:rowOff>
    </xdr:from>
    <xdr:to>
      <xdr:col>22</xdr:col>
      <xdr:colOff>415925</xdr:colOff>
      <xdr:row>59</xdr:row>
      <xdr:rowOff>52997</xdr:rowOff>
    </xdr:to>
    <xdr:sp macro="" textlink="">
      <xdr:nvSpPr>
        <xdr:cNvPr id="601" name="円/楕円 600"/>
        <xdr:cNvSpPr/>
      </xdr:nvSpPr>
      <xdr:spPr>
        <a:xfrm>
          <a:off x="15430500" y="100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44124</xdr:rowOff>
    </xdr:from>
    <xdr:ext cx="534377" cy="259045"/>
    <xdr:sp macro="" textlink="">
      <xdr:nvSpPr>
        <xdr:cNvPr id="602" name="テキスト ボックス 601"/>
        <xdr:cNvSpPr txBox="1"/>
      </xdr:nvSpPr>
      <xdr:spPr>
        <a:xfrm>
          <a:off x="15214111" y="101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33,327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88862</xdr:rowOff>
    </xdr:from>
    <xdr:to>
      <xdr:col>21</xdr:col>
      <xdr:colOff>212725</xdr:colOff>
      <xdr:row>59</xdr:row>
      <xdr:rowOff>19012</xdr:rowOff>
    </xdr:to>
    <xdr:sp macro="" textlink="">
      <xdr:nvSpPr>
        <xdr:cNvPr id="603" name="円/楕円 602"/>
        <xdr:cNvSpPr/>
      </xdr:nvSpPr>
      <xdr:spPr>
        <a:xfrm>
          <a:off x="14541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10139</xdr:rowOff>
    </xdr:from>
    <xdr:ext cx="534377" cy="259045"/>
    <xdr:sp macro="" textlink="">
      <xdr:nvSpPr>
        <xdr:cNvPr id="604" name="テキスト ボックス 603"/>
        <xdr:cNvSpPr txBox="1"/>
      </xdr:nvSpPr>
      <xdr:spPr>
        <a:xfrm>
          <a:off x="14325111" y="10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36,003</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5156</xdr:rowOff>
    </xdr:from>
    <xdr:to>
      <xdr:col>20</xdr:col>
      <xdr:colOff>9525</xdr:colOff>
      <xdr:row>59</xdr:row>
      <xdr:rowOff>106756</xdr:rowOff>
    </xdr:to>
    <xdr:sp macro="" textlink="">
      <xdr:nvSpPr>
        <xdr:cNvPr id="605" name="円/楕円 604"/>
        <xdr:cNvSpPr/>
      </xdr:nvSpPr>
      <xdr:spPr>
        <a:xfrm>
          <a:off x="13652500" y="101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97883</xdr:rowOff>
    </xdr:from>
    <xdr:ext cx="534377" cy="259045"/>
    <xdr:sp macro="" textlink="">
      <xdr:nvSpPr>
        <xdr:cNvPr id="606" name="テキスト ボックス 605"/>
        <xdr:cNvSpPr txBox="1"/>
      </xdr:nvSpPr>
      <xdr:spPr>
        <a:xfrm>
          <a:off x="13436111" y="102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39853</xdr:rowOff>
    </xdr:from>
    <xdr:to>
      <xdr:col>18</xdr:col>
      <xdr:colOff>492125</xdr:colOff>
      <xdr:row>59</xdr:row>
      <xdr:rowOff>141453</xdr:rowOff>
    </xdr:to>
    <xdr:sp macro="" textlink="">
      <xdr:nvSpPr>
        <xdr:cNvPr id="607" name="円/楕円 606"/>
        <xdr:cNvSpPr/>
      </xdr:nvSpPr>
      <xdr:spPr>
        <a:xfrm>
          <a:off x="12763500" y="101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132580</xdr:rowOff>
    </xdr:from>
    <xdr:ext cx="534377" cy="259045"/>
    <xdr:sp macro="" textlink="">
      <xdr:nvSpPr>
        <xdr:cNvPr id="608" name="テキスト ボックス 607"/>
        <xdr:cNvSpPr txBox="1"/>
      </xdr:nvSpPr>
      <xdr:spPr>
        <a:xfrm>
          <a:off x="12547111" y="102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3987</xdr:rowOff>
    </xdr:from>
    <xdr:to>
      <xdr:col>23</xdr:col>
      <xdr:colOff>517525</xdr:colOff>
      <xdr:row>79</xdr:row>
      <xdr:rowOff>42393</xdr:rowOff>
    </xdr:to>
    <xdr:cxnSp macro="">
      <xdr:nvCxnSpPr>
        <xdr:cNvPr id="637" name="直線コネクタ 636"/>
        <xdr:cNvCxnSpPr/>
      </xdr:nvCxnSpPr>
      <xdr:spPr>
        <a:xfrm>
          <a:off x="15481300" y="13548537"/>
          <a:ext cx="8382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3987</xdr:rowOff>
    </xdr:from>
    <xdr:to>
      <xdr:col>22</xdr:col>
      <xdr:colOff>365125</xdr:colOff>
      <xdr:row>79</xdr:row>
      <xdr:rowOff>36601</xdr:rowOff>
    </xdr:to>
    <xdr:cxnSp macro="">
      <xdr:nvCxnSpPr>
        <xdr:cNvPr id="640" name="直線コネクタ 639"/>
        <xdr:cNvCxnSpPr/>
      </xdr:nvCxnSpPr>
      <xdr:spPr>
        <a:xfrm flipV="1">
          <a:off x="14592300" y="13548537"/>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36601</xdr:rowOff>
    </xdr:from>
    <xdr:to>
      <xdr:col>21</xdr:col>
      <xdr:colOff>161925</xdr:colOff>
      <xdr:row>79</xdr:row>
      <xdr:rowOff>43002</xdr:rowOff>
    </xdr:to>
    <xdr:cxnSp macro="">
      <xdr:nvCxnSpPr>
        <xdr:cNvPr id="643" name="直線コネクタ 642"/>
        <xdr:cNvCxnSpPr/>
      </xdr:nvCxnSpPr>
      <xdr:spPr>
        <a:xfrm flipV="1">
          <a:off x="13703300" y="1358115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25628</xdr:rowOff>
    </xdr:from>
    <xdr:to>
      <xdr:col>19</xdr:col>
      <xdr:colOff>644525</xdr:colOff>
      <xdr:row>79</xdr:row>
      <xdr:rowOff>43002</xdr:rowOff>
    </xdr:to>
    <xdr:cxnSp macro="">
      <xdr:nvCxnSpPr>
        <xdr:cNvPr id="646" name="直線コネクタ 645"/>
        <xdr:cNvCxnSpPr/>
      </xdr:nvCxnSpPr>
      <xdr:spPr>
        <a:xfrm>
          <a:off x="12814300" y="1357017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163043</xdr:rowOff>
    </xdr:from>
    <xdr:to>
      <xdr:col>23</xdr:col>
      <xdr:colOff>568325</xdr:colOff>
      <xdr:row>79</xdr:row>
      <xdr:rowOff>93193</xdr:rowOff>
    </xdr:to>
    <xdr:sp macro="" textlink="">
      <xdr:nvSpPr>
        <xdr:cNvPr id="656" name="円/楕円 655"/>
        <xdr:cNvSpPr/>
      </xdr:nvSpPr>
      <xdr:spPr>
        <a:xfrm>
          <a:off x="162687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77970</xdr:rowOff>
    </xdr:from>
    <xdr:ext cx="313932" cy="259045"/>
    <xdr:sp macro="" textlink="">
      <xdr:nvSpPr>
        <xdr:cNvPr id="657" name="災害復旧費該当値テキスト"/>
        <xdr:cNvSpPr txBox="1"/>
      </xdr:nvSpPr>
      <xdr:spPr>
        <a:xfrm>
          <a:off x="16370300" y="1345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124637</xdr:rowOff>
    </xdr:from>
    <xdr:to>
      <xdr:col>22</xdr:col>
      <xdr:colOff>415925</xdr:colOff>
      <xdr:row>79</xdr:row>
      <xdr:rowOff>54787</xdr:rowOff>
    </xdr:to>
    <xdr:sp macro="" textlink="">
      <xdr:nvSpPr>
        <xdr:cNvPr id="658" name="円/楕円 657"/>
        <xdr:cNvSpPr/>
      </xdr:nvSpPr>
      <xdr:spPr>
        <a:xfrm>
          <a:off x="154305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45914</xdr:rowOff>
    </xdr:from>
    <xdr:ext cx="378565" cy="259045"/>
    <xdr:sp macro="" textlink="">
      <xdr:nvSpPr>
        <xdr:cNvPr id="659" name="テキスト ボックス 658"/>
        <xdr:cNvSpPr txBox="1"/>
      </xdr:nvSpPr>
      <xdr:spPr>
        <a:xfrm>
          <a:off x="15292017" y="13590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157251</xdr:rowOff>
    </xdr:from>
    <xdr:to>
      <xdr:col>21</xdr:col>
      <xdr:colOff>212725</xdr:colOff>
      <xdr:row>79</xdr:row>
      <xdr:rowOff>87401</xdr:rowOff>
    </xdr:to>
    <xdr:sp macro="" textlink="">
      <xdr:nvSpPr>
        <xdr:cNvPr id="660" name="円/楕円 659"/>
        <xdr:cNvSpPr/>
      </xdr:nvSpPr>
      <xdr:spPr>
        <a:xfrm>
          <a:off x="14541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78528</xdr:rowOff>
    </xdr:from>
    <xdr:ext cx="378565" cy="259045"/>
    <xdr:sp macro="" textlink="">
      <xdr:nvSpPr>
        <xdr:cNvPr id="661" name="テキスト ボックス 660"/>
        <xdr:cNvSpPr txBox="1"/>
      </xdr:nvSpPr>
      <xdr:spPr>
        <a:xfrm>
          <a:off x="14403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163652</xdr:rowOff>
    </xdr:from>
    <xdr:to>
      <xdr:col>20</xdr:col>
      <xdr:colOff>9525</xdr:colOff>
      <xdr:row>79</xdr:row>
      <xdr:rowOff>93802</xdr:rowOff>
    </xdr:to>
    <xdr:sp macro="" textlink="">
      <xdr:nvSpPr>
        <xdr:cNvPr id="662" name="円/楕円 661"/>
        <xdr:cNvSpPr/>
      </xdr:nvSpPr>
      <xdr:spPr>
        <a:xfrm>
          <a:off x="13652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84929</xdr:rowOff>
    </xdr:from>
    <xdr:ext cx="313932" cy="259045"/>
    <xdr:sp macro="" textlink="">
      <xdr:nvSpPr>
        <xdr:cNvPr id="663" name="テキスト ボックス 662"/>
        <xdr:cNvSpPr txBox="1"/>
      </xdr:nvSpPr>
      <xdr:spPr>
        <a:xfrm>
          <a:off x="13546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146278</xdr:rowOff>
    </xdr:from>
    <xdr:to>
      <xdr:col>18</xdr:col>
      <xdr:colOff>492125</xdr:colOff>
      <xdr:row>79</xdr:row>
      <xdr:rowOff>76428</xdr:rowOff>
    </xdr:to>
    <xdr:sp macro="" textlink="">
      <xdr:nvSpPr>
        <xdr:cNvPr id="664" name="円/楕円 663"/>
        <xdr:cNvSpPr/>
      </xdr:nvSpPr>
      <xdr:spPr>
        <a:xfrm>
          <a:off x="12763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67555</xdr:rowOff>
    </xdr:from>
    <xdr:ext cx="378565" cy="259045"/>
    <xdr:sp macro="" textlink="">
      <xdr:nvSpPr>
        <xdr:cNvPr id="665" name="テキスト ボックス 664"/>
        <xdr:cNvSpPr txBox="1"/>
      </xdr:nvSpPr>
      <xdr:spPr>
        <a:xfrm>
          <a:off x="12625017" y="1361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46089</xdr:rowOff>
    </xdr:from>
    <xdr:to>
      <xdr:col>23</xdr:col>
      <xdr:colOff>517525</xdr:colOff>
      <xdr:row>97</xdr:row>
      <xdr:rowOff>105426</xdr:rowOff>
    </xdr:to>
    <xdr:cxnSp macro="">
      <xdr:nvCxnSpPr>
        <xdr:cNvPr id="696" name="直線コネクタ 695"/>
        <xdr:cNvCxnSpPr/>
      </xdr:nvCxnSpPr>
      <xdr:spPr>
        <a:xfrm>
          <a:off x="15481300" y="16676739"/>
          <a:ext cx="8382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40260</xdr:rowOff>
    </xdr:from>
    <xdr:to>
      <xdr:col>22</xdr:col>
      <xdr:colOff>365125</xdr:colOff>
      <xdr:row>97</xdr:row>
      <xdr:rowOff>46089</xdr:rowOff>
    </xdr:to>
    <xdr:cxnSp macro="">
      <xdr:nvCxnSpPr>
        <xdr:cNvPr id="699" name="直線コネクタ 698"/>
        <xdr:cNvCxnSpPr/>
      </xdr:nvCxnSpPr>
      <xdr:spPr>
        <a:xfrm>
          <a:off x="14592300" y="16670910"/>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165188</xdr:rowOff>
    </xdr:from>
    <xdr:to>
      <xdr:col>21</xdr:col>
      <xdr:colOff>161925</xdr:colOff>
      <xdr:row>97</xdr:row>
      <xdr:rowOff>40260</xdr:rowOff>
    </xdr:to>
    <xdr:cxnSp macro="">
      <xdr:nvCxnSpPr>
        <xdr:cNvPr id="702" name="直線コネクタ 701"/>
        <xdr:cNvCxnSpPr/>
      </xdr:nvCxnSpPr>
      <xdr:spPr>
        <a:xfrm>
          <a:off x="13703300" y="16624388"/>
          <a:ext cx="889000" cy="4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142410</xdr:rowOff>
    </xdr:from>
    <xdr:to>
      <xdr:col>19</xdr:col>
      <xdr:colOff>644525</xdr:colOff>
      <xdr:row>96</xdr:row>
      <xdr:rowOff>165188</xdr:rowOff>
    </xdr:to>
    <xdr:cxnSp macro="">
      <xdr:nvCxnSpPr>
        <xdr:cNvPr id="705" name="直線コネクタ 704"/>
        <xdr:cNvCxnSpPr/>
      </xdr:nvCxnSpPr>
      <xdr:spPr>
        <a:xfrm>
          <a:off x="12814300" y="16601610"/>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54626</xdr:rowOff>
    </xdr:from>
    <xdr:to>
      <xdr:col>23</xdr:col>
      <xdr:colOff>568325</xdr:colOff>
      <xdr:row>97</xdr:row>
      <xdr:rowOff>156226</xdr:rowOff>
    </xdr:to>
    <xdr:sp macro="" textlink="">
      <xdr:nvSpPr>
        <xdr:cNvPr id="715" name="円/楕円 714"/>
        <xdr:cNvSpPr/>
      </xdr:nvSpPr>
      <xdr:spPr>
        <a:xfrm>
          <a:off x="16268700" y="166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33053</xdr:rowOff>
    </xdr:from>
    <xdr:ext cx="534377" cy="259045"/>
    <xdr:sp macro="" textlink="">
      <xdr:nvSpPr>
        <xdr:cNvPr id="716" name="公債費該当値テキスト"/>
        <xdr:cNvSpPr txBox="1"/>
      </xdr:nvSpPr>
      <xdr:spPr>
        <a:xfrm>
          <a:off x="16370300" y="1666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166739</xdr:rowOff>
    </xdr:from>
    <xdr:to>
      <xdr:col>22</xdr:col>
      <xdr:colOff>415925</xdr:colOff>
      <xdr:row>97</xdr:row>
      <xdr:rowOff>96889</xdr:rowOff>
    </xdr:to>
    <xdr:sp macro="" textlink="">
      <xdr:nvSpPr>
        <xdr:cNvPr id="717" name="円/楕円 716"/>
        <xdr:cNvSpPr/>
      </xdr:nvSpPr>
      <xdr:spPr>
        <a:xfrm>
          <a:off x="15430500" y="166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88016</xdr:rowOff>
    </xdr:from>
    <xdr:ext cx="534377" cy="259045"/>
    <xdr:sp macro="" textlink="">
      <xdr:nvSpPr>
        <xdr:cNvPr id="718" name="テキスト ボックス 717"/>
        <xdr:cNvSpPr txBox="1"/>
      </xdr:nvSpPr>
      <xdr:spPr>
        <a:xfrm>
          <a:off x="15214111"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160910</xdr:rowOff>
    </xdr:from>
    <xdr:to>
      <xdr:col>21</xdr:col>
      <xdr:colOff>212725</xdr:colOff>
      <xdr:row>97</xdr:row>
      <xdr:rowOff>91060</xdr:rowOff>
    </xdr:to>
    <xdr:sp macro="" textlink="">
      <xdr:nvSpPr>
        <xdr:cNvPr id="719" name="円/楕円 718"/>
        <xdr:cNvSpPr/>
      </xdr:nvSpPr>
      <xdr:spPr>
        <a:xfrm>
          <a:off x="14541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82187</xdr:rowOff>
    </xdr:from>
    <xdr:ext cx="534377" cy="259045"/>
    <xdr:sp macro="" textlink="">
      <xdr:nvSpPr>
        <xdr:cNvPr id="720" name="テキスト ボックス 719"/>
        <xdr:cNvSpPr txBox="1"/>
      </xdr:nvSpPr>
      <xdr:spPr>
        <a:xfrm>
          <a:off x="14325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114388</xdr:rowOff>
    </xdr:from>
    <xdr:to>
      <xdr:col>20</xdr:col>
      <xdr:colOff>9525</xdr:colOff>
      <xdr:row>97</xdr:row>
      <xdr:rowOff>44538</xdr:rowOff>
    </xdr:to>
    <xdr:sp macro="" textlink="">
      <xdr:nvSpPr>
        <xdr:cNvPr id="721" name="円/楕円 720"/>
        <xdr:cNvSpPr/>
      </xdr:nvSpPr>
      <xdr:spPr>
        <a:xfrm>
          <a:off x="13652500" y="165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35665</xdr:rowOff>
    </xdr:from>
    <xdr:ext cx="534377" cy="259045"/>
    <xdr:sp macro="" textlink="">
      <xdr:nvSpPr>
        <xdr:cNvPr id="722" name="テキスト ボックス 721"/>
        <xdr:cNvSpPr txBox="1"/>
      </xdr:nvSpPr>
      <xdr:spPr>
        <a:xfrm>
          <a:off x="13436111" y="166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91610</xdr:rowOff>
    </xdr:from>
    <xdr:to>
      <xdr:col>18</xdr:col>
      <xdr:colOff>492125</xdr:colOff>
      <xdr:row>97</xdr:row>
      <xdr:rowOff>21760</xdr:rowOff>
    </xdr:to>
    <xdr:sp macro="" textlink="">
      <xdr:nvSpPr>
        <xdr:cNvPr id="723" name="円/楕円 722"/>
        <xdr:cNvSpPr/>
      </xdr:nvSpPr>
      <xdr:spPr>
        <a:xfrm>
          <a:off x="12763500" y="165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12887</xdr:rowOff>
    </xdr:from>
    <xdr:ext cx="534377" cy="259045"/>
    <xdr:sp macro="" textlink="">
      <xdr:nvSpPr>
        <xdr:cNvPr id="724" name="テキスト ボックス 723"/>
        <xdr:cNvSpPr txBox="1"/>
      </xdr:nvSpPr>
      <xdr:spPr>
        <a:xfrm>
          <a:off x="12547111" y="1664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類似団体よりも高い数値になっているのは、議会費、民生費、衛生費でそれもわずかな数値にとどまっており、それ以外は類似団体よりも低い数値で推移している。</a:t>
          </a:r>
          <a:endParaRPr kumimoji="1" lang="en-US" altLang="ja-JP" sz="1300">
            <a:latin typeface="ＭＳ Ｐゴシック"/>
          </a:endParaRPr>
        </a:p>
        <a:p>
          <a:r>
            <a:rPr kumimoji="1" lang="ja-JP" altLang="en-US" sz="1300">
              <a:latin typeface="ＭＳ Ｐゴシック"/>
            </a:rPr>
            <a:t>　中でも、土木費、公債費は大きく下回っており、土木費は、道路や橋梁等のインフラにかかる工事を必要最低限の範囲でしか実施しておらず、それは教育施設等にかかる普通建設事業費の増額によって土木費に充当できる事業費が抑制されてしまっていることが影響している。</a:t>
          </a:r>
          <a:endParaRPr kumimoji="1" lang="en-US" altLang="ja-JP" sz="1300">
            <a:latin typeface="ＭＳ Ｐゴシック"/>
          </a:endParaRPr>
        </a:p>
        <a:p>
          <a:r>
            <a:rPr kumimoji="1" lang="ja-JP" altLang="en-US" sz="1300">
              <a:latin typeface="ＭＳ Ｐゴシック"/>
            </a:rPr>
            <a:t>　公債費は、借入額の大きな町債が近年償還終了を迎えてきており、加えて借入の抑制を実施している成果が数値に現れており、今後もこの水準を維持できるよう努力していく。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実質出資額及び実質単年度収支</a:t>
          </a:r>
          <a:r>
            <a:rPr kumimoji="1" lang="ja-JP" altLang="en-US" sz="1100">
              <a:solidFill>
                <a:schemeClr val="dk1"/>
              </a:solidFill>
              <a:effectLst/>
              <a:latin typeface="+mn-lt"/>
              <a:ea typeface="+mn-ea"/>
              <a:cs typeface="+mn-cs"/>
            </a:rPr>
            <a:t>ともに</a:t>
          </a:r>
          <a:r>
            <a:rPr kumimoji="1" lang="ja-JP" altLang="ja-JP" sz="1100">
              <a:solidFill>
                <a:schemeClr val="dk1"/>
              </a:solidFill>
              <a:effectLst/>
              <a:latin typeface="+mn-lt"/>
              <a:ea typeface="+mn-ea"/>
              <a:cs typeface="+mn-cs"/>
            </a:rPr>
            <a:t>黒字で</a:t>
          </a:r>
          <a:r>
            <a:rPr kumimoji="1" lang="ja-JP" altLang="en-US" sz="1100">
              <a:solidFill>
                <a:schemeClr val="dk1"/>
              </a:solidFill>
              <a:effectLst/>
              <a:latin typeface="+mn-lt"/>
              <a:ea typeface="+mn-ea"/>
              <a:cs typeface="+mn-cs"/>
            </a:rPr>
            <a:t>推移していたが、平成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年度で実質単年度収支はマイナスとなってしまった。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新規幼児園の建設等臨時的な需要があったためであるが、それによる財政調整基金の取崩しは最低限で抑えることが出来た。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今後は小中学校など</a:t>
          </a:r>
          <a:r>
            <a:rPr kumimoji="1" lang="ja-JP" altLang="en-US" sz="1100">
              <a:solidFill>
                <a:schemeClr val="dk1"/>
              </a:solidFill>
              <a:effectLst/>
              <a:latin typeface="+mn-lt"/>
              <a:ea typeface="+mn-ea"/>
              <a:cs typeface="+mn-cs"/>
            </a:rPr>
            <a:t>既存公共施設の改修・更新</a:t>
          </a:r>
          <a:r>
            <a:rPr kumimoji="1" lang="ja-JP" altLang="ja-JP" sz="1100">
              <a:solidFill>
                <a:schemeClr val="dk1"/>
              </a:solidFill>
              <a:effectLst/>
              <a:latin typeface="+mn-lt"/>
              <a:ea typeface="+mn-ea"/>
              <a:cs typeface="+mn-cs"/>
            </a:rPr>
            <a:t>の事業が見込まれ財政調整基金残高の維持は難しいと思われる。</a:t>
          </a:r>
          <a:r>
            <a:rPr kumimoji="1" lang="ja-JP" altLang="en-US" sz="1100">
              <a:solidFill>
                <a:schemeClr val="dk1"/>
              </a:solidFill>
              <a:effectLst/>
              <a:latin typeface="+mn-lt"/>
              <a:ea typeface="+mn-ea"/>
              <a:cs typeface="+mn-cs"/>
            </a:rPr>
            <a:t>公共施設等総合管理計画等を活用し長期的・計画的な財政計画をたて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なるべく</a:t>
          </a:r>
          <a:r>
            <a:rPr kumimoji="1" lang="ja-JP" altLang="ja-JP" sz="1100">
              <a:solidFill>
                <a:schemeClr val="dk1"/>
              </a:solidFill>
              <a:effectLst/>
              <a:latin typeface="+mn-lt"/>
              <a:ea typeface="+mn-ea"/>
              <a:cs typeface="+mn-cs"/>
            </a:rPr>
            <a:t>この水準を維持していく。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福岡県須恵町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一般会計をはじめ特別会計</a:t>
          </a:r>
          <a:r>
            <a:rPr kumimoji="1" lang="ja-JP" altLang="en-US" sz="1200">
              <a:solidFill>
                <a:schemeClr val="dk1"/>
              </a:solidFill>
              <a:effectLst/>
              <a:latin typeface="+mn-lt"/>
              <a:ea typeface="+mn-ea"/>
              <a:cs typeface="+mn-cs"/>
            </a:rPr>
            <a:t>、水道事業会計</a:t>
          </a:r>
          <a:r>
            <a:rPr kumimoji="1" lang="ja-JP" altLang="ja-JP" sz="1200">
              <a:solidFill>
                <a:schemeClr val="dk1"/>
              </a:solidFill>
              <a:effectLst/>
              <a:latin typeface="+mn-lt"/>
              <a:ea typeface="+mn-ea"/>
              <a:cs typeface="+mn-cs"/>
            </a:rPr>
            <a:t>すべての会計において黒字である</a:t>
          </a:r>
          <a:r>
            <a:rPr kumimoji="1" lang="ja-JP" altLang="en-US" sz="1200">
              <a:solidFill>
                <a:schemeClr val="dk1"/>
              </a:solidFill>
              <a:effectLst/>
              <a:latin typeface="+mn-lt"/>
              <a:ea typeface="+mn-ea"/>
              <a:cs typeface="+mn-cs"/>
            </a:rPr>
            <a:t>が、特別会計、特に後期高齢者医療特別会計・公共下水道事業特別会計に関しては年々繰出金額が増加傾向にあり、後期高齢者医療特別会計では、平成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71,483</a:t>
          </a:r>
          <a:r>
            <a:rPr kumimoji="1" lang="ja-JP" altLang="en-US" sz="1200">
              <a:solidFill>
                <a:schemeClr val="dk1"/>
              </a:solidFill>
              <a:effectLst/>
              <a:latin typeface="+mn-lt"/>
              <a:ea typeface="+mn-ea"/>
              <a:cs typeface="+mn-cs"/>
            </a:rPr>
            <a:t>千円に対して平成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75,610</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5.8</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公共下水道事業特別会計</a:t>
          </a:r>
          <a:r>
            <a:rPr kumimoji="1" lang="ja-JP" altLang="en-US" sz="1200">
              <a:solidFill>
                <a:schemeClr val="dk1"/>
              </a:solidFill>
              <a:effectLst/>
              <a:latin typeface="+mn-lt"/>
              <a:ea typeface="+mn-ea"/>
              <a:cs typeface="+mn-cs"/>
            </a:rPr>
            <a:t>では、</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年度の</a:t>
          </a:r>
          <a:r>
            <a:rPr kumimoji="1" lang="en-US" altLang="ja-JP" sz="1200">
              <a:solidFill>
                <a:schemeClr val="dk1"/>
              </a:solidFill>
              <a:effectLst/>
              <a:latin typeface="+mn-lt"/>
              <a:ea typeface="+mn-ea"/>
              <a:cs typeface="+mn-cs"/>
            </a:rPr>
            <a:t>265,735</a:t>
          </a:r>
          <a:r>
            <a:rPr kumimoji="1" lang="ja-JP" altLang="ja-JP" sz="1200">
              <a:solidFill>
                <a:schemeClr val="dk1"/>
              </a:solidFill>
              <a:effectLst/>
              <a:latin typeface="+mn-lt"/>
              <a:ea typeface="+mn-ea"/>
              <a:cs typeface="+mn-cs"/>
            </a:rPr>
            <a:t>千円に対して平成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en-US" altLang="ja-JP" sz="1200">
              <a:solidFill>
                <a:schemeClr val="dk1"/>
              </a:solidFill>
              <a:effectLst/>
              <a:latin typeface="+mn-lt"/>
              <a:ea typeface="+mn-ea"/>
              <a:cs typeface="+mn-cs"/>
            </a:rPr>
            <a:t>280,751</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5.7</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公共下水道事業特別会計では、平成</a:t>
          </a:r>
          <a:r>
            <a:rPr kumimoji="1" lang="en-US" altLang="ja-JP" sz="1200">
              <a:solidFill>
                <a:schemeClr val="dk1"/>
              </a:solidFill>
              <a:effectLst/>
              <a:latin typeface="+mn-lt"/>
              <a:ea typeface="+mn-ea"/>
              <a:cs typeface="+mn-cs"/>
            </a:rPr>
            <a:t>22</a:t>
          </a:r>
          <a:r>
            <a:rPr kumimoji="1" lang="ja-JP" altLang="en-US" sz="1200">
              <a:solidFill>
                <a:schemeClr val="dk1"/>
              </a:solidFill>
              <a:effectLst/>
              <a:latin typeface="+mn-lt"/>
              <a:ea typeface="+mn-ea"/>
              <a:cs typeface="+mn-cs"/>
            </a:rPr>
            <a:t>年度に利用料金の見直しをおこなっているが、まだ現在も管渠の新規延長や今後の更新が控えており、多くの資金確保が必要なことからも再度料金の見直しを行う時期にきているのかもしれない。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事業会計だけでなく、他の特別会計を含めすべての事業の集約やコンパクト化を図り、町全体の財政健全化を進めていく。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8821932</v>
      </c>
      <c r="BO4" s="379"/>
      <c r="BP4" s="379"/>
      <c r="BQ4" s="379"/>
      <c r="BR4" s="379"/>
      <c r="BS4" s="379"/>
      <c r="BT4" s="379"/>
      <c r="BU4" s="380"/>
      <c r="BV4" s="378">
        <v>7922638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5.9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8560580</v>
      </c>
      <c r="BO5" s="416"/>
      <c r="BP5" s="416"/>
      <c r="BQ5" s="416"/>
      <c r="BR5" s="416"/>
      <c r="BS5" s="416"/>
      <c r="BT5" s="416"/>
      <c r="BU5" s="417"/>
      <c r="BV5" s="415">
        <v>7588097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85.5</v>
      </c>
      <c r="CU5" s="413"/>
      <c r="CV5" s="413"/>
      <c r="CW5" s="413"/>
      <c r="CX5" s="413"/>
      <c r="CY5" s="413"/>
      <c r="CZ5" s="413"/>
      <c r="DA5" s="414"/>
      <c r="DB5" s="412">
        <v>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261352</v>
      </c>
      <c r="BO6" s="416"/>
      <c r="BP6" s="416"/>
      <c r="BQ6" s="416"/>
      <c r="BR6" s="416"/>
      <c r="BS6" s="416"/>
      <c r="BT6" s="416"/>
      <c r="BU6" s="417"/>
      <c r="BV6" s="415">
        <v>334541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91.3</v>
      </c>
      <c r="CU6" s="453"/>
      <c r="CV6" s="453"/>
      <c r="CW6" s="453"/>
      <c r="CX6" s="453"/>
      <c r="CY6" s="453"/>
      <c r="CZ6" s="453"/>
      <c r="DA6" s="454"/>
      <c r="DB6" s="452">
        <v>94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32042</v>
      </c>
      <c r="BO7" s="416"/>
      <c r="BP7" s="416"/>
      <c r="BQ7" s="416"/>
      <c r="BR7" s="416"/>
      <c r="BS7" s="416"/>
      <c r="BT7" s="416"/>
      <c r="BU7" s="417"/>
      <c r="BV7" s="415">
        <v>13419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5471405</v>
      </c>
      <c r="CU7" s="416"/>
      <c r="CV7" s="416"/>
      <c r="CW7" s="416"/>
      <c r="CX7" s="416"/>
      <c r="CY7" s="416"/>
      <c r="CZ7" s="416"/>
      <c r="DA7" s="417"/>
      <c r="DB7" s="415">
        <v>5402597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229310</v>
      </c>
      <c r="BO8" s="416"/>
      <c r="BP8" s="416"/>
      <c r="BQ8" s="416"/>
      <c r="BR8" s="416"/>
      <c r="BS8" s="416"/>
      <c r="BT8" s="416"/>
      <c r="BU8" s="417"/>
      <c r="BV8" s="415">
        <v>321122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27263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-91812</v>
      </c>
      <c r="BO9" s="416"/>
      <c r="BP9" s="416"/>
      <c r="BQ9" s="416"/>
      <c r="BR9" s="416"/>
      <c r="BS9" s="416"/>
      <c r="BT9" s="416"/>
      <c r="BU9" s="417"/>
      <c r="BV9" s="415">
        <v>63961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v>
      </c>
      <c r="CU9" s="413"/>
      <c r="CV9" s="413"/>
      <c r="CW9" s="413"/>
      <c r="CX9" s="413"/>
      <c r="CY9" s="413"/>
      <c r="CZ9" s="413"/>
      <c r="DA9" s="414"/>
      <c r="DB9" s="412">
        <v>11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26044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12171</v>
      </c>
      <c r="BO10" s="416"/>
      <c r="BP10" s="416"/>
      <c r="BQ10" s="416"/>
      <c r="BR10" s="416"/>
      <c r="BS10" s="416"/>
      <c r="BT10" s="416"/>
      <c r="BU10" s="417"/>
      <c r="BV10" s="415">
        <v>6448</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27667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3776</v>
      </c>
      <c r="BO12" s="416"/>
      <c r="BP12" s="416"/>
      <c r="BQ12" s="416"/>
      <c r="BR12" s="416"/>
      <c r="BS12" s="416"/>
      <c r="BT12" s="416"/>
      <c r="BU12" s="417"/>
      <c r="BV12" s="415" t="s">
        <v>116</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116</v>
      </c>
      <c r="CU12" s="456"/>
      <c r="CV12" s="456"/>
      <c r="CW12" s="456"/>
      <c r="CX12" s="456"/>
      <c r="CY12" s="456"/>
      <c r="CZ12" s="456"/>
      <c r="DA12" s="457"/>
      <c r="DB12" s="455" t="s">
        <v>116</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27473</v>
      </c>
      <c r="S13" s="497"/>
      <c r="T13" s="497"/>
      <c r="U13" s="497"/>
      <c r="V13" s="498"/>
      <c r="W13" s="431" t="s">
        <v>119</v>
      </c>
      <c r="X13" s="432"/>
      <c r="Y13" s="432"/>
      <c r="Z13" s="432"/>
      <c r="AA13" s="432"/>
      <c r="AB13" s="422"/>
      <c r="AC13" s="466">
        <v>114</v>
      </c>
      <c r="AD13" s="467"/>
      <c r="AE13" s="467"/>
      <c r="AF13" s="467"/>
      <c r="AG13" s="506"/>
      <c r="AH13" s="466">
        <v>140</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-83417</v>
      </c>
      <c r="BO13" s="416"/>
      <c r="BP13" s="416"/>
      <c r="BQ13" s="416"/>
      <c r="BR13" s="416"/>
      <c r="BS13" s="416"/>
      <c r="BT13" s="416"/>
      <c r="BU13" s="417"/>
      <c r="BV13" s="415">
        <v>70409</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7.6</v>
      </c>
      <c r="CU13" s="413"/>
      <c r="CV13" s="413"/>
      <c r="CW13" s="413"/>
      <c r="CX13" s="413"/>
      <c r="CY13" s="413"/>
      <c r="CZ13" s="413"/>
      <c r="DA13" s="414"/>
      <c r="DB13" s="412">
        <v>8.5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27372</v>
      </c>
      <c r="S14" s="497"/>
      <c r="T14" s="497"/>
      <c r="U14" s="497"/>
      <c r="V14" s="498"/>
      <c r="W14" s="405"/>
      <c r="X14" s="406"/>
      <c r="Y14" s="406"/>
      <c r="Z14" s="406"/>
      <c r="AA14" s="406"/>
      <c r="AB14" s="395"/>
      <c r="AC14" s="499">
        <v>1</v>
      </c>
      <c r="AD14" s="500"/>
      <c r="AE14" s="500"/>
      <c r="AF14" s="500"/>
      <c r="AG14" s="501"/>
      <c r="AH14" s="499">
        <v>1.1000000000000001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33.9</v>
      </c>
      <c r="CU14" s="511"/>
      <c r="CV14" s="511"/>
      <c r="CW14" s="511"/>
      <c r="CX14" s="511"/>
      <c r="CY14" s="511"/>
      <c r="CZ14" s="511"/>
      <c r="DA14" s="512"/>
      <c r="DB14" s="510">
        <v>23.6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27208</v>
      </c>
      <c r="S15" s="497"/>
      <c r="T15" s="497"/>
      <c r="U15" s="497"/>
      <c r="V15" s="498"/>
      <c r="W15" s="431" t="s">
        <v>126</v>
      </c>
      <c r="X15" s="432"/>
      <c r="Y15" s="432"/>
      <c r="Z15" s="432"/>
      <c r="AA15" s="432"/>
      <c r="AB15" s="422"/>
      <c r="AC15" s="466">
        <v>3021</v>
      </c>
      <c r="AD15" s="467"/>
      <c r="AE15" s="467"/>
      <c r="AF15" s="467"/>
      <c r="AG15" s="506"/>
      <c r="AH15" s="466">
        <v>3497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2531503</v>
      </c>
      <c r="BO15" s="379"/>
      <c r="BP15" s="379"/>
      <c r="BQ15" s="379"/>
      <c r="BR15" s="379"/>
      <c r="BS15" s="379"/>
      <c r="BT15" s="379"/>
      <c r="BU15" s="380"/>
      <c r="BV15" s="378">
        <v>2368771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25.8</v>
      </c>
      <c r="AD16" s="500"/>
      <c r="AE16" s="500"/>
      <c r="AF16" s="500"/>
      <c r="AG16" s="501"/>
      <c r="AH16" s="499">
        <v>28.4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4435764</v>
      </c>
      <c r="BO16" s="416"/>
      <c r="BP16" s="416"/>
      <c r="BQ16" s="416"/>
      <c r="BR16" s="416"/>
      <c r="BS16" s="416"/>
      <c r="BT16" s="416"/>
      <c r="BU16" s="417"/>
      <c r="BV16" s="415">
        <v>4324375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8554</v>
      </c>
      <c r="AD17" s="467"/>
      <c r="AE17" s="467"/>
      <c r="AF17" s="467"/>
      <c r="AG17" s="506"/>
      <c r="AH17" s="466">
        <v>8619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3206410</v>
      </c>
      <c r="BO17" s="416"/>
      <c r="BP17" s="416"/>
      <c r="BQ17" s="416"/>
      <c r="BR17" s="416"/>
      <c r="BS17" s="416"/>
      <c r="BT17" s="416"/>
      <c r="BU17" s="417"/>
      <c r="BV17" s="415">
        <v>3036696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16.309999999999999</v>
      </c>
      <c r="M18" s="528"/>
      <c r="N18" s="528"/>
      <c r="O18" s="528"/>
      <c r="P18" s="528"/>
      <c r="Q18" s="528"/>
      <c r="R18" s="529"/>
      <c r="S18" s="529"/>
      <c r="T18" s="529"/>
      <c r="U18" s="529"/>
      <c r="V18" s="530"/>
      <c r="W18" s="433"/>
      <c r="X18" s="434"/>
      <c r="Y18" s="434"/>
      <c r="Z18" s="434"/>
      <c r="AA18" s="434"/>
      <c r="AB18" s="425"/>
      <c r="AC18" s="531">
        <v>73.2</v>
      </c>
      <c r="AD18" s="532"/>
      <c r="AE18" s="532"/>
      <c r="AF18" s="532"/>
      <c r="AG18" s="533"/>
      <c r="AH18" s="531">
        <v>70.099999999999994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4844911</v>
      </c>
      <c r="BO18" s="416"/>
      <c r="BP18" s="416"/>
      <c r="BQ18" s="416"/>
      <c r="BR18" s="416"/>
      <c r="BS18" s="416"/>
      <c r="BT18" s="416"/>
      <c r="BU18" s="417"/>
      <c r="BV18" s="415">
        <v>4780854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1672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6347846</v>
      </c>
      <c r="BO19" s="416"/>
      <c r="BP19" s="416"/>
      <c r="BQ19" s="416"/>
      <c r="BR19" s="416"/>
      <c r="BS19" s="416"/>
      <c r="BT19" s="416"/>
      <c r="BU19" s="417"/>
      <c r="BV19" s="415">
        <v>6043203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9919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6321183</v>
      </c>
      <c r="BO23" s="416"/>
      <c r="BP23" s="416"/>
      <c r="BQ23" s="416"/>
      <c r="BR23" s="416"/>
      <c r="BS23" s="416"/>
      <c r="BT23" s="416"/>
      <c r="BU23" s="417"/>
      <c r="BV23" s="415">
        <v>5945891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8320</v>
      </c>
      <c r="R24" s="467"/>
      <c r="S24" s="467"/>
      <c r="T24" s="467"/>
      <c r="U24" s="467"/>
      <c r="V24" s="506"/>
      <c r="W24" s="561"/>
      <c r="X24" s="549"/>
      <c r="Y24" s="550"/>
      <c r="Z24" s="465" t="s">
        <v>150</v>
      </c>
      <c r="AA24" s="445"/>
      <c r="AB24" s="445"/>
      <c r="AC24" s="445"/>
      <c r="AD24" s="445"/>
      <c r="AE24" s="445"/>
      <c r="AF24" s="445"/>
      <c r="AG24" s="446"/>
      <c r="AH24" s="466">
        <v>112</v>
      </c>
      <c r="AI24" s="467"/>
      <c r="AJ24" s="467"/>
      <c r="AK24" s="467"/>
      <c r="AL24" s="506"/>
      <c r="AM24" s="466">
        <v>337904</v>
      </c>
      <c r="AN24" s="467"/>
      <c r="AO24" s="467"/>
      <c r="AP24" s="467"/>
      <c r="AQ24" s="467"/>
      <c r="AR24" s="506"/>
      <c r="AS24" s="466">
        <v>3017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5533202</v>
      </c>
      <c r="BO24" s="416"/>
      <c r="BP24" s="416"/>
      <c r="BQ24" s="416"/>
      <c r="BR24" s="416"/>
      <c r="BS24" s="416"/>
      <c r="BT24" s="416"/>
      <c r="BU24" s="417"/>
      <c r="BV24" s="415">
        <v>5107392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6730</v>
      </c>
      <c r="R25" s="467"/>
      <c r="S25" s="467"/>
      <c r="T25" s="467"/>
      <c r="U25" s="467"/>
      <c r="V25" s="506"/>
      <c r="W25" s="561"/>
      <c r="X25" s="549"/>
      <c r="Y25" s="550"/>
      <c r="Z25" s="465" t="s">
        <v>153</v>
      </c>
      <c r="AA25" s="445"/>
      <c r="AB25" s="445"/>
      <c r="AC25" s="445"/>
      <c r="AD25" s="445"/>
      <c r="AE25" s="445"/>
      <c r="AF25" s="445"/>
      <c r="AG25" s="446"/>
      <c r="AH25" s="466" t="s">
        <v>116</v>
      </c>
      <c r="AI25" s="467"/>
      <c r="AJ25" s="467"/>
      <c r="AK25" s="467"/>
      <c r="AL25" s="506"/>
      <c r="AM25" s="466" t="s">
        <v>116</v>
      </c>
      <c r="AN25" s="467"/>
      <c r="AO25" s="467"/>
      <c r="AP25" s="467"/>
      <c r="AQ25" s="467"/>
      <c r="AR25" s="506"/>
      <c r="AS25" s="466" t="s">
        <v>116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1324185</v>
      </c>
      <c r="BO25" s="379"/>
      <c r="BP25" s="379"/>
      <c r="BQ25" s="379"/>
      <c r="BR25" s="379"/>
      <c r="BS25" s="379"/>
      <c r="BT25" s="379"/>
      <c r="BU25" s="380"/>
      <c r="BV25" s="378">
        <v>847305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6260</v>
      </c>
      <c r="R26" s="467"/>
      <c r="S26" s="467"/>
      <c r="T26" s="467"/>
      <c r="U26" s="467"/>
      <c r="V26" s="506"/>
      <c r="W26" s="561"/>
      <c r="X26" s="549"/>
      <c r="Y26" s="550"/>
      <c r="Z26" s="465" t="s">
        <v>156</v>
      </c>
      <c r="AA26" s="571"/>
      <c r="AB26" s="571"/>
      <c r="AC26" s="571"/>
      <c r="AD26" s="571"/>
      <c r="AE26" s="571"/>
      <c r="AF26" s="571"/>
      <c r="AG26" s="572"/>
      <c r="AH26" s="466" t="s">
        <v>116</v>
      </c>
      <c r="AI26" s="467"/>
      <c r="AJ26" s="467"/>
      <c r="AK26" s="467"/>
      <c r="AL26" s="506"/>
      <c r="AM26" s="466" t="s">
        <v>116</v>
      </c>
      <c r="AN26" s="467"/>
      <c r="AO26" s="467"/>
      <c r="AP26" s="467"/>
      <c r="AQ26" s="467"/>
      <c r="AR26" s="506"/>
      <c r="AS26" s="466" t="s">
        <v>116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116</v>
      </c>
      <c r="BO26" s="416"/>
      <c r="BP26" s="416"/>
      <c r="BQ26" s="416"/>
      <c r="BR26" s="416"/>
      <c r="BS26" s="416"/>
      <c r="BT26" s="416"/>
      <c r="BU26" s="417"/>
      <c r="BV26" s="415" t="s">
        <v>116</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3460</v>
      </c>
      <c r="R27" s="467"/>
      <c r="S27" s="467"/>
      <c r="T27" s="467"/>
      <c r="U27" s="467"/>
      <c r="V27" s="506"/>
      <c r="W27" s="561"/>
      <c r="X27" s="549"/>
      <c r="Y27" s="550"/>
      <c r="Z27" s="465" t="s">
        <v>159</v>
      </c>
      <c r="AA27" s="445"/>
      <c r="AB27" s="445"/>
      <c r="AC27" s="445"/>
      <c r="AD27" s="445"/>
      <c r="AE27" s="445"/>
      <c r="AF27" s="445"/>
      <c r="AG27" s="446"/>
      <c r="AH27" s="466">
        <v>12</v>
      </c>
      <c r="AI27" s="467"/>
      <c r="AJ27" s="467"/>
      <c r="AK27" s="467"/>
      <c r="AL27" s="506"/>
      <c r="AM27" s="466">
        <v>32641</v>
      </c>
      <c r="AN27" s="467"/>
      <c r="AO27" s="467"/>
      <c r="AP27" s="467"/>
      <c r="AQ27" s="467"/>
      <c r="AR27" s="506"/>
      <c r="AS27" s="466">
        <v>2720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116</v>
      </c>
      <c r="BO27" s="585"/>
      <c r="BP27" s="585"/>
      <c r="BQ27" s="585"/>
      <c r="BR27" s="585"/>
      <c r="BS27" s="585"/>
      <c r="BT27" s="585"/>
      <c r="BU27" s="586"/>
      <c r="BV27" s="584" t="s">
        <v>116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2830</v>
      </c>
      <c r="R28" s="467"/>
      <c r="S28" s="467"/>
      <c r="T28" s="467"/>
      <c r="U28" s="467"/>
      <c r="V28" s="506"/>
      <c r="W28" s="561"/>
      <c r="X28" s="549"/>
      <c r="Y28" s="550"/>
      <c r="Z28" s="465" t="s">
        <v>162</v>
      </c>
      <c r="AA28" s="445"/>
      <c r="AB28" s="445"/>
      <c r="AC28" s="445"/>
      <c r="AD28" s="445"/>
      <c r="AE28" s="445"/>
      <c r="AF28" s="445"/>
      <c r="AG28" s="446"/>
      <c r="AH28" s="466" t="s">
        <v>116</v>
      </c>
      <c r="AI28" s="467"/>
      <c r="AJ28" s="467"/>
      <c r="AK28" s="467"/>
      <c r="AL28" s="506"/>
      <c r="AM28" s="466" t="s">
        <v>116</v>
      </c>
      <c r="AN28" s="467"/>
      <c r="AO28" s="467"/>
      <c r="AP28" s="467"/>
      <c r="AQ28" s="467"/>
      <c r="AR28" s="506"/>
      <c r="AS28" s="466" t="s">
        <v>116</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2594188</v>
      </c>
      <c r="BO28" s="379"/>
      <c r="BP28" s="379"/>
      <c r="BQ28" s="379"/>
      <c r="BR28" s="379"/>
      <c r="BS28" s="379"/>
      <c r="BT28" s="379"/>
      <c r="BU28" s="380"/>
      <c r="BV28" s="378">
        <v>2585793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12</v>
      </c>
      <c r="M29" s="467"/>
      <c r="N29" s="467"/>
      <c r="O29" s="467"/>
      <c r="P29" s="506"/>
      <c r="Q29" s="466">
        <v>2640</v>
      </c>
      <c r="R29" s="467"/>
      <c r="S29" s="467"/>
      <c r="T29" s="467"/>
      <c r="U29" s="467"/>
      <c r="V29" s="506"/>
      <c r="W29" s="562"/>
      <c r="X29" s="563"/>
      <c r="Y29" s="564"/>
      <c r="Z29" s="465" t="s">
        <v>166</v>
      </c>
      <c r="AA29" s="445"/>
      <c r="AB29" s="445"/>
      <c r="AC29" s="445"/>
      <c r="AD29" s="445"/>
      <c r="AE29" s="445"/>
      <c r="AF29" s="445"/>
      <c r="AG29" s="446"/>
      <c r="AH29" s="466">
        <v>124</v>
      </c>
      <c r="AI29" s="467"/>
      <c r="AJ29" s="467"/>
      <c r="AK29" s="467"/>
      <c r="AL29" s="506"/>
      <c r="AM29" s="466">
        <v>370545</v>
      </c>
      <c r="AN29" s="467"/>
      <c r="AO29" s="467"/>
      <c r="AP29" s="467"/>
      <c r="AQ29" s="467"/>
      <c r="AR29" s="506"/>
      <c r="AS29" s="466">
        <v>2988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282921</v>
      </c>
      <c r="BO29" s="416"/>
      <c r="BP29" s="416"/>
      <c r="BQ29" s="416"/>
      <c r="BR29" s="416"/>
      <c r="BS29" s="416"/>
      <c r="BT29" s="416"/>
      <c r="BU29" s="417"/>
      <c r="BV29" s="415">
        <v>282351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131601</v>
      </c>
      <c r="BO30" s="585"/>
      <c r="BP30" s="585"/>
      <c r="BQ30" s="585"/>
      <c r="BR30" s="585"/>
      <c r="BS30" s="585"/>
      <c r="BT30" s="585"/>
      <c r="BU30" s="586"/>
      <c r="BV30" s="584">
        <v>131347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福岡県市町村消防団員等公務災害補償組合（一般会計）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福岡県市町村職員退職手当組合（一般会計）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福岡県市町村職員退職手当組合（基金特別会計）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福岡県自治会館管理組合(一般会計）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糟屋郡自治会館組合（一般会計）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糟屋郡篠栗町外一市五町財産組合（一般会計）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北筑昇華苑組合（一般会計）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粕屋南部消防組合（一般会計）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粕屋南部消防組合（粕屋中南部休日診療所事業特別会計）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須恵町外二ヶ町清掃施設組合（一般会計）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0" t="s">
        <v>523</v>
      </c>
      <c r="D34" s="1180"/>
      <c r="E34" s="1181"/>
      <c r="F34" s="32">
        <v>5.07</v>
      </c>
      <c r="G34" s="33">
        <v>5.47</v>
      </c>
      <c r="H34" s="33">
        <v>5.05</v>
      </c>
      <c r="I34" s="33">
        <v>5.65</v>
      </c>
      <c r="J34" s="34">
        <v>5.8</v>
      </c>
      <c r="K34" s="22"/>
      <c r="L34" s="22"/>
      <c r="M34" s="22"/>
      <c r="N34" s="22"/>
      <c r="O34" s="22"/>
      <c r="P34" s="22"/>
    </row>
    <row r="35" spans="1:16" ht="39" customHeight="1">
      <c r="A35" s="22"/>
      <c r="B35" s="35"/>
      <c r="C35" s="1174" t="s">
        <v>524</v>
      </c>
      <c r="D35" s="1175"/>
      <c r="E35" s="1176"/>
      <c r="F35" s="36">
        <v>3.99</v>
      </c>
      <c r="G35" s="37">
        <v>3.23</v>
      </c>
      <c r="H35" s="37">
        <v>4.79</v>
      </c>
      <c r="I35" s="37">
        <v>5.94</v>
      </c>
      <c r="J35" s="38">
        <v>4.1900000000000004</v>
      </c>
      <c r="K35" s="22"/>
      <c r="L35" s="22"/>
      <c r="M35" s="22"/>
      <c r="N35" s="22"/>
      <c r="O35" s="22"/>
      <c r="P35" s="22"/>
    </row>
    <row r="36" spans="1:16" ht="39" customHeight="1">
      <c r="A36" s="22"/>
      <c r="B36" s="35"/>
      <c r="C36" s="1174" t="s">
        <v>525</v>
      </c>
      <c r="D36" s="1175"/>
      <c r="E36" s="1176"/>
      <c r="F36" s="36">
        <v>0.17</v>
      </c>
      <c r="G36" s="37">
        <v>0.23</v>
      </c>
      <c r="H36" s="37">
        <v>0.24</v>
      </c>
      <c r="I36" s="37">
        <v>0.24</v>
      </c>
      <c r="J36" s="38">
        <v>0.24</v>
      </c>
      <c r="K36" s="22"/>
      <c r="L36" s="22"/>
      <c r="M36" s="22"/>
      <c r="N36" s="22"/>
      <c r="O36" s="22"/>
      <c r="P36" s="22"/>
    </row>
    <row r="37" spans="1:16" ht="39" customHeight="1">
      <c r="A37" s="22"/>
      <c r="B37" s="35"/>
      <c r="C37" s="1174" t="s">
        <v>526</v>
      </c>
      <c r="D37" s="1175"/>
      <c r="E37" s="1176"/>
      <c r="F37" s="36">
        <v>0.12</v>
      </c>
      <c r="G37" s="37">
        <v>0.14000000000000001</v>
      </c>
      <c r="H37" s="37">
        <v>0.12</v>
      </c>
      <c r="I37" s="37">
        <v>0.12</v>
      </c>
      <c r="J37" s="38">
        <v>0.12</v>
      </c>
      <c r="K37" s="22"/>
      <c r="L37" s="22"/>
      <c r="M37" s="22"/>
      <c r="N37" s="22"/>
      <c r="O37" s="22"/>
      <c r="P37" s="22"/>
    </row>
    <row r="38" spans="1:16" ht="39" customHeight="1">
      <c r="A38" s="22"/>
      <c r="B38" s="35"/>
      <c r="C38" s="1174" t="s">
        <v>527</v>
      </c>
      <c r="D38" s="1175"/>
      <c r="E38" s="1176"/>
      <c r="F38" s="36">
        <v>0.06</v>
      </c>
      <c r="G38" s="37">
        <v>0.11</v>
      </c>
      <c r="H38" s="37">
        <v>0.08</v>
      </c>
      <c r="I38" s="37">
        <v>0.08</v>
      </c>
      <c r="J38" s="38">
        <v>0.11</v>
      </c>
      <c r="K38" s="22"/>
      <c r="L38" s="22"/>
      <c r="M38" s="22"/>
      <c r="N38" s="22"/>
      <c r="O38" s="22"/>
      <c r="P38" s="22"/>
    </row>
    <row r="39" spans="1:16" ht="39" customHeight="1">
      <c r="A39" s="22"/>
      <c r="B39" s="35"/>
      <c r="C39" s="1174" t="s">
        <v>528</v>
      </c>
      <c r="D39" s="1175"/>
      <c r="E39" s="1176"/>
      <c r="F39" s="36">
        <v>0.05</v>
      </c>
      <c r="G39" s="37">
        <v>0.08</v>
      </c>
      <c r="H39" s="37">
        <v>0.1</v>
      </c>
      <c r="I39" s="37">
        <v>0.05</v>
      </c>
      <c r="J39" s="38">
        <v>7.0000000000000007E-2</v>
      </c>
      <c r="K39" s="22"/>
      <c r="L39" s="22"/>
      <c r="M39" s="22"/>
      <c r="N39" s="22"/>
      <c r="O39" s="22"/>
      <c r="P39" s="22"/>
    </row>
    <row r="40" spans="1:16" ht="39" customHeight="1">
      <c r="A40" s="22"/>
      <c r="B40" s="35"/>
      <c r="C40" s="1174"/>
      <c r="D40" s="1175"/>
      <c r="E40" s="1176"/>
      <c r="F40" s="36"/>
      <c r="G40" s="37"/>
      <c r="H40" s="37"/>
      <c r="I40" s="37"/>
      <c r="J40" s="38"/>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529</v>
      </c>
      <c r="D42" s="1175"/>
      <c r="E42" s="1176"/>
      <c r="F42" s="36" t="s">
        <v>477</v>
      </c>
      <c r="G42" s="37" t="s">
        <v>477</v>
      </c>
      <c r="H42" s="37" t="s">
        <v>477</v>
      </c>
      <c r="I42" s="37" t="s">
        <v>477</v>
      </c>
      <c r="J42" s="38" t="s">
        <v>477</v>
      </c>
      <c r="K42" s="22"/>
      <c r="L42" s="22"/>
      <c r="M42" s="22"/>
      <c r="N42" s="22"/>
      <c r="O42" s="22"/>
      <c r="P42" s="22"/>
    </row>
    <row r="43" spans="1:16" ht="39" customHeight="1" thickBot="1">
      <c r="A43" s="22"/>
      <c r="B43" s="40"/>
      <c r="C43" s="1177" t="s">
        <v>530</v>
      </c>
      <c r="D43" s="1178"/>
      <c r="E43" s="1179"/>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0" t="s">
        <v>10</v>
      </c>
      <c r="C45" s="1191"/>
      <c r="D45" s="58"/>
      <c r="E45" s="1196" t="s">
        <v>11</v>
      </c>
      <c r="F45" s="1196"/>
      <c r="G45" s="1196"/>
      <c r="H45" s="1196"/>
      <c r="I45" s="1196"/>
      <c r="J45" s="1197"/>
      <c r="K45" s="59">
        <v>766</v>
      </c>
      <c r="L45" s="60">
        <v>743</v>
      </c>
      <c r="M45" s="60">
        <v>670</v>
      </c>
      <c r="N45" s="60">
        <v>663</v>
      </c>
      <c r="O45" s="61">
        <v>570</v>
      </c>
      <c r="P45" s="48"/>
      <c r="Q45" s="48"/>
      <c r="R45" s="48"/>
      <c r="S45" s="48"/>
      <c r="T45" s="48"/>
      <c r="U45" s="48"/>
    </row>
    <row r="46" spans="1:21" ht="30.75" customHeight="1">
      <c r="A46" s="48"/>
      <c r="B46" s="1192"/>
      <c r="C46" s="1193"/>
      <c r="D46" s="62"/>
      <c r="E46" s="1184" t="s">
        <v>12</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c r="A47" s="48"/>
      <c r="B47" s="1192"/>
      <c r="C47" s="1193"/>
      <c r="D47" s="62"/>
      <c r="E47" s="1184" t="s">
        <v>13</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c r="A48" s="48"/>
      <c r="B48" s="1192"/>
      <c r="C48" s="1193"/>
      <c r="D48" s="62"/>
      <c r="E48" s="1184" t="s">
        <v>14</v>
      </c>
      <c r="F48" s="1184"/>
      <c r="G48" s="1184"/>
      <c r="H48" s="1184"/>
      <c r="I48" s="1184"/>
      <c r="J48" s="1185"/>
      <c r="K48" s="63">
        <v>238</v>
      </c>
      <c r="L48" s="64">
        <v>223</v>
      </c>
      <c r="M48" s="64">
        <v>233</v>
      </c>
      <c r="N48" s="64">
        <v>241</v>
      </c>
      <c r="O48" s="65">
        <v>248</v>
      </c>
      <c r="P48" s="48"/>
      <c r="Q48" s="48"/>
      <c r="R48" s="48"/>
      <c r="S48" s="48"/>
      <c r="T48" s="48"/>
      <c r="U48" s="48"/>
    </row>
    <row r="49" spans="1:21" ht="30.75" customHeight="1">
      <c r="A49" s="48"/>
      <c r="B49" s="1192"/>
      <c r="C49" s="1193"/>
      <c r="D49" s="62"/>
      <c r="E49" s="1184" t="s">
        <v>15</v>
      </c>
      <c r="F49" s="1184"/>
      <c r="G49" s="1184"/>
      <c r="H49" s="1184"/>
      <c r="I49" s="1184"/>
      <c r="J49" s="1185"/>
      <c r="K49" s="63">
        <v>142</v>
      </c>
      <c r="L49" s="64">
        <v>147</v>
      </c>
      <c r="M49" s="64">
        <v>147</v>
      </c>
      <c r="N49" s="64">
        <v>145</v>
      </c>
      <c r="O49" s="65">
        <v>124</v>
      </c>
      <c r="P49" s="48"/>
      <c r="Q49" s="48"/>
      <c r="R49" s="48"/>
      <c r="S49" s="48"/>
      <c r="T49" s="48"/>
      <c r="U49" s="48"/>
    </row>
    <row r="50" spans="1:21" ht="30.75" customHeight="1">
      <c r="A50" s="48"/>
      <c r="B50" s="1192"/>
      <c r="C50" s="1193"/>
      <c r="D50" s="62"/>
      <c r="E50" s="1184" t="s">
        <v>16</v>
      </c>
      <c r="F50" s="1184"/>
      <c r="G50" s="1184"/>
      <c r="H50" s="1184"/>
      <c r="I50" s="1184"/>
      <c r="J50" s="1185"/>
      <c r="K50" s="63">
        <v>55</v>
      </c>
      <c r="L50" s="64">
        <v>60</v>
      </c>
      <c r="M50" s="64">
        <v>59</v>
      </c>
      <c r="N50" s="64">
        <v>59</v>
      </c>
      <c r="O50" s="65">
        <v>63</v>
      </c>
      <c r="P50" s="48"/>
      <c r="Q50" s="48"/>
      <c r="R50" s="48"/>
      <c r="S50" s="48"/>
      <c r="T50" s="48"/>
      <c r="U50" s="48"/>
    </row>
    <row r="51" spans="1:21" ht="30.75" customHeight="1">
      <c r="A51" s="48"/>
      <c r="B51" s="1194"/>
      <c r="C51" s="1195"/>
      <c r="D51" s="66"/>
      <c r="E51" s="1184" t="s">
        <v>17</v>
      </c>
      <c r="F51" s="1184"/>
      <c r="G51" s="1184"/>
      <c r="H51" s="1184"/>
      <c r="I51" s="1184"/>
      <c r="J51" s="1185"/>
      <c r="K51" s="63" t="s">
        <v>477</v>
      </c>
      <c r="L51" s="64" t="s">
        <v>477</v>
      </c>
      <c r="M51" s="64" t="s">
        <v>477</v>
      </c>
      <c r="N51" s="64" t="s">
        <v>477</v>
      </c>
      <c r="O51" s="65" t="s">
        <v>477</v>
      </c>
      <c r="P51" s="48"/>
      <c r="Q51" s="48"/>
      <c r="R51" s="48"/>
      <c r="S51" s="48"/>
      <c r="T51" s="48"/>
      <c r="U51" s="48"/>
    </row>
    <row r="52" spans="1:21" ht="30.75" customHeight="1">
      <c r="A52" s="48"/>
      <c r="B52" s="1182" t="s">
        <v>18</v>
      </c>
      <c r="C52" s="1183"/>
      <c r="D52" s="66"/>
      <c r="E52" s="1184" t="s">
        <v>19</v>
      </c>
      <c r="F52" s="1184"/>
      <c r="G52" s="1184"/>
      <c r="H52" s="1184"/>
      <c r="I52" s="1184"/>
      <c r="J52" s="1185"/>
      <c r="K52" s="63">
        <v>723</v>
      </c>
      <c r="L52" s="64">
        <v>732</v>
      </c>
      <c r="M52" s="64">
        <v>737</v>
      </c>
      <c r="N52" s="64">
        <v>750</v>
      </c>
      <c r="O52" s="65">
        <v>666</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478</v>
      </c>
      <c r="L53" s="69">
        <v>441</v>
      </c>
      <c r="M53" s="69">
        <v>372</v>
      </c>
      <c r="N53" s="69">
        <v>358</v>
      </c>
      <c r="O53" s="70">
        <v>339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8" t="s">
        <v>23</v>
      </c>
      <c r="C41" s="1199"/>
      <c r="D41" s="81"/>
      <c r="E41" s="1204" t="s">
        <v>24</v>
      </c>
      <c r="F41" s="1204"/>
      <c r="G41" s="1204"/>
      <c r="H41" s="1205"/>
      <c r="I41" s="82">
        <v>5840</v>
      </c>
      <c r="J41" s="83">
        <v>6012</v>
      </c>
      <c r="K41" s="83">
        <v>6046</v>
      </c>
      <c r="L41" s="83">
        <v>5946</v>
      </c>
      <c r="M41" s="84">
        <v>6321</v>
      </c>
    </row>
    <row r="42" spans="2:13" ht="27.75" customHeight="1">
      <c r="B42" s="1200"/>
      <c r="C42" s="1201"/>
      <c r="D42" s="85"/>
      <c r="E42" s="1206" t="s">
        <v>25</v>
      </c>
      <c r="F42" s="1206"/>
      <c r="G42" s="1206"/>
      <c r="H42" s="1207"/>
      <c r="I42" s="86">
        <v>7</v>
      </c>
      <c r="J42" s="87">
        <v>5</v>
      </c>
      <c r="K42" s="87">
        <v>2</v>
      </c>
      <c r="L42" s="87">
        <v>2</v>
      </c>
      <c r="M42" s="88" t="s">
        <v>477</v>
      </c>
    </row>
    <row r="43" spans="2:13" ht="27.75" customHeight="1">
      <c r="B43" s="1200"/>
      <c r="C43" s="1201"/>
      <c r="D43" s="85"/>
      <c r="E43" s="1206" t="s">
        <v>26</v>
      </c>
      <c r="F43" s="1206"/>
      <c r="G43" s="1206"/>
      <c r="H43" s="1207"/>
      <c r="I43" s="86">
        <v>5093</v>
      </c>
      <c r="J43" s="87">
        <v>5073</v>
      </c>
      <c r="K43" s="87">
        <v>5060</v>
      </c>
      <c r="L43" s="87">
        <v>5029</v>
      </c>
      <c r="M43" s="88">
        <v>5152</v>
      </c>
    </row>
    <row r="44" spans="2:13" ht="27.75" customHeight="1">
      <c r="B44" s="1200"/>
      <c r="C44" s="1201"/>
      <c r="D44" s="85"/>
      <c r="E44" s="1206" t="s">
        <v>27</v>
      </c>
      <c r="F44" s="1206"/>
      <c r="G44" s="1206"/>
      <c r="H44" s="1207"/>
      <c r="I44" s="86">
        <v>1382</v>
      </c>
      <c r="J44" s="87">
        <v>856</v>
      </c>
      <c r="K44" s="87">
        <v>855</v>
      </c>
      <c r="L44" s="87">
        <v>611</v>
      </c>
      <c r="M44" s="88">
        <v>457</v>
      </c>
    </row>
    <row r="45" spans="2:13" ht="27.75" customHeight="1">
      <c r="B45" s="1200"/>
      <c r="C45" s="1201"/>
      <c r="D45" s="85"/>
      <c r="E45" s="1206" t="s">
        <v>28</v>
      </c>
      <c r="F45" s="1206"/>
      <c r="G45" s="1206"/>
      <c r="H45" s="1207"/>
      <c r="I45" s="86">
        <v>1046</v>
      </c>
      <c r="J45" s="87">
        <v>1212</v>
      </c>
      <c r="K45" s="87">
        <v>1112</v>
      </c>
      <c r="L45" s="87">
        <v>1006</v>
      </c>
      <c r="M45" s="88">
        <v>914</v>
      </c>
    </row>
    <row r="46" spans="2:13" ht="27.75" customHeight="1">
      <c r="B46" s="1200"/>
      <c r="C46" s="1201"/>
      <c r="D46" s="85"/>
      <c r="E46" s="1206" t="s">
        <v>29</v>
      </c>
      <c r="F46" s="1206"/>
      <c r="G46" s="1206"/>
      <c r="H46" s="1207"/>
      <c r="I46" s="86" t="s">
        <v>477</v>
      </c>
      <c r="J46" s="87" t="s">
        <v>477</v>
      </c>
      <c r="K46" s="87" t="s">
        <v>477</v>
      </c>
      <c r="L46" s="87" t="s">
        <v>477</v>
      </c>
      <c r="M46" s="88" t="s">
        <v>477</v>
      </c>
    </row>
    <row r="47" spans="2:13" ht="27.75" customHeight="1">
      <c r="B47" s="1200"/>
      <c r="C47" s="1201"/>
      <c r="D47" s="85"/>
      <c r="E47" s="1206" t="s">
        <v>30</v>
      </c>
      <c r="F47" s="1206"/>
      <c r="G47" s="1206"/>
      <c r="H47" s="1207"/>
      <c r="I47" s="86" t="s">
        <v>477</v>
      </c>
      <c r="J47" s="87" t="s">
        <v>477</v>
      </c>
      <c r="K47" s="87" t="s">
        <v>477</v>
      </c>
      <c r="L47" s="87" t="s">
        <v>477</v>
      </c>
      <c r="M47" s="88" t="s">
        <v>477</v>
      </c>
    </row>
    <row r="48" spans="2:13" ht="27.75" customHeight="1">
      <c r="B48" s="1202"/>
      <c r="C48" s="1203"/>
      <c r="D48" s="85"/>
      <c r="E48" s="1206" t="s">
        <v>31</v>
      </c>
      <c r="F48" s="1206"/>
      <c r="G48" s="1206"/>
      <c r="H48" s="1207"/>
      <c r="I48" s="86" t="s">
        <v>477</v>
      </c>
      <c r="J48" s="87" t="s">
        <v>477</v>
      </c>
      <c r="K48" s="87" t="s">
        <v>477</v>
      </c>
      <c r="L48" s="87" t="s">
        <v>477</v>
      </c>
      <c r="M48" s="88" t="s">
        <v>477</v>
      </c>
    </row>
    <row r="49" spans="2:13" ht="27.75" customHeight="1">
      <c r="B49" s="1208" t="s">
        <v>32</v>
      </c>
      <c r="C49" s="1209"/>
      <c r="D49" s="89"/>
      <c r="E49" s="1206" t="s">
        <v>33</v>
      </c>
      <c r="F49" s="1206"/>
      <c r="G49" s="1206"/>
      <c r="H49" s="1207"/>
      <c r="I49" s="86">
        <v>2648</v>
      </c>
      <c r="J49" s="87">
        <v>2868</v>
      </c>
      <c r="K49" s="87">
        <v>2992</v>
      </c>
      <c r="L49" s="87">
        <v>2999</v>
      </c>
      <c r="M49" s="88">
        <v>3009</v>
      </c>
    </row>
    <row r="50" spans="2:13" ht="27.75" customHeight="1">
      <c r="B50" s="1200"/>
      <c r="C50" s="1201"/>
      <c r="D50" s="85"/>
      <c r="E50" s="1206" t="s">
        <v>34</v>
      </c>
      <c r="F50" s="1206"/>
      <c r="G50" s="1206"/>
      <c r="H50" s="1207"/>
      <c r="I50" s="86">
        <v>347</v>
      </c>
      <c r="J50" s="87" t="s">
        <v>477</v>
      </c>
      <c r="K50" s="87" t="s">
        <v>477</v>
      </c>
      <c r="L50" s="87" t="s">
        <v>477</v>
      </c>
      <c r="M50" s="88" t="s">
        <v>477</v>
      </c>
    </row>
    <row r="51" spans="2:13" ht="27.75" customHeight="1">
      <c r="B51" s="1202"/>
      <c r="C51" s="1203"/>
      <c r="D51" s="85"/>
      <c r="E51" s="1206" t="s">
        <v>35</v>
      </c>
      <c r="F51" s="1206"/>
      <c r="G51" s="1206"/>
      <c r="H51" s="1207"/>
      <c r="I51" s="86">
        <v>8442</v>
      </c>
      <c r="J51" s="87">
        <v>8317</v>
      </c>
      <c r="K51" s="87">
        <v>8283</v>
      </c>
      <c r="L51" s="87">
        <v>8495</v>
      </c>
      <c r="M51" s="88">
        <v>8204</v>
      </c>
    </row>
    <row r="52" spans="2:13" ht="27.75" customHeight="1" thickBot="1">
      <c r="B52" s="1210" t="s">
        <v>36</v>
      </c>
      <c r="C52" s="1211"/>
      <c r="D52" s="90"/>
      <c r="E52" s="1212" t="s">
        <v>37</v>
      </c>
      <c r="F52" s="1212"/>
      <c r="G52" s="1212"/>
      <c r="H52" s="1213"/>
      <c r="I52" s="91">
        <v>1932</v>
      </c>
      <c r="J52" s="92">
        <v>1973</v>
      </c>
      <c r="K52" s="92">
        <v>1799</v>
      </c>
      <c r="L52" s="92">
        <v>1101</v>
      </c>
      <c r="M52" s="93">
        <v>1631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election sqref="A1:XFD1"/>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564</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564</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563</v>
      </c>
      <c r="C41" s="246"/>
      <c r="D41" s="246"/>
      <c r="E41" s="246"/>
      <c r="F41" s="246"/>
      <c r="G41" s="246"/>
      <c r="H41" s="246"/>
      <c r="I41" s="246"/>
      <c r="J41" s="246"/>
      <c r="K41" s="246"/>
      <c r="L41" s="246"/>
      <c r="M41" s="246"/>
      <c r="N41" s="246"/>
      <c r="O41" s="246"/>
      <c r="P41" s="247"/>
    </row>
    <row r="42" spans="2:17" ht="13.5">
      <c r="B42" s="248"/>
      <c r="C42" s="244"/>
      <c r="D42" s="244"/>
      <c r="E42" s="244"/>
      <c r="F42" s="244"/>
      <c r="G42" s="353" t="s">
        <v>558</v>
      </c>
      <c r="I42" s="352"/>
      <c r="J42" s="352"/>
      <c r="K42" s="352"/>
      <c r="L42" s="244"/>
      <c r="M42" s="244"/>
      <c r="N42" s="244"/>
      <c r="O42" s="244"/>
    </row>
    <row r="43" spans="2:17" ht="13.5">
      <c r="B43" s="248"/>
      <c r="C43" s="244"/>
      <c r="D43" s="244"/>
      <c r="E43" s="244"/>
      <c r="F43" s="244"/>
      <c r="G43" s="1223"/>
      <c r="H43" s="1224"/>
      <c r="I43" s="1224"/>
      <c r="J43" s="1224"/>
      <c r="K43" s="1224"/>
      <c r="L43" s="1224"/>
      <c r="M43" s="1224"/>
      <c r="N43" s="1224"/>
      <c r="O43" s="1225"/>
    </row>
    <row r="44" spans="2:17" ht="13.5">
      <c r="B44" s="248"/>
      <c r="C44" s="244"/>
      <c r="D44" s="244"/>
      <c r="E44" s="244"/>
      <c r="F44" s="244"/>
      <c r="G44" s="1226"/>
      <c r="H44" s="1227"/>
      <c r="I44" s="1227"/>
      <c r="J44" s="1227"/>
      <c r="K44" s="1227"/>
      <c r="L44" s="1227"/>
      <c r="M44" s="1227"/>
      <c r="N44" s="1227"/>
      <c r="O44" s="1228"/>
    </row>
    <row r="45" spans="2:17" ht="13.5">
      <c r="B45" s="248"/>
      <c r="C45" s="244"/>
      <c r="D45" s="244"/>
      <c r="E45" s="244"/>
      <c r="F45" s="244"/>
      <c r="G45" s="1226"/>
      <c r="H45" s="1227"/>
      <c r="I45" s="1227"/>
      <c r="J45" s="1227"/>
      <c r="K45" s="1227"/>
      <c r="L45" s="1227"/>
      <c r="M45" s="1227"/>
      <c r="N45" s="1227"/>
      <c r="O45" s="1228"/>
    </row>
    <row r="46" spans="2:17" ht="13.5">
      <c r="B46" s="248"/>
      <c r="C46" s="244"/>
      <c r="D46" s="244"/>
      <c r="E46" s="244"/>
      <c r="F46" s="244"/>
      <c r="G46" s="1226"/>
      <c r="H46" s="1227"/>
      <c r="I46" s="1227"/>
      <c r="J46" s="1227"/>
      <c r="K46" s="1227"/>
      <c r="L46" s="1227"/>
      <c r="M46" s="1227"/>
      <c r="N46" s="1227"/>
      <c r="O46" s="1228"/>
    </row>
    <row r="47" spans="2:17" ht="13.5">
      <c r="B47" s="248"/>
      <c r="C47" s="244"/>
      <c r="D47" s="244"/>
      <c r="E47" s="244"/>
      <c r="F47" s="244"/>
      <c r="G47" s="1229"/>
      <c r="H47" s="1230"/>
      <c r="I47" s="1230"/>
      <c r="J47" s="1230"/>
      <c r="K47" s="1230"/>
      <c r="L47" s="1230"/>
      <c r="M47" s="1230"/>
      <c r="N47" s="1230"/>
      <c r="O47" s="1231"/>
    </row>
    <row r="48" spans="2:17" ht="13.5">
      <c r="B48" s="248"/>
      <c r="C48" s="244"/>
      <c r="D48" s="244"/>
      <c r="E48" s="244"/>
      <c r="F48" s="244"/>
      <c r="G48" s="244"/>
      <c r="H48" s="363"/>
      <c r="I48" s="363"/>
      <c r="J48" s="363"/>
    </row>
    <row r="49" spans="1:17" ht="13.5">
      <c r="B49" s="248"/>
      <c r="C49" s="244"/>
      <c r="D49" s="244"/>
      <c r="E49" s="244"/>
      <c r="F49" s="244"/>
      <c r="G49" s="243" t="s">
        <v>562</v>
      </c>
    </row>
    <row r="50" spans="1:17" ht="13.5">
      <c r="B50" s="248"/>
      <c r="C50" s="244"/>
      <c r="D50" s="244"/>
      <c r="E50" s="244"/>
      <c r="F50" s="244"/>
      <c r="G50" s="1232"/>
      <c r="H50" s="1233"/>
      <c r="I50" s="1233"/>
      <c r="J50" s="1234"/>
      <c r="K50" s="345" t="s">
        <v>517</v>
      </c>
      <c r="L50" s="345" t="s">
        <v>518</v>
      </c>
      <c r="M50" s="345" t="s">
        <v>519</v>
      </c>
      <c r="N50" s="345" t="s">
        <v>520</v>
      </c>
      <c r="O50" s="345" t="s">
        <v>521</v>
      </c>
    </row>
    <row r="51" spans="1:17" ht="13.5">
      <c r="B51" s="248"/>
      <c r="C51" s="244"/>
      <c r="D51" s="244"/>
      <c r="E51" s="244"/>
      <c r="F51" s="244"/>
      <c r="G51" s="1235" t="s">
        <v>556</v>
      </c>
      <c r="H51" s="1236"/>
      <c r="I51" s="1241" t="s">
        <v>554</v>
      </c>
      <c r="J51" s="1241"/>
      <c r="K51" s="1221"/>
      <c r="L51" s="1221"/>
      <c r="M51" s="1221"/>
      <c r="N51" s="1221"/>
      <c r="O51" s="1221"/>
    </row>
    <row r="52" spans="1:17" ht="13.5">
      <c r="B52" s="248"/>
      <c r="C52" s="244"/>
      <c r="D52" s="244"/>
      <c r="E52" s="244"/>
      <c r="F52" s="244"/>
      <c r="G52" s="1237"/>
      <c r="H52" s="1238"/>
      <c r="I52" s="1242"/>
      <c r="J52" s="1242"/>
      <c r="K52" s="1222"/>
      <c r="L52" s="1222"/>
      <c r="M52" s="1222"/>
      <c r="N52" s="1222"/>
      <c r="O52" s="1222"/>
    </row>
    <row r="53" spans="1:17" ht="13.5">
      <c r="A53" s="355"/>
      <c r="B53" s="248"/>
      <c r="C53" s="244"/>
      <c r="D53" s="244"/>
      <c r="E53" s="244"/>
      <c r="F53" s="244"/>
      <c r="G53" s="1237"/>
      <c r="H53" s="1238"/>
      <c r="I53" s="1220" t="s">
        <v>561</v>
      </c>
      <c r="J53" s="1220"/>
      <c r="K53" s="1243"/>
      <c r="L53" s="1243"/>
      <c r="M53" s="1243"/>
      <c r="N53" s="1243"/>
      <c r="O53" s="1243"/>
    </row>
    <row r="54" spans="1:17" ht="13.5">
      <c r="A54" s="355"/>
      <c r="B54" s="248"/>
      <c r="C54" s="244"/>
      <c r="D54" s="244"/>
      <c r="E54" s="244"/>
      <c r="F54" s="244"/>
      <c r="G54" s="1239"/>
      <c r="H54" s="1240"/>
      <c r="I54" s="1220"/>
      <c r="J54" s="1220"/>
      <c r="K54" s="1244"/>
      <c r="L54" s="1244"/>
      <c r="M54" s="1244"/>
      <c r="N54" s="1244"/>
      <c r="O54" s="1244"/>
    </row>
    <row r="55" spans="1:17" ht="13.5">
      <c r="A55" s="355"/>
      <c r="B55" s="248"/>
      <c r="C55" s="244"/>
      <c r="D55" s="244"/>
      <c r="E55" s="244"/>
      <c r="F55" s="244"/>
      <c r="G55" s="1214" t="s">
        <v>555</v>
      </c>
      <c r="H55" s="1215"/>
      <c r="I55" s="1220" t="s">
        <v>554</v>
      </c>
      <c r="J55" s="1220"/>
      <c r="K55" s="1221"/>
      <c r="L55" s="1221"/>
      <c r="M55" s="1221"/>
      <c r="N55" s="1221"/>
      <c r="O55" s="1221"/>
    </row>
    <row r="56" spans="1:17" ht="13.5">
      <c r="A56" s="355"/>
      <c r="B56" s="248"/>
      <c r="C56" s="244"/>
      <c r="D56" s="244"/>
      <c r="E56" s="244"/>
      <c r="F56" s="244"/>
      <c r="G56" s="1216"/>
      <c r="H56" s="1217"/>
      <c r="I56" s="1220"/>
      <c r="J56" s="1220"/>
      <c r="K56" s="1222"/>
      <c r="L56" s="1222"/>
      <c r="M56" s="1222"/>
      <c r="N56" s="1222"/>
      <c r="O56" s="1222"/>
    </row>
    <row r="57" spans="1:17" s="355" customFormat="1" ht="13.5">
      <c r="B57" s="356"/>
      <c r="C57" s="352"/>
      <c r="D57" s="352"/>
      <c r="E57" s="352"/>
      <c r="F57" s="352"/>
      <c r="G57" s="1216"/>
      <c r="H57" s="1217"/>
      <c r="I57" s="1245" t="s">
        <v>560</v>
      </c>
      <c r="J57" s="1245"/>
      <c r="K57" s="1243"/>
      <c r="L57" s="1243"/>
      <c r="M57" s="1243"/>
      <c r="N57" s="1243"/>
      <c r="O57" s="1243"/>
      <c r="P57" s="361"/>
      <c r="Q57" s="356"/>
    </row>
    <row r="58" spans="1:17" s="355" customFormat="1" ht="13.5">
      <c r="A58" s="243"/>
      <c r="B58" s="356"/>
      <c r="C58" s="352"/>
      <c r="D58" s="352"/>
      <c r="E58" s="352"/>
      <c r="F58" s="352"/>
      <c r="G58" s="1218"/>
      <c r="H58" s="1219"/>
      <c r="I58" s="1245"/>
      <c r="J58" s="1245"/>
      <c r="K58" s="1244"/>
      <c r="L58" s="1244"/>
      <c r="M58" s="1244"/>
      <c r="N58" s="1244"/>
      <c r="O58" s="1244"/>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559</v>
      </c>
      <c r="C63" s="244"/>
      <c r="D63" s="244"/>
      <c r="E63" s="244"/>
      <c r="F63" s="244"/>
      <c r="G63" s="244"/>
      <c r="H63" s="244"/>
      <c r="I63" s="244"/>
      <c r="J63" s="244"/>
      <c r="K63" s="244"/>
      <c r="L63" s="244"/>
      <c r="M63" s="244"/>
      <c r="N63" s="244"/>
      <c r="O63" s="244"/>
    </row>
    <row r="64" spans="1:17" ht="13.5">
      <c r="B64" s="248"/>
      <c r="C64" s="244"/>
      <c r="D64" s="244"/>
      <c r="E64" s="244"/>
      <c r="F64" s="244"/>
      <c r="G64" s="353" t="s">
        <v>558</v>
      </c>
      <c r="I64" s="352"/>
      <c r="J64" s="352"/>
      <c r="K64" s="352"/>
      <c r="L64" s="244"/>
      <c r="M64" s="244"/>
      <c r="N64" s="244"/>
      <c r="O64" s="244"/>
    </row>
    <row r="65" spans="2:30" ht="13.5">
      <c r="B65" s="248"/>
      <c r="C65" s="244"/>
      <c r="D65" s="244"/>
      <c r="E65" s="244"/>
      <c r="F65" s="244"/>
      <c r="G65" s="1247" t="s">
        <v>565</v>
      </c>
      <c r="H65" s="1224"/>
      <c r="I65" s="1224"/>
      <c r="J65" s="1224"/>
      <c r="K65" s="1224"/>
      <c r="L65" s="1224"/>
      <c r="M65" s="1224"/>
      <c r="N65" s="1224"/>
      <c r="O65" s="1225"/>
    </row>
    <row r="66" spans="2:30" ht="13.5">
      <c r="B66" s="248"/>
      <c r="C66" s="244"/>
      <c r="D66" s="244"/>
      <c r="E66" s="244"/>
      <c r="F66" s="244"/>
      <c r="G66" s="1226"/>
      <c r="H66" s="1227"/>
      <c r="I66" s="1227"/>
      <c r="J66" s="1227"/>
      <c r="K66" s="1227"/>
      <c r="L66" s="1227"/>
      <c r="M66" s="1227"/>
      <c r="N66" s="1227"/>
      <c r="O66" s="1228"/>
    </row>
    <row r="67" spans="2:30" ht="13.5">
      <c r="B67" s="248"/>
      <c r="C67" s="244"/>
      <c r="D67" s="244"/>
      <c r="E67" s="244"/>
      <c r="F67" s="244"/>
      <c r="G67" s="1226"/>
      <c r="H67" s="1227"/>
      <c r="I67" s="1227"/>
      <c r="J67" s="1227"/>
      <c r="K67" s="1227"/>
      <c r="L67" s="1227"/>
      <c r="M67" s="1227"/>
      <c r="N67" s="1227"/>
      <c r="O67" s="1228"/>
    </row>
    <row r="68" spans="2:30" ht="13.5">
      <c r="B68" s="248"/>
      <c r="C68" s="244"/>
      <c r="D68" s="244"/>
      <c r="E68" s="244"/>
      <c r="F68" s="244"/>
      <c r="G68" s="1226"/>
      <c r="H68" s="1227"/>
      <c r="I68" s="1227"/>
      <c r="J68" s="1227"/>
      <c r="K68" s="1227"/>
      <c r="L68" s="1227"/>
      <c r="M68" s="1227"/>
      <c r="N68" s="1227"/>
      <c r="O68" s="1228"/>
    </row>
    <row r="69" spans="2:30" ht="13.5">
      <c r="B69" s="248"/>
      <c r="C69" s="244"/>
      <c r="D69" s="244"/>
      <c r="E69" s="244"/>
      <c r="F69" s="244"/>
      <c r="G69" s="1229"/>
      <c r="H69" s="1230"/>
      <c r="I69" s="1230"/>
      <c r="J69" s="1230"/>
      <c r="K69" s="1230"/>
      <c r="L69" s="1230"/>
      <c r="M69" s="1230"/>
      <c r="N69" s="1230"/>
      <c r="O69" s="1231"/>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557</v>
      </c>
      <c r="I71" s="349"/>
      <c r="J71" s="348"/>
      <c r="K71" s="348"/>
      <c r="L71" s="347"/>
      <c r="M71" s="348"/>
      <c r="N71" s="347"/>
      <c r="O71" s="346"/>
    </row>
    <row r="72" spans="2:30" ht="13.5">
      <c r="B72" s="248"/>
      <c r="C72" s="244"/>
      <c r="D72" s="244"/>
      <c r="E72" s="244"/>
      <c r="F72" s="244"/>
      <c r="G72" s="1232"/>
      <c r="H72" s="1233"/>
      <c r="I72" s="1233"/>
      <c r="J72" s="1234"/>
      <c r="K72" s="345" t="s">
        <v>517</v>
      </c>
      <c r="L72" s="345" t="s">
        <v>518</v>
      </c>
      <c r="M72" s="345" t="s">
        <v>519</v>
      </c>
      <c r="N72" s="345" t="s">
        <v>520</v>
      </c>
      <c r="O72" s="345" t="s">
        <v>521</v>
      </c>
    </row>
    <row r="73" spans="2:30" ht="13.5">
      <c r="B73" s="248"/>
      <c r="C73" s="244"/>
      <c r="D73" s="244"/>
      <c r="E73" s="244"/>
      <c r="F73" s="244"/>
      <c r="G73" s="1235" t="s">
        <v>556</v>
      </c>
      <c r="H73" s="1236"/>
      <c r="I73" s="1241" t="s">
        <v>554</v>
      </c>
      <c r="J73" s="1241"/>
      <c r="K73" s="1246">
        <v>43.2</v>
      </c>
      <c r="L73" s="1246">
        <v>43.9</v>
      </c>
      <c r="M73" s="1222">
        <v>38.9</v>
      </c>
      <c r="N73" s="1222">
        <v>23.6</v>
      </c>
      <c r="O73" s="1222">
        <v>33.9</v>
      </c>
      <c r="S73" s="243">
        <v>9.9</v>
      </c>
    </row>
    <row r="74" spans="2:30" ht="13.5">
      <c r="B74" s="248"/>
      <c r="C74" s="244"/>
      <c r="D74" s="244"/>
      <c r="E74" s="244"/>
      <c r="F74" s="244"/>
      <c r="G74" s="1237"/>
      <c r="H74" s="1238"/>
      <c r="I74" s="1242"/>
      <c r="J74" s="1242"/>
      <c r="K74" s="1246"/>
      <c r="L74" s="1246"/>
      <c r="M74" s="1222"/>
      <c r="N74" s="1222"/>
      <c r="O74" s="1222"/>
    </row>
    <row r="75" spans="2:30" ht="13.5">
      <c r="B75" s="248"/>
      <c r="C75" s="244"/>
      <c r="D75" s="244"/>
      <c r="E75" s="244"/>
      <c r="F75" s="244"/>
      <c r="G75" s="1237"/>
      <c r="H75" s="1238"/>
      <c r="I75" s="1220" t="s">
        <v>553</v>
      </c>
      <c r="J75" s="1220"/>
      <c r="K75" s="1248">
        <v>11.5</v>
      </c>
      <c r="L75" s="1248">
        <v>10.8</v>
      </c>
      <c r="M75" s="1248">
        <v>9.5</v>
      </c>
      <c r="N75" s="1248">
        <v>8.5</v>
      </c>
      <c r="O75" s="1248">
        <v>7.6</v>
      </c>
      <c r="U75" s="243">
        <v>81.2</v>
      </c>
      <c r="W75" s="243">
        <v>87.2</v>
      </c>
      <c r="Y75" s="243">
        <v>99.8</v>
      </c>
      <c r="AA75" s="243">
        <v>109.5</v>
      </c>
      <c r="AC75" s="243">
        <v>115.2</v>
      </c>
    </row>
    <row r="76" spans="2:30" ht="13.5">
      <c r="B76" s="248"/>
      <c r="C76" s="244"/>
      <c r="D76" s="244"/>
      <c r="E76" s="244"/>
      <c r="F76" s="244"/>
      <c r="G76" s="1239"/>
      <c r="H76" s="1240"/>
      <c r="I76" s="1220"/>
      <c r="J76" s="1220"/>
      <c r="K76" s="1244"/>
      <c r="L76" s="1244"/>
      <c r="M76" s="1244"/>
      <c r="N76" s="1244"/>
      <c r="O76" s="1244"/>
    </row>
    <row r="77" spans="2:30" ht="13.5">
      <c r="B77" s="248"/>
      <c r="C77" s="244"/>
      <c r="D77" s="244"/>
      <c r="E77" s="244"/>
      <c r="F77" s="244"/>
      <c r="G77" s="1214" t="s">
        <v>555</v>
      </c>
      <c r="H77" s="1215"/>
      <c r="I77" s="1220" t="s">
        <v>554</v>
      </c>
      <c r="J77" s="1220"/>
      <c r="K77" s="1246">
        <v>40.200000000000003</v>
      </c>
      <c r="L77" s="1246">
        <v>30.7</v>
      </c>
      <c r="M77" s="1222">
        <v>22.3</v>
      </c>
      <c r="N77" s="1222">
        <v>20.3</v>
      </c>
      <c r="O77" s="1222">
        <v>13</v>
      </c>
      <c r="R77" s="243">
        <v>12.3</v>
      </c>
      <c r="T77" s="243">
        <v>11.1</v>
      </c>
    </row>
    <row r="78" spans="2:30" ht="13.5">
      <c r="B78" s="248"/>
      <c r="C78" s="244"/>
      <c r="D78" s="244"/>
      <c r="E78" s="244"/>
      <c r="F78" s="244"/>
      <c r="G78" s="1216"/>
      <c r="H78" s="1217"/>
      <c r="I78" s="1220"/>
      <c r="J78" s="1220"/>
      <c r="K78" s="1246"/>
      <c r="L78" s="1246"/>
      <c r="M78" s="1222"/>
      <c r="N78" s="1222"/>
      <c r="O78" s="1222"/>
    </row>
    <row r="79" spans="2:30" ht="13.5">
      <c r="B79" s="248"/>
      <c r="C79" s="244"/>
      <c r="D79" s="244"/>
      <c r="E79" s="244"/>
      <c r="F79" s="244"/>
      <c r="G79" s="1216"/>
      <c r="H79" s="1217"/>
      <c r="I79" s="1249" t="s">
        <v>553</v>
      </c>
      <c r="J79" s="1245"/>
      <c r="K79" s="1250">
        <v>10.1</v>
      </c>
      <c r="L79" s="1250">
        <v>9.1999999999999993</v>
      </c>
      <c r="M79" s="1250">
        <v>8.5</v>
      </c>
      <c r="N79" s="1250">
        <v>7.7</v>
      </c>
      <c r="O79" s="1250">
        <v>6.8</v>
      </c>
      <c r="V79" s="243">
        <v>53.5</v>
      </c>
      <c r="X79" s="243">
        <v>48.2</v>
      </c>
      <c r="Z79" s="243">
        <v>34.200000000000003</v>
      </c>
      <c r="AB79" s="243">
        <v>30.3</v>
      </c>
      <c r="AD79" s="243">
        <v>28.9</v>
      </c>
    </row>
    <row r="80" spans="2:30" ht="13.5">
      <c r="B80" s="248"/>
      <c r="C80" s="244"/>
      <c r="D80" s="244"/>
      <c r="E80" s="244"/>
      <c r="F80" s="244"/>
      <c r="G80" s="1218"/>
      <c r="H80" s="1219"/>
      <c r="I80" s="1245"/>
      <c r="J80" s="1245"/>
      <c r="K80" s="1250"/>
      <c r="L80" s="1250"/>
      <c r="M80" s="1250"/>
      <c r="N80" s="1250"/>
      <c r="O80" s="1250"/>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26025</v>
      </c>
      <c r="E3" s="116"/>
      <c r="F3" s="117">
        <v>42839</v>
      </c>
      <c r="G3" s="118"/>
      <c r="H3" s="119"/>
    </row>
    <row r="4" spans="1:8">
      <c r="A4" s="120"/>
      <c r="B4" s="121"/>
      <c r="C4" s="122"/>
      <c r="D4" s="123">
        <v>24896</v>
      </c>
      <c r="E4" s="124"/>
      <c r="F4" s="125">
        <v>22027</v>
      </c>
      <c r="G4" s="126"/>
      <c r="H4" s="127"/>
    </row>
    <row r="5" spans="1:8">
      <c r="A5" s="108" t="s">
        <v>511</v>
      </c>
      <c r="B5" s="113"/>
      <c r="C5" s="114"/>
      <c r="D5" s="115">
        <v>35002</v>
      </c>
      <c r="E5" s="116"/>
      <c r="F5" s="117">
        <v>46819</v>
      </c>
      <c r="G5" s="118"/>
      <c r="H5" s="119"/>
    </row>
    <row r="6" spans="1:8">
      <c r="A6" s="120"/>
      <c r="B6" s="121"/>
      <c r="C6" s="122"/>
      <c r="D6" s="123">
        <v>31772</v>
      </c>
      <c r="E6" s="124"/>
      <c r="F6" s="125">
        <v>24121</v>
      </c>
      <c r="G6" s="126"/>
      <c r="H6" s="127"/>
    </row>
    <row r="7" spans="1:8">
      <c r="A7" s="108" t="s">
        <v>512</v>
      </c>
      <c r="B7" s="113"/>
      <c r="C7" s="114"/>
      <c r="D7" s="115">
        <v>26715</v>
      </c>
      <c r="E7" s="116"/>
      <c r="F7" s="117">
        <v>53270</v>
      </c>
      <c r="G7" s="118"/>
      <c r="H7" s="119"/>
    </row>
    <row r="8" spans="1:8">
      <c r="A8" s="120"/>
      <c r="B8" s="121"/>
      <c r="C8" s="122"/>
      <c r="D8" s="123">
        <v>18243</v>
      </c>
      <c r="E8" s="124"/>
      <c r="F8" s="125">
        <v>24316</v>
      </c>
      <c r="G8" s="126"/>
      <c r="H8" s="127"/>
    </row>
    <row r="9" spans="1:8">
      <c r="A9" s="108" t="s">
        <v>513</v>
      </c>
      <c r="B9" s="113"/>
      <c r="C9" s="114"/>
      <c r="D9" s="115">
        <v>15850</v>
      </c>
      <c r="E9" s="116"/>
      <c r="F9" s="117">
        <v>53292</v>
      </c>
      <c r="G9" s="118"/>
      <c r="H9" s="119"/>
    </row>
    <row r="10" spans="1:8">
      <c r="A10" s="120"/>
      <c r="B10" s="121"/>
      <c r="C10" s="122"/>
      <c r="D10" s="123">
        <v>10594</v>
      </c>
      <c r="E10" s="124"/>
      <c r="F10" s="125">
        <v>28900</v>
      </c>
      <c r="G10" s="126"/>
      <c r="H10" s="127"/>
    </row>
    <row r="11" spans="1:8">
      <c r="A11" s="108" t="s">
        <v>514</v>
      </c>
      <c r="B11" s="113"/>
      <c r="C11" s="114"/>
      <c r="D11" s="115">
        <v>40538</v>
      </c>
      <c r="E11" s="116"/>
      <c r="F11" s="117">
        <v>49919</v>
      </c>
      <c r="G11" s="118"/>
      <c r="H11" s="119"/>
    </row>
    <row r="12" spans="1:8">
      <c r="A12" s="120"/>
      <c r="B12" s="121"/>
      <c r="C12" s="128"/>
      <c r="D12" s="123">
        <v>34402</v>
      </c>
      <c r="E12" s="124"/>
      <c r="F12" s="125">
        <v>26398</v>
      </c>
      <c r="G12" s="126"/>
      <c r="H12" s="127"/>
    </row>
    <row r="13" spans="1:8">
      <c r="A13" s="108"/>
      <c r="B13" s="113"/>
      <c r="C13" s="129"/>
      <c r="D13" s="130">
        <v>28826</v>
      </c>
      <c r="E13" s="131"/>
      <c r="F13" s="132">
        <v>49228</v>
      </c>
      <c r="G13" s="133"/>
      <c r="H13" s="119"/>
    </row>
    <row r="14" spans="1:8">
      <c r="A14" s="120"/>
      <c r="B14" s="121"/>
      <c r="C14" s="122"/>
      <c r="D14" s="123">
        <v>23981</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v>
      </c>
      <c r="C19" s="134">
        <f>ROUND(VALUE(SUBSTITUTE(実質収支比率等に係る経年分析!G$48,"▲","-")),2)</f>
        <v>3.23</v>
      </c>
      <c r="D19" s="134">
        <f>ROUND(VALUE(SUBSTITUTE(実質収支比率等に係る経年分析!H$48,"▲","-")),2)</f>
        <v>4.8</v>
      </c>
      <c r="E19" s="134">
        <f>ROUND(VALUE(SUBSTITUTE(実質収支比率等に係る経年分析!I$48,"▲","-")),2)</f>
        <v>5.94</v>
      </c>
      <c r="F19" s="134">
        <f>ROUND(VALUE(SUBSTITUTE(実質収支比率等に係る経年分析!J$48,"▲","-")),2)</f>
        <v>4.1900000000000004</v>
      </c>
    </row>
    <row r="20" spans="1:11">
      <c r="A20" s="134" t="s">
        <v>42</v>
      </c>
      <c r="B20" s="134">
        <f>ROUND(VALUE(SUBSTITUTE(実質収支比率等に係る経年分析!F$47,"▲","-")),2)</f>
        <v>42.63</v>
      </c>
      <c r="C20" s="134">
        <f>ROUND(VALUE(SUBSTITUTE(実質収支比率等に係る経年分析!G$47,"▲","-")),2)</f>
        <v>46.5</v>
      </c>
      <c r="D20" s="134">
        <f>ROUND(VALUE(SUBSTITUTE(実質収支比率等に係る経年分析!H$47,"▲","-")),2)</f>
        <v>48.12</v>
      </c>
      <c r="E20" s="134">
        <f>ROUND(VALUE(SUBSTITUTE(実質収支比率等に係る経年分析!I$47,"▲","-")),2)</f>
        <v>47.86</v>
      </c>
      <c r="F20" s="134">
        <f>ROUND(VALUE(SUBSTITUTE(実質収支比率等に係る経年分析!J$47,"▲","-")),2)</f>
        <v>47.41</v>
      </c>
    </row>
    <row r="21" spans="1:11">
      <c r="A21" s="134" t="s">
        <v>43</v>
      </c>
      <c r="B21" s="134">
        <f>IF(ISNUMBER(VALUE(SUBSTITUTE(実質収支比率等に係る経年分析!F$49,"▲","-"))),ROUND(VALUE(SUBSTITUTE(実質収支比率等に係る経年分析!F$49,"▲","-")),2),NA())</f>
        <v>4.5599999999999996</v>
      </c>
      <c r="C21" s="134">
        <f>IF(ISNUMBER(VALUE(SUBSTITUTE(実質収支比率等に係る経年分析!G$49,"▲","-"))),ROUND(VALUE(SUBSTITUTE(実質収支比率等に係る経年分析!G$49,"▲","-")),2),NA())</f>
        <v>3.46</v>
      </c>
      <c r="D21" s="134">
        <f>IF(ISNUMBER(VALUE(SUBSTITUTE(実質収支比率等に係る経年分析!H$49,"▲","-"))),ROUND(VALUE(SUBSTITUTE(実質収支比率等に係る経年分析!H$49,"▲","-")),2),NA())</f>
        <v>4.45</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-1.52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4.1900000000000004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723</v>
      </c>
      <c r="E42" s="136"/>
      <c r="F42" s="136"/>
      <c r="G42" s="136">
        <f>'実質公債費比率（分子）の構造'!L$52</f>
        <v>732</v>
      </c>
      <c r="H42" s="136"/>
      <c r="I42" s="136"/>
      <c r="J42" s="136">
        <f>'実質公債費比率（分子）の構造'!M$52</f>
        <v>737</v>
      </c>
      <c r="K42" s="136"/>
      <c r="L42" s="136"/>
      <c r="M42" s="136">
        <f>'実質公債費比率（分子）の構造'!N$52</f>
        <v>750</v>
      </c>
      <c r="N42" s="136"/>
      <c r="O42" s="136"/>
      <c r="P42" s="136">
        <f>'実質公債費比率（分子）の構造'!O$52</f>
        <v>666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55</v>
      </c>
      <c r="C44" s="136"/>
      <c r="D44" s="136"/>
      <c r="E44" s="136">
        <f>'実質公債費比率（分子）の構造'!L$50</f>
        <v>60</v>
      </c>
      <c r="F44" s="136"/>
      <c r="G44" s="136"/>
      <c r="H44" s="136">
        <f>'実質公債費比率（分子）の構造'!M$50</f>
        <v>59</v>
      </c>
      <c r="I44" s="136"/>
      <c r="J44" s="136"/>
      <c r="K44" s="136">
        <f>'実質公債費比率（分子）の構造'!N$50</f>
        <v>59</v>
      </c>
      <c r="L44" s="136"/>
      <c r="M44" s="136"/>
      <c r="N44" s="136">
        <f>'実質公債費比率（分子）の構造'!O$50</f>
        <v>63</v>
      </c>
      <c r="O44" s="136"/>
      <c r="P44" s="136"/>
    </row>
    <row r="45" spans="1:16">
      <c r="A45" s="136" t="s">
        <v>53</v>
      </c>
      <c r="B45" s="136">
        <f>'実質公債費比率（分子）の構造'!K$49</f>
        <v>142</v>
      </c>
      <c r="C45" s="136"/>
      <c r="D45" s="136"/>
      <c r="E45" s="136">
        <f>'実質公債費比率（分子）の構造'!L$49</f>
        <v>147</v>
      </c>
      <c r="F45" s="136"/>
      <c r="G45" s="136"/>
      <c r="H45" s="136">
        <f>'実質公債費比率（分子）の構造'!M$49</f>
        <v>147</v>
      </c>
      <c r="I45" s="136"/>
      <c r="J45" s="136"/>
      <c r="K45" s="136">
        <f>'実質公債費比率（分子）の構造'!N$49</f>
        <v>145</v>
      </c>
      <c r="L45" s="136"/>
      <c r="M45" s="136"/>
      <c r="N45" s="136">
        <f>'実質公債費比率（分子）の構造'!O$49</f>
        <v>124</v>
      </c>
      <c r="O45" s="136"/>
      <c r="P45" s="136"/>
    </row>
    <row r="46" spans="1:16">
      <c r="A46" s="136" t="s">
        <v>54</v>
      </c>
      <c r="B46" s="136">
        <f>'実質公債費比率（分子）の構造'!K$48</f>
        <v>238</v>
      </c>
      <c r="C46" s="136"/>
      <c r="D46" s="136"/>
      <c r="E46" s="136">
        <f>'実質公債費比率（分子）の構造'!L$48</f>
        <v>223</v>
      </c>
      <c r="F46" s="136"/>
      <c r="G46" s="136"/>
      <c r="H46" s="136">
        <f>'実質公債費比率（分子）の構造'!M$48</f>
        <v>233</v>
      </c>
      <c r="I46" s="136"/>
      <c r="J46" s="136"/>
      <c r="K46" s="136">
        <f>'実質公債費比率（分子）の構造'!N$48</f>
        <v>241</v>
      </c>
      <c r="L46" s="136"/>
      <c r="M46" s="136"/>
      <c r="N46" s="136">
        <f>'実質公債費比率（分子）の構造'!O$48</f>
        <v>248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766</v>
      </c>
      <c r="C49" s="136"/>
      <c r="D49" s="136"/>
      <c r="E49" s="136">
        <f>'実質公債費比率（分子）の構造'!L$45</f>
        <v>743</v>
      </c>
      <c r="F49" s="136"/>
      <c r="G49" s="136"/>
      <c r="H49" s="136">
        <f>'実質公債費比率（分子）の構造'!M$45</f>
        <v>670</v>
      </c>
      <c r="I49" s="136"/>
      <c r="J49" s="136"/>
      <c r="K49" s="136">
        <f>'実質公債費比率（分子）の構造'!N$45</f>
        <v>663</v>
      </c>
      <c r="L49" s="136"/>
      <c r="M49" s="136"/>
      <c r="N49" s="136">
        <f>'実質公債費比率（分子）の構造'!O$45</f>
        <v>570</v>
      </c>
      <c r="O49" s="136"/>
      <c r="P49" s="136"/>
    </row>
    <row r="50" spans="1:16">
      <c r="A50" s="136" t="s">
        <v>58</v>
      </c>
      <c r="B50" s="136" t="e">
        <f>NA()</f>
        <v>#N/A</v>
      </c>
      <c r="C50" s="136">
        <f>IF(ISNUMBER('実質公債費比率（分子）の構造'!K$53),'実質公債費比率（分子）の構造'!K$53,NA())</f>
        <v>478</v>
      </c>
      <c r="D50" s="136" t="e">
        <f>NA()</f>
        <v>#N/A</v>
      </c>
      <c r="E50" s="136" t="e">
        <f>NA()</f>
        <v>#N/A</v>
      </c>
      <c r="F50" s="136">
        <f>IF(ISNUMBER('実質公債費比率（分子）の構造'!L$53),'実質公債費比率（分子）の構造'!L$53,NA())</f>
        <v>441</v>
      </c>
      <c r="G50" s="136" t="e">
        <f>NA()</f>
        <v>#N/A</v>
      </c>
      <c r="H50" s="136" t="e">
        <f>NA()</f>
        <v>#N/A</v>
      </c>
      <c r="I50" s="136">
        <f>IF(ISNUMBER('実質公債費比率（分子）の構造'!M$53),'実質公債費比率（分子）の構造'!M$53,NA())</f>
        <v>372</v>
      </c>
      <c r="J50" s="136" t="e">
        <f>NA()</f>
        <v>#N/A</v>
      </c>
      <c r="K50" s="136" t="e">
        <f>NA()</f>
        <v>#N/A</v>
      </c>
      <c r="L50" s="136">
        <f>IF(ISNUMBER('実質公債費比率（分子）の構造'!N$53),'実質公債費比率（分子）の構造'!N$53,NA())</f>
        <v>358</v>
      </c>
      <c r="M50" s="136" t="e">
        <f>NA()</f>
        <v>#N/A</v>
      </c>
      <c r="N50" s="136" t="e">
        <f>NA()</f>
        <v>#N/A</v>
      </c>
      <c r="O50" s="136">
        <f>IF(ISNUMBER('実質公債費比率（分子）の構造'!O$53),'実質公債費比率（分子）の構造'!O$53,NA())</f>
        <v>339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8442</v>
      </c>
      <c r="E56" s="135"/>
      <c r="F56" s="135"/>
      <c r="G56" s="135">
        <f>'将来負担比率（分子）の構造'!J$51</f>
        <v>8317</v>
      </c>
      <c r="H56" s="135"/>
      <c r="I56" s="135"/>
      <c r="J56" s="135">
        <f>'将来負担比率（分子）の構造'!K$51</f>
        <v>8283</v>
      </c>
      <c r="K56" s="135"/>
      <c r="L56" s="135"/>
      <c r="M56" s="135">
        <f>'将来負担比率（分子）の構造'!L$51</f>
        <v>8495</v>
      </c>
      <c r="N56" s="135"/>
      <c r="O56" s="135"/>
      <c r="P56" s="135">
        <f>'将来負担比率（分子）の構造'!M$51</f>
        <v>8204</v>
      </c>
    </row>
    <row r="57" spans="1:16">
      <c r="A57" s="135" t="s">
        <v>34</v>
      </c>
      <c r="B57" s="135"/>
      <c r="C57" s="135"/>
      <c r="D57" s="135">
        <f>'将来負担比率（分子）の構造'!I$50</f>
        <v>347</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2648</v>
      </c>
      <c r="E58" s="135"/>
      <c r="F58" s="135"/>
      <c r="G58" s="135">
        <f>'将来負担比率（分子）の構造'!J$49</f>
        <v>2868</v>
      </c>
      <c r="H58" s="135"/>
      <c r="I58" s="135"/>
      <c r="J58" s="135">
        <f>'将来負担比率（分子）の構造'!K$49</f>
        <v>2992</v>
      </c>
      <c r="K58" s="135"/>
      <c r="L58" s="135"/>
      <c r="M58" s="135">
        <f>'将来負担比率（分子）の構造'!L$49</f>
        <v>2999</v>
      </c>
      <c r="N58" s="135"/>
      <c r="O58" s="135"/>
      <c r="P58" s="135">
        <f>'将来負担比率（分子）の構造'!M$49</f>
        <v>3009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1046</v>
      </c>
      <c r="C62" s="135"/>
      <c r="D62" s="135"/>
      <c r="E62" s="135">
        <f>'将来負担比率（分子）の構造'!J$45</f>
        <v>1212</v>
      </c>
      <c r="F62" s="135"/>
      <c r="G62" s="135"/>
      <c r="H62" s="135">
        <f>'将来負担比率（分子）の構造'!K$45</f>
        <v>1112</v>
      </c>
      <c r="I62" s="135"/>
      <c r="J62" s="135"/>
      <c r="K62" s="135">
        <f>'将来負担比率（分子）の構造'!L$45</f>
        <v>1006</v>
      </c>
      <c r="L62" s="135"/>
      <c r="M62" s="135"/>
      <c r="N62" s="135">
        <f>'将来負担比率（分子）の構造'!M$45</f>
        <v>914</v>
      </c>
      <c r="O62" s="135"/>
      <c r="P62" s="135"/>
    </row>
    <row r="63" spans="1:16">
      <c r="A63" s="135" t="s">
        <v>27</v>
      </c>
      <c r="B63" s="135">
        <f>'将来負担比率（分子）の構造'!I$44</f>
        <v>1382</v>
      </c>
      <c r="C63" s="135"/>
      <c r="D63" s="135"/>
      <c r="E63" s="135">
        <f>'将来負担比率（分子）の構造'!J$44</f>
        <v>856</v>
      </c>
      <c r="F63" s="135"/>
      <c r="G63" s="135"/>
      <c r="H63" s="135">
        <f>'将来負担比率（分子）の構造'!K$44</f>
        <v>855</v>
      </c>
      <c r="I63" s="135"/>
      <c r="J63" s="135"/>
      <c r="K63" s="135">
        <f>'将来負担比率（分子）の構造'!L$44</f>
        <v>611</v>
      </c>
      <c r="L63" s="135"/>
      <c r="M63" s="135"/>
      <c r="N63" s="135">
        <f>'将来負担比率（分子）の構造'!M$44</f>
        <v>457</v>
      </c>
      <c r="O63" s="135"/>
      <c r="P63" s="135"/>
    </row>
    <row r="64" spans="1:16">
      <c r="A64" s="135" t="s">
        <v>26</v>
      </c>
      <c r="B64" s="135">
        <f>'将来負担比率（分子）の構造'!I$43</f>
        <v>5093</v>
      </c>
      <c r="C64" s="135"/>
      <c r="D64" s="135"/>
      <c r="E64" s="135">
        <f>'将来負担比率（分子）の構造'!J$43</f>
        <v>5073</v>
      </c>
      <c r="F64" s="135"/>
      <c r="G64" s="135"/>
      <c r="H64" s="135">
        <f>'将来負担比率（分子）の構造'!K$43</f>
        <v>5060</v>
      </c>
      <c r="I64" s="135"/>
      <c r="J64" s="135"/>
      <c r="K64" s="135">
        <f>'将来負担比率（分子）の構造'!L$43</f>
        <v>5029</v>
      </c>
      <c r="L64" s="135"/>
      <c r="M64" s="135"/>
      <c r="N64" s="135">
        <f>'将来負担比率（分子）の構造'!M$43</f>
        <v>5152</v>
      </c>
      <c r="O64" s="135"/>
      <c r="P64" s="135"/>
    </row>
    <row r="65" spans="1:16">
      <c r="A65" s="135" t="s">
        <v>25</v>
      </c>
      <c r="B65" s="135">
        <f>'将来負担比率（分子）の構造'!I$42</f>
        <v>7</v>
      </c>
      <c r="C65" s="135"/>
      <c r="D65" s="135"/>
      <c r="E65" s="135">
        <f>'将来負担比率（分子）の構造'!J$42</f>
        <v>5</v>
      </c>
      <c r="F65" s="135"/>
      <c r="G65" s="135"/>
      <c r="H65" s="135">
        <f>'将来負担比率（分子）の構造'!K$42</f>
        <v>2</v>
      </c>
      <c r="I65" s="135"/>
      <c r="J65" s="135"/>
      <c r="K65" s="135">
        <f>'将来負担比率（分子）の構造'!L$42</f>
        <v>2</v>
      </c>
      <c r="L65" s="135"/>
      <c r="M65" s="135"/>
      <c r="N65" s="135" t="str">
        <f>'将来負担比率（分子）の構造'!M$42</f>
        <v>-</v>
      </c>
      <c r="O65" s="135"/>
      <c r="P65" s="135"/>
    </row>
    <row r="66" spans="1:16">
      <c r="A66" s="135" t="s">
        <v>24</v>
      </c>
      <c r="B66" s="135">
        <f>'将来負担比率（分子）の構造'!I$41</f>
        <v>5840</v>
      </c>
      <c r="C66" s="135"/>
      <c r="D66" s="135"/>
      <c r="E66" s="135">
        <f>'将来負担比率（分子）の構造'!J$41</f>
        <v>6012</v>
      </c>
      <c r="F66" s="135"/>
      <c r="G66" s="135"/>
      <c r="H66" s="135">
        <f>'将来負担比率（分子）の構造'!K$41</f>
        <v>6046</v>
      </c>
      <c r="I66" s="135"/>
      <c r="J66" s="135"/>
      <c r="K66" s="135">
        <f>'将来負担比率（分子）の構造'!L$41</f>
        <v>5946</v>
      </c>
      <c r="L66" s="135"/>
      <c r="M66" s="135"/>
      <c r="N66" s="135">
        <f>'将来負担比率（分子）の構造'!M$41</f>
        <v>6321</v>
      </c>
      <c r="O66" s="135"/>
      <c r="P66" s="135"/>
    </row>
    <row r="67" spans="1:16">
      <c r="A67" s="135" t="s">
        <v>62</v>
      </c>
      <c r="B67" s="135" t="e">
        <f>NA()</f>
        <v>#N/A</v>
      </c>
      <c r="C67" s="135">
        <f>IF(ISNUMBER('将来負担比率（分子）の構造'!I$52), IF('将来負担比率（分子）の構造'!I$52 &lt; 0, 0, '将来負担比率（分子）の構造'!I$52), NA())</f>
        <v>1932</v>
      </c>
      <c r="D67" s="135" t="e">
        <f>NA()</f>
        <v>#N/A</v>
      </c>
      <c r="E67" s="135" t="e">
        <f>NA()</f>
        <v>#N/A</v>
      </c>
      <c r="F67" s="135">
        <f>IF(ISNUMBER('将来負担比率（分子）の構造'!J$52), IF('将来負担比率（分子）の構造'!J$52 &lt; 0, 0, '将来負担比率（分子）の構造'!J$52), NA())</f>
        <v>1973</v>
      </c>
      <c r="G67" s="135" t="e">
        <f>NA()</f>
        <v>#N/A</v>
      </c>
      <c r="H67" s="135" t="e">
        <f>NA()</f>
        <v>#N/A</v>
      </c>
      <c r="I67" s="135">
        <f>IF(ISNUMBER('将来負担比率（分子）の構造'!K$52), IF('将来負担比率（分子）の構造'!K$52 &lt; 0, 0, '将来負担比率（分子）の構造'!K$52), NA())</f>
        <v>1799</v>
      </c>
      <c r="J67" s="135" t="e">
        <f>NA()</f>
        <v>#N/A</v>
      </c>
      <c r="K67" s="135" t="e">
        <f>NA()</f>
        <v>#N/A</v>
      </c>
      <c r="L67" s="135">
        <f>IF(ISNUMBER('将来負担比率（分子）の構造'!L$52), IF('将来負担比率（分子）の構造'!L$52 &lt; 0, 0, '将来負担比率（分子）の構造'!L$52), NA())</f>
        <v>1101</v>
      </c>
      <c r="M67" s="135" t="e">
        <f>NA()</f>
        <v>#N/A</v>
      </c>
      <c r="N67" s="135" t="e">
        <f>NA()</f>
        <v>#N/A</v>
      </c>
      <c r="O67" s="135">
        <f>IF(ISNUMBER('将来負担比率（分子）の構造'!M$52), IF('将来負担比率（分子）の構造'!M$52 &lt; 0, 0, '将来負担比率（分子）の構造'!M$52), NA())</f>
        <v>1631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2781535</v>
      </c>
      <c r="S5" s="613"/>
      <c r="T5" s="613"/>
      <c r="U5" s="613"/>
      <c r="V5" s="613"/>
      <c r="W5" s="613"/>
      <c r="X5" s="613"/>
      <c r="Y5" s="614"/>
      <c r="Z5" s="615">
        <v>31.5</v>
      </c>
      <c r="AA5" s="615"/>
      <c r="AB5" s="615"/>
      <c r="AC5" s="615"/>
      <c r="AD5" s="616">
        <v>2781535</v>
      </c>
      <c r="AE5" s="616"/>
      <c r="AF5" s="616"/>
      <c r="AG5" s="616"/>
      <c r="AH5" s="616"/>
      <c r="AI5" s="616"/>
      <c r="AJ5" s="616"/>
      <c r="AK5" s="616"/>
      <c r="AL5" s="617">
        <v>52.4</v>
      </c>
      <c r="AM5" s="618"/>
      <c r="AN5" s="618"/>
      <c r="AO5" s="619"/>
      <c r="AP5" s="609" t="s">
        <v>205</v>
      </c>
      <c r="AQ5" s="610"/>
      <c r="AR5" s="610"/>
      <c r="AS5" s="610"/>
      <c r="AT5" s="610"/>
      <c r="AU5" s="610"/>
      <c r="AV5" s="610"/>
      <c r="AW5" s="610"/>
      <c r="AX5" s="610"/>
      <c r="AY5" s="610"/>
      <c r="AZ5" s="610"/>
      <c r="BA5" s="610"/>
      <c r="BB5" s="610"/>
      <c r="BC5" s="610"/>
      <c r="BD5" s="610"/>
      <c r="BE5" s="610"/>
      <c r="BF5" s="611"/>
      <c r="BG5" s="623">
        <v>2781535</v>
      </c>
      <c r="BH5" s="624"/>
      <c r="BI5" s="624"/>
      <c r="BJ5" s="624"/>
      <c r="BK5" s="624"/>
      <c r="BL5" s="624"/>
      <c r="BM5" s="624"/>
      <c r="BN5" s="625"/>
      <c r="BO5" s="626">
        <v>100</v>
      </c>
      <c r="BP5" s="626"/>
      <c r="BQ5" s="626"/>
      <c r="BR5" s="626"/>
      <c r="BS5" s="627">
        <v>43595</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58150</v>
      </c>
      <c r="S6" s="624"/>
      <c r="T6" s="624"/>
      <c r="U6" s="624"/>
      <c r="V6" s="624"/>
      <c r="W6" s="624"/>
      <c r="X6" s="624"/>
      <c r="Y6" s="625"/>
      <c r="Z6" s="626">
        <v>0.7</v>
      </c>
      <c r="AA6" s="626"/>
      <c r="AB6" s="626"/>
      <c r="AC6" s="626"/>
      <c r="AD6" s="627">
        <v>58150</v>
      </c>
      <c r="AE6" s="627"/>
      <c r="AF6" s="627"/>
      <c r="AG6" s="627"/>
      <c r="AH6" s="627"/>
      <c r="AI6" s="627"/>
      <c r="AJ6" s="627"/>
      <c r="AK6" s="627"/>
      <c r="AL6" s="628">
        <v>1.1000000000000001</v>
      </c>
      <c r="AM6" s="629"/>
      <c r="AN6" s="629"/>
      <c r="AO6" s="630"/>
      <c r="AP6" s="620" t="s">
        <v>210</v>
      </c>
      <c r="AQ6" s="621"/>
      <c r="AR6" s="621"/>
      <c r="AS6" s="621"/>
      <c r="AT6" s="621"/>
      <c r="AU6" s="621"/>
      <c r="AV6" s="621"/>
      <c r="AW6" s="621"/>
      <c r="AX6" s="621"/>
      <c r="AY6" s="621"/>
      <c r="AZ6" s="621"/>
      <c r="BA6" s="621"/>
      <c r="BB6" s="621"/>
      <c r="BC6" s="621"/>
      <c r="BD6" s="621"/>
      <c r="BE6" s="621"/>
      <c r="BF6" s="622"/>
      <c r="BG6" s="623">
        <v>2781535</v>
      </c>
      <c r="BH6" s="624"/>
      <c r="BI6" s="624"/>
      <c r="BJ6" s="624"/>
      <c r="BK6" s="624"/>
      <c r="BL6" s="624"/>
      <c r="BM6" s="624"/>
      <c r="BN6" s="625"/>
      <c r="BO6" s="626">
        <v>100</v>
      </c>
      <c r="BP6" s="626"/>
      <c r="BQ6" s="626"/>
      <c r="BR6" s="626"/>
      <c r="BS6" s="627">
        <v>43595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119409</v>
      </c>
      <c r="CS6" s="624"/>
      <c r="CT6" s="624"/>
      <c r="CU6" s="624"/>
      <c r="CV6" s="624"/>
      <c r="CW6" s="624"/>
      <c r="CX6" s="624"/>
      <c r="CY6" s="625"/>
      <c r="CZ6" s="626">
        <v>1.4</v>
      </c>
      <c r="DA6" s="626"/>
      <c r="DB6" s="626"/>
      <c r="DC6" s="626"/>
      <c r="DD6" s="632" t="s">
        <v>212</v>
      </c>
      <c r="DE6" s="624"/>
      <c r="DF6" s="624"/>
      <c r="DG6" s="624"/>
      <c r="DH6" s="624"/>
      <c r="DI6" s="624"/>
      <c r="DJ6" s="624"/>
      <c r="DK6" s="624"/>
      <c r="DL6" s="624"/>
      <c r="DM6" s="624"/>
      <c r="DN6" s="624"/>
      <c r="DO6" s="624"/>
      <c r="DP6" s="625"/>
      <c r="DQ6" s="632">
        <v>119409</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4820</v>
      </c>
      <c r="S7" s="624"/>
      <c r="T7" s="624"/>
      <c r="U7" s="624"/>
      <c r="V7" s="624"/>
      <c r="W7" s="624"/>
      <c r="X7" s="624"/>
      <c r="Y7" s="625"/>
      <c r="Z7" s="626">
        <v>0.1</v>
      </c>
      <c r="AA7" s="626"/>
      <c r="AB7" s="626"/>
      <c r="AC7" s="626"/>
      <c r="AD7" s="627">
        <v>4820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1270108</v>
      </c>
      <c r="BH7" s="624"/>
      <c r="BI7" s="624"/>
      <c r="BJ7" s="624"/>
      <c r="BK7" s="624"/>
      <c r="BL7" s="624"/>
      <c r="BM7" s="624"/>
      <c r="BN7" s="625"/>
      <c r="BO7" s="626">
        <v>45.7</v>
      </c>
      <c r="BP7" s="626"/>
      <c r="BQ7" s="626"/>
      <c r="BR7" s="626"/>
      <c r="BS7" s="627">
        <v>43595</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1146129</v>
      </c>
      <c r="CS7" s="624"/>
      <c r="CT7" s="624"/>
      <c r="CU7" s="624"/>
      <c r="CV7" s="624"/>
      <c r="CW7" s="624"/>
      <c r="CX7" s="624"/>
      <c r="CY7" s="625"/>
      <c r="CZ7" s="626">
        <v>13.4</v>
      </c>
      <c r="DA7" s="626"/>
      <c r="DB7" s="626"/>
      <c r="DC7" s="626"/>
      <c r="DD7" s="632">
        <v>2916</v>
      </c>
      <c r="DE7" s="624"/>
      <c r="DF7" s="624"/>
      <c r="DG7" s="624"/>
      <c r="DH7" s="624"/>
      <c r="DI7" s="624"/>
      <c r="DJ7" s="624"/>
      <c r="DK7" s="624"/>
      <c r="DL7" s="624"/>
      <c r="DM7" s="624"/>
      <c r="DN7" s="624"/>
      <c r="DO7" s="624"/>
      <c r="DP7" s="625"/>
      <c r="DQ7" s="632">
        <v>892087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13740</v>
      </c>
      <c r="S8" s="624"/>
      <c r="T8" s="624"/>
      <c r="U8" s="624"/>
      <c r="V8" s="624"/>
      <c r="W8" s="624"/>
      <c r="X8" s="624"/>
      <c r="Y8" s="625"/>
      <c r="Z8" s="626">
        <v>0.2</v>
      </c>
      <c r="AA8" s="626"/>
      <c r="AB8" s="626"/>
      <c r="AC8" s="626"/>
      <c r="AD8" s="627">
        <v>13740</v>
      </c>
      <c r="AE8" s="627"/>
      <c r="AF8" s="627"/>
      <c r="AG8" s="627"/>
      <c r="AH8" s="627"/>
      <c r="AI8" s="627"/>
      <c r="AJ8" s="627"/>
      <c r="AK8" s="627"/>
      <c r="AL8" s="628">
        <v>0.3</v>
      </c>
      <c r="AM8" s="629"/>
      <c r="AN8" s="629"/>
      <c r="AO8" s="630"/>
      <c r="AP8" s="620" t="s">
        <v>217</v>
      </c>
      <c r="AQ8" s="621"/>
      <c r="AR8" s="621"/>
      <c r="AS8" s="621"/>
      <c r="AT8" s="621"/>
      <c r="AU8" s="621"/>
      <c r="AV8" s="621"/>
      <c r="AW8" s="621"/>
      <c r="AX8" s="621"/>
      <c r="AY8" s="621"/>
      <c r="AZ8" s="621"/>
      <c r="BA8" s="621"/>
      <c r="BB8" s="621"/>
      <c r="BC8" s="621"/>
      <c r="BD8" s="621"/>
      <c r="BE8" s="621"/>
      <c r="BF8" s="622"/>
      <c r="BG8" s="623">
        <v>65249</v>
      </c>
      <c r="BH8" s="624"/>
      <c r="BI8" s="624"/>
      <c r="BJ8" s="624"/>
      <c r="BK8" s="624"/>
      <c r="BL8" s="624"/>
      <c r="BM8" s="624"/>
      <c r="BN8" s="625"/>
      <c r="BO8" s="626">
        <v>2.2999999999999998</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3392687</v>
      </c>
      <c r="CS8" s="624"/>
      <c r="CT8" s="624"/>
      <c r="CU8" s="624"/>
      <c r="CV8" s="624"/>
      <c r="CW8" s="624"/>
      <c r="CX8" s="624"/>
      <c r="CY8" s="625"/>
      <c r="CZ8" s="626">
        <v>39.6</v>
      </c>
      <c r="DA8" s="626"/>
      <c r="DB8" s="626"/>
      <c r="DC8" s="626"/>
      <c r="DD8" s="632">
        <v>477298</v>
      </c>
      <c r="DE8" s="624"/>
      <c r="DF8" s="624"/>
      <c r="DG8" s="624"/>
      <c r="DH8" s="624"/>
      <c r="DI8" s="624"/>
      <c r="DJ8" s="624"/>
      <c r="DK8" s="624"/>
      <c r="DL8" s="624"/>
      <c r="DM8" s="624"/>
      <c r="DN8" s="624"/>
      <c r="DO8" s="624"/>
      <c r="DP8" s="625"/>
      <c r="DQ8" s="632">
        <v>1604062</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12838</v>
      </c>
      <c r="S9" s="624"/>
      <c r="T9" s="624"/>
      <c r="U9" s="624"/>
      <c r="V9" s="624"/>
      <c r="W9" s="624"/>
      <c r="X9" s="624"/>
      <c r="Y9" s="625"/>
      <c r="Z9" s="626">
        <v>0.1</v>
      </c>
      <c r="AA9" s="626"/>
      <c r="AB9" s="626"/>
      <c r="AC9" s="626"/>
      <c r="AD9" s="627">
        <v>12838</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961624</v>
      </c>
      <c r="BH9" s="624"/>
      <c r="BI9" s="624"/>
      <c r="BJ9" s="624"/>
      <c r="BK9" s="624"/>
      <c r="BL9" s="624"/>
      <c r="BM9" s="624"/>
      <c r="BN9" s="625"/>
      <c r="BO9" s="626">
        <v>34.6</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1009063</v>
      </c>
      <c r="CS9" s="624"/>
      <c r="CT9" s="624"/>
      <c r="CU9" s="624"/>
      <c r="CV9" s="624"/>
      <c r="CW9" s="624"/>
      <c r="CX9" s="624"/>
      <c r="CY9" s="625"/>
      <c r="CZ9" s="626">
        <v>11.8</v>
      </c>
      <c r="DA9" s="626"/>
      <c r="DB9" s="626"/>
      <c r="DC9" s="626"/>
      <c r="DD9" s="632">
        <v>238</v>
      </c>
      <c r="DE9" s="624"/>
      <c r="DF9" s="624"/>
      <c r="DG9" s="624"/>
      <c r="DH9" s="624"/>
      <c r="DI9" s="624"/>
      <c r="DJ9" s="624"/>
      <c r="DK9" s="624"/>
      <c r="DL9" s="624"/>
      <c r="DM9" s="624"/>
      <c r="DN9" s="624"/>
      <c r="DO9" s="624"/>
      <c r="DP9" s="625"/>
      <c r="DQ9" s="632">
        <v>909553</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479922</v>
      </c>
      <c r="S10" s="624"/>
      <c r="T10" s="624"/>
      <c r="U10" s="624"/>
      <c r="V10" s="624"/>
      <c r="W10" s="624"/>
      <c r="X10" s="624"/>
      <c r="Y10" s="625"/>
      <c r="Z10" s="626">
        <v>5.4</v>
      </c>
      <c r="AA10" s="626"/>
      <c r="AB10" s="626"/>
      <c r="AC10" s="626"/>
      <c r="AD10" s="627">
        <v>479922</v>
      </c>
      <c r="AE10" s="627"/>
      <c r="AF10" s="627"/>
      <c r="AG10" s="627"/>
      <c r="AH10" s="627"/>
      <c r="AI10" s="627"/>
      <c r="AJ10" s="627"/>
      <c r="AK10" s="627"/>
      <c r="AL10" s="628">
        <v>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64178</v>
      </c>
      <c r="BH10" s="624"/>
      <c r="BI10" s="624"/>
      <c r="BJ10" s="624"/>
      <c r="BK10" s="624"/>
      <c r="BL10" s="624"/>
      <c r="BM10" s="624"/>
      <c r="BN10" s="625"/>
      <c r="BO10" s="626">
        <v>2.2999999999999998</v>
      </c>
      <c r="BP10" s="626"/>
      <c r="BQ10" s="626"/>
      <c r="BR10" s="626"/>
      <c r="BS10" s="632">
        <v>10994</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179057</v>
      </c>
      <c r="BH11" s="624"/>
      <c r="BI11" s="624"/>
      <c r="BJ11" s="624"/>
      <c r="BK11" s="624"/>
      <c r="BL11" s="624"/>
      <c r="BM11" s="624"/>
      <c r="BN11" s="625"/>
      <c r="BO11" s="626">
        <v>6.4</v>
      </c>
      <c r="BP11" s="626"/>
      <c r="BQ11" s="626"/>
      <c r="BR11" s="626"/>
      <c r="BS11" s="632">
        <v>32601</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191199</v>
      </c>
      <c r="CS11" s="624"/>
      <c r="CT11" s="624"/>
      <c r="CU11" s="624"/>
      <c r="CV11" s="624"/>
      <c r="CW11" s="624"/>
      <c r="CX11" s="624"/>
      <c r="CY11" s="625"/>
      <c r="CZ11" s="626">
        <v>2.2000000000000002</v>
      </c>
      <c r="DA11" s="626"/>
      <c r="DB11" s="626"/>
      <c r="DC11" s="626"/>
      <c r="DD11" s="632">
        <v>50839</v>
      </c>
      <c r="DE11" s="624"/>
      <c r="DF11" s="624"/>
      <c r="DG11" s="624"/>
      <c r="DH11" s="624"/>
      <c r="DI11" s="624"/>
      <c r="DJ11" s="624"/>
      <c r="DK11" s="624"/>
      <c r="DL11" s="624"/>
      <c r="DM11" s="624"/>
      <c r="DN11" s="624"/>
      <c r="DO11" s="624"/>
      <c r="DP11" s="625"/>
      <c r="DQ11" s="632">
        <v>176071</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1180186</v>
      </c>
      <c r="BH12" s="624"/>
      <c r="BI12" s="624"/>
      <c r="BJ12" s="624"/>
      <c r="BK12" s="624"/>
      <c r="BL12" s="624"/>
      <c r="BM12" s="624"/>
      <c r="BN12" s="625"/>
      <c r="BO12" s="626">
        <v>42.4</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26435</v>
      </c>
      <c r="CS12" s="624"/>
      <c r="CT12" s="624"/>
      <c r="CU12" s="624"/>
      <c r="CV12" s="624"/>
      <c r="CW12" s="624"/>
      <c r="CX12" s="624"/>
      <c r="CY12" s="625"/>
      <c r="CZ12" s="626">
        <v>0.3</v>
      </c>
      <c r="DA12" s="626"/>
      <c r="DB12" s="626"/>
      <c r="DC12" s="626"/>
      <c r="DD12" s="632" t="s">
        <v>107</v>
      </c>
      <c r="DE12" s="624"/>
      <c r="DF12" s="624"/>
      <c r="DG12" s="624"/>
      <c r="DH12" s="624"/>
      <c r="DI12" s="624"/>
      <c r="DJ12" s="624"/>
      <c r="DK12" s="624"/>
      <c r="DL12" s="624"/>
      <c r="DM12" s="624"/>
      <c r="DN12" s="624"/>
      <c r="DO12" s="624"/>
      <c r="DP12" s="625"/>
      <c r="DQ12" s="632">
        <v>25233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13166</v>
      </c>
      <c r="S13" s="624"/>
      <c r="T13" s="624"/>
      <c r="U13" s="624"/>
      <c r="V13" s="624"/>
      <c r="W13" s="624"/>
      <c r="X13" s="624"/>
      <c r="Y13" s="625"/>
      <c r="Z13" s="626">
        <v>0.1</v>
      </c>
      <c r="AA13" s="626"/>
      <c r="AB13" s="626"/>
      <c r="AC13" s="626"/>
      <c r="AD13" s="627">
        <v>13166</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1159098</v>
      </c>
      <c r="BH13" s="624"/>
      <c r="BI13" s="624"/>
      <c r="BJ13" s="624"/>
      <c r="BK13" s="624"/>
      <c r="BL13" s="624"/>
      <c r="BM13" s="624"/>
      <c r="BN13" s="625"/>
      <c r="BO13" s="626">
        <v>41.7</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619441</v>
      </c>
      <c r="CS13" s="624"/>
      <c r="CT13" s="624"/>
      <c r="CU13" s="624"/>
      <c r="CV13" s="624"/>
      <c r="CW13" s="624"/>
      <c r="CX13" s="624"/>
      <c r="CY13" s="625"/>
      <c r="CZ13" s="626">
        <v>7.2</v>
      </c>
      <c r="DA13" s="626"/>
      <c r="DB13" s="626"/>
      <c r="DC13" s="626"/>
      <c r="DD13" s="632">
        <v>239819</v>
      </c>
      <c r="DE13" s="624"/>
      <c r="DF13" s="624"/>
      <c r="DG13" s="624"/>
      <c r="DH13" s="624"/>
      <c r="DI13" s="624"/>
      <c r="DJ13" s="624"/>
      <c r="DK13" s="624"/>
      <c r="DL13" s="624"/>
      <c r="DM13" s="624"/>
      <c r="DN13" s="624"/>
      <c r="DO13" s="624"/>
      <c r="DP13" s="625"/>
      <c r="DQ13" s="632">
        <v>542293</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60821</v>
      </c>
      <c r="BH14" s="624"/>
      <c r="BI14" s="624"/>
      <c r="BJ14" s="624"/>
      <c r="BK14" s="624"/>
      <c r="BL14" s="624"/>
      <c r="BM14" s="624"/>
      <c r="BN14" s="625"/>
      <c r="BO14" s="626">
        <v>2.2000000000000002</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435194</v>
      </c>
      <c r="CS14" s="624"/>
      <c r="CT14" s="624"/>
      <c r="CU14" s="624"/>
      <c r="CV14" s="624"/>
      <c r="CW14" s="624"/>
      <c r="CX14" s="624"/>
      <c r="CY14" s="625"/>
      <c r="CZ14" s="626">
        <v>5.0999999999999996</v>
      </c>
      <c r="DA14" s="626"/>
      <c r="DB14" s="626"/>
      <c r="DC14" s="626"/>
      <c r="DD14" s="632">
        <v>119777</v>
      </c>
      <c r="DE14" s="624"/>
      <c r="DF14" s="624"/>
      <c r="DG14" s="624"/>
      <c r="DH14" s="624"/>
      <c r="DI14" s="624"/>
      <c r="DJ14" s="624"/>
      <c r="DK14" s="624"/>
      <c r="DL14" s="624"/>
      <c r="DM14" s="624"/>
      <c r="DN14" s="624"/>
      <c r="DO14" s="624"/>
      <c r="DP14" s="625"/>
      <c r="DQ14" s="632">
        <v>312827</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28605</v>
      </c>
      <c r="S15" s="624"/>
      <c r="T15" s="624"/>
      <c r="U15" s="624"/>
      <c r="V15" s="624"/>
      <c r="W15" s="624"/>
      <c r="X15" s="624"/>
      <c r="Y15" s="625"/>
      <c r="Z15" s="626">
        <v>0.3</v>
      </c>
      <c r="AA15" s="626"/>
      <c r="AB15" s="626"/>
      <c r="AC15" s="626"/>
      <c r="AD15" s="627">
        <v>28605</v>
      </c>
      <c r="AE15" s="627"/>
      <c r="AF15" s="627"/>
      <c r="AG15" s="627"/>
      <c r="AH15" s="627"/>
      <c r="AI15" s="627"/>
      <c r="AJ15" s="627"/>
      <c r="AK15" s="627"/>
      <c r="AL15" s="628">
        <v>0.5</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270420</v>
      </c>
      <c r="BH15" s="624"/>
      <c r="BI15" s="624"/>
      <c r="BJ15" s="624"/>
      <c r="BK15" s="624"/>
      <c r="BL15" s="624"/>
      <c r="BM15" s="624"/>
      <c r="BN15" s="625"/>
      <c r="BO15" s="626">
        <v>9.6999999999999993</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1050370</v>
      </c>
      <c r="CS15" s="624"/>
      <c r="CT15" s="624"/>
      <c r="CU15" s="624"/>
      <c r="CV15" s="624"/>
      <c r="CW15" s="624"/>
      <c r="CX15" s="624"/>
      <c r="CY15" s="625"/>
      <c r="CZ15" s="626">
        <v>12.3</v>
      </c>
      <c r="DA15" s="626"/>
      <c r="DB15" s="626"/>
      <c r="DC15" s="626"/>
      <c r="DD15" s="632">
        <v>230674</v>
      </c>
      <c r="DE15" s="624"/>
      <c r="DF15" s="624"/>
      <c r="DG15" s="624"/>
      <c r="DH15" s="624"/>
      <c r="DI15" s="624"/>
      <c r="DJ15" s="624"/>
      <c r="DK15" s="624"/>
      <c r="DL15" s="624"/>
      <c r="DM15" s="624"/>
      <c r="DN15" s="624"/>
      <c r="DO15" s="624"/>
      <c r="DP15" s="625"/>
      <c r="DQ15" s="632">
        <v>934306</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2140523</v>
      </c>
      <c r="S16" s="624"/>
      <c r="T16" s="624"/>
      <c r="U16" s="624"/>
      <c r="V16" s="624"/>
      <c r="W16" s="624"/>
      <c r="X16" s="624"/>
      <c r="Y16" s="625"/>
      <c r="Z16" s="626">
        <v>24.3</v>
      </c>
      <c r="AA16" s="626"/>
      <c r="AB16" s="626"/>
      <c r="AC16" s="626"/>
      <c r="AD16" s="627">
        <v>1904261</v>
      </c>
      <c r="AE16" s="627"/>
      <c r="AF16" s="627"/>
      <c r="AG16" s="627"/>
      <c r="AH16" s="627"/>
      <c r="AI16" s="627"/>
      <c r="AJ16" s="627"/>
      <c r="AK16" s="627"/>
      <c r="AL16" s="628">
        <v>35.9</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749</v>
      </c>
      <c r="CS16" s="624"/>
      <c r="CT16" s="624"/>
      <c r="CU16" s="624"/>
      <c r="CV16" s="624"/>
      <c r="CW16" s="624"/>
      <c r="CX16" s="624"/>
      <c r="CY16" s="625"/>
      <c r="CZ16" s="626">
        <v>0</v>
      </c>
      <c r="DA16" s="626"/>
      <c r="DB16" s="626"/>
      <c r="DC16" s="626"/>
      <c r="DD16" s="632" t="s">
        <v>107</v>
      </c>
      <c r="DE16" s="624"/>
      <c r="DF16" s="624"/>
      <c r="DG16" s="624"/>
      <c r="DH16" s="624"/>
      <c r="DI16" s="624"/>
      <c r="DJ16" s="624"/>
      <c r="DK16" s="624"/>
      <c r="DL16" s="624"/>
      <c r="DM16" s="624"/>
      <c r="DN16" s="624"/>
      <c r="DO16" s="624"/>
      <c r="DP16" s="625"/>
      <c r="DQ16" s="632">
        <v>749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1904261</v>
      </c>
      <c r="S17" s="624"/>
      <c r="T17" s="624"/>
      <c r="U17" s="624"/>
      <c r="V17" s="624"/>
      <c r="W17" s="624"/>
      <c r="X17" s="624"/>
      <c r="Y17" s="625"/>
      <c r="Z17" s="626">
        <v>21.6</v>
      </c>
      <c r="AA17" s="626"/>
      <c r="AB17" s="626"/>
      <c r="AC17" s="626"/>
      <c r="AD17" s="627">
        <v>1904261</v>
      </c>
      <c r="AE17" s="627"/>
      <c r="AF17" s="627"/>
      <c r="AG17" s="627"/>
      <c r="AH17" s="627"/>
      <c r="AI17" s="627"/>
      <c r="AJ17" s="627"/>
      <c r="AK17" s="627"/>
      <c r="AL17" s="628">
        <v>35.9</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569904</v>
      </c>
      <c r="CS17" s="624"/>
      <c r="CT17" s="624"/>
      <c r="CU17" s="624"/>
      <c r="CV17" s="624"/>
      <c r="CW17" s="624"/>
      <c r="CX17" s="624"/>
      <c r="CY17" s="625"/>
      <c r="CZ17" s="626">
        <v>6.7</v>
      </c>
      <c r="DA17" s="626"/>
      <c r="DB17" s="626"/>
      <c r="DC17" s="626"/>
      <c r="DD17" s="632" t="s">
        <v>107</v>
      </c>
      <c r="DE17" s="624"/>
      <c r="DF17" s="624"/>
      <c r="DG17" s="624"/>
      <c r="DH17" s="624"/>
      <c r="DI17" s="624"/>
      <c r="DJ17" s="624"/>
      <c r="DK17" s="624"/>
      <c r="DL17" s="624"/>
      <c r="DM17" s="624"/>
      <c r="DN17" s="624"/>
      <c r="DO17" s="624"/>
      <c r="DP17" s="625"/>
      <c r="DQ17" s="632">
        <v>569904</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236261</v>
      </c>
      <c r="S18" s="624"/>
      <c r="T18" s="624"/>
      <c r="U18" s="624"/>
      <c r="V18" s="624"/>
      <c r="W18" s="624"/>
      <c r="X18" s="624"/>
      <c r="Y18" s="625"/>
      <c r="Z18" s="626">
        <v>2.7</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5533299</v>
      </c>
      <c r="S20" s="624"/>
      <c r="T20" s="624"/>
      <c r="U20" s="624"/>
      <c r="V20" s="624"/>
      <c r="W20" s="624"/>
      <c r="X20" s="624"/>
      <c r="Y20" s="625"/>
      <c r="Z20" s="626">
        <v>62.7</v>
      </c>
      <c r="AA20" s="626"/>
      <c r="AB20" s="626"/>
      <c r="AC20" s="626"/>
      <c r="AD20" s="627">
        <v>5297037</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8560580</v>
      </c>
      <c r="CS20" s="624"/>
      <c r="CT20" s="624"/>
      <c r="CU20" s="624"/>
      <c r="CV20" s="624"/>
      <c r="CW20" s="624"/>
      <c r="CX20" s="624"/>
      <c r="CY20" s="625"/>
      <c r="CZ20" s="626">
        <v>100</v>
      </c>
      <c r="DA20" s="626"/>
      <c r="DB20" s="626"/>
      <c r="DC20" s="626"/>
      <c r="DD20" s="632">
        <v>1121561</v>
      </c>
      <c r="DE20" s="624"/>
      <c r="DF20" s="624"/>
      <c r="DG20" s="624"/>
      <c r="DH20" s="624"/>
      <c r="DI20" s="624"/>
      <c r="DJ20" s="624"/>
      <c r="DK20" s="624"/>
      <c r="DL20" s="624"/>
      <c r="DM20" s="624"/>
      <c r="DN20" s="624"/>
      <c r="DO20" s="624"/>
      <c r="DP20" s="625"/>
      <c r="DQ20" s="632">
        <v>6086494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5216</v>
      </c>
      <c r="S21" s="624"/>
      <c r="T21" s="624"/>
      <c r="U21" s="624"/>
      <c r="V21" s="624"/>
      <c r="W21" s="624"/>
      <c r="X21" s="624"/>
      <c r="Y21" s="625"/>
      <c r="Z21" s="626">
        <v>0.1</v>
      </c>
      <c r="AA21" s="626"/>
      <c r="AB21" s="626"/>
      <c r="AC21" s="626"/>
      <c r="AD21" s="627">
        <v>5216</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104759</v>
      </c>
      <c r="S22" s="624"/>
      <c r="T22" s="624"/>
      <c r="U22" s="624"/>
      <c r="V22" s="624"/>
      <c r="W22" s="624"/>
      <c r="X22" s="624"/>
      <c r="Y22" s="625"/>
      <c r="Z22" s="626">
        <v>1.2</v>
      </c>
      <c r="AA22" s="626"/>
      <c r="AB22" s="626"/>
      <c r="AC22" s="626"/>
      <c r="AD22" s="627" t="s">
        <v>107</v>
      </c>
      <c r="AE22" s="627"/>
      <c r="AF22" s="627"/>
      <c r="AG22" s="627"/>
      <c r="AH22" s="627"/>
      <c r="AI22" s="627"/>
      <c r="AJ22" s="627"/>
      <c r="AK22" s="627"/>
      <c r="AL22" s="628" t="s">
        <v>107</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147620</v>
      </c>
      <c r="S23" s="624"/>
      <c r="T23" s="624"/>
      <c r="U23" s="624"/>
      <c r="V23" s="624"/>
      <c r="W23" s="624"/>
      <c r="X23" s="624"/>
      <c r="Y23" s="625"/>
      <c r="Z23" s="626">
        <v>1.7</v>
      </c>
      <c r="AA23" s="626"/>
      <c r="AB23" s="626"/>
      <c r="AC23" s="626"/>
      <c r="AD23" s="627">
        <v>5720</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64508</v>
      </c>
      <c r="S24" s="624"/>
      <c r="T24" s="624"/>
      <c r="U24" s="624"/>
      <c r="V24" s="624"/>
      <c r="W24" s="624"/>
      <c r="X24" s="624"/>
      <c r="Y24" s="625"/>
      <c r="Z24" s="626">
        <v>0.7</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3326131</v>
      </c>
      <c r="CS24" s="613"/>
      <c r="CT24" s="613"/>
      <c r="CU24" s="613"/>
      <c r="CV24" s="613"/>
      <c r="CW24" s="613"/>
      <c r="CX24" s="613"/>
      <c r="CY24" s="614"/>
      <c r="CZ24" s="650">
        <v>38.9</v>
      </c>
      <c r="DA24" s="651"/>
      <c r="DB24" s="651"/>
      <c r="DC24" s="652"/>
      <c r="DD24" s="649">
        <v>2069742</v>
      </c>
      <c r="DE24" s="613"/>
      <c r="DF24" s="613"/>
      <c r="DG24" s="613"/>
      <c r="DH24" s="613"/>
      <c r="DI24" s="613"/>
      <c r="DJ24" s="613"/>
      <c r="DK24" s="614"/>
      <c r="DL24" s="649">
        <v>2054509</v>
      </c>
      <c r="DM24" s="613"/>
      <c r="DN24" s="613"/>
      <c r="DO24" s="613"/>
      <c r="DP24" s="613"/>
      <c r="DQ24" s="613"/>
      <c r="DR24" s="613"/>
      <c r="DS24" s="613"/>
      <c r="DT24" s="613"/>
      <c r="DU24" s="613"/>
      <c r="DV24" s="614"/>
      <c r="DW24" s="617">
        <v>36.200000000000003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982988</v>
      </c>
      <c r="S25" s="624"/>
      <c r="T25" s="624"/>
      <c r="U25" s="624"/>
      <c r="V25" s="624"/>
      <c r="W25" s="624"/>
      <c r="X25" s="624"/>
      <c r="Y25" s="625"/>
      <c r="Z25" s="626">
        <v>11.1</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1172306</v>
      </c>
      <c r="CS25" s="655"/>
      <c r="CT25" s="655"/>
      <c r="CU25" s="655"/>
      <c r="CV25" s="655"/>
      <c r="CW25" s="655"/>
      <c r="CX25" s="655"/>
      <c r="CY25" s="656"/>
      <c r="CZ25" s="657">
        <v>13.7</v>
      </c>
      <c r="DA25" s="658"/>
      <c r="DB25" s="658"/>
      <c r="DC25" s="659"/>
      <c r="DD25" s="632">
        <v>1005008</v>
      </c>
      <c r="DE25" s="655"/>
      <c r="DF25" s="655"/>
      <c r="DG25" s="655"/>
      <c r="DH25" s="655"/>
      <c r="DI25" s="655"/>
      <c r="DJ25" s="655"/>
      <c r="DK25" s="656"/>
      <c r="DL25" s="632">
        <v>990125</v>
      </c>
      <c r="DM25" s="655"/>
      <c r="DN25" s="655"/>
      <c r="DO25" s="655"/>
      <c r="DP25" s="655"/>
      <c r="DQ25" s="655"/>
      <c r="DR25" s="655"/>
      <c r="DS25" s="655"/>
      <c r="DT25" s="655"/>
      <c r="DU25" s="655"/>
      <c r="DV25" s="656"/>
      <c r="DW25" s="628">
        <v>17.5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738732</v>
      </c>
      <c r="CS26" s="624"/>
      <c r="CT26" s="624"/>
      <c r="CU26" s="624"/>
      <c r="CV26" s="624"/>
      <c r="CW26" s="624"/>
      <c r="CX26" s="624"/>
      <c r="CY26" s="625"/>
      <c r="CZ26" s="657">
        <v>8.6</v>
      </c>
      <c r="DA26" s="658"/>
      <c r="DB26" s="658"/>
      <c r="DC26" s="659"/>
      <c r="DD26" s="632">
        <v>587004</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500333</v>
      </c>
      <c r="S27" s="624"/>
      <c r="T27" s="624"/>
      <c r="U27" s="624"/>
      <c r="V27" s="624"/>
      <c r="W27" s="624"/>
      <c r="X27" s="624"/>
      <c r="Y27" s="625"/>
      <c r="Z27" s="626">
        <v>5.7</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2781535</v>
      </c>
      <c r="BH27" s="624"/>
      <c r="BI27" s="624"/>
      <c r="BJ27" s="624"/>
      <c r="BK27" s="624"/>
      <c r="BL27" s="624"/>
      <c r="BM27" s="624"/>
      <c r="BN27" s="625"/>
      <c r="BO27" s="626">
        <v>100</v>
      </c>
      <c r="BP27" s="626"/>
      <c r="BQ27" s="626"/>
      <c r="BR27" s="626"/>
      <c r="BS27" s="632">
        <v>43595</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1583921</v>
      </c>
      <c r="CS27" s="655"/>
      <c r="CT27" s="655"/>
      <c r="CU27" s="655"/>
      <c r="CV27" s="655"/>
      <c r="CW27" s="655"/>
      <c r="CX27" s="655"/>
      <c r="CY27" s="656"/>
      <c r="CZ27" s="657">
        <v>18.5</v>
      </c>
      <c r="DA27" s="658"/>
      <c r="DB27" s="658"/>
      <c r="DC27" s="659"/>
      <c r="DD27" s="632">
        <v>494830</v>
      </c>
      <c r="DE27" s="655"/>
      <c r="DF27" s="655"/>
      <c r="DG27" s="655"/>
      <c r="DH27" s="655"/>
      <c r="DI27" s="655"/>
      <c r="DJ27" s="655"/>
      <c r="DK27" s="656"/>
      <c r="DL27" s="632">
        <v>494480</v>
      </c>
      <c r="DM27" s="655"/>
      <c r="DN27" s="655"/>
      <c r="DO27" s="655"/>
      <c r="DP27" s="655"/>
      <c r="DQ27" s="655"/>
      <c r="DR27" s="655"/>
      <c r="DS27" s="655"/>
      <c r="DT27" s="655"/>
      <c r="DU27" s="655"/>
      <c r="DV27" s="656"/>
      <c r="DW27" s="628">
        <v>8.6999999999999993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58604</v>
      </c>
      <c r="S28" s="624"/>
      <c r="T28" s="624"/>
      <c r="U28" s="624"/>
      <c r="V28" s="624"/>
      <c r="W28" s="624"/>
      <c r="X28" s="624"/>
      <c r="Y28" s="625"/>
      <c r="Z28" s="626">
        <v>0.7</v>
      </c>
      <c r="AA28" s="626"/>
      <c r="AB28" s="626"/>
      <c r="AC28" s="626"/>
      <c r="AD28" s="627">
        <v>46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569904</v>
      </c>
      <c r="CS28" s="624"/>
      <c r="CT28" s="624"/>
      <c r="CU28" s="624"/>
      <c r="CV28" s="624"/>
      <c r="CW28" s="624"/>
      <c r="CX28" s="624"/>
      <c r="CY28" s="625"/>
      <c r="CZ28" s="657">
        <v>6.7</v>
      </c>
      <c r="DA28" s="658"/>
      <c r="DB28" s="658"/>
      <c r="DC28" s="659"/>
      <c r="DD28" s="632">
        <v>569904</v>
      </c>
      <c r="DE28" s="624"/>
      <c r="DF28" s="624"/>
      <c r="DG28" s="624"/>
      <c r="DH28" s="624"/>
      <c r="DI28" s="624"/>
      <c r="DJ28" s="624"/>
      <c r="DK28" s="625"/>
      <c r="DL28" s="632">
        <v>569904</v>
      </c>
      <c r="DM28" s="624"/>
      <c r="DN28" s="624"/>
      <c r="DO28" s="624"/>
      <c r="DP28" s="624"/>
      <c r="DQ28" s="624"/>
      <c r="DR28" s="624"/>
      <c r="DS28" s="624"/>
      <c r="DT28" s="624"/>
      <c r="DU28" s="624"/>
      <c r="DV28" s="625"/>
      <c r="DW28" s="628">
        <v>10.1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1716</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569904</v>
      </c>
      <c r="CS29" s="655"/>
      <c r="CT29" s="655"/>
      <c r="CU29" s="655"/>
      <c r="CV29" s="655"/>
      <c r="CW29" s="655"/>
      <c r="CX29" s="655"/>
      <c r="CY29" s="656"/>
      <c r="CZ29" s="657">
        <v>6.7</v>
      </c>
      <c r="DA29" s="658"/>
      <c r="DB29" s="658"/>
      <c r="DC29" s="659"/>
      <c r="DD29" s="632">
        <v>569904</v>
      </c>
      <c r="DE29" s="655"/>
      <c r="DF29" s="655"/>
      <c r="DG29" s="655"/>
      <c r="DH29" s="655"/>
      <c r="DI29" s="655"/>
      <c r="DJ29" s="655"/>
      <c r="DK29" s="656"/>
      <c r="DL29" s="632">
        <v>569904</v>
      </c>
      <c r="DM29" s="655"/>
      <c r="DN29" s="655"/>
      <c r="DO29" s="655"/>
      <c r="DP29" s="655"/>
      <c r="DQ29" s="655"/>
      <c r="DR29" s="655"/>
      <c r="DS29" s="655"/>
      <c r="DT29" s="655"/>
      <c r="DU29" s="655"/>
      <c r="DV29" s="656"/>
      <c r="DW29" s="628">
        <v>10.1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3776</v>
      </c>
      <c r="S30" s="624"/>
      <c r="T30" s="624"/>
      <c r="U30" s="624"/>
      <c r="V30" s="624"/>
      <c r="W30" s="624"/>
      <c r="X30" s="624"/>
      <c r="Y30" s="625"/>
      <c r="Z30" s="626">
        <v>0</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94.6</v>
      </c>
      <c r="BN30" s="682"/>
      <c r="BO30" s="682"/>
      <c r="BP30" s="682"/>
      <c r="BQ30" s="683"/>
      <c r="BR30" s="681">
        <v>98.6</v>
      </c>
      <c r="BS30" s="682"/>
      <c r="BT30" s="682"/>
      <c r="BU30" s="682"/>
      <c r="BV30" s="682"/>
      <c r="BW30" s="682"/>
      <c r="BX30" s="618">
        <v>94</v>
      </c>
      <c r="BY30" s="682"/>
      <c r="BZ30" s="682"/>
      <c r="CA30" s="682"/>
      <c r="CB30" s="683"/>
      <c r="CD30" s="686"/>
      <c r="CE30" s="687"/>
      <c r="CF30" s="637" t="s">
        <v>289</v>
      </c>
      <c r="CG30" s="638"/>
      <c r="CH30" s="638"/>
      <c r="CI30" s="638"/>
      <c r="CJ30" s="638"/>
      <c r="CK30" s="638"/>
      <c r="CL30" s="638"/>
      <c r="CM30" s="638"/>
      <c r="CN30" s="638"/>
      <c r="CO30" s="638"/>
      <c r="CP30" s="638"/>
      <c r="CQ30" s="639"/>
      <c r="CR30" s="623">
        <v>503242</v>
      </c>
      <c r="CS30" s="624"/>
      <c r="CT30" s="624"/>
      <c r="CU30" s="624"/>
      <c r="CV30" s="624"/>
      <c r="CW30" s="624"/>
      <c r="CX30" s="624"/>
      <c r="CY30" s="625"/>
      <c r="CZ30" s="657">
        <v>5.9</v>
      </c>
      <c r="DA30" s="658"/>
      <c r="DB30" s="658"/>
      <c r="DC30" s="659"/>
      <c r="DD30" s="632">
        <v>503242</v>
      </c>
      <c r="DE30" s="624"/>
      <c r="DF30" s="624"/>
      <c r="DG30" s="624"/>
      <c r="DH30" s="624"/>
      <c r="DI30" s="624"/>
      <c r="DJ30" s="624"/>
      <c r="DK30" s="625"/>
      <c r="DL30" s="632">
        <v>503242</v>
      </c>
      <c r="DM30" s="624"/>
      <c r="DN30" s="624"/>
      <c r="DO30" s="624"/>
      <c r="DP30" s="624"/>
      <c r="DQ30" s="624"/>
      <c r="DR30" s="624"/>
      <c r="DS30" s="624"/>
      <c r="DT30" s="624"/>
      <c r="DU30" s="624"/>
      <c r="DV30" s="625"/>
      <c r="DW30" s="628">
        <v>8.9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334541</v>
      </c>
      <c r="S31" s="624"/>
      <c r="T31" s="624"/>
      <c r="U31" s="624"/>
      <c r="V31" s="624"/>
      <c r="W31" s="624"/>
      <c r="X31" s="624"/>
      <c r="Y31" s="625"/>
      <c r="Z31" s="626">
        <v>3.8</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98.3</v>
      </c>
      <c r="BH31" s="655"/>
      <c r="BI31" s="655"/>
      <c r="BJ31" s="655"/>
      <c r="BK31" s="655"/>
      <c r="BL31" s="655"/>
      <c r="BM31" s="629">
        <v>94</v>
      </c>
      <c r="BN31" s="679"/>
      <c r="BO31" s="679"/>
      <c r="BP31" s="679"/>
      <c r="BQ31" s="680"/>
      <c r="BR31" s="678">
        <v>98.3</v>
      </c>
      <c r="BS31" s="655"/>
      <c r="BT31" s="655"/>
      <c r="BU31" s="655"/>
      <c r="BV31" s="655"/>
      <c r="BW31" s="655"/>
      <c r="BX31" s="629">
        <v>93.3</v>
      </c>
      <c r="BY31" s="679"/>
      <c r="BZ31" s="679"/>
      <c r="CA31" s="679"/>
      <c r="CB31" s="680"/>
      <c r="CD31" s="686"/>
      <c r="CE31" s="687"/>
      <c r="CF31" s="637" t="s">
        <v>293</v>
      </c>
      <c r="CG31" s="638"/>
      <c r="CH31" s="638"/>
      <c r="CI31" s="638"/>
      <c r="CJ31" s="638"/>
      <c r="CK31" s="638"/>
      <c r="CL31" s="638"/>
      <c r="CM31" s="638"/>
      <c r="CN31" s="638"/>
      <c r="CO31" s="638"/>
      <c r="CP31" s="638"/>
      <c r="CQ31" s="639"/>
      <c r="CR31" s="623">
        <v>66662</v>
      </c>
      <c r="CS31" s="655"/>
      <c r="CT31" s="655"/>
      <c r="CU31" s="655"/>
      <c r="CV31" s="655"/>
      <c r="CW31" s="655"/>
      <c r="CX31" s="655"/>
      <c r="CY31" s="656"/>
      <c r="CZ31" s="657">
        <v>0.8</v>
      </c>
      <c r="DA31" s="658"/>
      <c r="DB31" s="658"/>
      <c r="DC31" s="659"/>
      <c r="DD31" s="632">
        <v>66662</v>
      </c>
      <c r="DE31" s="655"/>
      <c r="DF31" s="655"/>
      <c r="DG31" s="655"/>
      <c r="DH31" s="655"/>
      <c r="DI31" s="655"/>
      <c r="DJ31" s="655"/>
      <c r="DK31" s="656"/>
      <c r="DL31" s="632">
        <v>66662</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206038</v>
      </c>
      <c r="S32" s="624"/>
      <c r="T32" s="624"/>
      <c r="U32" s="624"/>
      <c r="V32" s="624"/>
      <c r="W32" s="624"/>
      <c r="X32" s="624"/>
      <c r="Y32" s="625"/>
      <c r="Z32" s="626">
        <v>2.2999999999999998</v>
      </c>
      <c r="AA32" s="626"/>
      <c r="AB32" s="626"/>
      <c r="AC32" s="626"/>
      <c r="AD32" s="627">
        <v>217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98.7</v>
      </c>
      <c r="BH32" s="691"/>
      <c r="BI32" s="691"/>
      <c r="BJ32" s="691"/>
      <c r="BK32" s="691"/>
      <c r="BL32" s="691"/>
      <c r="BM32" s="692">
        <v>93.9</v>
      </c>
      <c r="BN32" s="691"/>
      <c r="BO32" s="691"/>
      <c r="BP32" s="691"/>
      <c r="BQ32" s="693"/>
      <c r="BR32" s="690">
        <v>98.5</v>
      </c>
      <c r="BS32" s="691"/>
      <c r="BT32" s="691"/>
      <c r="BU32" s="691"/>
      <c r="BV32" s="691"/>
      <c r="BW32" s="691"/>
      <c r="BX32" s="692">
        <v>93.3</v>
      </c>
      <c r="BY32" s="691"/>
      <c r="BZ32" s="691"/>
      <c r="CA32" s="691"/>
      <c r="CB32" s="693"/>
      <c r="CD32" s="688"/>
      <c r="CE32" s="689"/>
      <c r="CF32" s="637" t="s">
        <v>296</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878534</v>
      </c>
      <c r="S33" s="624"/>
      <c r="T33" s="624"/>
      <c r="U33" s="624"/>
      <c r="V33" s="624"/>
      <c r="W33" s="624"/>
      <c r="X33" s="624"/>
      <c r="Y33" s="625"/>
      <c r="Z33" s="626">
        <v>10</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4112139</v>
      </c>
      <c r="CS33" s="655"/>
      <c r="CT33" s="655"/>
      <c r="CU33" s="655"/>
      <c r="CV33" s="655"/>
      <c r="CW33" s="655"/>
      <c r="CX33" s="655"/>
      <c r="CY33" s="656"/>
      <c r="CZ33" s="657">
        <v>48</v>
      </c>
      <c r="DA33" s="658"/>
      <c r="DB33" s="658"/>
      <c r="DC33" s="659"/>
      <c r="DD33" s="632">
        <v>3498757</v>
      </c>
      <c r="DE33" s="655"/>
      <c r="DF33" s="655"/>
      <c r="DG33" s="655"/>
      <c r="DH33" s="655"/>
      <c r="DI33" s="655"/>
      <c r="DJ33" s="655"/>
      <c r="DK33" s="656"/>
      <c r="DL33" s="632">
        <v>2790402</v>
      </c>
      <c r="DM33" s="655"/>
      <c r="DN33" s="655"/>
      <c r="DO33" s="655"/>
      <c r="DP33" s="655"/>
      <c r="DQ33" s="655"/>
      <c r="DR33" s="655"/>
      <c r="DS33" s="655"/>
      <c r="DT33" s="655"/>
      <c r="DU33" s="655"/>
      <c r="DV33" s="656"/>
      <c r="DW33" s="628">
        <v>49.2</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1531192</v>
      </c>
      <c r="CS34" s="624"/>
      <c r="CT34" s="624"/>
      <c r="CU34" s="624"/>
      <c r="CV34" s="624"/>
      <c r="CW34" s="624"/>
      <c r="CX34" s="624"/>
      <c r="CY34" s="625"/>
      <c r="CZ34" s="657">
        <v>17.899999999999999</v>
      </c>
      <c r="DA34" s="658"/>
      <c r="DB34" s="658"/>
      <c r="DC34" s="659"/>
      <c r="DD34" s="632">
        <v>1259329</v>
      </c>
      <c r="DE34" s="624"/>
      <c r="DF34" s="624"/>
      <c r="DG34" s="624"/>
      <c r="DH34" s="624"/>
      <c r="DI34" s="624"/>
      <c r="DJ34" s="624"/>
      <c r="DK34" s="625"/>
      <c r="DL34" s="632">
        <v>935630</v>
      </c>
      <c r="DM34" s="624"/>
      <c r="DN34" s="624"/>
      <c r="DO34" s="624"/>
      <c r="DP34" s="624"/>
      <c r="DQ34" s="624"/>
      <c r="DR34" s="624"/>
      <c r="DS34" s="624"/>
      <c r="DT34" s="624"/>
      <c r="DU34" s="624"/>
      <c r="DV34" s="625"/>
      <c r="DW34" s="628">
        <v>16.5</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360734</v>
      </c>
      <c r="S35" s="624"/>
      <c r="T35" s="624"/>
      <c r="U35" s="624"/>
      <c r="V35" s="624"/>
      <c r="W35" s="624"/>
      <c r="X35" s="624"/>
      <c r="Y35" s="625"/>
      <c r="Z35" s="626">
        <v>4.0999999999999996</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1201685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6411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97214</v>
      </c>
      <c r="CS35" s="655"/>
      <c r="CT35" s="655"/>
      <c r="CU35" s="655"/>
      <c r="CV35" s="655"/>
      <c r="CW35" s="655"/>
      <c r="CX35" s="655"/>
      <c r="CY35" s="656"/>
      <c r="CZ35" s="657">
        <v>1.1000000000000001</v>
      </c>
      <c r="DA35" s="658"/>
      <c r="DB35" s="658"/>
      <c r="DC35" s="659"/>
      <c r="DD35" s="632">
        <v>90880</v>
      </c>
      <c r="DE35" s="655"/>
      <c r="DF35" s="655"/>
      <c r="DG35" s="655"/>
      <c r="DH35" s="655"/>
      <c r="DI35" s="655"/>
      <c r="DJ35" s="655"/>
      <c r="DK35" s="656"/>
      <c r="DL35" s="632">
        <v>69153</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8821932</v>
      </c>
      <c r="S36" s="696"/>
      <c r="T36" s="696"/>
      <c r="U36" s="696"/>
      <c r="V36" s="696"/>
      <c r="W36" s="696"/>
      <c r="X36" s="696"/>
      <c r="Y36" s="697"/>
      <c r="Z36" s="698">
        <v>100</v>
      </c>
      <c r="AA36" s="698"/>
      <c r="AB36" s="698"/>
      <c r="AC36" s="698"/>
      <c r="AD36" s="699">
        <v>5308236</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325554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-125599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1270053</v>
      </c>
      <c r="CS36" s="624"/>
      <c r="CT36" s="624"/>
      <c r="CU36" s="624"/>
      <c r="CV36" s="624"/>
      <c r="CW36" s="624"/>
      <c r="CX36" s="624"/>
      <c r="CY36" s="625"/>
      <c r="CZ36" s="657">
        <v>14.8</v>
      </c>
      <c r="DA36" s="658"/>
      <c r="DB36" s="658"/>
      <c r="DC36" s="659"/>
      <c r="DD36" s="632">
        <v>1102090</v>
      </c>
      <c r="DE36" s="624"/>
      <c r="DF36" s="624"/>
      <c r="DG36" s="624"/>
      <c r="DH36" s="624"/>
      <c r="DI36" s="624"/>
      <c r="DJ36" s="624"/>
      <c r="DK36" s="625"/>
      <c r="DL36" s="632">
        <v>989221</v>
      </c>
      <c r="DM36" s="624"/>
      <c r="DN36" s="624"/>
      <c r="DO36" s="624"/>
      <c r="DP36" s="624"/>
      <c r="DQ36" s="624"/>
      <c r="DR36" s="624"/>
      <c r="DS36" s="624"/>
      <c r="DT36" s="624"/>
      <c r="DU36" s="624"/>
      <c r="DV36" s="625"/>
      <c r="DW36" s="628">
        <v>17.399999999999999</v>
      </c>
      <c r="DX36" s="653"/>
      <c r="DY36" s="653"/>
      <c r="DZ36" s="653"/>
      <c r="EA36" s="653"/>
      <c r="EB36" s="653"/>
      <c r="EC36" s="654"/>
    </row>
    <row r="37" spans="2:133" ht="11.25" customHeight="1">
      <c r="AQ37" s="702" t="s">
        <v>311</v>
      </c>
      <c r="AR37" s="703"/>
      <c r="AS37" s="703"/>
      <c r="AT37" s="703"/>
      <c r="AU37" s="703"/>
      <c r="AV37" s="703"/>
      <c r="AW37" s="703"/>
      <c r="AX37" s="703"/>
      <c r="AY37" s="704"/>
      <c r="AZ37" s="623">
        <v>20653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3854</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795137</v>
      </c>
      <c r="CS37" s="655"/>
      <c r="CT37" s="655"/>
      <c r="CU37" s="655"/>
      <c r="CV37" s="655"/>
      <c r="CW37" s="655"/>
      <c r="CX37" s="655"/>
      <c r="CY37" s="656"/>
      <c r="CZ37" s="657">
        <v>9.3000000000000007</v>
      </c>
      <c r="DA37" s="658"/>
      <c r="DB37" s="658"/>
      <c r="DC37" s="659"/>
      <c r="DD37" s="632">
        <v>794057</v>
      </c>
      <c r="DE37" s="655"/>
      <c r="DF37" s="655"/>
      <c r="DG37" s="655"/>
      <c r="DH37" s="655"/>
      <c r="DI37" s="655"/>
      <c r="DJ37" s="655"/>
      <c r="DK37" s="656"/>
      <c r="DL37" s="632">
        <v>773188</v>
      </c>
      <c r="DM37" s="655"/>
      <c r="DN37" s="655"/>
      <c r="DO37" s="655"/>
      <c r="DP37" s="655"/>
      <c r="DQ37" s="655"/>
      <c r="DR37" s="655"/>
      <c r="DS37" s="655"/>
      <c r="DT37" s="655"/>
      <c r="DU37" s="655"/>
      <c r="DV37" s="656"/>
      <c r="DW37" s="628">
        <v>13.6</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6730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1181032</v>
      </c>
      <c r="CS38" s="624"/>
      <c r="CT38" s="624"/>
      <c r="CU38" s="624"/>
      <c r="CV38" s="624"/>
      <c r="CW38" s="624"/>
      <c r="CX38" s="624"/>
      <c r="CY38" s="625"/>
      <c r="CZ38" s="657">
        <v>13.8</v>
      </c>
      <c r="DA38" s="658"/>
      <c r="DB38" s="658"/>
      <c r="DC38" s="659"/>
      <c r="DD38" s="632">
        <v>1024255</v>
      </c>
      <c r="DE38" s="624"/>
      <c r="DF38" s="624"/>
      <c r="DG38" s="624"/>
      <c r="DH38" s="624"/>
      <c r="DI38" s="624"/>
      <c r="DJ38" s="624"/>
      <c r="DK38" s="625"/>
      <c r="DL38" s="632">
        <v>796398</v>
      </c>
      <c r="DM38" s="624"/>
      <c r="DN38" s="624"/>
      <c r="DO38" s="624"/>
      <c r="DP38" s="624"/>
      <c r="DQ38" s="624"/>
      <c r="DR38" s="624"/>
      <c r="DS38" s="624"/>
      <c r="DT38" s="624"/>
      <c r="DU38" s="624"/>
      <c r="DV38" s="625"/>
      <c r="DW38" s="628">
        <v>14</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79</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12995</v>
      </c>
      <c r="CS39" s="655"/>
      <c r="CT39" s="655"/>
      <c r="CU39" s="655"/>
      <c r="CV39" s="655"/>
      <c r="CW39" s="655"/>
      <c r="CX39" s="655"/>
      <c r="CY39" s="656"/>
      <c r="CZ39" s="657">
        <v>0.2</v>
      </c>
      <c r="DA39" s="658"/>
      <c r="DB39" s="658"/>
      <c r="DC39" s="659"/>
      <c r="DD39" s="632">
        <v>7950</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255773</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117</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19653</v>
      </c>
      <c r="CS40" s="624"/>
      <c r="CT40" s="624"/>
      <c r="CU40" s="624"/>
      <c r="CV40" s="624"/>
      <c r="CW40" s="624"/>
      <c r="CX40" s="624"/>
      <c r="CY40" s="625"/>
      <c r="CZ40" s="657">
        <v>0.2</v>
      </c>
      <c r="DA40" s="658"/>
      <c r="DB40" s="658"/>
      <c r="DC40" s="659"/>
      <c r="DD40" s="632">
        <v>14253</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599705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331</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1122310</v>
      </c>
      <c r="CS42" s="624"/>
      <c r="CT42" s="624"/>
      <c r="CU42" s="624"/>
      <c r="CV42" s="624"/>
      <c r="CW42" s="624"/>
      <c r="CX42" s="624"/>
      <c r="CY42" s="625"/>
      <c r="CZ42" s="657">
        <v>13.1</v>
      </c>
      <c r="DA42" s="706"/>
      <c r="DB42" s="706"/>
      <c r="DC42" s="707"/>
      <c r="DD42" s="632">
        <v>517995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28021</v>
      </c>
      <c r="CS43" s="655"/>
      <c r="CT43" s="655"/>
      <c r="CU43" s="655"/>
      <c r="CV43" s="655"/>
      <c r="CW43" s="655"/>
      <c r="CX43" s="655"/>
      <c r="CY43" s="656"/>
      <c r="CZ43" s="657">
        <v>0.3</v>
      </c>
      <c r="DA43" s="658"/>
      <c r="DB43" s="658"/>
      <c r="DC43" s="659"/>
      <c r="DD43" s="632">
        <v>28021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1121561</v>
      </c>
      <c r="CS44" s="624"/>
      <c r="CT44" s="624"/>
      <c r="CU44" s="624"/>
      <c r="CV44" s="624"/>
      <c r="CW44" s="624"/>
      <c r="CX44" s="624"/>
      <c r="CY44" s="625"/>
      <c r="CZ44" s="657">
        <v>13.1</v>
      </c>
      <c r="DA44" s="706"/>
      <c r="DB44" s="706"/>
      <c r="DC44" s="707"/>
      <c r="DD44" s="632">
        <v>517246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169766</v>
      </c>
      <c r="CS45" s="655"/>
      <c r="CT45" s="655"/>
      <c r="CU45" s="655"/>
      <c r="CV45" s="655"/>
      <c r="CW45" s="655"/>
      <c r="CX45" s="655"/>
      <c r="CY45" s="656"/>
      <c r="CZ45" s="657">
        <v>2</v>
      </c>
      <c r="DA45" s="658"/>
      <c r="DB45" s="658"/>
      <c r="DC45" s="659"/>
      <c r="DD45" s="632">
        <v>21367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951795</v>
      </c>
      <c r="CS46" s="624"/>
      <c r="CT46" s="624"/>
      <c r="CU46" s="624"/>
      <c r="CV46" s="624"/>
      <c r="CW46" s="624"/>
      <c r="CX46" s="624"/>
      <c r="CY46" s="625"/>
      <c r="CZ46" s="657">
        <v>11.1</v>
      </c>
      <c r="DA46" s="706"/>
      <c r="DB46" s="706"/>
      <c r="DC46" s="707"/>
      <c r="DD46" s="632">
        <v>495879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749</v>
      </c>
      <c r="CS47" s="655"/>
      <c r="CT47" s="655"/>
      <c r="CU47" s="655"/>
      <c r="CV47" s="655"/>
      <c r="CW47" s="655"/>
      <c r="CX47" s="655"/>
      <c r="CY47" s="656"/>
      <c r="CZ47" s="657">
        <v>0</v>
      </c>
      <c r="DA47" s="658"/>
      <c r="DB47" s="658"/>
      <c r="DC47" s="659"/>
      <c r="DD47" s="632">
        <v>749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116</v>
      </c>
      <c r="CS48" s="624"/>
      <c r="CT48" s="624"/>
      <c r="CU48" s="624"/>
      <c r="CV48" s="624"/>
      <c r="CW48" s="624"/>
      <c r="CX48" s="624"/>
      <c r="CY48" s="625"/>
      <c r="CZ48" s="657" t="s">
        <v>116</v>
      </c>
      <c r="DA48" s="706"/>
      <c r="DB48" s="706"/>
      <c r="DC48" s="707"/>
      <c r="DD48" s="632" t="s">
        <v>116</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8560580</v>
      </c>
      <c r="CS49" s="691"/>
      <c r="CT49" s="691"/>
      <c r="CU49" s="691"/>
      <c r="CV49" s="691"/>
      <c r="CW49" s="691"/>
      <c r="CX49" s="691"/>
      <c r="CY49" s="718"/>
      <c r="CZ49" s="719">
        <v>100</v>
      </c>
      <c r="DA49" s="720"/>
      <c r="DB49" s="720"/>
      <c r="DC49" s="721"/>
      <c r="DD49" s="722">
        <v>6086494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8822</v>
      </c>
      <c r="R7" s="753"/>
      <c r="S7" s="753"/>
      <c r="T7" s="753"/>
      <c r="U7" s="753"/>
      <c r="V7" s="753">
        <v>8561</v>
      </c>
      <c r="W7" s="753"/>
      <c r="X7" s="753"/>
      <c r="Y7" s="753"/>
      <c r="Z7" s="753"/>
      <c r="AA7" s="753">
        <v>261</v>
      </c>
      <c r="AB7" s="753"/>
      <c r="AC7" s="753"/>
      <c r="AD7" s="753"/>
      <c r="AE7" s="754"/>
      <c r="AF7" s="755">
        <v>229</v>
      </c>
      <c r="AG7" s="756"/>
      <c r="AH7" s="756"/>
      <c r="AI7" s="756"/>
      <c r="AJ7" s="757"/>
      <c r="AK7" s="792">
        <v>4</v>
      </c>
      <c r="AL7" s="793"/>
      <c r="AM7" s="793"/>
      <c r="AN7" s="793"/>
      <c r="AO7" s="793"/>
      <c r="AP7" s="793">
        <v>6321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8822</v>
      </c>
      <c r="R23" s="812"/>
      <c r="S23" s="812"/>
      <c r="T23" s="812"/>
      <c r="U23" s="812"/>
      <c r="V23" s="812">
        <v>8561</v>
      </c>
      <c r="W23" s="812"/>
      <c r="X23" s="812"/>
      <c r="Y23" s="812"/>
      <c r="Z23" s="812"/>
      <c r="AA23" s="812">
        <v>261</v>
      </c>
      <c r="AB23" s="812"/>
      <c r="AC23" s="812"/>
      <c r="AD23" s="812"/>
      <c r="AE23" s="813"/>
      <c r="AF23" s="814">
        <v>229</v>
      </c>
      <c r="AG23" s="812"/>
      <c r="AH23" s="812"/>
      <c r="AI23" s="812"/>
      <c r="AJ23" s="815"/>
      <c r="AK23" s="816"/>
      <c r="AL23" s="817"/>
      <c r="AM23" s="817"/>
      <c r="AN23" s="817"/>
      <c r="AO23" s="817"/>
      <c r="AP23" s="812">
        <v>6321</v>
      </c>
      <c r="AQ23" s="812"/>
      <c r="AR23" s="812"/>
      <c r="AS23" s="812"/>
      <c r="AT23" s="812"/>
      <c r="AU23" s="818"/>
      <c r="AV23" s="818"/>
      <c r="AW23" s="818"/>
      <c r="AX23" s="818"/>
      <c r="AY23" s="819"/>
      <c r="AZ23" s="827" t="s">
        <v>107</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3706</v>
      </c>
      <c r="R28" s="841"/>
      <c r="S28" s="841"/>
      <c r="T28" s="841"/>
      <c r="U28" s="841"/>
      <c r="V28" s="841">
        <v>3700</v>
      </c>
      <c r="W28" s="841"/>
      <c r="X28" s="841"/>
      <c r="Y28" s="841"/>
      <c r="Z28" s="841"/>
      <c r="AA28" s="841">
        <v>6</v>
      </c>
      <c r="AB28" s="841"/>
      <c r="AC28" s="841"/>
      <c r="AD28" s="841"/>
      <c r="AE28" s="842"/>
      <c r="AF28" s="843">
        <v>6</v>
      </c>
      <c r="AG28" s="841"/>
      <c r="AH28" s="841"/>
      <c r="AI28" s="841"/>
      <c r="AJ28" s="844"/>
      <c r="AK28" s="845">
        <v>256</v>
      </c>
      <c r="AL28" s="836"/>
      <c r="AM28" s="836"/>
      <c r="AN28" s="836"/>
      <c r="AO28" s="836"/>
      <c r="AP28" s="836" t="s">
        <v>531</v>
      </c>
      <c r="AQ28" s="836"/>
      <c r="AR28" s="836"/>
      <c r="AS28" s="836"/>
      <c r="AT28" s="836"/>
      <c r="AU28" s="836" t="s">
        <v>531</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286</v>
      </c>
      <c r="R29" s="777"/>
      <c r="S29" s="777"/>
      <c r="T29" s="777"/>
      <c r="U29" s="777"/>
      <c r="V29" s="777">
        <v>273</v>
      </c>
      <c r="W29" s="777"/>
      <c r="X29" s="777"/>
      <c r="Y29" s="777"/>
      <c r="Z29" s="777"/>
      <c r="AA29" s="777">
        <v>13</v>
      </c>
      <c r="AB29" s="777"/>
      <c r="AC29" s="777"/>
      <c r="AD29" s="777"/>
      <c r="AE29" s="778"/>
      <c r="AF29" s="779">
        <v>13</v>
      </c>
      <c r="AG29" s="780"/>
      <c r="AH29" s="780"/>
      <c r="AI29" s="780"/>
      <c r="AJ29" s="781"/>
      <c r="AK29" s="848">
        <v>76</v>
      </c>
      <c r="AL29" s="849"/>
      <c r="AM29" s="849"/>
      <c r="AN29" s="849"/>
      <c r="AO29" s="849"/>
      <c r="AP29" s="849" t="s">
        <v>531</v>
      </c>
      <c r="AQ29" s="849"/>
      <c r="AR29" s="849"/>
      <c r="AS29" s="849"/>
      <c r="AT29" s="849"/>
      <c r="AU29" s="849" t="s">
        <v>531</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586</v>
      </c>
      <c r="R30" s="777"/>
      <c r="S30" s="777"/>
      <c r="T30" s="777"/>
      <c r="U30" s="777"/>
      <c r="V30" s="777">
        <v>552</v>
      </c>
      <c r="W30" s="777"/>
      <c r="X30" s="777"/>
      <c r="Y30" s="777"/>
      <c r="Z30" s="777"/>
      <c r="AA30" s="777">
        <v>34</v>
      </c>
      <c r="AB30" s="777"/>
      <c r="AC30" s="777"/>
      <c r="AD30" s="777"/>
      <c r="AE30" s="778"/>
      <c r="AF30" s="779">
        <v>317</v>
      </c>
      <c r="AG30" s="780"/>
      <c r="AH30" s="780"/>
      <c r="AI30" s="780"/>
      <c r="AJ30" s="781"/>
      <c r="AK30" s="848">
        <v>1</v>
      </c>
      <c r="AL30" s="849"/>
      <c r="AM30" s="849"/>
      <c r="AN30" s="849"/>
      <c r="AO30" s="849"/>
      <c r="AP30" s="849">
        <v>1546</v>
      </c>
      <c r="AQ30" s="849"/>
      <c r="AR30" s="849"/>
      <c r="AS30" s="849"/>
      <c r="AT30" s="849"/>
      <c r="AU30" s="849">
        <v>3</v>
      </c>
      <c r="AV30" s="849"/>
      <c r="AW30" s="849"/>
      <c r="AX30" s="849"/>
      <c r="AY30" s="849"/>
      <c r="AZ30" s="850" t="s">
        <v>477</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1170</v>
      </c>
      <c r="R31" s="777"/>
      <c r="S31" s="777"/>
      <c r="T31" s="777"/>
      <c r="U31" s="777"/>
      <c r="V31" s="777">
        <v>1163</v>
      </c>
      <c r="W31" s="777"/>
      <c r="X31" s="777"/>
      <c r="Y31" s="777"/>
      <c r="Z31" s="777"/>
      <c r="AA31" s="777">
        <v>7</v>
      </c>
      <c r="AB31" s="777"/>
      <c r="AC31" s="777"/>
      <c r="AD31" s="777"/>
      <c r="AE31" s="778"/>
      <c r="AF31" s="779">
        <v>7</v>
      </c>
      <c r="AG31" s="780"/>
      <c r="AH31" s="780"/>
      <c r="AI31" s="780"/>
      <c r="AJ31" s="781"/>
      <c r="AK31" s="848">
        <v>281</v>
      </c>
      <c r="AL31" s="849"/>
      <c r="AM31" s="849"/>
      <c r="AN31" s="849"/>
      <c r="AO31" s="849"/>
      <c r="AP31" s="849">
        <v>6642</v>
      </c>
      <c r="AQ31" s="849"/>
      <c r="AR31" s="849"/>
      <c r="AS31" s="849"/>
      <c r="AT31" s="849"/>
      <c r="AU31" s="849">
        <v>4716</v>
      </c>
      <c r="AV31" s="849"/>
      <c r="AW31" s="849"/>
      <c r="AX31" s="849"/>
      <c r="AY31" s="849"/>
      <c r="AZ31" s="850" t="s">
        <v>477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78</v>
      </c>
      <c r="R32" s="777"/>
      <c r="S32" s="777"/>
      <c r="T32" s="777"/>
      <c r="U32" s="777"/>
      <c r="V32" s="777">
        <v>74</v>
      </c>
      <c r="W32" s="777"/>
      <c r="X32" s="777"/>
      <c r="Y32" s="777"/>
      <c r="Z32" s="777"/>
      <c r="AA32" s="777">
        <v>4</v>
      </c>
      <c r="AB32" s="777"/>
      <c r="AC32" s="777"/>
      <c r="AD32" s="777"/>
      <c r="AE32" s="778"/>
      <c r="AF32" s="779">
        <v>4</v>
      </c>
      <c r="AG32" s="780"/>
      <c r="AH32" s="780"/>
      <c r="AI32" s="780"/>
      <c r="AJ32" s="781"/>
      <c r="AK32" s="848">
        <v>45</v>
      </c>
      <c r="AL32" s="849"/>
      <c r="AM32" s="849"/>
      <c r="AN32" s="849"/>
      <c r="AO32" s="849"/>
      <c r="AP32" s="849">
        <v>498</v>
      </c>
      <c r="AQ32" s="849"/>
      <c r="AR32" s="849"/>
      <c r="AS32" s="849"/>
      <c r="AT32" s="849"/>
      <c r="AU32" s="849">
        <v>433</v>
      </c>
      <c r="AV32" s="849"/>
      <c r="AW32" s="849"/>
      <c r="AX32" s="849"/>
      <c r="AY32" s="849"/>
      <c r="AZ32" s="850" t="s">
        <v>477</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348</v>
      </c>
      <c r="AG63" s="860"/>
      <c r="AH63" s="860"/>
      <c r="AI63" s="860"/>
      <c r="AJ63" s="861"/>
      <c r="AK63" s="862"/>
      <c r="AL63" s="857"/>
      <c r="AM63" s="857"/>
      <c r="AN63" s="857"/>
      <c r="AO63" s="857"/>
      <c r="AP63" s="860">
        <v>8686</v>
      </c>
      <c r="AQ63" s="860"/>
      <c r="AR63" s="860"/>
      <c r="AS63" s="860"/>
      <c r="AT63" s="860"/>
      <c r="AU63" s="860">
        <v>5152</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90" t="s">
        <v>532</v>
      </c>
      <c r="C68" s="891"/>
      <c r="D68" s="891"/>
      <c r="E68" s="891"/>
      <c r="F68" s="891"/>
      <c r="G68" s="891"/>
      <c r="H68" s="891"/>
      <c r="I68" s="891"/>
      <c r="J68" s="891"/>
      <c r="K68" s="891"/>
      <c r="L68" s="891"/>
      <c r="M68" s="891"/>
      <c r="N68" s="891"/>
      <c r="O68" s="891"/>
      <c r="P68" s="892"/>
      <c r="Q68" s="893">
        <v>100</v>
      </c>
      <c r="R68" s="885"/>
      <c r="S68" s="885"/>
      <c r="T68" s="885"/>
      <c r="U68" s="886"/>
      <c r="V68" s="884">
        <v>99</v>
      </c>
      <c r="W68" s="885"/>
      <c r="X68" s="885"/>
      <c r="Y68" s="885"/>
      <c r="Z68" s="886"/>
      <c r="AA68" s="884">
        <v>0</v>
      </c>
      <c r="AB68" s="885"/>
      <c r="AC68" s="885"/>
      <c r="AD68" s="885"/>
      <c r="AE68" s="886"/>
      <c r="AF68" s="884">
        <v>0</v>
      </c>
      <c r="AG68" s="885"/>
      <c r="AH68" s="885"/>
      <c r="AI68" s="885"/>
      <c r="AJ68" s="886"/>
      <c r="AK68" s="884">
        <v>2</v>
      </c>
      <c r="AL68" s="885"/>
      <c r="AM68" s="885"/>
      <c r="AN68" s="885"/>
      <c r="AO68" s="886"/>
      <c r="AP68" s="884" t="s">
        <v>477</v>
      </c>
      <c r="AQ68" s="885"/>
      <c r="AR68" s="885"/>
      <c r="AS68" s="885"/>
      <c r="AT68" s="886"/>
      <c r="AU68" s="887" t="s">
        <v>477</v>
      </c>
      <c r="AV68" s="887"/>
      <c r="AW68" s="887"/>
      <c r="AX68" s="887"/>
      <c r="AY68" s="887"/>
      <c r="AZ68" s="888"/>
      <c r="BA68" s="888"/>
      <c r="BB68" s="888"/>
      <c r="BC68" s="888"/>
      <c r="BD68" s="889"/>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0" t="s">
        <v>533</v>
      </c>
      <c r="C69" s="891"/>
      <c r="D69" s="891"/>
      <c r="E69" s="891"/>
      <c r="F69" s="891"/>
      <c r="G69" s="891"/>
      <c r="H69" s="891"/>
      <c r="I69" s="891"/>
      <c r="J69" s="891"/>
      <c r="K69" s="891"/>
      <c r="L69" s="891"/>
      <c r="M69" s="891"/>
      <c r="N69" s="891"/>
      <c r="O69" s="891"/>
      <c r="P69" s="892"/>
      <c r="Q69" s="894">
        <v>11632</v>
      </c>
      <c r="R69" s="895"/>
      <c r="S69" s="895"/>
      <c r="T69" s="895"/>
      <c r="U69" s="848"/>
      <c r="V69" s="896">
        <v>11127</v>
      </c>
      <c r="W69" s="895"/>
      <c r="X69" s="895"/>
      <c r="Y69" s="895"/>
      <c r="Z69" s="848"/>
      <c r="AA69" s="896">
        <v>505</v>
      </c>
      <c r="AB69" s="895"/>
      <c r="AC69" s="895"/>
      <c r="AD69" s="895"/>
      <c r="AE69" s="848"/>
      <c r="AF69" s="896">
        <v>505</v>
      </c>
      <c r="AG69" s="895"/>
      <c r="AH69" s="895"/>
      <c r="AI69" s="895"/>
      <c r="AJ69" s="848"/>
      <c r="AK69" s="896" t="s">
        <v>477</v>
      </c>
      <c r="AL69" s="895"/>
      <c r="AM69" s="895"/>
      <c r="AN69" s="895"/>
      <c r="AO69" s="848"/>
      <c r="AP69" s="896" t="s">
        <v>477</v>
      </c>
      <c r="AQ69" s="895"/>
      <c r="AR69" s="895"/>
      <c r="AS69" s="895"/>
      <c r="AT69" s="848"/>
      <c r="AU69" s="849" t="s">
        <v>477</v>
      </c>
      <c r="AV69" s="849"/>
      <c r="AW69" s="849"/>
      <c r="AX69" s="849"/>
      <c r="AY69" s="849"/>
      <c r="AZ69" s="897"/>
      <c r="BA69" s="897"/>
      <c r="BB69" s="897"/>
      <c r="BC69" s="897"/>
      <c r="BD69" s="898"/>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0" t="s">
        <v>534</v>
      </c>
      <c r="C70" s="891"/>
      <c r="D70" s="891"/>
      <c r="E70" s="891"/>
      <c r="F70" s="891"/>
      <c r="G70" s="891"/>
      <c r="H70" s="891"/>
      <c r="I70" s="891"/>
      <c r="J70" s="891"/>
      <c r="K70" s="891"/>
      <c r="L70" s="891"/>
      <c r="M70" s="891"/>
      <c r="N70" s="891"/>
      <c r="O70" s="891"/>
      <c r="P70" s="892"/>
      <c r="Q70" s="894">
        <v>68</v>
      </c>
      <c r="R70" s="895"/>
      <c r="S70" s="895"/>
      <c r="T70" s="895"/>
      <c r="U70" s="848"/>
      <c r="V70" s="896">
        <v>68</v>
      </c>
      <c r="W70" s="895"/>
      <c r="X70" s="895"/>
      <c r="Y70" s="895"/>
      <c r="Z70" s="848"/>
      <c r="AA70" s="896" t="s">
        <v>477</v>
      </c>
      <c r="AB70" s="895"/>
      <c r="AC70" s="895"/>
      <c r="AD70" s="895"/>
      <c r="AE70" s="848"/>
      <c r="AF70" s="896" t="s">
        <v>477</v>
      </c>
      <c r="AG70" s="895"/>
      <c r="AH70" s="895"/>
      <c r="AI70" s="895"/>
      <c r="AJ70" s="848"/>
      <c r="AK70" s="896" t="s">
        <v>477</v>
      </c>
      <c r="AL70" s="895"/>
      <c r="AM70" s="895"/>
      <c r="AN70" s="895"/>
      <c r="AO70" s="848"/>
      <c r="AP70" s="896" t="s">
        <v>477</v>
      </c>
      <c r="AQ70" s="895"/>
      <c r="AR70" s="895"/>
      <c r="AS70" s="895"/>
      <c r="AT70" s="848"/>
      <c r="AU70" s="849" t="s">
        <v>477</v>
      </c>
      <c r="AV70" s="849"/>
      <c r="AW70" s="849"/>
      <c r="AX70" s="849"/>
      <c r="AY70" s="849"/>
      <c r="AZ70" s="897"/>
      <c r="BA70" s="897"/>
      <c r="BB70" s="897"/>
      <c r="BC70" s="897"/>
      <c r="BD70" s="898"/>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0" t="s">
        <v>535</v>
      </c>
      <c r="C71" s="891"/>
      <c r="D71" s="891"/>
      <c r="E71" s="891"/>
      <c r="F71" s="891"/>
      <c r="G71" s="891"/>
      <c r="H71" s="891"/>
      <c r="I71" s="891"/>
      <c r="J71" s="891"/>
      <c r="K71" s="891"/>
      <c r="L71" s="891"/>
      <c r="M71" s="891"/>
      <c r="N71" s="891"/>
      <c r="O71" s="891"/>
      <c r="P71" s="892"/>
      <c r="Q71" s="894">
        <v>211</v>
      </c>
      <c r="R71" s="895"/>
      <c r="S71" s="895"/>
      <c r="T71" s="895"/>
      <c r="U71" s="848"/>
      <c r="V71" s="896">
        <v>207</v>
      </c>
      <c r="W71" s="895"/>
      <c r="X71" s="895"/>
      <c r="Y71" s="895"/>
      <c r="Z71" s="848"/>
      <c r="AA71" s="896">
        <v>4</v>
      </c>
      <c r="AB71" s="895"/>
      <c r="AC71" s="895"/>
      <c r="AD71" s="895"/>
      <c r="AE71" s="848"/>
      <c r="AF71" s="896">
        <v>4</v>
      </c>
      <c r="AG71" s="895"/>
      <c r="AH71" s="895"/>
      <c r="AI71" s="895"/>
      <c r="AJ71" s="848"/>
      <c r="AK71" s="896" t="s">
        <v>477</v>
      </c>
      <c r="AL71" s="895"/>
      <c r="AM71" s="895"/>
      <c r="AN71" s="895"/>
      <c r="AO71" s="848"/>
      <c r="AP71" s="896" t="s">
        <v>477</v>
      </c>
      <c r="AQ71" s="895"/>
      <c r="AR71" s="895"/>
      <c r="AS71" s="895"/>
      <c r="AT71" s="848"/>
      <c r="AU71" s="849" t="s">
        <v>477</v>
      </c>
      <c r="AV71" s="849"/>
      <c r="AW71" s="849"/>
      <c r="AX71" s="849"/>
      <c r="AY71" s="849"/>
      <c r="AZ71" s="897"/>
      <c r="BA71" s="897"/>
      <c r="BB71" s="897"/>
      <c r="BC71" s="897"/>
      <c r="BD71" s="898"/>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0" t="s">
        <v>536</v>
      </c>
      <c r="C72" s="891"/>
      <c r="D72" s="891"/>
      <c r="E72" s="891"/>
      <c r="F72" s="891"/>
      <c r="G72" s="891"/>
      <c r="H72" s="891"/>
      <c r="I72" s="891"/>
      <c r="J72" s="891"/>
      <c r="K72" s="891"/>
      <c r="L72" s="891"/>
      <c r="M72" s="891"/>
      <c r="N72" s="891"/>
      <c r="O72" s="891"/>
      <c r="P72" s="892"/>
      <c r="Q72" s="894">
        <v>19</v>
      </c>
      <c r="R72" s="895"/>
      <c r="S72" s="895"/>
      <c r="T72" s="895"/>
      <c r="U72" s="848"/>
      <c r="V72" s="896">
        <v>19</v>
      </c>
      <c r="W72" s="895"/>
      <c r="X72" s="895"/>
      <c r="Y72" s="895"/>
      <c r="Z72" s="848"/>
      <c r="AA72" s="896">
        <v>1</v>
      </c>
      <c r="AB72" s="895"/>
      <c r="AC72" s="895"/>
      <c r="AD72" s="895"/>
      <c r="AE72" s="848"/>
      <c r="AF72" s="896">
        <v>1</v>
      </c>
      <c r="AG72" s="895"/>
      <c r="AH72" s="895"/>
      <c r="AI72" s="895"/>
      <c r="AJ72" s="848"/>
      <c r="AK72" s="896" t="s">
        <v>477</v>
      </c>
      <c r="AL72" s="895"/>
      <c r="AM72" s="895"/>
      <c r="AN72" s="895"/>
      <c r="AO72" s="848"/>
      <c r="AP72" s="896" t="s">
        <v>477</v>
      </c>
      <c r="AQ72" s="895"/>
      <c r="AR72" s="895"/>
      <c r="AS72" s="895"/>
      <c r="AT72" s="848"/>
      <c r="AU72" s="849" t="s">
        <v>477</v>
      </c>
      <c r="AV72" s="849"/>
      <c r="AW72" s="849"/>
      <c r="AX72" s="849"/>
      <c r="AY72" s="849"/>
      <c r="AZ72" s="897"/>
      <c r="BA72" s="897"/>
      <c r="BB72" s="897"/>
      <c r="BC72" s="897"/>
      <c r="BD72" s="898"/>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0" t="s">
        <v>537</v>
      </c>
      <c r="C73" s="891"/>
      <c r="D73" s="891"/>
      <c r="E73" s="891"/>
      <c r="F73" s="891"/>
      <c r="G73" s="891"/>
      <c r="H73" s="891"/>
      <c r="I73" s="891"/>
      <c r="J73" s="891"/>
      <c r="K73" s="891"/>
      <c r="L73" s="891"/>
      <c r="M73" s="891"/>
      <c r="N73" s="891"/>
      <c r="O73" s="891"/>
      <c r="P73" s="892"/>
      <c r="Q73" s="894">
        <v>72</v>
      </c>
      <c r="R73" s="895"/>
      <c r="S73" s="895"/>
      <c r="T73" s="895"/>
      <c r="U73" s="848"/>
      <c r="V73" s="896">
        <v>60</v>
      </c>
      <c r="W73" s="895"/>
      <c r="X73" s="895"/>
      <c r="Y73" s="895"/>
      <c r="Z73" s="848"/>
      <c r="AA73" s="896">
        <v>12</v>
      </c>
      <c r="AB73" s="895"/>
      <c r="AC73" s="895"/>
      <c r="AD73" s="895"/>
      <c r="AE73" s="848"/>
      <c r="AF73" s="896">
        <v>12</v>
      </c>
      <c r="AG73" s="895"/>
      <c r="AH73" s="895"/>
      <c r="AI73" s="895"/>
      <c r="AJ73" s="848"/>
      <c r="AK73" s="896" t="s">
        <v>477</v>
      </c>
      <c r="AL73" s="895"/>
      <c r="AM73" s="895"/>
      <c r="AN73" s="895"/>
      <c r="AO73" s="848"/>
      <c r="AP73" s="896" t="s">
        <v>477</v>
      </c>
      <c r="AQ73" s="895"/>
      <c r="AR73" s="895"/>
      <c r="AS73" s="895"/>
      <c r="AT73" s="848"/>
      <c r="AU73" s="849" t="s">
        <v>477</v>
      </c>
      <c r="AV73" s="849"/>
      <c r="AW73" s="849"/>
      <c r="AX73" s="849"/>
      <c r="AY73" s="849"/>
      <c r="AZ73" s="897"/>
      <c r="BA73" s="897"/>
      <c r="BB73" s="897"/>
      <c r="BC73" s="897"/>
      <c r="BD73" s="898"/>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0" t="s">
        <v>538</v>
      </c>
      <c r="C74" s="891"/>
      <c r="D74" s="891"/>
      <c r="E74" s="891"/>
      <c r="F74" s="891"/>
      <c r="G74" s="891"/>
      <c r="H74" s="891"/>
      <c r="I74" s="891"/>
      <c r="J74" s="891"/>
      <c r="K74" s="891"/>
      <c r="L74" s="891"/>
      <c r="M74" s="891"/>
      <c r="N74" s="891"/>
      <c r="O74" s="891"/>
      <c r="P74" s="892"/>
      <c r="Q74" s="894">
        <v>285</v>
      </c>
      <c r="R74" s="895"/>
      <c r="S74" s="895"/>
      <c r="T74" s="895"/>
      <c r="U74" s="848"/>
      <c r="V74" s="896">
        <v>257</v>
      </c>
      <c r="W74" s="895"/>
      <c r="X74" s="895"/>
      <c r="Y74" s="895"/>
      <c r="Z74" s="848"/>
      <c r="AA74" s="896">
        <v>29</v>
      </c>
      <c r="AB74" s="895"/>
      <c r="AC74" s="895"/>
      <c r="AD74" s="895"/>
      <c r="AE74" s="848"/>
      <c r="AF74" s="896">
        <v>29</v>
      </c>
      <c r="AG74" s="895"/>
      <c r="AH74" s="895"/>
      <c r="AI74" s="895"/>
      <c r="AJ74" s="848"/>
      <c r="AK74" s="896">
        <v>25</v>
      </c>
      <c r="AL74" s="895"/>
      <c r="AM74" s="895"/>
      <c r="AN74" s="895"/>
      <c r="AO74" s="848"/>
      <c r="AP74" s="896">
        <v>72</v>
      </c>
      <c r="AQ74" s="895"/>
      <c r="AR74" s="895"/>
      <c r="AS74" s="895"/>
      <c r="AT74" s="848"/>
      <c r="AU74" s="849">
        <v>5</v>
      </c>
      <c r="AV74" s="849"/>
      <c r="AW74" s="849"/>
      <c r="AX74" s="849"/>
      <c r="AY74" s="849"/>
      <c r="AZ74" s="897"/>
      <c r="BA74" s="897"/>
      <c r="BB74" s="897"/>
      <c r="BC74" s="897"/>
      <c r="BD74" s="898"/>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0" t="s">
        <v>539</v>
      </c>
      <c r="C75" s="891"/>
      <c r="D75" s="891"/>
      <c r="E75" s="891"/>
      <c r="F75" s="891"/>
      <c r="G75" s="891"/>
      <c r="H75" s="891"/>
      <c r="I75" s="891"/>
      <c r="J75" s="891"/>
      <c r="K75" s="891"/>
      <c r="L75" s="891"/>
      <c r="M75" s="891"/>
      <c r="N75" s="891"/>
      <c r="O75" s="891"/>
      <c r="P75" s="892"/>
      <c r="Q75" s="894">
        <v>2630</v>
      </c>
      <c r="R75" s="895"/>
      <c r="S75" s="895"/>
      <c r="T75" s="895"/>
      <c r="U75" s="848"/>
      <c r="V75" s="896">
        <v>2613</v>
      </c>
      <c r="W75" s="895"/>
      <c r="X75" s="895"/>
      <c r="Y75" s="895"/>
      <c r="Z75" s="848"/>
      <c r="AA75" s="896">
        <v>17</v>
      </c>
      <c r="AB75" s="895"/>
      <c r="AC75" s="895"/>
      <c r="AD75" s="895"/>
      <c r="AE75" s="848"/>
      <c r="AF75" s="896">
        <v>17</v>
      </c>
      <c r="AG75" s="895"/>
      <c r="AH75" s="895"/>
      <c r="AI75" s="895"/>
      <c r="AJ75" s="848"/>
      <c r="AK75" s="896" t="s">
        <v>477</v>
      </c>
      <c r="AL75" s="895"/>
      <c r="AM75" s="895"/>
      <c r="AN75" s="895"/>
      <c r="AO75" s="848"/>
      <c r="AP75" s="896">
        <v>1769</v>
      </c>
      <c r="AQ75" s="895"/>
      <c r="AR75" s="895"/>
      <c r="AS75" s="895"/>
      <c r="AT75" s="848"/>
      <c r="AU75" s="896">
        <v>251</v>
      </c>
      <c r="AV75" s="895"/>
      <c r="AW75" s="895"/>
      <c r="AX75" s="895"/>
      <c r="AY75" s="848"/>
      <c r="AZ75" s="897"/>
      <c r="BA75" s="897"/>
      <c r="BB75" s="897"/>
      <c r="BC75" s="897"/>
      <c r="BD75" s="898"/>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0" t="s">
        <v>540</v>
      </c>
      <c r="C76" s="891"/>
      <c r="D76" s="891"/>
      <c r="E76" s="891"/>
      <c r="F76" s="891"/>
      <c r="G76" s="891"/>
      <c r="H76" s="891"/>
      <c r="I76" s="891"/>
      <c r="J76" s="891"/>
      <c r="K76" s="891"/>
      <c r="L76" s="891"/>
      <c r="M76" s="891"/>
      <c r="N76" s="891"/>
      <c r="O76" s="891"/>
      <c r="P76" s="892"/>
      <c r="Q76" s="894">
        <v>48</v>
      </c>
      <c r="R76" s="895"/>
      <c r="S76" s="895"/>
      <c r="T76" s="895"/>
      <c r="U76" s="848"/>
      <c r="V76" s="896">
        <v>34</v>
      </c>
      <c r="W76" s="895"/>
      <c r="X76" s="895"/>
      <c r="Y76" s="895"/>
      <c r="Z76" s="848"/>
      <c r="AA76" s="896">
        <v>15</v>
      </c>
      <c r="AB76" s="895"/>
      <c r="AC76" s="895"/>
      <c r="AD76" s="895"/>
      <c r="AE76" s="848"/>
      <c r="AF76" s="896">
        <v>15</v>
      </c>
      <c r="AG76" s="895"/>
      <c r="AH76" s="895"/>
      <c r="AI76" s="895"/>
      <c r="AJ76" s="848"/>
      <c r="AK76" s="896" t="s">
        <v>477</v>
      </c>
      <c r="AL76" s="895"/>
      <c r="AM76" s="895"/>
      <c r="AN76" s="895"/>
      <c r="AO76" s="848"/>
      <c r="AP76" s="896" t="s">
        <v>477</v>
      </c>
      <c r="AQ76" s="895"/>
      <c r="AR76" s="895"/>
      <c r="AS76" s="895"/>
      <c r="AT76" s="848"/>
      <c r="AU76" s="896" t="s">
        <v>477</v>
      </c>
      <c r="AV76" s="895"/>
      <c r="AW76" s="895"/>
      <c r="AX76" s="895"/>
      <c r="AY76" s="848"/>
      <c r="AZ76" s="897"/>
      <c r="BA76" s="897"/>
      <c r="BB76" s="897"/>
      <c r="BC76" s="897"/>
      <c r="BD76" s="898"/>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0" t="s">
        <v>541</v>
      </c>
      <c r="C77" s="891"/>
      <c r="D77" s="891"/>
      <c r="E77" s="891"/>
      <c r="F77" s="891"/>
      <c r="G77" s="891"/>
      <c r="H77" s="891"/>
      <c r="I77" s="891"/>
      <c r="J77" s="891"/>
      <c r="K77" s="891"/>
      <c r="L77" s="891"/>
      <c r="M77" s="891"/>
      <c r="N77" s="891"/>
      <c r="O77" s="891"/>
      <c r="P77" s="892"/>
      <c r="Q77" s="894">
        <v>2560</v>
      </c>
      <c r="R77" s="895"/>
      <c r="S77" s="895"/>
      <c r="T77" s="895"/>
      <c r="U77" s="848"/>
      <c r="V77" s="896">
        <v>2416</v>
      </c>
      <c r="W77" s="895"/>
      <c r="X77" s="895"/>
      <c r="Y77" s="895"/>
      <c r="Z77" s="848"/>
      <c r="AA77" s="896">
        <v>144</v>
      </c>
      <c r="AB77" s="895"/>
      <c r="AC77" s="895"/>
      <c r="AD77" s="895"/>
      <c r="AE77" s="848"/>
      <c r="AF77" s="896">
        <v>144</v>
      </c>
      <c r="AG77" s="895"/>
      <c r="AH77" s="895"/>
      <c r="AI77" s="895"/>
      <c r="AJ77" s="848"/>
      <c r="AK77" s="896" t="s">
        <v>477</v>
      </c>
      <c r="AL77" s="895"/>
      <c r="AM77" s="895"/>
      <c r="AN77" s="895"/>
      <c r="AO77" s="848"/>
      <c r="AP77" s="896">
        <v>1037</v>
      </c>
      <c r="AQ77" s="895"/>
      <c r="AR77" s="895"/>
      <c r="AS77" s="895"/>
      <c r="AT77" s="848"/>
      <c r="AU77" s="896">
        <v>201</v>
      </c>
      <c r="AV77" s="895"/>
      <c r="AW77" s="895"/>
      <c r="AX77" s="895"/>
      <c r="AY77" s="848"/>
      <c r="AZ77" s="897"/>
      <c r="BA77" s="897"/>
      <c r="BB77" s="897"/>
      <c r="BC77" s="897"/>
      <c r="BD77" s="898"/>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0" t="s">
        <v>542</v>
      </c>
      <c r="C78" s="891"/>
      <c r="D78" s="891"/>
      <c r="E78" s="891"/>
      <c r="F78" s="891"/>
      <c r="G78" s="891"/>
      <c r="H78" s="891"/>
      <c r="I78" s="891"/>
      <c r="J78" s="891"/>
      <c r="K78" s="891"/>
      <c r="L78" s="891"/>
      <c r="M78" s="891"/>
      <c r="N78" s="891"/>
      <c r="O78" s="891"/>
      <c r="P78" s="892"/>
      <c r="Q78" s="894">
        <v>183</v>
      </c>
      <c r="R78" s="895"/>
      <c r="S78" s="895"/>
      <c r="T78" s="895"/>
      <c r="U78" s="848"/>
      <c r="V78" s="896">
        <v>171</v>
      </c>
      <c r="W78" s="895"/>
      <c r="X78" s="895"/>
      <c r="Y78" s="895"/>
      <c r="Z78" s="848"/>
      <c r="AA78" s="896">
        <v>12</v>
      </c>
      <c r="AB78" s="895"/>
      <c r="AC78" s="895"/>
      <c r="AD78" s="895"/>
      <c r="AE78" s="848"/>
      <c r="AF78" s="896">
        <v>12</v>
      </c>
      <c r="AG78" s="895"/>
      <c r="AH78" s="895"/>
      <c r="AI78" s="895"/>
      <c r="AJ78" s="848"/>
      <c r="AK78" s="896" t="s">
        <v>477</v>
      </c>
      <c r="AL78" s="895"/>
      <c r="AM78" s="895"/>
      <c r="AN78" s="895"/>
      <c r="AO78" s="848"/>
      <c r="AP78" s="896" t="s">
        <v>477</v>
      </c>
      <c r="AQ78" s="895"/>
      <c r="AR78" s="895"/>
      <c r="AS78" s="895"/>
      <c r="AT78" s="848"/>
      <c r="AU78" s="849" t="s">
        <v>477</v>
      </c>
      <c r="AV78" s="849"/>
      <c r="AW78" s="849"/>
      <c r="AX78" s="849"/>
      <c r="AY78" s="849"/>
      <c r="AZ78" s="897"/>
      <c r="BA78" s="897"/>
      <c r="BB78" s="897"/>
      <c r="BC78" s="897"/>
      <c r="BD78" s="898"/>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0" t="s">
        <v>543</v>
      </c>
      <c r="C79" s="891"/>
      <c r="D79" s="891"/>
      <c r="E79" s="891"/>
      <c r="F79" s="891"/>
      <c r="G79" s="891"/>
      <c r="H79" s="891"/>
      <c r="I79" s="891"/>
      <c r="J79" s="891"/>
      <c r="K79" s="891"/>
      <c r="L79" s="891"/>
      <c r="M79" s="891"/>
      <c r="N79" s="891"/>
      <c r="O79" s="891"/>
      <c r="P79" s="892"/>
      <c r="Q79" s="894">
        <v>65</v>
      </c>
      <c r="R79" s="895"/>
      <c r="S79" s="895"/>
      <c r="T79" s="895"/>
      <c r="U79" s="848"/>
      <c r="V79" s="896">
        <v>65</v>
      </c>
      <c r="W79" s="895"/>
      <c r="X79" s="895"/>
      <c r="Y79" s="895"/>
      <c r="Z79" s="848"/>
      <c r="AA79" s="896" t="s">
        <v>477</v>
      </c>
      <c r="AB79" s="895"/>
      <c r="AC79" s="895"/>
      <c r="AD79" s="895"/>
      <c r="AE79" s="848"/>
      <c r="AF79" s="896" t="s">
        <v>477</v>
      </c>
      <c r="AG79" s="895"/>
      <c r="AH79" s="895"/>
      <c r="AI79" s="895"/>
      <c r="AJ79" s="848"/>
      <c r="AK79" s="896" t="s">
        <v>477</v>
      </c>
      <c r="AL79" s="895"/>
      <c r="AM79" s="895"/>
      <c r="AN79" s="895"/>
      <c r="AO79" s="848"/>
      <c r="AP79" s="896" t="s">
        <v>477</v>
      </c>
      <c r="AQ79" s="895"/>
      <c r="AR79" s="895"/>
      <c r="AS79" s="895"/>
      <c r="AT79" s="848"/>
      <c r="AU79" s="849" t="s">
        <v>477</v>
      </c>
      <c r="AV79" s="849"/>
      <c r="AW79" s="849"/>
      <c r="AX79" s="849"/>
      <c r="AY79" s="849"/>
      <c r="AZ79" s="897"/>
      <c r="BA79" s="897"/>
      <c r="BB79" s="897"/>
      <c r="BC79" s="897"/>
      <c r="BD79" s="898"/>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0" t="s">
        <v>544</v>
      </c>
      <c r="C80" s="891"/>
      <c r="D80" s="891"/>
      <c r="E80" s="891"/>
      <c r="F80" s="891"/>
      <c r="G80" s="891"/>
      <c r="H80" s="891"/>
      <c r="I80" s="891"/>
      <c r="J80" s="891"/>
      <c r="K80" s="891"/>
      <c r="L80" s="891"/>
      <c r="M80" s="891"/>
      <c r="N80" s="891"/>
      <c r="O80" s="891"/>
      <c r="P80" s="892"/>
      <c r="Q80" s="894">
        <v>212</v>
      </c>
      <c r="R80" s="895"/>
      <c r="S80" s="895"/>
      <c r="T80" s="895"/>
      <c r="U80" s="848"/>
      <c r="V80" s="896">
        <v>205</v>
      </c>
      <c r="W80" s="895"/>
      <c r="X80" s="895"/>
      <c r="Y80" s="895"/>
      <c r="Z80" s="848"/>
      <c r="AA80" s="896">
        <v>7</v>
      </c>
      <c r="AB80" s="895"/>
      <c r="AC80" s="895"/>
      <c r="AD80" s="895"/>
      <c r="AE80" s="848"/>
      <c r="AF80" s="896">
        <v>7</v>
      </c>
      <c r="AG80" s="895"/>
      <c r="AH80" s="895"/>
      <c r="AI80" s="895"/>
      <c r="AJ80" s="848"/>
      <c r="AK80" s="896">
        <v>109</v>
      </c>
      <c r="AL80" s="895"/>
      <c r="AM80" s="895"/>
      <c r="AN80" s="895"/>
      <c r="AO80" s="848"/>
      <c r="AP80" s="896" t="s">
        <v>477</v>
      </c>
      <c r="AQ80" s="895"/>
      <c r="AR80" s="895"/>
      <c r="AS80" s="895"/>
      <c r="AT80" s="848"/>
      <c r="AU80" s="849" t="s">
        <v>477</v>
      </c>
      <c r="AV80" s="849"/>
      <c r="AW80" s="849"/>
      <c r="AX80" s="849"/>
      <c r="AY80" s="849"/>
      <c r="AZ80" s="897"/>
      <c r="BA80" s="897"/>
      <c r="BB80" s="897"/>
      <c r="BC80" s="897"/>
      <c r="BD80" s="898"/>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9" t="s">
        <v>545</v>
      </c>
      <c r="C81" s="900"/>
      <c r="D81" s="900"/>
      <c r="E81" s="900"/>
      <c r="F81" s="900"/>
      <c r="G81" s="900"/>
      <c r="H81" s="900"/>
      <c r="I81" s="900"/>
      <c r="J81" s="900"/>
      <c r="K81" s="900"/>
      <c r="L81" s="900"/>
      <c r="M81" s="900"/>
      <c r="N81" s="900"/>
      <c r="O81" s="900"/>
      <c r="P81" s="901"/>
      <c r="Q81" s="894">
        <v>29</v>
      </c>
      <c r="R81" s="895"/>
      <c r="S81" s="895"/>
      <c r="T81" s="895"/>
      <c r="U81" s="848"/>
      <c r="V81" s="896">
        <v>29</v>
      </c>
      <c r="W81" s="895"/>
      <c r="X81" s="895"/>
      <c r="Y81" s="895"/>
      <c r="Z81" s="848"/>
      <c r="AA81" s="896" t="s">
        <v>477</v>
      </c>
      <c r="AB81" s="895"/>
      <c r="AC81" s="895"/>
      <c r="AD81" s="895"/>
      <c r="AE81" s="848"/>
      <c r="AF81" s="896" t="s">
        <v>477</v>
      </c>
      <c r="AG81" s="895"/>
      <c r="AH81" s="895"/>
      <c r="AI81" s="895"/>
      <c r="AJ81" s="848"/>
      <c r="AK81" s="896">
        <v>27</v>
      </c>
      <c r="AL81" s="895"/>
      <c r="AM81" s="895"/>
      <c r="AN81" s="895"/>
      <c r="AO81" s="848"/>
      <c r="AP81" s="896" t="s">
        <v>477</v>
      </c>
      <c r="AQ81" s="895"/>
      <c r="AR81" s="895"/>
      <c r="AS81" s="895"/>
      <c r="AT81" s="848"/>
      <c r="AU81" s="849" t="s">
        <v>477</v>
      </c>
      <c r="AV81" s="849"/>
      <c r="AW81" s="849"/>
      <c r="AX81" s="849"/>
      <c r="AY81" s="849"/>
      <c r="AZ81" s="897"/>
      <c r="BA81" s="897"/>
      <c r="BB81" s="897"/>
      <c r="BC81" s="897"/>
      <c r="BD81" s="898"/>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0" t="s">
        <v>546</v>
      </c>
      <c r="C82" s="891"/>
      <c r="D82" s="891"/>
      <c r="E82" s="891"/>
      <c r="F82" s="891"/>
      <c r="G82" s="891"/>
      <c r="H82" s="891"/>
      <c r="I82" s="891"/>
      <c r="J82" s="891"/>
      <c r="K82" s="891"/>
      <c r="L82" s="891"/>
      <c r="M82" s="891"/>
      <c r="N82" s="891"/>
      <c r="O82" s="891"/>
      <c r="P82" s="892"/>
      <c r="Q82" s="894">
        <v>2947</v>
      </c>
      <c r="R82" s="895"/>
      <c r="S82" s="895"/>
      <c r="T82" s="895"/>
      <c r="U82" s="848"/>
      <c r="V82" s="896">
        <v>2947</v>
      </c>
      <c r="W82" s="895"/>
      <c r="X82" s="895"/>
      <c r="Y82" s="895"/>
      <c r="Z82" s="848"/>
      <c r="AA82" s="896" t="s">
        <v>477</v>
      </c>
      <c r="AB82" s="895"/>
      <c r="AC82" s="895"/>
      <c r="AD82" s="895"/>
      <c r="AE82" s="848"/>
      <c r="AF82" s="896" t="s">
        <v>477</v>
      </c>
      <c r="AG82" s="895"/>
      <c r="AH82" s="895"/>
      <c r="AI82" s="895"/>
      <c r="AJ82" s="848"/>
      <c r="AK82" s="896" t="s">
        <v>477</v>
      </c>
      <c r="AL82" s="895"/>
      <c r="AM82" s="895"/>
      <c r="AN82" s="895"/>
      <c r="AO82" s="848"/>
      <c r="AP82" s="896" t="s">
        <v>477</v>
      </c>
      <c r="AQ82" s="895"/>
      <c r="AR82" s="895"/>
      <c r="AS82" s="895"/>
      <c r="AT82" s="848"/>
      <c r="AU82" s="849" t="s">
        <v>477</v>
      </c>
      <c r="AV82" s="849"/>
      <c r="AW82" s="849"/>
      <c r="AX82" s="849"/>
      <c r="AY82" s="849"/>
      <c r="AZ82" s="897"/>
      <c r="BA82" s="897"/>
      <c r="BB82" s="897"/>
      <c r="BC82" s="897"/>
      <c r="BD82" s="898"/>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0" t="s">
        <v>547</v>
      </c>
      <c r="C83" s="891"/>
      <c r="D83" s="891"/>
      <c r="E83" s="891"/>
      <c r="F83" s="891"/>
      <c r="G83" s="891"/>
      <c r="H83" s="891"/>
      <c r="I83" s="891"/>
      <c r="J83" s="891"/>
      <c r="K83" s="891"/>
      <c r="L83" s="891"/>
      <c r="M83" s="891"/>
      <c r="N83" s="891"/>
      <c r="O83" s="891"/>
      <c r="P83" s="892"/>
      <c r="Q83" s="894">
        <v>1056</v>
      </c>
      <c r="R83" s="895"/>
      <c r="S83" s="895"/>
      <c r="T83" s="895"/>
      <c r="U83" s="848"/>
      <c r="V83" s="896">
        <v>1023</v>
      </c>
      <c r="W83" s="895"/>
      <c r="X83" s="895"/>
      <c r="Y83" s="895"/>
      <c r="Z83" s="848"/>
      <c r="AA83" s="896">
        <v>33</v>
      </c>
      <c r="AB83" s="895"/>
      <c r="AC83" s="895"/>
      <c r="AD83" s="895"/>
      <c r="AE83" s="848"/>
      <c r="AF83" s="896">
        <v>33</v>
      </c>
      <c r="AG83" s="895"/>
      <c r="AH83" s="895"/>
      <c r="AI83" s="895"/>
      <c r="AJ83" s="848"/>
      <c r="AK83" s="896" t="s">
        <v>477</v>
      </c>
      <c r="AL83" s="895"/>
      <c r="AM83" s="895"/>
      <c r="AN83" s="895"/>
      <c r="AO83" s="848"/>
      <c r="AP83" s="896" t="s">
        <v>477</v>
      </c>
      <c r="AQ83" s="895"/>
      <c r="AR83" s="895"/>
      <c r="AS83" s="895"/>
      <c r="AT83" s="848"/>
      <c r="AU83" s="849" t="s">
        <v>477</v>
      </c>
      <c r="AV83" s="849"/>
      <c r="AW83" s="849"/>
      <c r="AX83" s="849"/>
      <c r="AY83" s="849"/>
      <c r="AZ83" s="897"/>
      <c r="BA83" s="897"/>
      <c r="BB83" s="897"/>
      <c r="BC83" s="897"/>
      <c r="BD83" s="898"/>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0" t="s">
        <v>548</v>
      </c>
      <c r="C84" s="891"/>
      <c r="D84" s="891"/>
      <c r="E84" s="891"/>
      <c r="F84" s="891"/>
      <c r="G84" s="891"/>
      <c r="H84" s="891"/>
      <c r="I84" s="891"/>
      <c r="J84" s="891"/>
      <c r="K84" s="891"/>
      <c r="L84" s="891"/>
      <c r="M84" s="891"/>
      <c r="N84" s="891"/>
      <c r="O84" s="891"/>
      <c r="P84" s="892"/>
      <c r="Q84" s="894">
        <v>64808</v>
      </c>
      <c r="R84" s="895"/>
      <c r="S84" s="895"/>
      <c r="T84" s="895"/>
      <c r="U84" s="848"/>
      <c r="V84" s="896">
        <v>62834</v>
      </c>
      <c r="W84" s="895"/>
      <c r="X84" s="895"/>
      <c r="Y84" s="895"/>
      <c r="Z84" s="848"/>
      <c r="AA84" s="896">
        <v>1974</v>
      </c>
      <c r="AB84" s="895"/>
      <c r="AC84" s="895"/>
      <c r="AD84" s="895"/>
      <c r="AE84" s="848"/>
      <c r="AF84" s="896">
        <v>1961</v>
      </c>
      <c r="AG84" s="895"/>
      <c r="AH84" s="895"/>
      <c r="AI84" s="895"/>
      <c r="AJ84" s="848"/>
      <c r="AK84" s="896">
        <v>160</v>
      </c>
      <c r="AL84" s="895"/>
      <c r="AM84" s="895"/>
      <c r="AN84" s="895"/>
      <c r="AO84" s="848"/>
      <c r="AP84" s="896" t="s">
        <v>477</v>
      </c>
      <c r="AQ84" s="895"/>
      <c r="AR84" s="895"/>
      <c r="AS84" s="895"/>
      <c r="AT84" s="848"/>
      <c r="AU84" s="849" t="s">
        <v>477</v>
      </c>
      <c r="AV84" s="849"/>
      <c r="AW84" s="849"/>
      <c r="AX84" s="849"/>
      <c r="AY84" s="849"/>
      <c r="AZ84" s="897"/>
      <c r="BA84" s="897"/>
      <c r="BB84" s="897"/>
      <c r="BC84" s="897"/>
      <c r="BD84" s="898"/>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0" t="s">
        <v>549</v>
      </c>
      <c r="C85" s="891"/>
      <c r="D85" s="891"/>
      <c r="E85" s="891"/>
      <c r="F85" s="891"/>
      <c r="G85" s="891"/>
      <c r="H85" s="891"/>
      <c r="I85" s="891"/>
      <c r="J85" s="891"/>
      <c r="K85" s="891"/>
      <c r="L85" s="891"/>
      <c r="M85" s="891"/>
      <c r="N85" s="891"/>
      <c r="O85" s="891"/>
      <c r="P85" s="892"/>
      <c r="Q85" s="894">
        <v>540</v>
      </c>
      <c r="R85" s="895"/>
      <c r="S85" s="895"/>
      <c r="T85" s="895"/>
      <c r="U85" s="848"/>
      <c r="V85" s="896">
        <v>435</v>
      </c>
      <c r="W85" s="895"/>
      <c r="X85" s="895"/>
      <c r="Y85" s="895"/>
      <c r="Z85" s="848"/>
      <c r="AA85" s="896">
        <v>105</v>
      </c>
      <c r="AB85" s="895"/>
      <c r="AC85" s="895"/>
      <c r="AD85" s="895"/>
      <c r="AE85" s="848"/>
      <c r="AF85" s="896">
        <v>105</v>
      </c>
      <c r="AG85" s="895"/>
      <c r="AH85" s="895"/>
      <c r="AI85" s="895"/>
      <c r="AJ85" s="848"/>
      <c r="AK85" s="896">
        <v>73</v>
      </c>
      <c r="AL85" s="895"/>
      <c r="AM85" s="895"/>
      <c r="AN85" s="895"/>
      <c r="AO85" s="848"/>
      <c r="AP85" s="896" t="s">
        <v>477</v>
      </c>
      <c r="AQ85" s="895"/>
      <c r="AR85" s="895"/>
      <c r="AS85" s="895"/>
      <c r="AT85" s="848"/>
      <c r="AU85" s="849" t="s">
        <v>477</v>
      </c>
      <c r="AV85" s="849"/>
      <c r="AW85" s="849"/>
      <c r="AX85" s="849"/>
      <c r="AY85" s="849"/>
      <c r="AZ85" s="897"/>
      <c r="BA85" s="897"/>
      <c r="BB85" s="897"/>
      <c r="BC85" s="897"/>
      <c r="BD85" s="898"/>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0" t="s">
        <v>550</v>
      </c>
      <c r="C86" s="891"/>
      <c r="D86" s="891"/>
      <c r="E86" s="891"/>
      <c r="F86" s="891"/>
      <c r="G86" s="891"/>
      <c r="H86" s="891"/>
      <c r="I86" s="891"/>
      <c r="J86" s="891"/>
      <c r="K86" s="891"/>
      <c r="L86" s="891"/>
      <c r="M86" s="891"/>
      <c r="N86" s="891"/>
      <c r="O86" s="891"/>
      <c r="P86" s="892"/>
      <c r="Q86" s="894">
        <v>737974</v>
      </c>
      <c r="R86" s="895"/>
      <c r="S86" s="895"/>
      <c r="T86" s="895"/>
      <c r="U86" s="848"/>
      <c r="V86" s="896">
        <v>705624</v>
      </c>
      <c r="W86" s="895"/>
      <c r="X86" s="895"/>
      <c r="Y86" s="895"/>
      <c r="Z86" s="848"/>
      <c r="AA86" s="896">
        <v>32350</v>
      </c>
      <c r="AB86" s="895"/>
      <c r="AC86" s="895"/>
      <c r="AD86" s="895"/>
      <c r="AE86" s="848"/>
      <c r="AF86" s="896">
        <v>32350</v>
      </c>
      <c r="AG86" s="895"/>
      <c r="AH86" s="895"/>
      <c r="AI86" s="895"/>
      <c r="AJ86" s="848"/>
      <c r="AK86" s="896">
        <v>127</v>
      </c>
      <c r="AL86" s="895"/>
      <c r="AM86" s="895"/>
      <c r="AN86" s="895"/>
      <c r="AO86" s="848"/>
      <c r="AP86" s="896" t="s">
        <v>477</v>
      </c>
      <c r="AQ86" s="895"/>
      <c r="AR86" s="895"/>
      <c r="AS86" s="895"/>
      <c r="AT86" s="848"/>
      <c r="AU86" s="849" t="s">
        <v>477</v>
      </c>
      <c r="AV86" s="849"/>
      <c r="AW86" s="849"/>
      <c r="AX86" s="849"/>
      <c r="AY86" s="849"/>
      <c r="AZ86" s="897"/>
      <c r="BA86" s="897"/>
      <c r="BB86" s="897"/>
      <c r="BC86" s="897"/>
      <c r="BD86" s="898"/>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890" t="s">
        <v>551</v>
      </c>
      <c r="C87" s="891"/>
      <c r="D87" s="891"/>
      <c r="E87" s="891"/>
      <c r="F87" s="891"/>
      <c r="G87" s="891"/>
      <c r="H87" s="891"/>
      <c r="I87" s="891"/>
      <c r="J87" s="891"/>
      <c r="K87" s="891"/>
      <c r="L87" s="891"/>
      <c r="M87" s="891"/>
      <c r="N87" s="891"/>
      <c r="O87" s="891"/>
      <c r="P87" s="892"/>
      <c r="Q87" s="902">
        <v>11527</v>
      </c>
      <c r="R87" s="903"/>
      <c r="S87" s="903"/>
      <c r="T87" s="903"/>
      <c r="U87" s="903"/>
      <c r="V87" s="903">
        <v>10964</v>
      </c>
      <c r="W87" s="903"/>
      <c r="X87" s="903"/>
      <c r="Y87" s="903"/>
      <c r="Z87" s="903"/>
      <c r="AA87" s="903">
        <v>563</v>
      </c>
      <c r="AB87" s="903"/>
      <c r="AC87" s="903"/>
      <c r="AD87" s="903"/>
      <c r="AE87" s="903"/>
      <c r="AF87" s="903">
        <v>6294</v>
      </c>
      <c r="AG87" s="903"/>
      <c r="AH87" s="903"/>
      <c r="AI87" s="903"/>
      <c r="AJ87" s="903"/>
      <c r="AK87" s="903" t="s">
        <v>477</v>
      </c>
      <c r="AL87" s="903"/>
      <c r="AM87" s="903"/>
      <c r="AN87" s="903"/>
      <c r="AO87" s="903"/>
      <c r="AP87" s="903">
        <v>20160</v>
      </c>
      <c r="AQ87" s="903"/>
      <c r="AR87" s="903"/>
      <c r="AS87" s="903"/>
      <c r="AT87" s="903"/>
      <c r="AU87" s="903" t="s">
        <v>477</v>
      </c>
      <c r="AV87" s="903"/>
      <c r="AW87" s="903"/>
      <c r="AX87" s="903"/>
      <c r="AY87" s="903"/>
      <c r="AZ87" s="904" t="s">
        <v>552</v>
      </c>
      <c r="BA87" s="904"/>
      <c r="BB87" s="904"/>
      <c r="BC87" s="904"/>
      <c r="BD87" s="905"/>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41489</v>
      </c>
      <c r="AG88" s="860"/>
      <c r="AH88" s="860"/>
      <c r="AI88" s="860"/>
      <c r="AJ88" s="860"/>
      <c r="AK88" s="857"/>
      <c r="AL88" s="857"/>
      <c r="AM88" s="857"/>
      <c r="AN88" s="857"/>
      <c r="AO88" s="857"/>
      <c r="AP88" s="860">
        <v>23038</v>
      </c>
      <c r="AQ88" s="860"/>
      <c r="AR88" s="860"/>
      <c r="AS88" s="860"/>
      <c r="AT88" s="860"/>
      <c r="AU88" s="860">
        <v>457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387</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c r="CS102" s="868"/>
      <c r="CT102" s="868"/>
      <c r="CU102" s="868"/>
      <c r="CV102" s="910"/>
      <c r="CW102" s="909"/>
      <c r="CX102" s="868"/>
      <c r="CY102" s="868"/>
      <c r="CZ102" s="868"/>
      <c r="DA102" s="910"/>
      <c r="DB102" s="909"/>
      <c r="DC102" s="868"/>
      <c r="DD102" s="868"/>
      <c r="DE102" s="868"/>
      <c r="DF102" s="910"/>
      <c r="DG102" s="909"/>
      <c r="DH102" s="868"/>
      <c r="DI102" s="868"/>
      <c r="DJ102" s="868"/>
      <c r="DK102" s="910"/>
      <c r="DL102" s="909"/>
      <c r="DM102" s="868"/>
      <c r="DN102" s="868"/>
      <c r="DO102" s="868"/>
      <c r="DP102" s="910"/>
      <c r="DQ102" s="909"/>
      <c r="DR102" s="868"/>
      <c r="DS102" s="868"/>
      <c r="DT102" s="868"/>
      <c r="DU102" s="910"/>
      <c r="DV102" s="935"/>
      <c r="DW102" s="936"/>
      <c r="DX102" s="936"/>
      <c r="DY102" s="936"/>
      <c r="DZ102" s="93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388</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389</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0" t="s">
        <v>392</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393</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c r="A109" s="933" t="s">
        <v>394</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395</v>
      </c>
      <c r="AB109" s="912"/>
      <c r="AC109" s="912"/>
      <c r="AD109" s="912"/>
      <c r="AE109" s="913"/>
      <c r="AF109" s="911" t="s">
        <v>283</v>
      </c>
      <c r="AG109" s="912"/>
      <c r="AH109" s="912"/>
      <c r="AI109" s="912"/>
      <c r="AJ109" s="913"/>
      <c r="AK109" s="911" t="s">
        <v>282</v>
      </c>
      <c r="AL109" s="912"/>
      <c r="AM109" s="912"/>
      <c r="AN109" s="912"/>
      <c r="AO109" s="913"/>
      <c r="AP109" s="911" t="s">
        <v>396</v>
      </c>
      <c r="AQ109" s="912"/>
      <c r="AR109" s="912"/>
      <c r="AS109" s="912"/>
      <c r="AT109" s="914"/>
      <c r="AU109" s="933" t="s">
        <v>394</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395</v>
      </c>
      <c r="BR109" s="912"/>
      <c r="BS109" s="912"/>
      <c r="BT109" s="912"/>
      <c r="BU109" s="913"/>
      <c r="BV109" s="911" t="s">
        <v>283</v>
      </c>
      <c r="BW109" s="912"/>
      <c r="BX109" s="912"/>
      <c r="BY109" s="912"/>
      <c r="BZ109" s="913"/>
      <c r="CA109" s="911" t="s">
        <v>282</v>
      </c>
      <c r="CB109" s="912"/>
      <c r="CC109" s="912"/>
      <c r="CD109" s="912"/>
      <c r="CE109" s="913"/>
      <c r="CF109" s="934" t="s">
        <v>396</v>
      </c>
      <c r="CG109" s="934"/>
      <c r="CH109" s="934"/>
      <c r="CI109" s="934"/>
      <c r="CJ109" s="934"/>
      <c r="CK109" s="911" t="s">
        <v>397</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395</v>
      </c>
      <c r="DH109" s="912"/>
      <c r="DI109" s="912"/>
      <c r="DJ109" s="912"/>
      <c r="DK109" s="913"/>
      <c r="DL109" s="911" t="s">
        <v>283</v>
      </c>
      <c r="DM109" s="912"/>
      <c r="DN109" s="912"/>
      <c r="DO109" s="912"/>
      <c r="DP109" s="913"/>
      <c r="DQ109" s="911" t="s">
        <v>282</v>
      </c>
      <c r="DR109" s="912"/>
      <c r="DS109" s="912"/>
      <c r="DT109" s="912"/>
      <c r="DU109" s="913"/>
      <c r="DV109" s="911" t="s">
        <v>396</v>
      </c>
      <c r="DW109" s="912"/>
      <c r="DX109" s="912"/>
      <c r="DY109" s="912"/>
      <c r="DZ109" s="914"/>
    </row>
    <row r="110" spans="1:131" s="197" customFormat="1" ht="26.25" customHeight="1">
      <c r="A110" s="915" t="s">
        <v>398</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669682</v>
      </c>
      <c r="AB110" s="919"/>
      <c r="AC110" s="919"/>
      <c r="AD110" s="919"/>
      <c r="AE110" s="920"/>
      <c r="AF110" s="921">
        <v>663312</v>
      </c>
      <c r="AG110" s="919"/>
      <c r="AH110" s="919"/>
      <c r="AI110" s="919"/>
      <c r="AJ110" s="920"/>
      <c r="AK110" s="921">
        <v>569904</v>
      </c>
      <c r="AL110" s="919"/>
      <c r="AM110" s="919"/>
      <c r="AN110" s="919"/>
      <c r="AO110" s="920"/>
      <c r="AP110" s="922">
        <v>11.9</v>
      </c>
      <c r="AQ110" s="923"/>
      <c r="AR110" s="923"/>
      <c r="AS110" s="923"/>
      <c r="AT110" s="924"/>
      <c r="AU110" s="925" t="s">
        <v>60</v>
      </c>
      <c r="AV110" s="926"/>
      <c r="AW110" s="926"/>
      <c r="AX110" s="926"/>
      <c r="AY110" s="927"/>
      <c r="AZ110" s="969" t="s">
        <v>399</v>
      </c>
      <c r="BA110" s="916"/>
      <c r="BB110" s="916"/>
      <c r="BC110" s="916"/>
      <c r="BD110" s="916"/>
      <c r="BE110" s="916"/>
      <c r="BF110" s="916"/>
      <c r="BG110" s="916"/>
      <c r="BH110" s="916"/>
      <c r="BI110" s="916"/>
      <c r="BJ110" s="916"/>
      <c r="BK110" s="916"/>
      <c r="BL110" s="916"/>
      <c r="BM110" s="916"/>
      <c r="BN110" s="916"/>
      <c r="BO110" s="916"/>
      <c r="BP110" s="917"/>
      <c r="BQ110" s="955">
        <v>6046070</v>
      </c>
      <c r="BR110" s="956"/>
      <c r="BS110" s="956"/>
      <c r="BT110" s="956"/>
      <c r="BU110" s="956"/>
      <c r="BV110" s="956">
        <v>5945891</v>
      </c>
      <c r="BW110" s="956"/>
      <c r="BX110" s="956"/>
      <c r="BY110" s="956"/>
      <c r="BZ110" s="956"/>
      <c r="CA110" s="956">
        <v>6321183</v>
      </c>
      <c r="CB110" s="956"/>
      <c r="CC110" s="956"/>
      <c r="CD110" s="956"/>
      <c r="CE110" s="956"/>
      <c r="CF110" s="970">
        <v>131.5</v>
      </c>
      <c r="CG110" s="971"/>
      <c r="CH110" s="971"/>
      <c r="CI110" s="971"/>
      <c r="CJ110" s="971"/>
      <c r="CK110" s="972" t="s">
        <v>400</v>
      </c>
      <c r="CL110" s="973"/>
      <c r="CM110" s="952" t="s">
        <v>401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107</v>
      </c>
      <c r="DH110" s="956"/>
      <c r="DI110" s="956"/>
      <c r="DJ110" s="956"/>
      <c r="DK110" s="956"/>
      <c r="DL110" s="956" t="s">
        <v>107</v>
      </c>
      <c r="DM110" s="956"/>
      <c r="DN110" s="956"/>
      <c r="DO110" s="956"/>
      <c r="DP110" s="956"/>
      <c r="DQ110" s="956" t="s">
        <v>107</v>
      </c>
      <c r="DR110" s="956"/>
      <c r="DS110" s="956"/>
      <c r="DT110" s="956"/>
      <c r="DU110" s="956"/>
      <c r="DV110" s="957" t="s">
        <v>107</v>
      </c>
      <c r="DW110" s="957"/>
      <c r="DX110" s="957"/>
      <c r="DY110" s="957"/>
      <c r="DZ110" s="958"/>
    </row>
    <row r="111" spans="1:131" s="197" customFormat="1" ht="26.25" customHeight="1">
      <c r="A111" s="959" t="s">
        <v>402</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107</v>
      </c>
      <c r="AB111" s="963"/>
      <c r="AC111" s="963"/>
      <c r="AD111" s="963"/>
      <c r="AE111" s="964"/>
      <c r="AF111" s="965" t="s">
        <v>107</v>
      </c>
      <c r="AG111" s="963"/>
      <c r="AH111" s="963"/>
      <c r="AI111" s="963"/>
      <c r="AJ111" s="964"/>
      <c r="AK111" s="965" t="s">
        <v>107</v>
      </c>
      <c r="AL111" s="963"/>
      <c r="AM111" s="963"/>
      <c r="AN111" s="963"/>
      <c r="AO111" s="964"/>
      <c r="AP111" s="966" t="s">
        <v>107</v>
      </c>
      <c r="AQ111" s="967"/>
      <c r="AR111" s="967"/>
      <c r="AS111" s="967"/>
      <c r="AT111" s="968"/>
      <c r="AU111" s="928"/>
      <c r="AV111" s="929"/>
      <c r="AW111" s="929"/>
      <c r="AX111" s="929"/>
      <c r="AY111" s="930"/>
      <c r="AZ111" s="978" t="s">
        <v>403</v>
      </c>
      <c r="BA111" s="979"/>
      <c r="BB111" s="979"/>
      <c r="BC111" s="979"/>
      <c r="BD111" s="979"/>
      <c r="BE111" s="979"/>
      <c r="BF111" s="979"/>
      <c r="BG111" s="979"/>
      <c r="BH111" s="979"/>
      <c r="BI111" s="979"/>
      <c r="BJ111" s="979"/>
      <c r="BK111" s="979"/>
      <c r="BL111" s="979"/>
      <c r="BM111" s="979"/>
      <c r="BN111" s="979"/>
      <c r="BO111" s="979"/>
      <c r="BP111" s="980"/>
      <c r="BQ111" s="948">
        <v>2266</v>
      </c>
      <c r="BR111" s="949"/>
      <c r="BS111" s="949"/>
      <c r="BT111" s="949"/>
      <c r="BU111" s="949"/>
      <c r="BV111" s="949">
        <v>2266</v>
      </c>
      <c r="BW111" s="949"/>
      <c r="BX111" s="949"/>
      <c r="BY111" s="949"/>
      <c r="BZ111" s="949"/>
      <c r="CA111" s="949" t="s">
        <v>404</v>
      </c>
      <c r="CB111" s="949"/>
      <c r="CC111" s="949"/>
      <c r="CD111" s="949"/>
      <c r="CE111" s="949"/>
      <c r="CF111" s="943" t="s">
        <v>404</v>
      </c>
      <c r="CG111" s="944"/>
      <c r="CH111" s="944"/>
      <c r="CI111" s="944"/>
      <c r="CJ111" s="944"/>
      <c r="CK111" s="974"/>
      <c r="CL111" s="975"/>
      <c r="CM111" s="945" t="s">
        <v>405</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404</v>
      </c>
      <c r="DH111" s="949"/>
      <c r="DI111" s="949"/>
      <c r="DJ111" s="949"/>
      <c r="DK111" s="949"/>
      <c r="DL111" s="949" t="s">
        <v>404</v>
      </c>
      <c r="DM111" s="949"/>
      <c r="DN111" s="949"/>
      <c r="DO111" s="949"/>
      <c r="DP111" s="949"/>
      <c r="DQ111" s="949" t="s">
        <v>404</v>
      </c>
      <c r="DR111" s="949"/>
      <c r="DS111" s="949"/>
      <c r="DT111" s="949"/>
      <c r="DU111" s="949"/>
      <c r="DV111" s="950" t="s">
        <v>404</v>
      </c>
      <c r="DW111" s="950"/>
      <c r="DX111" s="950"/>
      <c r="DY111" s="950"/>
      <c r="DZ111" s="951"/>
    </row>
    <row r="112" spans="1:131" s="197" customFormat="1" ht="26.25" customHeight="1">
      <c r="A112" s="981" t="s">
        <v>406</v>
      </c>
      <c r="B112" s="982"/>
      <c r="C112" s="979" t="s">
        <v>407</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404</v>
      </c>
      <c r="AB112" s="988"/>
      <c r="AC112" s="988"/>
      <c r="AD112" s="988"/>
      <c r="AE112" s="989"/>
      <c r="AF112" s="990" t="s">
        <v>404</v>
      </c>
      <c r="AG112" s="988"/>
      <c r="AH112" s="988"/>
      <c r="AI112" s="988"/>
      <c r="AJ112" s="989"/>
      <c r="AK112" s="990" t="s">
        <v>404</v>
      </c>
      <c r="AL112" s="988"/>
      <c r="AM112" s="988"/>
      <c r="AN112" s="988"/>
      <c r="AO112" s="989"/>
      <c r="AP112" s="991" t="s">
        <v>404</v>
      </c>
      <c r="AQ112" s="992"/>
      <c r="AR112" s="992"/>
      <c r="AS112" s="992"/>
      <c r="AT112" s="993"/>
      <c r="AU112" s="928"/>
      <c r="AV112" s="929"/>
      <c r="AW112" s="929"/>
      <c r="AX112" s="929"/>
      <c r="AY112" s="930"/>
      <c r="AZ112" s="978" t="s">
        <v>408</v>
      </c>
      <c r="BA112" s="979"/>
      <c r="BB112" s="979"/>
      <c r="BC112" s="979"/>
      <c r="BD112" s="979"/>
      <c r="BE112" s="979"/>
      <c r="BF112" s="979"/>
      <c r="BG112" s="979"/>
      <c r="BH112" s="979"/>
      <c r="BI112" s="979"/>
      <c r="BJ112" s="979"/>
      <c r="BK112" s="979"/>
      <c r="BL112" s="979"/>
      <c r="BM112" s="979"/>
      <c r="BN112" s="979"/>
      <c r="BO112" s="979"/>
      <c r="BP112" s="980"/>
      <c r="BQ112" s="948">
        <v>5060329</v>
      </c>
      <c r="BR112" s="949"/>
      <c r="BS112" s="949"/>
      <c r="BT112" s="949"/>
      <c r="BU112" s="949"/>
      <c r="BV112" s="949">
        <v>5029285</v>
      </c>
      <c r="BW112" s="949"/>
      <c r="BX112" s="949"/>
      <c r="BY112" s="949"/>
      <c r="BZ112" s="949"/>
      <c r="CA112" s="949">
        <v>5152036</v>
      </c>
      <c r="CB112" s="949"/>
      <c r="CC112" s="949"/>
      <c r="CD112" s="949"/>
      <c r="CE112" s="949"/>
      <c r="CF112" s="943">
        <v>107.2</v>
      </c>
      <c r="CG112" s="944"/>
      <c r="CH112" s="944"/>
      <c r="CI112" s="944"/>
      <c r="CJ112" s="944"/>
      <c r="CK112" s="974"/>
      <c r="CL112" s="975"/>
      <c r="CM112" s="945" t="s">
        <v>409</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404</v>
      </c>
      <c r="DH112" s="949"/>
      <c r="DI112" s="949"/>
      <c r="DJ112" s="949"/>
      <c r="DK112" s="949"/>
      <c r="DL112" s="949" t="s">
        <v>404</v>
      </c>
      <c r="DM112" s="949"/>
      <c r="DN112" s="949"/>
      <c r="DO112" s="949"/>
      <c r="DP112" s="949"/>
      <c r="DQ112" s="949" t="s">
        <v>404</v>
      </c>
      <c r="DR112" s="949"/>
      <c r="DS112" s="949"/>
      <c r="DT112" s="949"/>
      <c r="DU112" s="949"/>
      <c r="DV112" s="950" t="s">
        <v>404</v>
      </c>
      <c r="DW112" s="950"/>
      <c r="DX112" s="950"/>
      <c r="DY112" s="950"/>
      <c r="DZ112" s="951"/>
    </row>
    <row r="113" spans="1:130" s="197" customFormat="1" ht="26.25" customHeight="1">
      <c r="A113" s="983"/>
      <c r="B113" s="984"/>
      <c r="C113" s="979" t="s">
        <v>410</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233393</v>
      </c>
      <c r="AB113" s="963"/>
      <c r="AC113" s="963"/>
      <c r="AD113" s="963"/>
      <c r="AE113" s="964"/>
      <c r="AF113" s="965">
        <v>240949</v>
      </c>
      <c r="AG113" s="963"/>
      <c r="AH113" s="963"/>
      <c r="AI113" s="963"/>
      <c r="AJ113" s="964"/>
      <c r="AK113" s="965">
        <v>247976</v>
      </c>
      <c r="AL113" s="963"/>
      <c r="AM113" s="963"/>
      <c r="AN113" s="963"/>
      <c r="AO113" s="964"/>
      <c r="AP113" s="966">
        <v>5.2</v>
      </c>
      <c r="AQ113" s="967"/>
      <c r="AR113" s="967"/>
      <c r="AS113" s="967"/>
      <c r="AT113" s="968"/>
      <c r="AU113" s="928"/>
      <c r="AV113" s="929"/>
      <c r="AW113" s="929"/>
      <c r="AX113" s="929"/>
      <c r="AY113" s="930"/>
      <c r="AZ113" s="978" t="s">
        <v>411</v>
      </c>
      <c r="BA113" s="979"/>
      <c r="BB113" s="979"/>
      <c r="BC113" s="979"/>
      <c r="BD113" s="979"/>
      <c r="BE113" s="979"/>
      <c r="BF113" s="979"/>
      <c r="BG113" s="979"/>
      <c r="BH113" s="979"/>
      <c r="BI113" s="979"/>
      <c r="BJ113" s="979"/>
      <c r="BK113" s="979"/>
      <c r="BL113" s="979"/>
      <c r="BM113" s="979"/>
      <c r="BN113" s="979"/>
      <c r="BO113" s="979"/>
      <c r="BP113" s="980"/>
      <c r="BQ113" s="948">
        <v>854526</v>
      </c>
      <c r="BR113" s="949"/>
      <c r="BS113" s="949"/>
      <c r="BT113" s="949"/>
      <c r="BU113" s="949"/>
      <c r="BV113" s="949">
        <v>611270</v>
      </c>
      <c r="BW113" s="949"/>
      <c r="BX113" s="949"/>
      <c r="BY113" s="949"/>
      <c r="BZ113" s="949"/>
      <c r="CA113" s="949">
        <v>456646</v>
      </c>
      <c r="CB113" s="949"/>
      <c r="CC113" s="949"/>
      <c r="CD113" s="949"/>
      <c r="CE113" s="949"/>
      <c r="CF113" s="943">
        <v>9.5</v>
      </c>
      <c r="CG113" s="944"/>
      <c r="CH113" s="944"/>
      <c r="CI113" s="944"/>
      <c r="CJ113" s="944"/>
      <c r="CK113" s="974"/>
      <c r="CL113" s="975"/>
      <c r="CM113" s="945" t="s">
        <v>412</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404</v>
      </c>
      <c r="DH113" s="988"/>
      <c r="DI113" s="988"/>
      <c r="DJ113" s="988"/>
      <c r="DK113" s="989"/>
      <c r="DL113" s="990" t="s">
        <v>404</v>
      </c>
      <c r="DM113" s="988"/>
      <c r="DN113" s="988"/>
      <c r="DO113" s="988"/>
      <c r="DP113" s="989"/>
      <c r="DQ113" s="990" t="s">
        <v>404</v>
      </c>
      <c r="DR113" s="988"/>
      <c r="DS113" s="988"/>
      <c r="DT113" s="988"/>
      <c r="DU113" s="989"/>
      <c r="DV113" s="991" t="s">
        <v>404</v>
      </c>
      <c r="DW113" s="992"/>
      <c r="DX113" s="992"/>
      <c r="DY113" s="992"/>
      <c r="DZ113" s="993"/>
    </row>
    <row r="114" spans="1:130" s="197" customFormat="1" ht="26.25" customHeight="1">
      <c r="A114" s="983"/>
      <c r="B114" s="984"/>
      <c r="C114" s="979" t="s">
        <v>413</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147158</v>
      </c>
      <c r="AB114" s="988"/>
      <c r="AC114" s="988"/>
      <c r="AD114" s="988"/>
      <c r="AE114" s="989"/>
      <c r="AF114" s="990">
        <v>145466</v>
      </c>
      <c r="AG114" s="988"/>
      <c r="AH114" s="988"/>
      <c r="AI114" s="988"/>
      <c r="AJ114" s="989"/>
      <c r="AK114" s="990">
        <v>123631</v>
      </c>
      <c r="AL114" s="988"/>
      <c r="AM114" s="988"/>
      <c r="AN114" s="988"/>
      <c r="AO114" s="989"/>
      <c r="AP114" s="991">
        <v>2.6</v>
      </c>
      <c r="AQ114" s="992"/>
      <c r="AR114" s="992"/>
      <c r="AS114" s="992"/>
      <c r="AT114" s="993"/>
      <c r="AU114" s="928"/>
      <c r="AV114" s="929"/>
      <c r="AW114" s="929"/>
      <c r="AX114" s="929"/>
      <c r="AY114" s="930"/>
      <c r="AZ114" s="978" t="s">
        <v>414</v>
      </c>
      <c r="BA114" s="979"/>
      <c r="BB114" s="979"/>
      <c r="BC114" s="979"/>
      <c r="BD114" s="979"/>
      <c r="BE114" s="979"/>
      <c r="BF114" s="979"/>
      <c r="BG114" s="979"/>
      <c r="BH114" s="979"/>
      <c r="BI114" s="979"/>
      <c r="BJ114" s="979"/>
      <c r="BK114" s="979"/>
      <c r="BL114" s="979"/>
      <c r="BM114" s="979"/>
      <c r="BN114" s="979"/>
      <c r="BO114" s="979"/>
      <c r="BP114" s="980"/>
      <c r="BQ114" s="948">
        <v>1111578</v>
      </c>
      <c r="BR114" s="949"/>
      <c r="BS114" s="949"/>
      <c r="BT114" s="949"/>
      <c r="BU114" s="949"/>
      <c r="BV114" s="949">
        <v>1005869</v>
      </c>
      <c r="BW114" s="949"/>
      <c r="BX114" s="949"/>
      <c r="BY114" s="949"/>
      <c r="BZ114" s="949"/>
      <c r="CA114" s="949">
        <v>913869</v>
      </c>
      <c r="CB114" s="949"/>
      <c r="CC114" s="949"/>
      <c r="CD114" s="949"/>
      <c r="CE114" s="949"/>
      <c r="CF114" s="943">
        <v>19</v>
      </c>
      <c r="CG114" s="944"/>
      <c r="CH114" s="944"/>
      <c r="CI114" s="944"/>
      <c r="CJ114" s="944"/>
      <c r="CK114" s="974"/>
      <c r="CL114" s="975"/>
      <c r="CM114" s="945" t="s">
        <v>415</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404</v>
      </c>
      <c r="DH114" s="988"/>
      <c r="DI114" s="988"/>
      <c r="DJ114" s="988"/>
      <c r="DK114" s="989"/>
      <c r="DL114" s="990" t="s">
        <v>404</v>
      </c>
      <c r="DM114" s="988"/>
      <c r="DN114" s="988"/>
      <c r="DO114" s="988"/>
      <c r="DP114" s="989"/>
      <c r="DQ114" s="990" t="s">
        <v>404</v>
      </c>
      <c r="DR114" s="988"/>
      <c r="DS114" s="988"/>
      <c r="DT114" s="988"/>
      <c r="DU114" s="989"/>
      <c r="DV114" s="991" t="s">
        <v>404</v>
      </c>
      <c r="DW114" s="992"/>
      <c r="DX114" s="992"/>
      <c r="DY114" s="992"/>
      <c r="DZ114" s="993"/>
    </row>
    <row r="115" spans="1:130" s="197" customFormat="1" ht="26.25" customHeight="1">
      <c r="A115" s="983"/>
      <c r="B115" s="984"/>
      <c r="C115" s="979" t="s">
        <v>416</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59237</v>
      </c>
      <c r="AB115" s="963"/>
      <c r="AC115" s="963"/>
      <c r="AD115" s="963"/>
      <c r="AE115" s="964"/>
      <c r="AF115" s="965">
        <v>59493</v>
      </c>
      <c r="AG115" s="963"/>
      <c r="AH115" s="963"/>
      <c r="AI115" s="963"/>
      <c r="AJ115" s="964"/>
      <c r="AK115" s="965">
        <v>62970</v>
      </c>
      <c r="AL115" s="963"/>
      <c r="AM115" s="963"/>
      <c r="AN115" s="963"/>
      <c r="AO115" s="964"/>
      <c r="AP115" s="966">
        <v>1.3</v>
      </c>
      <c r="AQ115" s="967"/>
      <c r="AR115" s="967"/>
      <c r="AS115" s="967"/>
      <c r="AT115" s="968"/>
      <c r="AU115" s="928"/>
      <c r="AV115" s="929"/>
      <c r="AW115" s="929"/>
      <c r="AX115" s="929"/>
      <c r="AY115" s="930"/>
      <c r="AZ115" s="978" t="s">
        <v>417</v>
      </c>
      <c r="BA115" s="979"/>
      <c r="BB115" s="979"/>
      <c r="BC115" s="979"/>
      <c r="BD115" s="979"/>
      <c r="BE115" s="979"/>
      <c r="BF115" s="979"/>
      <c r="BG115" s="979"/>
      <c r="BH115" s="979"/>
      <c r="BI115" s="979"/>
      <c r="BJ115" s="979"/>
      <c r="BK115" s="979"/>
      <c r="BL115" s="979"/>
      <c r="BM115" s="979"/>
      <c r="BN115" s="979"/>
      <c r="BO115" s="979"/>
      <c r="BP115" s="980"/>
      <c r="BQ115" s="948" t="s">
        <v>404</v>
      </c>
      <c r="BR115" s="949"/>
      <c r="BS115" s="949"/>
      <c r="BT115" s="949"/>
      <c r="BU115" s="949"/>
      <c r="BV115" s="949" t="s">
        <v>404</v>
      </c>
      <c r="BW115" s="949"/>
      <c r="BX115" s="949"/>
      <c r="BY115" s="949"/>
      <c r="BZ115" s="949"/>
      <c r="CA115" s="949" t="s">
        <v>404</v>
      </c>
      <c r="CB115" s="949"/>
      <c r="CC115" s="949"/>
      <c r="CD115" s="949"/>
      <c r="CE115" s="949"/>
      <c r="CF115" s="943" t="s">
        <v>404</v>
      </c>
      <c r="CG115" s="944"/>
      <c r="CH115" s="944"/>
      <c r="CI115" s="944"/>
      <c r="CJ115" s="944"/>
      <c r="CK115" s="974"/>
      <c r="CL115" s="975"/>
      <c r="CM115" s="978" t="s">
        <v>418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404</v>
      </c>
      <c r="DH115" s="988"/>
      <c r="DI115" s="988"/>
      <c r="DJ115" s="988"/>
      <c r="DK115" s="989"/>
      <c r="DL115" s="990" t="s">
        <v>404</v>
      </c>
      <c r="DM115" s="988"/>
      <c r="DN115" s="988"/>
      <c r="DO115" s="988"/>
      <c r="DP115" s="989"/>
      <c r="DQ115" s="990" t="s">
        <v>404</v>
      </c>
      <c r="DR115" s="988"/>
      <c r="DS115" s="988"/>
      <c r="DT115" s="988"/>
      <c r="DU115" s="989"/>
      <c r="DV115" s="991" t="s">
        <v>404</v>
      </c>
      <c r="DW115" s="992"/>
      <c r="DX115" s="992"/>
      <c r="DY115" s="992"/>
      <c r="DZ115" s="993"/>
    </row>
    <row r="116" spans="1:130" s="197" customFormat="1" ht="26.25" customHeight="1">
      <c r="A116" s="985"/>
      <c r="B116" s="986"/>
      <c r="C116" s="1000" t="s">
        <v>419</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404</v>
      </c>
      <c r="AB116" s="988"/>
      <c r="AC116" s="988"/>
      <c r="AD116" s="988"/>
      <c r="AE116" s="989"/>
      <c r="AF116" s="990" t="s">
        <v>404</v>
      </c>
      <c r="AG116" s="988"/>
      <c r="AH116" s="988"/>
      <c r="AI116" s="988"/>
      <c r="AJ116" s="989"/>
      <c r="AK116" s="990" t="s">
        <v>404</v>
      </c>
      <c r="AL116" s="988"/>
      <c r="AM116" s="988"/>
      <c r="AN116" s="988"/>
      <c r="AO116" s="989"/>
      <c r="AP116" s="991" t="s">
        <v>404</v>
      </c>
      <c r="AQ116" s="992"/>
      <c r="AR116" s="992"/>
      <c r="AS116" s="992"/>
      <c r="AT116" s="993"/>
      <c r="AU116" s="928"/>
      <c r="AV116" s="929"/>
      <c r="AW116" s="929"/>
      <c r="AX116" s="929"/>
      <c r="AY116" s="930"/>
      <c r="AZ116" s="978" t="s">
        <v>420</v>
      </c>
      <c r="BA116" s="979"/>
      <c r="BB116" s="979"/>
      <c r="BC116" s="979"/>
      <c r="BD116" s="979"/>
      <c r="BE116" s="979"/>
      <c r="BF116" s="979"/>
      <c r="BG116" s="979"/>
      <c r="BH116" s="979"/>
      <c r="BI116" s="979"/>
      <c r="BJ116" s="979"/>
      <c r="BK116" s="979"/>
      <c r="BL116" s="979"/>
      <c r="BM116" s="979"/>
      <c r="BN116" s="979"/>
      <c r="BO116" s="979"/>
      <c r="BP116" s="980"/>
      <c r="BQ116" s="948" t="s">
        <v>404</v>
      </c>
      <c r="BR116" s="949"/>
      <c r="BS116" s="949"/>
      <c r="BT116" s="949"/>
      <c r="BU116" s="949"/>
      <c r="BV116" s="949" t="s">
        <v>404</v>
      </c>
      <c r="BW116" s="949"/>
      <c r="BX116" s="949"/>
      <c r="BY116" s="949"/>
      <c r="BZ116" s="949"/>
      <c r="CA116" s="949" t="s">
        <v>404</v>
      </c>
      <c r="CB116" s="949"/>
      <c r="CC116" s="949"/>
      <c r="CD116" s="949"/>
      <c r="CE116" s="949"/>
      <c r="CF116" s="943" t="s">
        <v>404</v>
      </c>
      <c r="CG116" s="944"/>
      <c r="CH116" s="944"/>
      <c r="CI116" s="944"/>
      <c r="CJ116" s="944"/>
      <c r="CK116" s="974"/>
      <c r="CL116" s="975"/>
      <c r="CM116" s="945" t="s">
        <v>421</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404</v>
      </c>
      <c r="DH116" s="988"/>
      <c r="DI116" s="988"/>
      <c r="DJ116" s="988"/>
      <c r="DK116" s="989"/>
      <c r="DL116" s="990" t="s">
        <v>404</v>
      </c>
      <c r="DM116" s="988"/>
      <c r="DN116" s="988"/>
      <c r="DO116" s="988"/>
      <c r="DP116" s="989"/>
      <c r="DQ116" s="990" t="s">
        <v>404</v>
      </c>
      <c r="DR116" s="988"/>
      <c r="DS116" s="988"/>
      <c r="DT116" s="988"/>
      <c r="DU116" s="989"/>
      <c r="DV116" s="991" t="s">
        <v>404</v>
      </c>
      <c r="DW116" s="992"/>
      <c r="DX116" s="992"/>
      <c r="DY116" s="992"/>
      <c r="DZ116" s="993"/>
    </row>
    <row r="117" spans="1:130" s="197" customFormat="1" ht="26.25" customHeight="1">
      <c r="A117" s="933" t="s">
        <v>166</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422</v>
      </c>
      <c r="Z117" s="913"/>
      <c r="AA117" s="1025">
        <v>1109470</v>
      </c>
      <c r="AB117" s="995"/>
      <c r="AC117" s="995"/>
      <c r="AD117" s="995"/>
      <c r="AE117" s="996"/>
      <c r="AF117" s="994">
        <v>1109220</v>
      </c>
      <c r="AG117" s="995"/>
      <c r="AH117" s="995"/>
      <c r="AI117" s="995"/>
      <c r="AJ117" s="996"/>
      <c r="AK117" s="994">
        <v>1004481</v>
      </c>
      <c r="AL117" s="995"/>
      <c r="AM117" s="995"/>
      <c r="AN117" s="995"/>
      <c r="AO117" s="996"/>
      <c r="AP117" s="997"/>
      <c r="AQ117" s="998"/>
      <c r="AR117" s="998"/>
      <c r="AS117" s="998"/>
      <c r="AT117" s="999"/>
      <c r="AU117" s="928"/>
      <c r="AV117" s="929"/>
      <c r="AW117" s="929"/>
      <c r="AX117" s="929"/>
      <c r="AY117" s="930"/>
      <c r="AZ117" s="1024" t="s">
        <v>423</v>
      </c>
      <c r="BA117" s="1000"/>
      <c r="BB117" s="1000"/>
      <c r="BC117" s="1000"/>
      <c r="BD117" s="1000"/>
      <c r="BE117" s="1000"/>
      <c r="BF117" s="1000"/>
      <c r="BG117" s="1000"/>
      <c r="BH117" s="1000"/>
      <c r="BI117" s="1000"/>
      <c r="BJ117" s="1000"/>
      <c r="BK117" s="1000"/>
      <c r="BL117" s="1000"/>
      <c r="BM117" s="1000"/>
      <c r="BN117" s="1000"/>
      <c r="BO117" s="1000"/>
      <c r="BP117" s="1001"/>
      <c r="BQ117" s="1014" t="s">
        <v>107</v>
      </c>
      <c r="BR117" s="1015"/>
      <c r="BS117" s="1015"/>
      <c r="BT117" s="1015"/>
      <c r="BU117" s="1015"/>
      <c r="BV117" s="1015" t="s">
        <v>107</v>
      </c>
      <c r="BW117" s="1015"/>
      <c r="BX117" s="1015"/>
      <c r="BY117" s="1015"/>
      <c r="BZ117" s="1015"/>
      <c r="CA117" s="1015" t="s">
        <v>107</v>
      </c>
      <c r="CB117" s="1015"/>
      <c r="CC117" s="1015"/>
      <c r="CD117" s="1015"/>
      <c r="CE117" s="1015"/>
      <c r="CF117" s="943" t="s">
        <v>107</v>
      </c>
      <c r="CG117" s="944"/>
      <c r="CH117" s="944"/>
      <c r="CI117" s="944"/>
      <c r="CJ117" s="944"/>
      <c r="CK117" s="974"/>
      <c r="CL117" s="975"/>
      <c r="CM117" s="945" t="s">
        <v>424</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v>2266</v>
      </c>
      <c r="DH117" s="988"/>
      <c r="DI117" s="988"/>
      <c r="DJ117" s="988"/>
      <c r="DK117" s="989"/>
      <c r="DL117" s="990">
        <v>2266</v>
      </c>
      <c r="DM117" s="988"/>
      <c r="DN117" s="988"/>
      <c r="DO117" s="988"/>
      <c r="DP117" s="989"/>
      <c r="DQ117" s="990" t="s">
        <v>107</v>
      </c>
      <c r="DR117" s="988"/>
      <c r="DS117" s="988"/>
      <c r="DT117" s="988"/>
      <c r="DU117" s="989"/>
      <c r="DV117" s="991" t="s">
        <v>107</v>
      </c>
      <c r="DW117" s="992"/>
      <c r="DX117" s="992"/>
      <c r="DY117" s="992"/>
      <c r="DZ117" s="993"/>
    </row>
    <row r="118" spans="1:130" s="197" customFormat="1" ht="26.25" customHeight="1">
      <c r="A118" s="933" t="s">
        <v>397</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395</v>
      </c>
      <c r="AB118" s="912"/>
      <c r="AC118" s="912"/>
      <c r="AD118" s="912"/>
      <c r="AE118" s="913"/>
      <c r="AF118" s="911" t="s">
        <v>283</v>
      </c>
      <c r="AG118" s="912"/>
      <c r="AH118" s="912"/>
      <c r="AI118" s="912"/>
      <c r="AJ118" s="913"/>
      <c r="AK118" s="911" t="s">
        <v>282</v>
      </c>
      <c r="AL118" s="912"/>
      <c r="AM118" s="912"/>
      <c r="AN118" s="912"/>
      <c r="AO118" s="913"/>
      <c r="AP118" s="1019" t="s">
        <v>396</v>
      </c>
      <c r="AQ118" s="1020"/>
      <c r="AR118" s="1020"/>
      <c r="AS118" s="1020"/>
      <c r="AT118" s="1021"/>
      <c r="AU118" s="931"/>
      <c r="AV118" s="932"/>
      <c r="AW118" s="932"/>
      <c r="AX118" s="932"/>
      <c r="AY118" s="932"/>
      <c r="AZ118" s="228" t="s">
        <v>166</v>
      </c>
      <c r="BA118" s="228"/>
      <c r="BB118" s="228"/>
      <c r="BC118" s="228"/>
      <c r="BD118" s="228"/>
      <c r="BE118" s="228"/>
      <c r="BF118" s="228"/>
      <c r="BG118" s="228"/>
      <c r="BH118" s="228"/>
      <c r="BI118" s="228"/>
      <c r="BJ118" s="228"/>
      <c r="BK118" s="228"/>
      <c r="BL118" s="228"/>
      <c r="BM118" s="228"/>
      <c r="BN118" s="228"/>
      <c r="BO118" s="1022" t="s">
        <v>425</v>
      </c>
      <c r="BP118" s="1023"/>
      <c r="BQ118" s="1014">
        <v>13074769</v>
      </c>
      <c r="BR118" s="1015"/>
      <c r="BS118" s="1015"/>
      <c r="BT118" s="1015"/>
      <c r="BU118" s="1015"/>
      <c r="BV118" s="1015">
        <v>12594581</v>
      </c>
      <c r="BW118" s="1015"/>
      <c r="BX118" s="1015"/>
      <c r="BY118" s="1015"/>
      <c r="BZ118" s="1015"/>
      <c r="CA118" s="1015">
        <v>12843734</v>
      </c>
      <c r="CB118" s="1015"/>
      <c r="CC118" s="1015"/>
      <c r="CD118" s="1015"/>
      <c r="CE118" s="1015"/>
      <c r="CF118" s="1016"/>
      <c r="CG118" s="1017"/>
      <c r="CH118" s="1017"/>
      <c r="CI118" s="1017"/>
      <c r="CJ118" s="1018"/>
      <c r="CK118" s="974"/>
      <c r="CL118" s="975"/>
      <c r="CM118" s="945" t="s">
        <v>426</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427</v>
      </c>
      <c r="DH118" s="988"/>
      <c r="DI118" s="988"/>
      <c r="DJ118" s="988"/>
      <c r="DK118" s="989"/>
      <c r="DL118" s="990" t="s">
        <v>427</v>
      </c>
      <c r="DM118" s="988"/>
      <c r="DN118" s="988"/>
      <c r="DO118" s="988"/>
      <c r="DP118" s="989"/>
      <c r="DQ118" s="990" t="s">
        <v>427</v>
      </c>
      <c r="DR118" s="988"/>
      <c r="DS118" s="988"/>
      <c r="DT118" s="988"/>
      <c r="DU118" s="989"/>
      <c r="DV118" s="991" t="s">
        <v>427</v>
      </c>
      <c r="DW118" s="992"/>
      <c r="DX118" s="992"/>
      <c r="DY118" s="992"/>
      <c r="DZ118" s="993"/>
    </row>
    <row r="119" spans="1:130" s="197" customFormat="1" ht="26.25" customHeight="1">
      <c r="A119" s="1003" t="s">
        <v>400</v>
      </c>
      <c r="B119" s="973"/>
      <c r="C119" s="952" t="s">
        <v>401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427</v>
      </c>
      <c r="AB119" s="919"/>
      <c r="AC119" s="919"/>
      <c r="AD119" s="919"/>
      <c r="AE119" s="920"/>
      <c r="AF119" s="921" t="s">
        <v>427</v>
      </c>
      <c r="AG119" s="919"/>
      <c r="AH119" s="919"/>
      <c r="AI119" s="919"/>
      <c r="AJ119" s="920"/>
      <c r="AK119" s="921" t="s">
        <v>427</v>
      </c>
      <c r="AL119" s="919"/>
      <c r="AM119" s="919"/>
      <c r="AN119" s="919"/>
      <c r="AO119" s="920"/>
      <c r="AP119" s="922" t="s">
        <v>427</v>
      </c>
      <c r="AQ119" s="923"/>
      <c r="AR119" s="923"/>
      <c r="AS119" s="923"/>
      <c r="AT119" s="924"/>
      <c r="AU119" s="1006" t="s">
        <v>428</v>
      </c>
      <c r="AV119" s="1007"/>
      <c r="AW119" s="1007"/>
      <c r="AX119" s="1007"/>
      <c r="AY119" s="1008"/>
      <c r="AZ119" s="969" t="s">
        <v>429</v>
      </c>
      <c r="BA119" s="916"/>
      <c r="BB119" s="916"/>
      <c r="BC119" s="916"/>
      <c r="BD119" s="916"/>
      <c r="BE119" s="916"/>
      <c r="BF119" s="916"/>
      <c r="BG119" s="916"/>
      <c r="BH119" s="916"/>
      <c r="BI119" s="916"/>
      <c r="BJ119" s="916"/>
      <c r="BK119" s="916"/>
      <c r="BL119" s="916"/>
      <c r="BM119" s="916"/>
      <c r="BN119" s="916"/>
      <c r="BO119" s="916"/>
      <c r="BP119" s="917"/>
      <c r="BQ119" s="955">
        <v>2992389</v>
      </c>
      <c r="BR119" s="956"/>
      <c r="BS119" s="956"/>
      <c r="BT119" s="956"/>
      <c r="BU119" s="956"/>
      <c r="BV119" s="956">
        <v>2999491</v>
      </c>
      <c r="BW119" s="956"/>
      <c r="BX119" s="956"/>
      <c r="BY119" s="956"/>
      <c r="BZ119" s="956"/>
      <c r="CA119" s="956">
        <v>3008710</v>
      </c>
      <c r="CB119" s="956"/>
      <c r="CC119" s="956"/>
      <c r="CD119" s="956"/>
      <c r="CE119" s="956"/>
      <c r="CF119" s="970">
        <v>62.6</v>
      </c>
      <c r="CG119" s="971"/>
      <c r="CH119" s="971"/>
      <c r="CI119" s="971"/>
      <c r="CJ119" s="971"/>
      <c r="CK119" s="976"/>
      <c r="CL119" s="977"/>
      <c r="CM119" s="1033" t="s">
        <v>430</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427</v>
      </c>
      <c r="DH119" s="1027"/>
      <c r="DI119" s="1027"/>
      <c r="DJ119" s="1027"/>
      <c r="DK119" s="1028"/>
      <c r="DL119" s="1029" t="s">
        <v>427</v>
      </c>
      <c r="DM119" s="1027"/>
      <c r="DN119" s="1027"/>
      <c r="DO119" s="1027"/>
      <c r="DP119" s="1028"/>
      <c r="DQ119" s="1029" t="s">
        <v>427</v>
      </c>
      <c r="DR119" s="1027"/>
      <c r="DS119" s="1027"/>
      <c r="DT119" s="1027"/>
      <c r="DU119" s="1028"/>
      <c r="DV119" s="1030" t="s">
        <v>427</v>
      </c>
      <c r="DW119" s="1031"/>
      <c r="DX119" s="1031"/>
      <c r="DY119" s="1031"/>
      <c r="DZ119" s="1032"/>
    </row>
    <row r="120" spans="1:130" s="197" customFormat="1" ht="26.25" customHeight="1">
      <c r="A120" s="1004"/>
      <c r="B120" s="975"/>
      <c r="C120" s="945" t="s">
        <v>405</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427</v>
      </c>
      <c r="AB120" s="988"/>
      <c r="AC120" s="988"/>
      <c r="AD120" s="988"/>
      <c r="AE120" s="989"/>
      <c r="AF120" s="990" t="s">
        <v>427</v>
      </c>
      <c r="AG120" s="988"/>
      <c r="AH120" s="988"/>
      <c r="AI120" s="988"/>
      <c r="AJ120" s="989"/>
      <c r="AK120" s="990" t="s">
        <v>427</v>
      </c>
      <c r="AL120" s="988"/>
      <c r="AM120" s="988"/>
      <c r="AN120" s="988"/>
      <c r="AO120" s="989"/>
      <c r="AP120" s="991" t="s">
        <v>427</v>
      </c>
      <c r="AQ120" s="992"/>
      <c r="AR120" s="992"/>
      <c r="AS120" s="992"/>
      <c r="AT120" s="993"/>
      <c r="AU120" s="1009"/>
      <c r="AV120" s="1010"/>
      <c r="AW120" s="1010"/>
      <c r="AX120" s="1010"/>
      <c r="AY120" s="1011"/>
      <c r="AZ120" s="978" t="s">
        <v>431</v>
      </c>
      <c r="BA120" s="979"/>
      <c r="BB120" s="979"/>
      <c r="BC120" s="979"/>
      <c r="BD120" s="979"/>
      <c r="BE120" s="979"/>
      <c r="BF120" s="979"/>
      <c r="BG120" s="979"/>
      <c r="BH120" s="979"/>
      <c r="BI120" s="979"/>
      <c r="BJ120" s="979"/>
      <c r="BK120" s="979"/>
      <c r="BL120" s="979"/>
      <c r="BM120" s="979"/>
      <c r="BN120" s="979"/>
      <c r="BO120" s="979"/>
      <c r="BP120" s="980"/>
      <c r="BQ120" s="948" t="s">
        <v>427</v>
      </c>
      <c r="BR120" s="949"/>
      <c r="BS120" s="949"/>
      <c r="BT120" s="949"/>
      <c r="BU120" s="949"/>
      <c r="BV120" s="949" t="s">
        <v>427</v>
      </c>
      <c r="BW120" s="949"/>
      <c r="BX120" s="949"/>
      <c r="BY120" s="949"/>
      <c r="BZ120" s="949"/>
      <c r="CA120" s="949" t="s">
        <v>427</v>
      </c>
      <c r="CB120" s="949"/>
      <c r="CC120" s="949"/>
      <c r="CD120" s="949"/>
      <c r="CE120" s="949"/>
      <c r="CF120" s="943" t="s">
        <v>427</v>
      </c>
      <c r="CG120" s="944"/>
      <c r="CH120" s="944"/>
      <c r="CI120" s="944"/>
      <c r="CJ120" s="944"/>
      <c r="CK120" s="1042" t="s">
        <v>432</v>
      </c>
      <c r="CL120" s="1043"/>
      <c r="CM120" s="1043"/>
      <c r="CN120" s="1043"/>
      <c r="CO120" s="1044"/>
      <c r="CP120" s="1050" t="s">
        <v>433</v>
      </c>
      <c r="CQ120" s="1051"/>
      <c r="CR120" s="1051"/>
      <c r="CS120" s="1051"/>
      <c r="CT120" s="1051"/>
      <c r="CU120" s="1051"/>
      <c r="CV120" s="1051"/>
      <c r="CW120" s="1051"/>
      <c r="CX120" s="1051"/>
      <c r="CY120" s="1051"/>
      <c r="CZ120" s="1051"/>
      <c r="DA120" s="1051"/>
      <c r="DB120" s="1051"/>
      <c r="DC120" s="1051"/>
      <c r="DD120" s="1051"/>
      <c r="DE120" s="1051"/>
      <c r="DF120" s="1052"/>
      <c r="DG120" s="955">
        <v>4546953</v>
      </c>
      <c r="DH120" s="956"/>
      <c r="DI120" s="956"/>
      <c r="DJ120" s="956"/>
      <c r="DK120" s="956"/>
      <c r="DL120" s="956">
        <v>4570687</v>
      </c>
      <c r="DM120" s="956"/>
      <c r="DN120" s="956"/>
      <c r="DO120" s="956"/>
      <c r="DP120" s="956"/>
      <c r="DQ120" s="956">
        <v>4715537</v>
      </c>
      <c r="DR120" s="956"/>
      <c r="DS120" s="956"/>
      <c r="DT120" s="956"/>
      <c r="DU120" s="956"/>
      <c r="DV120" s="957">
        <v>98.1</v>
      </c>
      <c r="DW120" s="957"/>
      <c r="DX120" s="957"/>
      <c r="DY120" s="957"/>
      <c r="DZ120" s="958"/>
    </row>
    <row r="121" spans="1:130" s="197" customFormat="1" ht="26.25" customHeight="1">
      <c r="A121" s="1004"/>
      <c r="B121" s="975"/>
      <c r="C121" s="1039" t="s">
        <v>434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427</v>
      </c>
      <c r="AB121" s="988"/>
      <c r="AC121" s="988"/>
      <c r="AD121" s="988"/>
      <c r="AE121" s="989"/>
      <c r="AF121" s="990" t="s">
        <v>427</v>
      </c>
      <c r="AG121" s="988"/>
      <c r="AH121" s="988"/>
      <c r="AI121" s="988"/>
      <c r="AJ121" s="989"/>
      <c r="AK121" s="990" t="s">
        <v>427</v>
      </c>
      <c r="AL121" s="988"/>
      <c r="AM121" s="988"/>
      <c r="AN121" s="988"/>
      <c r="AO121" s="989"/>
      <c r="AP121" s="991" t="s">
        <v>427</v>
      </c>
      <c r="AQ121" s="992"/>
      <c r="AR121" s="992"/>
      <c r="AS121" s="992"/>
      <c r="AT121" s="993"/>
      <c r="AU121" s="1009"/>
      <c r="AV121" s="1010"/>
      <c r="AW121" s="1010"/>
      <c r="AX121" s="1010"/>
      <c r="AY121" s="1011"/>
      <c r="AZ121" s="1024" t="s">
        <v>435</v>
      </c>
      <c r="BA121" s="1000"/>
      <c r="BB121" s="1000"/>
      <c r="BC121" s="1000"/>
      <c r="BD121" s="1000"/>
      <c r="BE121" s="1000"/>
      <c r="BF121" s="1000"/>
      <c r="BG121" s="1000"/>
      <c r="BH121" s="1000"/>
      <c r="BI121" s="1000"/>
      <c r="BJ121" s="1000"/>
      <c r="BK121" s="1000"/>
      <c r="BL121" s="1000"/>
      <c r="BM121" s="1000"/>
      <c r="BN121" s="1000"/>
      <c r="BO121" s="1000"/>
      <c r="BP121" s="1001"/>
      <c r="BQ121" s="1014">
        <v>8283383</v>
      </c>
      <c r="BR121" s="1015"/>
      <c r="BS121" s="1015"/>
      <c r="BT121" s="1015"/>
      <c r="BU121" s="1015"/>
      <c r="BV121" s="1015">
        <v>8494530</v>
      </c>
      <c r="BW121" s="1015"/>
      <c r="BX121" s="1015"/>
      <c r="BY121" s="1015"/>
      <c r="BZ121" s="1015"/>
      <c r="CA121" s="1015">
        <v>8204100</v>
      </c>
      <c r="CB121" s="1015"/>
      <c r="CC121" s="1015"/>
      <c r="CD121" s="1015"/>
      <c r="CE121" s="1015"/>
      <c r="CF121" s="1053">
        <v>170.7</v>
      </c>
      <c r="CG121" s="1054"/>
      <c r="CH121" s="1054"/>
      <c r="CI121" s="1054"/>
      <c r="CJ121" s="1054"/>
      <c r="CK121" s="1045"/>
      <c r="CL121" s="1046"/>
      <c r="CM121" s="1046"/>
      <c r="CN121" s="1046"/>
      <c r="CO121" s="1047"/>
      <c r="CP121" s="1036" t="s">
        <v>380</v>
      </c>
      <c r="CQ121" s="1037"/>
      <c r="CR121" s="1037"/>
      <c r="CS121" s="1037"/>
      <c r="CT121" s="1037"/>
      <c r="CU121" s="1037"/>
      <c r="CV121" s="1037"/>
      <c r="CW121" s="1037"/>
      <c r="CX121" s="1037"/>
      <c r="CY121" s="1037"/>
      <c r="CZ121" s="1037"/>
      <c r="DA121" s="1037"/>
      <c r="DB121" s="1037"/>
      <c r="DC121" s="1037"/>
      <c r="DD121" s="1037"/>
      <c r="DE121" s="1037"/>
      <c r="DF121" s="1038"/>
      <c r="DG121" s="948">
        <v>502475</v>
      </c>
      <c r="DH121" s="949"/>
      <c r="DI121" s="949"/>
      <c r="DJ121" s="949"/>
      <c r="DK121" s="949"/>
      <c r="DL121" s="949">
        <v>450864</v>
      </c>
      <c r="DM121" s="949"/>
      <c r="DN121" s="949"/>
      <c r="DO121" s="949"/>
      <c r="DP121" s="949"/>
      <c r="DQ121" s="949">
        <v>433407</v>
      </c>
      <c r="DR121" s="949"/>
      <c r="DS121" s="949"/>
      <c r="DT121" s="949"/>
      <c r="DU121" s="949"/>
      <c r="DV121" s="950">
        <v>9</v>
      </c>
      <c r="DW121" s="950"/>
      <c r="DX121" s="950"/>
      <c r="DY121" s="950"/>
      <c r="DZ121" s="951"/>
    </row>
    <row r="122" spans="1:130" s="197" customFormat="1" ht="26.25" customHeight="1">
      <c r="A122" s="1004"/>
      <c r="B122" s="975"/>
      <c r="C122" s="945" t="s">
        <v>415</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107</v>
      </c>
      <c r="AB122" s="988"/>
      <c r="AC122" s="988"/>
      <c r="AD122" s="988"/>
      <c r="AE122" s="989"/>
      <c r="AF122" s="990" t="s">
        <v>107</v>
      </c>
      <c r="AG122" s="988"/>
      <c r="AH122" s="988"/>
      <c r="AI122" s="988"/>
      <c r="AJ122" s="989"/>
      <c r="AK122" s="990" t="s">
        <v>107</v>
      </c>
      <c r="AL122" s="988"/>
      <c r="AM122" s="988"/>
      <c r="AN122" s="988"/>
      <c r="AO122" s="989"/>
      <c r="AP122" s="991" t="s">
        <v>107</v>
      </c>
      <c r="AQ122" s="992"/>
      <c r="AR122" s="992"/>
      <c r="AS122" s="992"/>
      <c r="AT122" s="993"/>
      <c r="AU122" s="1012"/>
      <c r="AV122" s="1013"/>
      <c r="AW122" s="1013"/>
      <c r="AX122" s="1013"/>
      <c r="AY122" s="1013"/>
      <c r="AZ122" s="228" t="s">
        <v>166</v>
      </c>
      <c r="BA122" s="228"/>
      <c r="BB122" s="228"/>
      <c r="BC122" s="228"/>
      <c r="BD122" s="228"/>
      <c r="BE122" s="228"/>
      <c r="BF122" s="228"/>
      <c r="BG122" s="228"/>
      <c r="BH122" s="228"/>
      <c r="BI122" s="228"/>
      <c r="BJ122" s="228"/>
      <c r="BK122" s="228"/>
      <c r="BL122" s="228"/>
      <c r="BM122" s="228"/>
      <c r="BN122" s="228"/>
      <c r="BO122" s="1022" t="s">
        <v>436</v>
      </c>
      <c r="BP122" s="1023"/>
      <c r="BQ122" s="1063">
        <v>11275772</v>
      </c>
      <c r="BR122" s="1064"/>
      <c r="BS122" s="1064"/>
      <c r="BT122" s="1064"/>
      <c r="BU122" s="1064"/>
      <c r="BV122" s="1064">
        <v>11494021</v>
      </c>
      <c r="BW122" s="1064"/>
      <c r="BX122" s="1064"/>
      <c r="BY122" s="1064"/>
      <c r="BZ122" s="1064"/>
      <c r="CA122" s="1064">
        <v>11212810</v>
      </c>
      <c r="CB122" s="1064"/>
      <c r="CC122" s="1064"/>
      <c r="CD122" s="1064"/>
      <c r="CE122" s="1064"/>
      <c r="CF122" s="1016"/>
      <c r="CG122" s="1017"/>
      <c r="CH122" s="1017"/>
      <c r="CI122" s="1017"/>
      <c r="CJ122" s="1018"/>
      <c r="CK122" s="1045"/>
      <c r="CL122" s="1046"/>
      <c r="CM122" s="1046"/>
      <c r="CN122" s="1046"/>
      <c r="CO122" s="1047"/>
      <c r="CP122" s="1036" t="s">
        <v>437</v>
      </c>
      <c r="CQ122" s="1037"/>
      <c r="CR122" s="1037"/>
      <c r="CS122" s="1037"/>
      <c r="CT122" s="1037"/>
      <c r="CU122" s="1037"/>
      <c r="CV122" s="1037"/>
      <c r="CW122" s="1037"/>
      <c r="CX122" s="1037"/>
      <c r="CY122" s="1037"/>
      <c r="CZ122" s="1037"/>
      <c r="DA122" s="1037"/>
      <c r="DB122" s="1037"/>
      <c r="DC122" s="1037"/>
      <c r="DD122" s="1037"/>
      <c r="DE122" s="1037"/>
      <c r="DF122" s="1038"/>
      <c r="DG122" s="948">
        <v>10901</v>
      </c>
      <c r="DH122" s="949"/>
      <c r="DI122" s="949"/>
      <c r="DJ122" s="949"/>
      <c r="DK122" s="949"/>
      <c r="DL122" s="949">
        <v>7734</v>
      </c>
      <c r="DM122" s="949"/>
      <c r="DN122" s="949"/>
      <c r="DO122" s="949"/>
      <c r="DP122" s="949"/>
      <c r="DQ122" s="949">
        <v>3092</v>
      </c>
      <c r="DR122" s="949"/>
      <c r="DS122" s="949"/>
      <c r="DT122" s="949"/>
      <c r="DU122" s="949"/>
      <c r="DV122" s="950">
        <v>0.1</v>
      </c>
      <c r="DW122" s="950"/>
      <c r="DX122" s="950"/>
      <c r="DY122" s="950"/>
      <c r="DZ122" s="951"/>
    </row>
    <row r="123" spans="1:130" s="197" customFormat="1" ht="26.25" customHeight="1" thickBot="1">
      <c r="A123" s="1004"/>
      <c r="B123" s="975"/>
      <c r="C123" s="945" t="s">
        <v>421</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438</v>
      </c>
      <c r="AB123" s="988"/>
      <c r="AC123" s="988"/>
      <c r="AD123" s="988"/>
      <c r="AE123" s="989"/>
      <c r="AF123" s="990" t="s">
        <v>438</v>
      </c>
      <c r="AG123" s="988"/>
      <c r="AH123" s="988"/>
      <c r="AI123" s="988"/>
      <c r="AJ123" s="989"/>
      <c r="AK123" s="990" t="s">
        <v>438</v>
      </c>
      <c r="AL123" s="988"/>
      <c r="AM123" s="988"/>
      <c r="AN123" s="988"/>
      <c r="AO123" s="989"/>
      <c r="AP123" s="991" t="s">
        <v>438</v>
      </c>
      <c r="AQ123" s="992"/>
      <c r="AR123" s="992"/>
      <c r="AS123" s="992"/>
      <c r="AT123" s="993"/>
      <c r="AU123" s="1060" t="s">
        <v>439</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v>38.9</v>
      </c>
      <c r="BR123" s="1056"/>
      <c r="BS123" s="1056"/>
      <c r="BT123" s="1056"/>
      <c r="BU123" s="1056"/>
      <c r="BV123" s="1056">
        <v>23.6</v>
      </c>
      <c r="BW123" s="1056"/>
      <c r="BX123" s="1056"/>
      <c r="BY123" s="1056"/>
      <c r="BZ123" s="1056"/>
      <c r="CA123" s="1056">
        <v>33.9</v>
      </c>
      <c r="CB123" s="1056"/>
      <c r="CC123" s="1056"/>
      <c r="CD123" s="1056"/>
      <c r="CE123" s="1056"/>
      <c r="CF123" s="1057"/>
      <c r="CG123" s="1058"/>
      <c r="CH123" s="1058"/>
      <c r="CI123" s="1058"/>
      <c r="CJ123" s="1059"/>
      <c r="CK123" s="1045"/>
      <c r="CL123" s="1046"/>
      <c r="CM123" s="1046"/>
      <c r="CN123" s="1046"/>
      <c r="CO123" s="1047"/>
      <c r="CP123" s="1036"/>
      <c r="CQ123" s="1037"/>
      <c r="CR123" s="1037"/>
      <c r="CS123" s="1037"/>
      <c r="CT123" s="1037"/>
      <c r="CU123" s="1037"/>
      <c r="CV123" s="1037"/>
      <c r="CW123" s="1037"/>
      <c r="CX123" s="1037"/>
      <c r="CY123" s="1037"/>
      <c r="CZ123" s="1037"/>
      <c r="DA123" s="1037"/>
      <c r="DB123" s="1037"/>
      <c r="DC123" s="1037"/>
      <c r="DD123" s="1037"/>
      <c r="DE123" s="1037"/>
      <c r="DF123" s="1038"/>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7" customFormat="1" ht="26.25" customHeight="1">
      <c r="A124" s="1004"/>
      <c r="B124" s="975"/>
      <c r="C124" s="945" t="s">
        <v>424</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438</v>
      </c>
      <c r="AB124" s="988"/>
      <c r="AC124" s="988"/>
      <c r="AD124" s="988"/>
      <c r="AE124" s="989"/>
      <c r="AF124" s="990" t="s">
        <v>438</v>
      </c>
      <c r="AG124" s="988"/>
      <c r="AH124" s="988"/>
      <c r="AI124" s="988"/>
      <c r="AJ124" s="989"/>
      <c r="AK124" s="990" t="s">
        <v>438</v>
      </c>
      <c r="AL124" s="988"/>
      <c r="AM124" s="988"/>
      <c r="AN124" s="988"/>
      <c r="AO124" s="989"/>
      <c r="AP124" s="991" t="s">
        <v>438</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440</v>
      </c>
      <c r="CQ124" s="1037"/>
      <c r="CR124" s="1037"/>
      <c r="CS124" s="1037"/>
      <c r="CT124" s="1037"/>
      <c r="CU124" s="1037"/>
      <c r="CV124" s="1037"/>
      <c r="CW124" s="1037"/>
      <c r="CX124" s="1037"/>
      <c r="CY124" s="1037"/>
      <c r="CZ124" s="1037"/>
      <c r="DA124" s="1037"/>
      <c r="DB124" s="1037"/>
      <c r="DC124" s="1037"/>
      <c r="DD124" s="1037"/>
      <c r="DE124" s="1037"/>
      <c r="DF124" s="1038"/>
      <c r="DG124" s="1026" t="s">
        <v>438</v>
      </c>
      <c r="DH124" s="1027"/>
      <c r="DI124" s="1027"/>
      <c r="DJ124" s="1027"/>
      <c r="DK124" s="1028"/>
      <c r="DL124" s="1029" t="s">
        <v>438</v>
      </c>
      <c r="DM124" s="1027"/>
      <c r="DN124" s="1027"/>
      <c r="DO124" s="1027"/>
      <c r="DP124" s="1028"/>
      <c r="DQ124" s="1029" t="s">
        <v>438</v>
      </c>
      <c r="DR124" s="1027"/>
      <c r="DS124" s="1027"/>
      <c r="DT124" s="1027"/>
      <c r="DU124" s="1028"/>
      <c r="DV124" s="1030" t="s">
        <v>438</v>
      </c>
      <c r="DW124" s="1031"/>
      <c r="DX124" s="1031"/>
      <c r="DY124" s="1031"/>
      <c r="DZ124" s="1032"/>
    </row>
    <row r="125" spans="1:130" s="197" customFormat="1" ht="26.25" customHeight="1" thickBot="1">
      <c r="A125" s="1004"/>
      <c r="B125" s="975"/>
      <c r="C125" s="945" t="s">
        <v>426</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438</v>
      </c>
      <c r="AB125" s="988"/>
      <c r="AC125" s="988"/>
      <c r="AD125" s="988"/>
      <c r="AE125" s="989"/>
      <c r="AF125" s="990" t="s">
        <v>438</v>
      </c>
      <c r="AG125" s="988"/>
      <c r="AH125" s="988"/>
      <c r="AI125" s="988"/>
      <c r="AJ125" s="989"/>
      <c r="AK125" s="990" t="s">
        <v>438</v>
      </c>
      <c r="AL125" s="988"/>
      <c r="AM125" s="988"/>
      <c r="AN125" s="988"/>
      <c r="AO125" s="989"/>
      <c r="AP125" s="991" t="s">
        <v>438</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441</v>
      </c>
      <c r="CL125" s="1043"/>
      <c r="CM125" s="1043"/>
      <c r="CN125" s="1043"/>
      <c r="CO125" s="1044"/>
      <c r="CP125" s="969" t="s">
        <v>442</v>
      </c>
      <c r="CQ125" s="916"/>
      <c r="CR125" s="916"/>
      <c r="CS125" s="916"/>
      <c r="CT125" s="916"/>
      <c r="CU125" s="916"/>
      <c r="CV125" s="916"/>
      <c r="CW125" s="916"/>
      <c r="CX125" s="916"/>
      <c r="CY125" s="916"/>
      <c r="CZ125" s="916"/>
      <c r="DA125" s="916"/>
      <c r="DB125" s="916"/>
      <c r="DC125" s="916"/>
      <c r="DD125" s="916"/>
      <c r="DE125" s="916"/>
      <c r="DF125" s="917"/>
      <c r="DG125" s="955" t="s">
        <v>438</v>
      </c>
      <c r="DH125" s="956"/>
      <c r="DI125" s="956"/>
      <c r="DJ125" s="956"/>
      <c r="DK125" s="956"/>
      <c r="DL125" s="956" t="s">
        <v>438</v>
      </c>
      <c r="DM125" s="956"/>
      <c r="DN125" s="956"/>
      <c r="DO125" s="956"/>
      <c r="DP125" s="956"/>
      <c r="DQ125" s="956" t="s">
        <v>438</v>
      </c>
      <c r="DR125" s="956"/>
      <c r="DS125" s="956"/>
      <c r="DT125" s="956"/>
      <c r="DU125" s="956"/>
      <c r="DV125" s="957" t="s">
        <v>438</v>
      </c>
      <c r="DW125" s="957"/>
      <c r="DX125" s="957"/>
      <c r="DY125" s="957"/>
      <c r="DZ125" s="958"/>
    </row>
    <row r="126" spans="1:130" s="197" customFormat="1" ht="26.25" customHeight="1">
      <c r="A126" s="1004"/>
      <c r="B126" s="975"/>
      <c r="C126" s="945" t="s">
        <v>430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438</v>
      </c>
      <c r="AB126" s="988"/>
      <c r="AC126" s="988"/>
      <c r="AD126" s="988"/>
      <c r="AE126" s="989"/>
      <c r="AF126" s="990" t="s">
        <v>438</v>
      </c>
      <c r="AG126" s="988"/>
      <c r="AH126" s="988"/>
      <c r="AI126" s="988"/>
      <c r="AJ126" s="989"/>
      <c r="AK126" s="990" t="s">
        <v>438</v>
      </c>
      <c r="AL126" s="988"/>
      <c r="AM126" s="988"/>
      <c r="AN126" s="988"/>
      <c r="AO126" s="989"/>
      <c r="AP126" s="991" t="s">
        <v>438</v>
      </c>
      <c r="AQ126" s="992"/>
      <c r="AR126" s="992"/>
      <c r="AS126" s="992"/>
      <c r="AT126" s="993"/>
      <c r="AU126" s="233"/>
      <c r="AV126" s="233"/>
      <c r="AW126" s="233"/>
      <c r="AX126" s="1065" t="s">
        <v>443</v>
      </c>
      <c r="AY126" s="1066"/>
      <c r="AZ126" s="1066"/>
      <c r="BA126" s="1066"/>
      <c r="BB126" s="1066"/>
      <c r="BC126" s="1066"/>
      <c r="BD126" s="1066"/>
      <c r="BE126" s="1067"/>
      <c r="BF126" s="1081" t="s">
        <v>444</v>
      </c>
      <c r="BG126" s="1066"/>
      <c r="BH126" s="1066"/>
      <c r="BI126" s="1066"/>
      <c r="BJ126" s="1066"/>
      <c r="BK126" s="1066"/>
      <c r="BL126" s="1067"/>
      <c r="BM126" s="1081" t="s">
        <v>445</v>
      </c>
      <c r="BN126" s="1066"/>
      <c r="BO126" s="1066"/>
      <c r="BP126" s="1066"/>
      <c r="BQ126" s="1066"/>
      <c r="BR126" s="1066"/>
      <c r="BS126" s="1067"/>
      <c r="BT126" s="1081" t="s">
        <v>446</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447</v>
      </c>
      <c r="CQ126" s="979"/>
      <c r="CR126" s="979"/>
      <c r="CS126" s="979"/>
      <c r="CT126" s="979"/>
      <c r="CU126" s="979"/>
      <c r="CV126" s="979"/>
      <c r="CW126" s="979"/>
      <c r="CX126" s="979"/>
      <c r="CY126" s="979"/>
      <c r="CZ126" s="979"/>
      <c r="DA126" s="979"/>
      <c r="DB126" s="979"/>
      <c r="DC126" s="979"/>
      <c r="DD126" s="979"/>
      <c r="DE126" s="979"/>
      <c r="DF126" s="980"/>
      <c r="DG126" s="948" t="s">
        <v>438</v>
      </c>
      <c r="DH126" s="949"/>
      <c r="DI126" s="949"/>
      <c r="DJ126" s="949"/>
      <c r="DK126" s="949"/>
      <c r="DL126" s="949" t="s">
        <v>438</v>
      </c>
      <c r="DM126" s="949"/>
      <c r="DN126" s="949"/>
      <c r="DO126" s="949"/>
      <c r="DP126" s="949"/>
      <c r="DQ126" s="949" t="s">
        <v>438</v>
      </c>
      <c r="DR126" s="949"/>
      <c r="DS126" s="949"/>
      <c r="DT126" s="949"/>
      <c r="DU126" s="949"/>
      <c r="DV126" s="950" t="s">
        <v>438</v>
      </c>
      <c r="DW126" s="950"/>
      <c r="DX126" s="950"/>
      <c r="DY126" s="950"/>
      <c r="DZ126" s="951"/>
    </row>
    <row r="127" spans="1:130" s="197" customFormat="1" ht="26.25" customHeight="1" thickBot="1">
      <c r="A127" s="1005"/>
      <c r="B127" s="977"/>
      <c r="C127" s="1033" t="s">
        <v>448</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v>59237</v>
      </c>
      <c r="AB127" s="988"/>
      <c r="AC127" s="988"/>
      <c r="AD127" s="988"/>
      <c r="AE127" s="989"/>
      <c r="AF127" s="990">
        <v>59493</v>
      </c>
      <c r="AG127" s="988"/>
      <c r="AH127" s="988"/>
      <c r="AI127" s="988"/>
      <c r="AJ127" s="989"/>
      <c r="AK127" s="990">
        <v>62970</v>
      </c>
      <c r="AL127" s="988"/>
      <c r="AM127" s="988"/>
      <c r="AN127" s="988"/>
      <c r="AO127" s="989"/>
      <c r="AP127" s="991">
        <v>1.3</v>
      </c>
      <c r="AQ127" s="992"/>
      <c r="AR127" s="992"/>
      <c r="AS127" s="992"/>
      <c r="AT127" s="993"/>
      <c r="AU127" s="233"/>
      <c r="AV127" s="233"/>
      <c r="AW127" s="233"/>
      <c r="AX127" s="915" t="s">
        <v>449</v>
      </c>
      <c r="AY127" s="916"/>
      <c r="AZ127" s="916"/>
      <c r="BA127" s="916"/>
      <c r="BB127" s="916"/>
      <c r="BC127" s="916"/>
      <c r="BD127" s="916"/>
      <c r="BE127" s="917"/>
      <c r="BF127" s="1070" t="s">
        <v>438</v>
      </c>
      <c r="BG127" s="1071"/>
      <c r="BH127" s="1071"/>
      <c r="BI127" s="1071"/>
      <c r="BJ127" s="1071"/>
      <c r="BK127" s="1071"/>
      <c r="BL127" s="1080"/>
      <c r="BM127" s="1070">
        <v>14.71</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450</v>
      </c>
      <c r="CQ127" s="1074"/>
      <c r="CR127" s="1074"/>
      <c r="CS127" s="1074"/>
      <c r="CT127" s="1074"/>
      <c r="CU127" s="1074"/>
      <c r="CV127" s="1074"/>
      <c r="CW127" s="1074"/>
      <c r="CX127" s="1074"/>
      <c r="CY127" s="1074"/>
      <c r="CZ127" s="1074"/>
      <c r="DA127" s="1074"/>
      <c r="DB127" s="1074"/>
      <c r="DC127" s="1074"/>
      <c r="DD127" s="1074"/>
      <c r="DE127" s="1074"/>
      <c r="DF127" s="1075"/>
      <c r="DG127" s="1076" t="s">
        <v>451</v>
      </c>
      <c r="DH127" s="1077"/>
      <c r="DI127" s="1077"/>
      <c r="DJ127" s="1077"/>
      <c r="DK127" s="1077"/>
      <c r="DL127" s="1077" t="s">
        <v>107</v>
      </c>
      <c r="DM127" s="1077"/>
      <c r="DN127" s="1077"/>
      <c r="DO127" s="1077"/>
      <c r="DP127" s="1077"/>
      <c r="DQ127" s="1077" t="s">
        <v>107</v>
      </c>
      <c r="DR127" s="1077"/>
      <c r="DS127" s="1077"/>
      <c r="DT127" s="1077"/>
      <c r="DU127" s="1077"/>
      <c r="DV127" s="1078" t="s">
        <v>107</v>
      </c>
      <c r="DW127" s="1078"/>
      <c r="DX127" s="1078"/>
      <c r="DY127" s="1078"/>
      <c r="DZ127" s="1079"/>
    </row>
    <row r="128" spans="1:130" s="197" customFormat="1" ht="26.25" customHeight="1">
      <c r="A128" s="1100" t="s">
        <v>452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453</v>
      </c>
      <c r="X128" s="1102"/>
      <c r="Y128" s="1102"/>
      <c r="Z128" s="1103"/>
      <c r="AA128" s="1118" t="s">
        <v>454</v>
      </c>
      <c r="AB128" s="1119"/>
      <c r="AC128" s="1119"/>
      <c r="AD128" s="1119"/>
      <c r="AE128" s="1120"/>
      <c r="AF128" s="1121" t="s">
        <v>454</v>
      </c>
      <c r="AG128" s="1119"/>
      <c r="AH128" s="1119"/>
      <c r="AI128" s="1119"/>
      <c r="AJ128" s="1120"/>
      <c r="AK128" s="1121" t="s">
        <v>454</v>
      </c>
      <c r="AL128" s="1119"/>
      <c r="AM128" s="1119"/>
      <c r="AN128" s="1119"/>
      <c r="AO128" s="1120"/>
      <c r="AP128" s="1122"/>
      <c r="AQ128" s="1123"/>
      <c r="AR128" s="1123"/>
      <c r="AS128" s="1123"/>
      <c r="AT128" s="1124"/>
      <c r="AU128" s="235"/>
      <c r="AV128" s="235"/>
      <c r="AW128" s="235"/>
      <c r="AX128" s="1083" t="s">
        <v>455</v>
      </c>
      <c r="AY128" s="979"/>
      <c r="AZ128" s="979"/>
      <c r="BA128" s="979"/>
      <c r="BB128" s="979"/>
      <c r="BC128" s="979"/>
      <c r="BD128" s="979"/>
      <c r="BE128" s="980"/>
      <c r="BF128" s="1095" t="s">
        <v>456</v>
      </c>
      <c r="BG128" s="1096"/>
      <c r="BH128" s="1096"/>
      <c r="BI128" s="1096"/>
      <c r="BJ128" s="1096"/>
      <c r="BK128" s="1096"/>
      <c r="BL128" s="1097"/>
      <c r="BM128" s="1095">
        <v>19.71</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457</v>
      </c>
      <c r="X129" s="1090"/>
      <c r="Y129" s="1090"/>
      <c r="Z129" s="1091"/>
      <c r="AA129" s="987">
        <v>5360113</v>
      </c>
      <c r="AB129" s="988"/>
      <c r="AC129" s="988"/>
      <c r="AD129" s="988"/>
      <c r="AE129" s="989"/>
      <c r="AF129" s="990">
        <v>5402597</v>
      </c>
      <c r="AG129" s="988"/>
      <c r="AH129" s="988"/>
      <c r="AI129" s="988"/>
      <c r="AJ129" s="989"/>
      <c r="AK129" s="990">
        <v>5471405</v>
      </c>
      <c r="AL129" s="988"/>
      <c r="AM129" s="988"/>
      <c r="AN129" s="988"/>
      <c r="AO129" s="989"/>
      <c r="AP129" s="1092"/>
      <c r="AQ129" s="1093"/>
      <c r="AR129" s="1093"/>
      <c r="AS129" s="1093"/>
      <c r="AT129" s="1094"/>
      <c r="AU129" s="235"/>
      <c r="AV129" s="235"/>
      <c r="AW129" s="235"/>
      <c r="AX129" s="1083" t="s">
        <v>458</v>
      </c>
      <c r="AY129" s="979"/>
      <c r="AZ129" s="979"/>
      <c r="BA129" s="979"/>
      <c r="BB129" s="979"/>
      <c r="BC129" s="979"/>
      <c r="BD129" s="979"/>
      <c r="BE129" s="980"/>
      <c r="BF129" s="1084">
        <v>7.6</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59" t="s">
        <v>459</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460</v>
      </c>
      <c r="X130" s="1090"/>
      <c r="Y130" s="1090"/>
      <c r="Z130" s="1091"/>
      <c r="AA130" s="987">
        <v>737486</v>
      </c>
      <c r="AB130" s="988"/>
      <c r="AC130" s="988"/>
      <c r="AD130" s="988"/>
      <c r="AE130" s="989"/>
      <c r="AF130" s="990">
        <v>749729</v>
      </c>
      <c r="AG130" s="988"/>
      <c r="AH130" s="988"/>
      <c r="AI130" s="988"/>
      <c r="AJ130" s="989"/>
      <c r="AK130" s="990">
        <v>666230</v>
      </c>
      <c r="AL130" s="988"/>
      <c r="AM130" s="988"/>
      <c r="AN130" s="988"/>
      <c r="AO130" s="989"/>
      <c r="AP130" s="1092"/>
      <c r="AQ130" s="1093"/>
      <c r="AR130" s="1093"/>
      <c r="AS130" s="1093"/>
      <c r="AT130" s="1094"/>
      <c r="AU130" s="235"/>
      <c r="AV130" s="235"/>
      <c r="AW130" s="235"/>
      <c r="AX130" s="1142" t="s">
        <v>461</v>
      </c>
      <c r="AY130" s="1074"/>
      <c r="AZ130" s="1074"/>
      <c r="BA130" s="1074"/>
      <c r="BB130" s="1074"/>
      <c r="BC130" s="1074"/>
      <c r="BD130" s="1074"/>
      <c r="BE130" s="1075"/>
      <c r="BF130" s="1104">
        <v>33.9</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462</v>
      </c>
      <c r="X131" s="1113"/>
      <c r="Y131" s="1113"/>
      <c r="Z131" s="1114"/>
      <c r="AA131" s="1026">
        <v>4622627</v>
      </c>
      <c r="AB131" s="1027"/>
      <c r="AC131" s="1027"/>
      <c r="AD131" s="1027"/>
      <c r="AE131" s="1028"/>
      <c r="AF131" s="1029">
        <v>4652868</v>
      </c>
      <c r="AG131" s="1027"/>
      <c r="AH131" s="1027"/>
      <c r="AI131" s="1027"/>
      <c r="AJ131" s="1028"/>
      <c r="AK131" s="1029">
        <v>4805175</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6" t="s">
        <v>463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464</v>
      </c>
      <c r="W132" s="1130"/>
      <c r="X132" s="1130"/>
      <c r="Y132" s="1130"/>
      <c r="Z132" s="1131"/>
      <c r="AA132" s="1132">
        <v>8.0470260739999997</v>
      </c>
      <c r="AB132" s="1133"/>
      <c r="AC132" s="1133"/>
      <c r="AD132" s="1133"/>
      <c r="AE132" s="1134"/>
      <c r="AF132" s="1135">
        <v>7.726223912</v>
      </c>
      <c r="AG132" s="1133"/>
      <c r="AH132" s="1133"/>
      <c r="AI132" s="1133"/>
      <c r="AJ132" s="1134"/>
      <c r="AK132" s="1135">
        <v>7.039306581</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465</v>
      </c>
      <c r="W133" s="1137"/>
      <c r="X133" s="1137"/>
      <c r="Y133" s="1137"/>
      <c r="Z133" s="1138"/>
      <c r="AA133" s="1139">
        <v>9.5</v>
      </c>
      <c r="AB133" s="1140"/>
      <c r="AC133" s="1140"/>
      <c r="AD133" s="1140"/>
      <c r="AE133" s="1141"/>
      <c r="AF133" s="1139">
        <v>8.5</v>
      </c>
      <c r="AG133" s="1140"/>
      <c r="AH133" s="1140"/>
      <c r="AI133" s="1140"/>
      <c r="AJ133" s="1141"/>
      <c r="AK133" s="1139">
        <v>7.6</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6" t="s">
        <v>468</v>
      </c>
      <c r="L7" s="254"/>
      <c r="M7" s="255" t="s">
        <v>469</v>
      </c>
      <c r="N7" s="256"/>
    </row>
    <row r="8" spans="1:16">
      <c r="A8" s="248"/>
      <c r="B8" s="244"/>
      <c r="C8" s="244"/>
      <c r="D8" s="244"/>
      <c r="E8" s="244"/>
      <c r="F8" s="244"/>
      <c r="G8" s="257"/>
      <c r="H8" s="258"/>
      <c r="I8" s="258"/>
      <c r="J8" s="259"/>
      <c r="K8" s="1147"/>
      <c r="L8" s="260" t="s">
        <v>470</v>
      </c>
      <c r="M8" s="261" t="s">
        <v>471</v>
      </c>
      <c r="N8" s="262" t="s">
        <v>472</v>
      </c>
    </row>
    <row r="9" spans="1:16">
      <c r="A9" s="248"/>
      <c r="B9" s="244"/>
      <c r="C9" s="244"/>
      <c r="D9" s="244"/>
      <c r="E9" s="244"/>
      <c r="F9" s="244"/>
      <c r="G9" s="1148" t="s">
        <v>473</v>
      </c>
      <c r="H9" s="1149"/>
      <c r="I9" s="1149"/>
      <c r="J9" s="1150"/>
      <c r="K9" s="263">
        <v>1172306</v>
      </c>
      <c r="L9" s="264">
        <v>42372</v>
      </c>
      <c r="M9" s="265">
        <v>55347</v>
      </c>
      <c r="N9" s="266">
        <v>-23.4</v>
      </c>
    </row>
    <row r="10" spans="1:16">
      <c r="A10" s="248"/>
      <c r="B10" s="244"/>
      <c r="C10" s="244"/>
      <c r="D10" s="244"/>
      <c r="E10" s="244"/>
      <c r="F10" s="244"/>
      <c r="G10" s="1148" t="s">
        <v>474</v>
      </c>
      <c r="H10" s="1149"/>
      <c r="I10" s="1149"/>
      <c r="J10" s="1150"/>
      <c r="K10" s="267">
        <v>172338</v>
      </c>
      <c r="L10" s="268">
        <v>6229</v>
      </c>
      <c r="M10" s="269">
        <v>5378</v>
      </c>
      <c r="N10" s="270">
        <v>15.8</v>
      </c>
    </row>
    <row r="11" spans="1:16" ht="13.5" customHeight="1">
      <c r="A11" s="248"/>
      <c r="B11" s="244"/>
      <c r="C11" s="244"/>
      <c r="D11" s="244"/>
      <c r="E11" s="244"/>
      <c r="F11" s="244"/>
      <c r="G11" s="1148" t="s">
        <v>475</v>
      </c>
      <c r="H11" s="1149"/>
      <c r="I11" s="1149"/>
      <c r="J11" s="1150"/>
      <c r="K11" s="267">
        <v>207134</v>
      </c>
      <c r="L11" s="268">
        <v>7487</v>
      </c>
      <c r="M11" s="269">
        <v>7824</v>
      </c>
      <c r="N11" s="270">
        <v>-4.3</v>
      </c>
    </row>
    <row r="12" spans="1:16" ht="13.5" customHeight="1">
      <c r="A12" s="248"/>
      <c r="B12" s="244"/>
      <c r="C12" s="244"/>
      <c r="D12" s="244"/>
      <c r="E12" s="244"/>
      <c r="F12" s="244"/>
      <c r="G12" s="1148" t="s">
        <v>476</v>
      </c>
      <c r="H12" s="1149"/>
      <c r="I12" s="1149"/>
      <c r="J12" s="1150"/>
      <c r="K12" s="267" t="s">
        <v>477</v>
      </c>
      <c r="L12" s="268" t="s">
        <v>477</v>
      </c>
      <c r="M12" s="269">
        <v>137</v>
      </c>
      <c r="N12" s="270" t="s">
        <v>477</v>
      </c>
    </row>
    <row r="13" spans="1:16" ht="13.5" customHeight="1">
      <c r="A13" s="248"/>
      <c r="B13" s="244"/>
      <c r="C13" s="244"/>
      <c r="D13" s="244"/>
      <c r="E13" s="244"/>
      <c r="F13" s="244"/>
      <c r="G13" s="1148" t="s">
        <v>478</v>
      </c>
      <c r="H13" s="1149"/>
      <c r="I13" s="1149"/>
      <c r="J13" s="1150"/>
      <c r="K13" s="267" t="s">
        <v>477</v>
      </c>
      <c r="L13" s="268" t="s">
        <v>477</v>
      </c>
      <c r="M13" s="269">
        <v>6</v>
      </c>
      <c r="N13" s="270" t="s">
        <v>477</v>
      </c>
    </row>
    <row r="14" spans="1:16" ht="13.5" customHeight="1">
      <c r="A14" s="248"/>
      <c r="B14" s="244"/>
      <c r="C14" s="244"/>
      <c r="D14" s="244"/>
      <c r="E14" s="244"/>
      <c r="F14" s="244"/>
      <c r="G14" s="1148" t="s">
        <v>479</v>
      </c>
      <c r="H14" s="1149"/>
      <c r="I14" s="1149"/>
      <c r="J14" s="1150"/>
      <c r="K14" s="267">
        <v>38833</v>
      </c>
      <c r="L14" s="268">
        <v>1404</v>
      </c>
      <c r="M14" s="269">
        <v>2598</v>
      </c>
      <c r="N14" s="270">
        <v>-46</v>
      </c>
    </row>
    <row r="15" spans="1:16" ht="13.5" customHeight="1">
      <c r="A15" s="248"/>
      <c r="B15" s="244"/>
      <c r="C15" s="244"/>
      <c r="D15" s="244"/>
      <c r="E15" s="244"/>
      <c r="F15" s="244"/>
      <c r="G15" s="1148" t="s">
        <v>480</v>
      </c>
      <c r="H15" s="1149"/>
      <c r="I15" s="1149"/>
      <c r="J15" s="1150"/>
      <c r="K15" s="267">
        <v>28021</v>
      </c>
      <c r="L15" s="268">
        <v>1013</v>
      </c>
      <c r="M15" s="269">
        <v>1203</v>
      </c>
      <c r="N15" s="270">
        <v>-15.8</v>
      </c>
    </row>
    <row r="16" spans="1:16">
      <c r="A16" s="248"/>
      <c r="B16" s="244"/>
      <c r="C16" s="244"/>
      <c r="D16" s="244"/>
      <c r="E16" s="244"/>
      <c r="F16" s="244"/>
      <c r="G16" s="1151" t="s">
        <v>481</v>
      </c>
      <c r="H16" s="1152"/>
      <c r="I16" s="1152"/>
      <c r="J16" s="1153"/>
      <c r="K16" s="268">
        <v>-107551</v>
      </c>
      <c r="L16" s="268">
        <v>-3887</v>
      </c>
      <c r="M16" s="269">
        <v>-5188</v>
      </c>
      <c r="N16" s="270">
        <v>-25.1</v>
      </c>
    </row>
    <row r="17" spans="1:16">
      <c r="A17" s="248"/>
      <c r="B17" s="244"/>
      <c r="C17" s="244"/>
      <c r="D17" s="244"/>
      <c r="E17" s="244"/>
      <c r="F17" s="244"/>
      <c r="G17" s="1151" t="s">
        <v>166</v>
      </c>
      <c r="H17" s="1152"/>
      <c r="I17" s="1152"/>
      <c r="J17" s="1153"/>
      <c r="K17" s="268">
        <v>1511081</v>
      </c>
      <c r="L17" s="268">
        <v>54617</v>
      </c>
      <c r="M17" s="269">
        <v>67305</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3" t="s">
        <v>486</v>
      </c>
      <c r="H21" s="1144"/>
      <c r="I21" s="1144"/>
      <c r="J21" s="1145"/>
      <c r="K21" s="280">
        <v>4.4800000000000004</v>
      </c>
      <c r="L21" s="281">
        <v>6.27</v>
      </c>
      <c r="M21" s="282">
        <v>-1.79</v>
      </c>
      <c r="N21" s="249"/>
      <c r="O21" s="283"/>
      <c r="P21" s="279"/>
    </row>
    <row r="22" spans="1:16" s="284" customFormat="1">
      <c r="A22" s="279"/>
      <c r="B22" s="249"/>
      <c r="C22" s="249"/>
      <c r="D22" s="249"/>
      <c r="E22" s="249"/>
      <c r="F22" s="249"/>
      <c r="G22" s="1143" t="s">
        <v>487</v>
      </c>
      <c r="H22" s="1144"/>
      <c r="I22" s="1144"/>
      <c r="J22" s="1145"/>
      <c r="K22" s="285">
        <v>97.3</v>
      </c>
      <c r="L22" s="286">
        <v>97.2</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6" t="s">
        <v>468</v>
      </c>
      <c r="L30" s="254"/>
      <c r="M30" s="255" t="s">
        <v>469</v>
      </c>
      <c r="N30" s="256"/>
    </row>
    <row r="31" spans="1:16">
      <c r="A31" s="248"/>
      <c r="B31" s="244"/>
      <c r="C31" s="244"/>
      <c r="D31" s="244"/>
      <c r="E31" s="244"/>
      <c r="F31" s="244"/>
      <c r="G31" s="257"/>
      <c r="H31" s="258"/>
      <c r="I31" s="258"/>
      <c r="J31" s="259"/>
      <c r="K31" s="1147"/>
      <c r="L31" s="260" t="s">
        <v>470</v>
      </c>
      <c r="M31" s="261" t="s">
        <v>471</v>
      </c>
      <c r="N31" s="262" t="s">
        <v>472</v>
      </c>
    </row>
    <row r="32" spans="1:16" ht="27" customHeight="1">
      <c r="A32" s="248"/>
      <c r="B32" s="244"/>
      <c r="C32" s="244"/>
      <c r="D32" s="244"/>
      <c r="E32" s="244"/>
      <c r="F32" s="244"/>
      <c r="G32" s="1159" t="s">
        <v>491</v>
      </c>
      <c r="H32" s="1160"/>
      <c r="I32" s="1160"/>
      <c r="J32" s="1161"/>
      <c r="K32" s="294">
        <v>569904</v>
      </c>
      <c r="L32" s="294">
        <v>20599</v>
      </c>
      <c r="M32" s="295">
        <v>29478</v>
      </c>
      <c r="N32" s="296">
        <v>-30.1</v>
      </c>
    </row>
    <row r="33" spans="1:16" ht="13.5" customHeight="1">
      <c r="A33" s="248"/>
      <c r="B33" s="244"/>
      <c r="C33" s="244"/>
      <c r="D33" s="244"/>
      <c r="E33" s="244"/>
      <c r="F33" s="244"/>
      <c r="G33" s="1159" t="s">
        <v>492</v>
      </c>
      <c r="H33" s="1160"/>
      <c r="I33" s="1160"/>
      <c r="J33" s="1161"/>
      <c r="K33" s="294" t="s">
        <v>477</v>
      </c>
      <c r="L33" s="294" t="s">
        <v>477</v>
      </c>
      <c r="M33" s="295" t="s">
        <v>477</v>
      </c>
      <c r="N33" s="296" t="s">
        <v>477</v>
      </c>
    </row>
    <row r="34" spans="1:16" ht="27" customHeight="1">
      <c r="A34" s="248"/>
      <c r="B34" s="244"/>
      <c r="C34" s="244"/>
      <c r="D34" s="244"/>
      <c r="E34" s="244"/>
      <c r="F34" s="244"/>
      <c r="G34" s="1159" t="s">
        <v>493</v>
      </c>
      <c r="H34" s="1160"/>
      <c r="I34" s="1160"/>
      <c r="J34" s="1161"/>
      <c r="K34" s="294" t="s">
        <v>477</v>
      </c>
      <c r="L34" s="294" t="s">
        <v>477</v>
      </c>
      <c r="M34" s="295" t="s">
        <v>477</v>
      </c>
      <c r="N34" s="296" t="s">
        <v>477</v>
      </c>
    </row>
    <row r="35" spans="1:16" ht="27" customHeight="1">
      <c r="A35" s="248"/>
      <c r="B35" s="244"/>
      <c r="C35" s="244"/>
      <c r="D35" s="244"/>
      <c r="E35" s="244"/>
      <c r="F35" s="244"/>
      <c r="G35" s="1159" t="s">
        <v>494</v>
      </c>
      <c r="H35" s="1160"/>
      <c r="I35" s="1160"/>
      <c r="J35" s="1161"/>
      <c r="K35" s="294">
        <v>247976</v>
      </c>
      <c r="L35" s="294">
        <v>8963</v>
      </c>
      <c r="M35" s="295">
        <v>9466</v>
      </c>
      <c r="N35" s="296">
        <v>-5.3</v>
      </c>
    </row>
    <row r="36" spans="1:16" ht="27" customHeight="1">
      <c r="A36" s="248"/>
      <c r="B36" s="244"/>
      <c r="C36" s="244"/>
      <c r="D36" s="244"/>
      <c r="E36" s="244"/>
      <c r="F36" s="244"/>
      <c r="G36" s="1159" t="s">
        <v>495</v>
      </c>
      <c r="H36" s="1160"/>
      <c r="I36" s="1160"/>
      <c r="J36" s="1161"/>
      <c r="K36" s="294">
        <v>123631</v>
      </c>
      <c r="L36" s="294">
        <v>4469</v>
      </c>
      <c r="M36" s="295">
        <v>2568</v>
      </c>
      <c r="N36" s="296">
        <v>74</v>
      </c>
    </row>
    <row r="37" spans="1:16" ht="13.5" customHeight="1">
      <c r="A37" s="248"/>
      <c r="B37" s="244"/>
      <c r="C37" s="244"/>
      <c r="D37" s="244"/>
      <c r="E37" s="244"/>
      <c r="F37" s="244"/>
      <c r="G37" s="1159" t="s">
        <v>496</v>
      </c>
      <c r="H37" s="1160"/>
      <c r="I37" s="1160"/>
      <c r="J37" s="1161"/>
      <c r="K37" s="294">
        <v>62970</v>
      </c>
      <c r="L37" s="294">
        <v>2276</v>
      </c>
      <c r="M37" s="295">
        <v>1267</v>
      </c>
      <c r="N37" s="296">
        <v>79.599999999999994</v>
      </c>
    </row>
    <row r="38" spans="1:16" ht="27" customHeight="1">
      <c r="A38" s="248"/>
      <c r="B38" s="244"/>
      <c r="C38" s="244"/>
      <c r="D38" s="244"/>
      <c r="E38" s="244"/>
      <c r="F38" s="244"/>
      <c r="G38" s="1162" t="s">
        <v>497</v>
      </c>
      <c r="H38" s="1163"/>
      <c r="I38" s="1163"/>
      <c r="J38" s="1164"/>
      <c r="K38" s="297" t="s">
        <v>477</v>
      </c>
      <c r="L38" s="297" t="s">
        <v>477</v>
      </c>
      <c r="M38" s="298">
        <v>1</v>
      </c>
      <c r="N38" s="299" t="s">
        <v>477</v>
      </c>
      <c r="O38" s="293"/>
    </row>
    <row r="39" spans="1:16">
      <c r="A39" s="248"/>
      <c r="B39" s="244"/>
      <c r="C39" s="244"/>
      <c r="D39" s="244"/>
      <c r="E39" s="244"/>
      <c r="F39" s="244"/>
      <c r="G39" s="1162" t="s">
        <v>498</v>
      </c>
      <c r="H39" s="1163"/>
      <c r="I39" s="1163"/>
      <c r="J39" s="1164"/>
      <c r="K39" s="300" t="s">
        <v>477</v>
      </c>
      <c r="L39" s="300" t="s">
        <v>477</v>
      </c>
      <c r="M39" s="301">
        <v>-3176</v>
      </c>
      <c r="N39" s="302" t="s">
        <v>477</v>
      </c>
      <c r="O39" s="293"/>
    </row>
    <row r="40" spans="1:16" ht="27" customHeight="1">
      <c r="A40" s="248"/>
      <c r="B40" s="244"/>
      <c r="C40" s="244"/>
      <c r="D40" s="244"/>
      <c r="E40" s="244"/>
      <c r="F40" s="244"/>
      <c r="G40" s="1159" t="s">
        <v>499</v>
      </c>
      <c r="H40" s="1160"/>
      <c r="I40" s="1160"/>
      <c r="J40" s="1161"/>
      <c r="K40" s="300">
        <v>-666230</v>
      </c>
      <c r="L40" s="300">
        <v>-24080</v>
      </c>
      <c r="M40" s="301">
        <v>-27766</v>
      </c>
      <c r="N40" s="302">
        <v>-13.3</v>
      </c>
      <c r="O40" s="293"/>
    </row>
    <row r="41" spans="1:16">
      <c r="A41" s="248"/>
      <c r="B41" s="244"/>
      <c r="C41" s="244"/>
      <c r="D41" s="244"/>
      <c r="E41" s="244"/>
      <c r="F41" s="244"/>
      <c r="G41" s="1165" t="s">
        <v>277</v>
      </c>
      <c r="H41" s="1166"/>
      <c r="I41" s="1166"/>
      <c r="J41" s="1167"/>
      <c r="K41" s="294">
        <v>338251</v>
      </c>
      <c r="L41" s="300">
        <v>12226</v>
      </c>
      <c r="M41" s="301">
        <v>11838</v>
      </c>
      <c r="N41" s="302">
        <v>3.3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4" t="s">
        <v>468</v>
      </c>
      <c r="J49" s="1156" t="s">
        <v>503</v>
      </c>
      <c r="K49" s="1157"/>
      <c r="L49" s="1157"/>
      <c r="M49" s="1157"/>
      <c r="N49" s="1158"/>
    </row>
    <row r="50" spans="1:14">
      <c r="A50" s="248"/>
      <c r="B50" s="244"/>
      <c r="C50" s="244"/>
      <c r="D50" s="244"/>
      <c r="E50" s="244"/>
      <c r="F50" s="244"/>
      <c r="G50" s="312"/>
      <c r="H50" s="313"/>
      <c r="I50" s="1155"/>
      <c r="J50" s="314" t="s">
        <v>504</v>
      </c>
      <c r="K50" s="315" t="s">
        <v>505</v>
      </c>
      <c r="L50" s="316" t="s">
        <v>506</v>
      </c>
      <c r="M50" s="317" t="s">
        <v>507</v>
      </c>
      <c r="N50" s="318" t="s">
        <v>508</v>
      </c>
    </row>
    <row r="51" spans="1:14">
      <c r="A51" s="248"/>
      <c r="B51" s="244"/>
      <c r="C51" s="244"/>
      <c r="D51" s="244"/>
      <c r="E51" s="244"/>
      <c r="F51" s="244"/>
      <c r="G51" s="310" t="s">
        <v>509</v>
      </c>
      <c r="H51" s="311"/>
      <c r="I51" s="319">
        <v>691740</v>
      </c>
      <c r="J51" s="320">
        <v>26025</v>
      </c>
      <c r="K51" s="321">
        <v>19.8</v>
      </c>
      <c r="L51" s="322">
        <v>42839</v>
      </c>
      <c r="M51" s="323">
        <v>-13.3</v>
      </c>
      <c r="N51" s="324">
        <v>33.1</v>
      </c>
    </row>
    <row r="52" spans="1:14">
      <c r="A52" s="248"/>
      <c r="B52" s="244"/>
      <c r="C52" s="244"/>
      <c r="D52" s="244"/>
      <c r="E52" s="244"/>
      <c r="F52" s="244"/>
      <c r="G52" s="325"/>
      <c r="H52" s="326" t="s">
        <v>510</v>
      </c>
      <c r="I52" s="327">
        <v>661740</v>
      </c>
      <c r="J52" s="328">
        <v>24896</v>
      </c>
      <c r="K52" s="329">
        <v>18.5</v>
      </c>
      <c r="L52" s="330">
        <v>22027</v>
      </c>
      <c r="M52" s="331">
        <v>-17.100000000000001</v>
      </c>
      <c r="N52" s="332">
        <v>35.6</v>
      </c>
    </row>
    <row r="53" spans="1:14">
      <c r="A53" s="248"/>
      <c r="B53" s="244"/>
      <c r="C53" s="244"/>
      <c r="D53" s="244"/>
      <c r="E53" s="244"/>
      <c r="F53" s="244"/>
      <c r="G53" s="310" t="s">
        <v>511</v>
      </c>
      <c r="H53" s="311"/>
      <c r="I53" s="319">
        <v>947632</v>
      </c>
      <c r="J53" s="320">
        <v>35002</v>
      </c>
      <c r="K53" s="321">
        <v>34.5</v>
      </c>
      <c r="L53" s="322">
        <v>46819</v>
      </c>
      <c r="M53" s="323">
        <v>9.3000000000000007</v>
      </c>
      <c r="N53" s="324">
        <v>25.2</v>
      </c>
    </row>
    <row r="54" spans="1:14">
      <c r="A54" s="248"/>
      <c r="B54" s="244"/>
      <c r="C54" s="244"/>
      <c r="D54" s="244"/>
      <c r="E54" s="244"/>
      <c r="F54" s="244"/>
      <c r="G54" s="325"/>
      <c r="H54" s="326" t="s">
        <v>510</v>
      </c>
      <c r="I54" s="327">
        <v>860187</v>
      </c>
      <c r="J54" s="328">
        <v>31772</v>
      </c>
      <c r="K54" s="329">
        <v>27.6</v>
      </c>
      <c r="L54" s="330">
        <v>24121</v>
      </c>
      <c r="M54" s="331">
        <v>9.5</v>
      </c>
      <c r="N54" s="332">
        <v>18.100000000000001</v>
      </c>
    </row>
    <row r="55" spans="1:14">
      <c r="A55" s="248"/>
      <c r="B55" s="244"/>
      <c r="C55" s="244"/>
      <c r="D55" s="244"/>
      <c r="E55" s="244"/>
      <c r="F55" s="244"/>
      <c r="G55" s="310" t="s">
        <v>512</v>
      </c>
      <c r="H55" s="311"/>
      <c r="I55" s="319">
        <v>727562</v>
      </c>
      <c r="J55" s="320">
        <v>26715</v>
      </c>
      <c r="K55" s="321">
        <v>-23.7</v>
      </c>
      <c r="L55" s="322">
        <v>53270</v>
      </c>
      <c r="M55" s="323">
        <v>13.8</v>
      </c>
      <c r="N55" s="324">
        <v>-37.5</v>
      </c>
    </row>
    <row r="56" spans="1:14">
      <c r="A56" s="248"/>
      <c r="B56" s="244"/>
      <c r="C56" s="244"/>
      <c r="D56" s="244"/>
      <c r="E56" s="244"/>
      <c r="F56" s="244"/>
      <c r="G56" s="325"/>
      <c r="H56" s="326" t="s">
        <v>510</v>
      </c>
      <c r="I56" s="327">
        <v>496818</v>
      </c>
      <c r="J56" s="328">
        <v>18243</v>
      </c>
      <c r="K56" s="329">
        <v>-42.6</v>
      </c>
      <c r="L56" s="330">
        <v>24316</v>
      </c>
      <c r="M56" s="331">
        <v>0.8</v>
      </c>
      <c r="N56" s="332">
        <v>-43.4</v>
      </c>
    </row>
    <row r="57" spans="1:14">
      <c r="A57" s="248"/>
      <c r="B57" s="244"/>
      <c r="C57" s="244"/>
      <c r="D57" s="244"/>
      <c r="E57" s="244"/>
      <c r="F57" s="244"/>
      <c r="G57" s="310" t="s">
        <v>513</v>
      </c>
      <c r="H57" s="311"/>
      <c r="I57" s="319">
        <v>433851</v>
      </c>
      <c r="J57" s="320">
        <v>15850</v>
      </c>
      <c r="K57" s="321">
        <v>-40.700000000000003</v>
      </c>
      <c r="L57" s="322">
        <v>53292</v>
      </c>
      <c r="M57" s="323">
        <v>0</v>
      </c>
      <c r="N57" s="324">
        <v>-40.700000000000003</v>
      </c>
    </row>
    <row r="58" spans="1:14">
      <c r="A58" s="248"/>
      <c r="B58" s="244"/>
      <c r="C58" s="244"/>
      <c r="D58" s="244"/>
      <c r="E58" s="244"/>
      <c r="F58" s="244"/>
      <c r="G58" s="325"/>
      <c r="H58" s="326" t="s">
        <v>510</v>
      </c>
      <c r="I58" s="327">
        <v>289972</v>
      </c>
      <c r="J58" s="328">
        <v>10594</v>
      </c>
      <c r="K58" s="329">
        <v>-41.9</v>
      </c>
      <c r="L58" s="330">
        <v>28900</v>
      </c>
      <c r="M58" s="331">
        <v>18.899999999999999</v>
      </c>
      <c r="N58" s="332">
        <v>-60.8</v>
      </c>
    </row>
    <row r="59" spans="1:14">
      <c r="A59" s="248"/>
      <c r="B59" s="244"/>
      <c r="C59" s="244"/>
      <c r="D59" s="244"/>
      <c r="E59" s="244"/>
      <c r="F59" s="244"/>
      <c r="G59" s="310" t="s">
        <v>514</v>
      </c>
      <c r="H59" s="311"/>
      <c r="I59" s="319">
        <v>1121561</v>
      </c>
      <c r="J59" s="320">
        <v>40538</v>
      </c>
      <c r="K59" s="321">
        <v>155.80000000000001</v>
      </c>
      <c r="L59" s="322">
        <v>49919</v>
      </c>
      <c r="M59" s="323">
        <v>-6.3</v>
      </c>
      <c r="N59" s="324">
        <v>162.1</v>
      </c>
    </row>
    <row r="60" spans="1:14">
      <c r="A60" s="248"/>
      <c r="B60" s="244"/>
      <c r="C60" s="244"/>
      <c r="D60" s="244"/>
      <c r="E60" s="244"/>
      <c r="F60" s="244"/>
      <c r="G60" s="325"/>
      <c r="H60" s="326" t="s">
        <v>510</v>
      </c>
      <c r="I60" s="333">
        <v>951795</v>
      </c>
      <c r="J60" s="328">
        <v>34402</v>
      </c>
      <c r="K60" s="329">
        <v>224.7</v>
      </c>
      <c r="L60" s="330">
        <v>26398</v>
      </c>
      <c r="M60" s="331">
        <v>-8.6999999999999993</v>
      </c>
      <c r="N60" s="332">
        <v>233.4</v>
      </c>
    </row>
    <row r="61" spans="1:14">
      <c r="A61" s="248"/>
      <c r="B61" s="244"/>
      <c r="C61" s="244"/>
      <c r="D61" s="244"/>
      <c r="E61" s="244"/>
      <c r="F61" s="244"/>
      <c r="G61" s="310" t="s">
        <v>515</v>
      </c>
      <c r="H61" s="334"/>
      <c r="I61" s="335">
        <v>784469</v>
      </c>
      <c r="J61" s="336">
        <v>28826</v>
      </c>
      <c r="K61" s="337">
        <v>29.1</v>
      </c>
      <c r="L61" s="338">
        <v>49228</v>
      </c>
      <c r="M61" s="339">
        <v>0.7</v>
      </c>
      <c r="N61" s="324">
        <v>28.4</v>
      </c>
    </row>
    <row r="62" spans="1:14">
      <c r="A62" s="248"/>
      <c r="B62" s="244"/>
      <c r="C62" s="244"/>
      <c r="D62" s="244"/>
      <c r="E62" s="244"/>
      <c r="F62" s="244"/>
      <c r="G62" s="325"/>
      <c r="H62" s="326" t="s">
        <v>510</v>
      </c>
      <c r="I62" s="327">
        <v>652102</v>
      </c>
      <c r="J62" s="328">
        <v>23981</v>
      </c>
      <c r="K62" s="329">
        <v>37.299999999999997</v>
      </c>
      <c r="L62" s="330">
        <v>25152</v>
      </c>
      <c r="M62" s="331">
        <v>0.7</v>
      </c>
      <c r="N62" s="332">
        <v>36.6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8" t="s">
        <v>3</v>
      </c>
      <c r="D47" s="1168"/>
      <c r="E47" s="1169"/>
      <c r="F47" s="11">
        <v>42.63</v>
      </c>
      <c r="G47" s="12">
        <v>46.5</v>
      </c>
      <c r="H47" s="12">
        <v>48.12</v>
      </c>
      <c r="I47" s="12">
        <v>47.86</v>
      </c>
      <c r="J47" s="13">
        <v>47.41</v>
      </c>
    </row>
    <row r="48" spans="2:10" ht="57.75" customHeight="1">
      <c r="B48" s="14"/>
      <c r="C48" s="1170" t="s">
        <v>4</v>
      </c>
      <c r="D48" s="1170"/>
      <c r="E48" s="1171"/>
      <c r="F48" s="15">
        <v>4</v>
      </c>
      <c r="G48" s="16">
        <v>3.23</v>
      </c>
      <c r="H48" s="16">
        <v>4.8</v>
      </c>
      <c r="I48" s="16">
        <v>5.94</v>
      </c>
      <c r="J48" s="17">
        <v>4.1900000000000004</v>
      </c>
    </row>
    <row r="49" spans="2:10" ht="57.75" customHeight="1" thickBot="1">
      <c r="B49" s="18"/>
      <c r="C49" s="1172" t="s">
        <v>5</v>
      </c>
      <c r="D49" s="1172"/>
      <c r="E49" s="1173"/>
      <c r="F49" s="19">
        <v>4.5599999999999996</v>
      </c>
      <c r="G49" s="20">
        <v>3.46</v>
      </c>
      <c r="H49" s="20">
        <v>4.45</v>
      </c>
      <c r="I49" s="20">
        <v>1.3</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2017-04-04T07:53:23Z</cp:lastPrinted>
  <dcterms:created xsi:type="dcterms:W3CDTF">2017-02-15T22:34:17Z</dcterms:created>
  <dcterms:modified xsi:type="dcterms:W3CDTF">2017-05-11T07:04:12Z</dcterms:modified>
  <cp:category/>
</cp:coreProperties>
</file>